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F211BF87-5AB0-4572-9921-C2A998FD8320}" xr6:coauthVersionLast="47" xr6:coauthVersionMax="47" xr10:uidLastSave="{00000000-0000-0000-0000-000000000000}"/>
  <bookViews>
    <workbookView xWindow="38280" yWindow="-120" windowWidth="29040" windowHeight="15840" activeTab="17" xr2:uid="{00000000-000D-0000-FFFF-FFFF00000000}"/>
  </bookViews>
  <sheets>
    <sheet name="30-10-20" sheetId="4" r:id="rId1"/>
    <sheet name="01-02-21" sheetId="6" r:id="rId2"/>
    <sheet name="17-04-21" sheetId="7" r:id="rId3"/>
    <sheet name="18-06-21" sheetId="8" r:id="rId4"/>
    <sheet name="15-12-21" sheetId="9" r:id="rId5"/>
    <sheet name="05-02-22" sheetId="10" r:id="rId6"/>
    <sheet name="25-04-22" sheetId="11" r:id="rId7"/>
    <sheet name="09-09-22" sheetId="12" r:id="rId8"/>
    <sheet name="15-10-22" sheetId="13" r:id="rId9"/>
    <sheet name="22-12-22" sheetId="14" r:id="rId10"/>
    <sheet name="04-02-23" sheetId="15" r:id="rId11"/>
    <sheet name="29-04-23" sheetId="16" r:id="rId12"/>
    <sheet name="25-07-23" sheetId="17" r:id="rId13"/>
    <sheet name="03-10-23" sheetId="18" r:id="rId14"/>
    <sheet name="11-05-24" sheetId="19" r:id="rId15"/>
    <sheet name="Activités" sheetId="5" r:id="rId16"/>
    <sheet name="2024-09-07 - 24-24516" sheetId="20" r:id="rId17"/>
    <sheet name="2024-11-02 - 24-24607" sheetId="21" r:id="rId18"/>
  </sheets>
  <externalReferences>
    <externalReference r:id="rId19"/>
  </externalReferences>
  <definedNames>
    <definedName name="a" localSheetId="1">'01-02-21'!$A$1:$F$89</definedName>
    <definedName name="a" localSheetId="13">'03-10-23'!$A$1:$F$90</definedName>
    <definedName name="a" localSheetId="10">'04-02-23'!$A$1:$F$88</definedName>
    <definedName name="a" localSheetId="5">'05-02-22'!$A$1:$F$89</definedName>
    <definedName name="a" localSheetId="7">'09-09-22'!$A$1:$F$90</definedName>
    <definedName name="a" localSheetId="14">'11-05-24'!$A$1:$F$89</definedName>
    <definedName name="a" localSheetId="8">'15-10-22'!$A$1:$F$90</definedName>
    <definedName name="a" localSheetId="4">'15-12-21'!$A$1:$F$90</definedName>
    <definedName name="a" localSheetId="2">'17-04-21'!$A$1:$F$89</definedName>
    <definedName name="a" localSheetId="3">'18-06-21'!$A$1:$F$89</definedName>
    <definedName name="a" localSheetId="9">'22-12-22'!$A$1:$F$90</definedName>
    <definedName name="a" localSheetId="6">'25-04-22'!$A$1:$F$90</definedName>
    <definedName name="a" localSheetId="12">'25-07-23'!$A$1:$F$90</definedName>
    <definedName name="a" localSheetId="11">'29-04-23'!$A$1:$F$89</definedName>
    <definedName name="a" localSheetId="0">'30-10-20'!$A$1:$F$89</definedName>
    <definedName name="dnrServices">OFFSET([1]Admin!$Z$11,,,COUNTA([1]Admin!$Z:$Z)-1,1)</definedName>
    <definedName name="Liste_Activités">Activités!$C$5:$C$47</definedName>
    <definedName name="_xlnm.Print_Area" localSheetId="1">'01-02-21'!$A$1:$F$89</definedName>
    <definedName name="_xlnm.Print_Area" localSheetId="13">'03-10-23'!$A$1:$F$90</definedName>
    <definedName name="_xlnm.Print_Area" localSheetId="10">'04-02-23'!$A$1:$F$88</definedName>
    <definedName name="_xlnm.Print_Area" localSheetId="5">'05-02-22'!$A$1:$F$89</definedName>
    <definedName name="_xlnm.Print_Area" localSheetId="7">'09-09-22'!$A$1:$F$90</definedName>
    <definedName name="_xlnm.Print_Area" localSheetId="14">'11-05-24'!$A$1:$F$89</definedName>
    <definedName name="_xlnm.Print_Area" localSheetId="8">'15-10-22'!$A$1:$F$90</definedName>
    <definedName name="_xlnm.Print_Area" localSheetId="4">'15-12-21'!$A$1:$F$90</definedName>
    <definedName name="_xlnm.Print_Area" localSheetId="2">'17-04-21'!$A$1:$F$89</definedName>
    <definedName name="_xlnm.Print_Area" localSheetId="3">'18-06-21'!$A$1:$F$89</definedName>
    <definedName name="_xlnm.Print_Area" localSheetId="17">'2024-11-02 - 24-24607'!$A$1:$F$89</definedName>
    <definedName name="_xlnm.Print_Area" localSheetId="9">'22-12-22'!$A$1:$F$90</definedName>
    <definedName name="_xlnm.Print_Area" localSheetId="6">'25-04-22'!$A$1:$F$90</definedName>
    <definedName name="_xlnm.Print_Area" localSheetId="12">'25-07-23'!$A$1:$F$90</definedName>
    <definedName name="_xlnm.Print_Area" localSheetId="11">'29-04-23'!$A$1:$F$89</definedName>
    <definedName name="_xlnm.Print_Area" localSheetId="0">'30-10-20'!$A$1:$F$89</definedName>
    <definedName name="_xlnm.Print_Area" localSheetId="15">Activités!$A$1:$D$47</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19" l="1"/>
  <c r="E72" i="19" s="1"/>
  <c r="E70" i="18"/>
  <c r="E73" i="18" s="1"/>
  <c r="E70" i="17"/>
  <c r="E73" i="17" s="1"/>
  <c r="E69" i="16"/>
  <c r="E72" i="16" s="1"/>
  <c r="E68" i="15"/>
  <c r="E71" i="15"/>
  <c r="E72" i="15"/>
  <c r="E73" i="15"/>
  <c r="E75" i="15"/>
  <c r="E79" i="15"/>
  <c r="E70" i="14"/>
  <c r="E73" i="14"/>
  <c r="E74" i="14"/>
  <c r="E75" i="14"/>
  <c r="E77" i="14"/>
  <c r="E81" i="14"/>
  <c r="E70" i="13"/>
  <c r="E73" i="13"/>
  <c r="E74" i="13"/>
  <c r="E75" i="13"/>
  <c r="E77" i="13"/>
  <c r="E81" i="13"/>
  <c r="E70" i="12"/>
  <c r="E73" i="12"/>
  <c r="E74" i="12"/>
  <c r="E75" i="12"/>
  <c r="E77" i="12"/>
  <c r="E81" i="12"/>
  <c r="E70" i="11"/>
  <c r="E73" i="11"/>
  <c r="E74" i="11"/>
  <c r="E75" i="11"/>
  <c r="E77" i="11"/>
  <c r="E81" i="11"/>
  <c r="E69" i="10"/>
  <c r="E72" i="10"/>
  <c r="E73" i="10"/>
  <c r="E74" i="10"/>
  <c r="E76" i="10"/>
  <c r="E80" i="10"/>
  <c r="E70" i="9"/>
  <c r="E73" i="9"/>
  <c r="E74" i="9"/>
  <c r="E75" i="9"/>
  <c r="E77" i="9"/>
  <c r="E81" i="9"/>
  <c r="E72" i="8"/>
  <c r="E73" i="8"/>
  <c r="E74" i="8"/>
  <c r="E76" i="8"/>
  <c r="E80" i="8"/>
  <c r="E69" i="7"/>
  <c r="E72" i="7"/>
  <c r="E73" i="7"/>
  <c r="E74" i="7"/>
  <c r="E76" i="7"/>
  <c r="E80" i="7"/>
  <c r="E69" i="6"/>
  <c r="E72" i="6"/>
  <c r="E73" i="6"/>
  <c r="E74" i="6"/>
  <c r="E76" i="6"/>
  <c r="E80" i="6"/>
  <c r="E69" i="4"/>
  <c r="E72" i="4"/>
  <c r="E74" i="4"/>
  <c r="E73" i="4"/>
  <c r="E76" i="4"/>
  <c r="E80" i="4"/>
  <c r="E74" i="19" l="1"/>
  <c r="E73" i="19"/>
  <c r="E76" i="19" s="1"/>
  <c r="E80" i="19" s="1"/>
  <c r="E74" i="18"/>
  <c r="E75" i="18"/>
  <c r="E75" i="17"/>
  <c r="E74" i="17"/>
  <c r="E77" i="17" s="1"/>
  <c r="E81" i="17" s="1"/>
  <c r="E73" i="16"/>
  <c r="E74" i="16"/>
  <c r="E77" i="18" l="1"/>
  <c r="E81" i="18" s="1"/>
  <c r="E76" i="16"/>
  <c r="E80" i="16" s="1"/>
</calcChain>
</file>

<file path=xl/sharedStrings.xml><?xml version="1.0" encoding="utf-8"?>
<sst xmlns="http://schemas.openxmlformats.org/spreadsheetml/2006/main" count="523" uniqueCount="169">
  <si>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</si>
  <si>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</si>
  <si>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</si>
  <si>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</si>
  <si>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</si>
  <si>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</si>
  <si>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</si>
  <si>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</si>
  <si>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</si>
  <si>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</si>
  <si>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</si>
  <si>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</si>
  <si>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</si>
  <si>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</si>
  <si>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</si>
  <si>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</si>
  <si>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</si>
  <si>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</si>
  <si>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</si>
  <si>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</si>
  <si>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</si>
  <si>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</si>
  <si>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</si>
  <si>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</si>
  <si>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</si>
  <si>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</si>
  <si>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</si>
  <si>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</si>
  <si>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</si>
  <si>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</si>
  <si>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Préparer un sommaire de chèques à faire pour la séance de clôture</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</si>
  <si>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</si>
  <si>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</si>
  <si>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</si>
  <si>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</si>
  <si>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</si>
  <si>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</si>
  <si>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</si>
  <si>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</si>
  <si>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</si>
  <si>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</si>
  <si>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</si>
  <si>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</si>
  <si>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Le 30 OCTOBRE 2020</t>
  </si>
  <si>
    <t>CAROLLJO MAHER</t>
  </si>
  <si>
    <t>SOLUTIONS HUWIZ INC.</t>
  </si>
  <si>
    <t>298, rue de Martigny O. bureau 200
Saint-Jérôme (QC) J7Y 4C9</t>
  </si>
  <si>
    <t># 20277</t>
  </si>
  <si>
    <t xml:space="preserve"> - Rencontres virtuelle afin de déterminer avec vous la planification fiscale optimale à votre situation ;</t>
  </si>
  <si>
    <t xml:space="preserve"> - Recueuillir les informations pour la création de 3 sociétés ;</t>
  </si>
  <si>
    <t xml:space="preserve"> - Recueuillir les informations pour la création de 3 fiducies ;</t>
  </si>
  <si>
    <t xml:space="preserve"> - Obtention des différents numéros d'entreprise fédéral pour les trois nouvelle société;</t>
  </si>
  <si>
    <t xml:space="preserve"> - Diverses échanges de courriels et discussions téléphoniques avec vous et le juriste;</t>
  </si>
  <si>
    <t xml:space="preserve"> - Préparation à la rencontre, déplacement et rencontre avec vous pour la signature des documents préparés;</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</si>
  <si>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</si>
  <si>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</si>
  <si>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</si>
  <si>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</si>
  <si>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</si>
  <si>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</si>
  <si>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</si>
  <si>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</si>
  <si>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</si>
  <si>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</si>
  <si>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</si>
  <si>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</si>
  <si>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</si>
  <si>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Lecture, analyse et rédaction de divers courriels avec les divers intervenants;</t>
  </si>
  <si>
    <t xml:space="preserve"> - Préparation à la rencontre et rencontre avec vous pour la signature des documents préparés;</t>
  </si>
  <si>
    <t>Le 1ER FÉVRIER 2021</t>
  </si>
  <si>
    <t># 21011</t>
  </si>
  <si>
    <t xml:space="preserve"> - Divers discussions téléphoniques avec vous ;</t>
  </si>
  <si>
    <t xml:space="preserve"> - Préparation d'un sommaire écrit de la planification fiscale de rémunération des actionnaires de 2021 ;</t>
  </si>
  <si>
    <t xml:space="preserve"> - Lecture, analyse et rédaction de divers courriels avec chacun des actionnaires ;</t>
  </si>
  <si>
    <t>Le 17 AVRIL 2021</t>
  </si>
  <si>
    <t># 21156</t>
  </si>
  <si>
    <t xml:space="preserve"> - Analyse de vos différentes questions d'optimisation fiscales et échanges avec vous ;</t>
  </si>
  <si>
    <t xml:space="preserve"> - Travail avec votre comptable sur la préparation des états financiers et déclaration d'impôts ;</t>
  </si>
  <si>
    <t xml:space="preserve"> - Trvail avec votre comptable sur un plan révisé de planification de rémunération suite à certains changements ;</t>
  </si>
  <si>
    <t xml:space="preserve"> - Lecture, analyse et rédaction de divers courriels avec tous ;</t>
  </si>
  <si>
    <t>Le 18 JUIN 2021</t>
  </si>
  <si>
    <t># 21291</t>
  </si>
  <si>
    <t xml:space="preserve"> - Question de Martyne sur circulation de l'argent pour rémunération et rédaction d'un sommaire explicatif ;</t>
  </si>
  <si>
    <t># 21505</t>
  </si>
  <si>
    <t>Le 15 DÉCEMBRE 2021</t>
  </si>
  <si>
    <t xml:space="preserve"> - Débuter la préparation des 12 formulaires de roulement T2057 et TP-518 requis;</t>
  </si>
  <si>
    <t>Le 5 FÉVRIER 2022</t>
  </si>
  <si>
    <t># 22048</t>
  </si>
  <si>
    <t xml:space="preserve"> - Rencontre avec vous par Vidéoconférence le 11 janvier 2022 ;</t>
  </si>
  <si>
    <t xml:space="preserve"> - Modfications au mémorandum fiscal afin de mettre à jour la structure corporative en lien avec les diverses positions des autorités fiscales ;</t>
  </si>
  <si>
    <t>Le 25 AVRIL 2022</t>
  </si>
  <si>
    <t># 22140</t>
  </si>
  <si>
    <t xml:space="preserve"> - Rencontre avec Martyne par Vidéoconférence ;</t>
  </si>
  <si>
    <t xml:space="preserve"> - Révision de la documentation juridique afférente à la présente réorganisation et travail avec les notaires au dossier ;</t>
  </si>
  <si>
    <t xml:space="preserve"> - Préparation des 12 formulaires de roulement T2057 et TP-518 requis;</t>
  </si>
  <si>
    <t xml:space="preserve"> - Diverses discussions téléphoniques avec vous, le juriste et vos comptables ;</t>
  </si>
  <si>
    <t xml:space="preserve"> - Travail avec vos comptables à la préparation des divers états financiers et diverses déclarations de revenus ;</t>
  </si>
  <si>
    <t xml:space="preserve"> - Travail avec vos comptables à la préparation des divers feuillets de renseignements T5/Relevés 3 ;</t>
  </si>
  <si>
    <t xml:space="preserve"> - Modifications au mémorandum fiscal afin de réfléter les derniers ajustements ;</t>
  </si>
  <si>
    <t>Le 9 SEPTEMBRE 2022</t>
  </si>
  <si>
    <t># 22321</t>
  </si>
  <si>
    <t xml:space="preserve"> - Discussion téléphonique avec Martyne sur planification stratégique et courriel ;</t>
  </si>
  <si>
    <t>Le 15 OCTOBRE 2022</t>
  </si>
  <si>
    <t># 22375</t>
  </si>
  <si>
    <t xml:space="preserve"> - Discussion téléphonique avec vous relativement aux dividendes/sorties de fonds ;</t>
  </si>
  <si>
    <t xml:space="preserve"> - Travail avec vos comptables afférent aux états financiers et déclaration d'impôt de la société ;</t>
  </si>
  <si>
    <t>Le 22 DÉCEMBRE 2022</t>
  </si>
  <si>
    <t># 22487</t>
  </si>
  <si>
    <t xml:space="preserve"> - Analyses, diverses discussions téléphoniques et courriels avec Martyne et les comptables relativement aux divers dividendes et avances ;</t>
  </si>
  <si>
    <t xml:space="preserve"> - Discussions téléphoniques avec vous et Pierre relativement aux différents événements en cours ;</t>
  </si>
  <si>
    <t xml:space="preserve"> - Analyse des états financiers internes et soumettre les modifications/écritures comptables à effectuer pour corriger la situation ;</t>
  </si>
  <si>
    <t xml:space="preserve"> - Préparation à la rencontre et rencontre avec vous votre teneuse de livre par Vidéoconférence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</si>
  <si>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</si>
  <si>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</si>
  <si>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</si>
  <si>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</si>
  <si>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Diverses recherches fiscales requises ;</t>
  </si>
  <si>
    <t>Le 21 MARS 2023</t>
  </si>
  <si>
    <t># 23071</t>
  </si>
  <si>
    <t xml:space="preserve"> - Travail avec vos comptables à la préparation des différents états financiers, déclarations d'impôts et T5/Relevés 3 des différentes sociétés ;</t>
  </si>
  <si>
    <t xml:space="preserve"> - Recherches et analyses fiscales requises en lien avec les nouvelles mesures de divulgations obligatoires et les différentes possibilités de s'y soustraire, réflexions, démarches pratico-pratique auprès des divers intervenants impliqués, etc, ;</t>
  </si>
  <si>
    <t xml:space="preserve"> - Répondre aux diverses demandes dans le cadre de la vérification diligente ;</t>
  </si>
  <si>
    <t xml:space="preserve"> - Préparation à la rencontre et rencontre avec vous par Vidéoconférence le 16/03;</t>
  </si>
  <si>
    <t xml:space="preserve"> - Préparation à la rencontre et rencontre avec vous par Vidéoconférence le 20/03;</t>
  </si>
  <si>
    <t xml:space="preserve"> - Analyses requises en lien avec des documents financiers et fournir diverses directives aux divers comptables impliqués ;</t>
  </si>
  <si>
    <t>Le 29 AVRIL 2023</t>
  </si>
  <si>
    <t># 23151</t>
  </si>
  <si>
    <t xml:space="preserve"> - Directives aux juristes afin de procéder à la mise à jour des diverses entités ;</t>
  </si>
  <si>
    <t xml:space="preserve"> - Préparation aux diverses rencontres et rencontres avec vous par Vidéoconférence ;</t>
  </si>
  <si>
    <t xml:space="preserve"> - Répondre aux diverses questions soulevés dans le cadre de la transaction à venir ;</t>
  </si>
  <si>
    <t>Le 25 JUILLET 2023</t>
  </si>
  <si>
    <t># 23301</t>
  </si>
  <si>
    <t xml:space="preserve"> - Analyse de l'encaisse maximum vs les tests d'admissibilité à l'exonération en gain en capital ;</t>
  </si>
  <si>
    <t xml:space="preserve"> - Analyse des documents juridiques et fournir les commentaires pertinents ;</t>
  </si>
  <si>
    <t xml:space="preserve"> - Analyse des dispositions de earn-out et qualification fiscales ;</t>
  </si>
  <si>
    <t xml:space="preserve"> - Répondre à diverses questions ;</t>
  </si>
  <si>
    <t>Le 3 OCTOBRE 2023</t>
  </si>
  <si>
    <t># 23346</t>
  </si>
  <si>
    <t xml:space="preserve"> - Analyse relativement à la question de Vladimir d'utiliser l'argent de la société en paiement du prix de vente et divers échanges ;</t>
  </si>
  <si>
    <t xml:space="preserve"> - Analyse de la double fin d'année financière, recherches fiscales, analyse de la zone grise et des enjeux fiscaux en lien avec cette problématique et fournir un sommaire et références, diverses discussions avec les comptables ;</t>
  </si>
  <si>
    <t xml:space="preserve"> - Analyse des dividendes à verser en lien avec l'excédent d'encaisse et directives au juriste pour la documentation ;</t>
  </si>
  <si>
    <t xml:space="preserve"> - Analyse et échanges en lien avec l'argent en escrow ;</t>
  </si>
  <si>
    <t xml:space="preserve"> - Travail avec votre comptable à la préparation des états financiers et déclarations d'impôts pertinentes ;</t>
  </si>
  <si>
    <t>Le 11 MAI 2024</t>
  </si>
  <si>
    <t># 24187</t>
  </si>
  <si>
    <t xml:space="preserve"> - Travail avec vos comptable à la préparation des formulaires T5/Relevés 3 de toutes les entités pertinentes ;</t>
  </si>
  <si>
    <t xml:space="preserve"> - Travail avec vos comptable à la préparation des états financiers et déclarations d'impôts de toutes les entités pertinentes ;</t>
  </si>
  <si>
    <t xml:space="preserve"> - Lecture, analyse et rédaction de divers courriels avec vous et vos comptables ;</t>
  </si>
  <si>
    <t xml:space="preserve"> - Diverses discussions téléphoniques avec vous et vos comptables;</t>
  </si>
  <si>
    <t>Carolljo Maher</t>
  </si>
  <si>
    <t>Solutions Huwiz Inc.</t>
  </si>
  <si>
    <t>298 rue de Martigny Ouest</t>
  </si>
  <si>
    <t>Bureau 200</t>
  </si>
  <si>
    <t>Saint-Jérôme, QC, J7Y 4C9</t>
  </si>
  <si>
    <t>24-24516</t>
  </si>
  <si>
    <t xml:space="preserve"> - Analyse des planifications possilbles avant le 25/06 dans votre situation ;</t>
  </si>
  <si>
    <t xml:space="preserve"> - Préparation aux rencontres et rencontres avec vous par Vidéoconférence;</t>
  </si>
  <si>
    <t xml:space="preserve"> - Analyse et réflexions permettant de déterminer le plan d'action fiscal optimal vs la nouvelle LOI;</t>
  </si>
  <si>
    <t xml:space="preserve"> - Analyse de la nouvelle LOI et préparation des différents commentaires/recommandations;</t>
  </si>
  <si>
    <t xml:space="preserve"> - Analyse de tous les courriels échangés avec l'acheteur potentiel;</t>
  </si>
  <si>
    <t>Le 7 SEPTEMBRE 2024</t>
  </si>
  <si>
    <t>Frais d'expert en taxes</t>
  </si>
  <si>
    <t>Le 2 NOVEMBRE 2024</t>
  </si>
  <si>
    <t>Saint-Jérôme, Québec, J7Y 4C9</t>
  </si>
  <si>
    <t>24-24607</t>
  </si>
  <si>
    <t xml:space="preserve"> - Analyse de la nouvelle LOI et commentaires ;</t>
  </si>
  <si>
    <t/>
  </si>
  <si>
    <t xml:space="preserve"> - Diverses discussions téléphoniques avec vous;</t>
  </si>
  <si>
    <t xml:space="preserve"> - Analyse des états financiers de la société et commentaires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</si>
</sst>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5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rgb="FF000000"/>
      <name val="Calibri"/>
      <family val="2"/>
      <scheme val="minor"/>
    </font>
    <font>
      <sz val="11"/>
      <color rgb="FF000000"/>
      <name val="Verdana"/>
      <family val="2"/>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189">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71" fontId="36" fillId="0" borderId="0" xfId="3" applyNumberFormat="1" applyFont="1" applyAlignment="1">
      <alignment horizontal="center" vertical="center"/>
    </xf>
    <xf numFmtId="170" fontId="36" fillId="0" borderId="0" xfId="3" applyNumberFormat="1" applyFont="1" applyAlignment="1">
      <alignment horizontal="center" vertical="center"/>
    </xf>
    <xf numFmtId="164" fontId="29" fillId="0" borderId="0" xfId="3" applyNumberFormat="1" applyFont="1" applyAlignment="1">
      <alignment vertical="center" wrapText="1" shrinkToFit="1"/>
    </xf>
    <xf numFmtId="0" fontId="24" fillId="0" borderId="0" xfId="3" applyFont="1" applyAlignment="1">
      <alignment vertical="center"/>
    </xf>
    <xf numFmtId="0" fontId="37" fillId="0" borderId="0" xfId="3" quotePrefix="1" applyFont="1" applyAlignment="1">
      <alignment vertical="center" shrinkToFit="1"/>
    </xf>
    <xf numFmtId="0" fontId="37"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7"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17" fillId="0" borderId="17" xfId="5" applyNumberFormat="1" applyFont="1" applyBorder="1"/>
    <xf numFmtId="0" fontId="12" fillId="0" borderId="0" xfId="3" applyFont="1"/>
    <xf numFmtId="170" fontId="38" fillId="0" borderId="0" xfId="3" applyNumberFormat="1" applyFont="1" applyAlignment="1">
      <alignment horizontal="right" vertical="center"/>
    </xf>
    <xf numFmtId="0" fontId="40" fillId="0" borderId="0" xfId="3" applyFont="1"/>
    <xf numFmtId="168" fontId="17" fillId="0" borderId="0" xfId="5" applyNumberFormat="1" applyFont="1" applyBorder="1"/>
    <xf numFmtId="170" fontId="16" fillId="0" borderId="2" xfId="2" applyNumberFormat="1" applyFont="1" applyBorder="1"/>
    <xf numFmtId="168" fontId="16" fillId="0" borderId="0" xfId="2" applyNumberFormat="1" applyFont="1" applyBorder="1"/>
    <xf numFmtId="170" fontId="17" fillId="0" borderId="0" xfId="3" applyNumberFormat="1" applyFont="1" applyAlignment="1">
      <alignment horizontal="left" vertical="center"/>
    </xf>
    <xf numFmtId="0" fontId="38" fillId="0" borderId="0" xfId="3" applyFont="1" applyAlignment="1">
      <alignment horizontal="left" vertical="center"/>
    </xf>
    <xf numFmtId="0" fontId="39"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170" fontId="20" fillId="0" borderId="0" xfId="3" applyNumberFormat="1" applyFont="1" applyAlignment="1">
      <alignment horizontal="right" vertical="center"/>
    </xf>
    <xf numFmtId="4" fontId="20" fillId="0" borderId="0" xfId="3" applyNumberFormat="1" applyFont="1" applyAlignment="1">
      <alignment horizontal="right" vertical="center"/>
    </xf>
    <xf numFmtId="0" fontId="14" fillId="0" borderId="0" xfId="3" applyFont="1" applyAlignment="1">
      <alignment vertical="center"/>
    </xf>
    <xf numFmtId="0" fontId="43"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xf numFmtId="0" fontId="45" fillId="0" borderId="0" xfId="3" applyFont="1" applyAlignment="1">
      <alignment horizontal="center" vertical="center"/>
    </xf>
    <xf numFmtId="0" fontId="46" fillId="0" borderId="0" xfId="3" applyFont="1" applyAlignment="1">
      <alignment horizontal="center" vertical="center"/>
    </xf>
    <xf numFmtId="0" fontId="10" fillId="0" borderId="13" xfId="3" applyFont="1" applyBorder="1" applyAlignment="1">
      <alignment horizontal="center"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1" fillId="0" borderId="0" xfId="3" applyFont="1" applyAlignment="1">
      <alignment horizontal="center" vertical="center"/>
    </xf>
    <xf numFmtId="0" fontId="14" fillId="0" borderId="0" xfId="3" applyFont="1" applyAlignment="1">
      <alignment horizontal="center" vertical="center"/>
    </xf>
    <xf numFmtId="0" fontId="42" fillId="0" borderId="0" xfId="3" applyFont="1" applyAlignment="1">
      <alignment horizontal="center" vertical="center"/>
    </xf>
    <xf numFmtId="0" fontId="18" fillId="0" borderId="0" xfId="3" applyFont="1" applyAlignment="1">
      <alignment horizontal="center" vertical="center"/>
    </xf>
    <xf numFmtId="0" fontId="44"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6" fillId="0" borderId="13" xfId="3" applyFont="1" applyBorder="1" applyAlignment="1">
      <alignment horizontal="center" vertical="center"/>
    </xf>
    <xf numFmtId="0" fontId="11" fillId="0" borderId="0" xfId="3" applyFont="1" applyAlignment="1">
      <alignment vertical="top"/>
    </xf>
    <xf numFmtId="0" fontId="40" fillId="0" borderId="0" xfId="3" applyFont="1" applyAlignment="1">
      <alignment horizontal="center" vertical="top"/>
    </xf>
    <xf numFmtId="0" fontId="40"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40" fillId="0" borderId="0" xfId="3" quotePrefix="1" applyFont="1" applyAlignment="1">
      <alignment horizontal="left" indent="1"/>
    </xf>
    <xf numFmtId="4" fontId="47" fillId="0" borderId="0" xfId="0" applyNumberFormat="1" applyFont="1" applyAlignment="1">
      <alignment horizontal="center" vertical="center" wrapText="1"/>
    </xf>
    <xf numFmtId="170" fontId="47"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7" fontId="12" fillId="0" borderId="0" xfId="3" applyNumberFormat="1" applyFont="1" applyAlignment="1">
      <alignment vertical="center" wrapText="1" shrinkToFit="1"/>
    </xf>
    <xf numFmtId="0" fontId="40" fillId="0" borderId="0" xfId="3" applyFont="1" applyAlignment="1">
      <alignment vertical="center" shrinkToFit="1"/>
    </xf>
    <xf numFmtId="7" fontId="17" fillId="0" borderId="0" xfId="3" applyNumberFormat="1" applyFont="1" applyAlignment="1">
      <alignment horizontal="right" vertical="center"/>
    </xf>
    <xf numFmtId="0" fontId="48" fillId="3" borderId="14" xfId="3" applyFont="1" applyFill="1" applyBorder="1" applyAlignment="1">
      <alignment horizontal="left" vertical="center"/>
    </xf>
    <xf numFmtId="0" fontId="48" fillId="3" borderId="15" xfId="3" applyFont="1" applyFill="1" applyBorder="1" applyAlignment="1">
      <alignment horizontal="left" vertical="center"/>
    </xf>
    <xf numFmtId="4" fontId="49" fillId="3" borderId="15" xfId="3" applyNumberFormat="1" applyFont="1" applyFill="1" applyBorder="1" applyAlignment="1">
      <alignment horizontal="right" vertical="center"/>
    </xf>
    <xf numFmtId="170" fontId="48" fillId="3" borderId="15" xfId="3" applyNumberFormat="1" applyFont="1" applyFill="1" applyBorder="1" applyAlignment="1">
      <alignment horizontal="right" vertical="center"/>
    </xf>
    <xf numFmtId="0" fontId="14" fillId="0" borderId="0" xfId="3" applyFont="1"/>
    <xf numFmtId="0" fontId="16" fillId="0" borderId="0" xfId="0" applyFont="1" applyAlignment="1">
      <alignment horizontal="center"/>
    </xf>
  </cellXfs>
  <cellStyles count="6">
    <cellStyle name="Milliers" xfId="1" builtinId="3"/>
    <cellStyle name="Milliers 2" xfId="5" xr:uid="{80D8BAFD-582B-459C-A63A-3B3603242236}"/>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966B359-1309-4CAA-9A02-C2960CCC6D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3FBBD96-A89D-477B-A036-7AAC2706D9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3A86F40-861B-4B13-A976-5B253D3523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FA04628-ECF8-49D7-80F1-5C882816E6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D50DC9A-50C3-489C-BCB1-866E46624B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81EAC5D-1B4F-4F2E-9F58-C819A443E2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DE59ABFF-8529-48AE-A958-2A01B41D36B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181E3F4F-EF55-4C75-9AD0-AC0C7F7D2B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D47E8F0-BD55-4080-8691-BBC8E28EB8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A6C2712-85C4-423A-A559-F30EEB956F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1472BEE-21CD-46FD-9700-DA75362952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CDA34F1-D624-4C51-878A-9E41C5C9C6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32F2F86-F72C-4322-9D1E-B1AE150B1A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0B8D308-D071-4603-8F60-31ADEB3D13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6378418-4152-4E9D-87D9-CA05E8F0EC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9A596E9-8C58-4750-8ACB-630E34B36D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4" zoomScale="80" zoomScaleNormal="100" zoomScaleSheetLayoutView="80" workbookViewId="0">
      <selection activeCell="C65" sqref="C65:D66"/>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47</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t="s">
        <v>48</v>
      </c>
      <c r="C33" s="138"/>
      <c r="D33" s="138"/>
      <c r="E33" s="28"/>
      <c r="F33" s="21"/>
    </row>
    <row r="34" spans="1:6" ht="14.25" x14ac:dyDescent="0.2">
      <c r="A34" s="21"/>
      <c r="B34" s="138"/>
      <c r="C34" s="138"/>
      <c r="D34" s="138"/>
      <c r="E34" s="28"/>
      <c r="F34" s="21"/>
    </row>
    <row r="35" spans="1:6" ht="14.25" x14ac:dyDescent="0.2">
      <c r="A35" s="21"/>
      <c r="B35" s="138" t="s">
        <v>49</v>
      </c>
      <c r="C35" s="138"/>
      <c r="D35" s="138"/>
      <c r="E35" s="28"/>
      <c r="F35" s="21"/>
    </row>
    <row r="36" spans="1:6" ht="14.25" x14ac:dyDescent="0.2">
      <c r="A36" s="21"/>
      <c r="B36" s="138"/>
      <c r="C36" s="138"/>
      <c r="D36" s="138"/>
      <c r="E36" s="28"/>
      <c r="F36" s="21"/>
    </row>
    <row r="37" spans="1:6" ht="14.25" x14ac:dyDescent="0.2">
      <c r="A37" s="21"/>
      <c r="B37" s="138" t="s">
        <v>50</v>
      </c>
      <c r="C37" s="138"/>
      <c r="D37" s="138"/>
      <c r="E37" s="28"/>
      <c r="F37" s="21"/>
    </row>
    <row r="38" spans="1:6" ht="14.25" x14ac:dyDescent="0.2">
      <c r="A38" s="21"/>
      <c r="B38" s="138"/>
      <c r="C38" s="138"/>
      <c r="D38" s="138"/>
      <c r="E38" s="28"/>
      <c r="F38" s="21"/>
    </row>
    <row r="39" spans="1:6" ht="14.25" x14ac:dyDescent="0.2">
      <c r="A39" s="21"/>
      <c r="B39" s="138" t="s">
        <v>2</v>
      </c>
      <c r="C39" s="138"/>
      <c r="D39" s="138"/>
      <c r="E39" s="28"/>
      <c r="F39" s="21"/>
    </row>
    <row r="40" spans="1:6" ht="14.25" x14ac:dyDescent="0.2">
      <c r="A40" s="21"/>
      <c r="B40" s="138"/>
      <c r="C40" s="138"/>
      <c r="D40" s="138"/>
      <c r="E40" s="28"/>
      <c r="F40" s="21"/>
    </row>
    <row r="41" spans="1:6" ht="14.25" x14ac:dyDescent="0.2">
      <c r="A41" s="21"/>
      <c r="B41" s="138" t="s">
        <v>22</v>
      </c>
      <c r="C41" s="138"/>
      <c r="D41" s="138"/>
      <c r="E41" s="28"/>
      <c r="F41" s="21"/>
    </row>
    <row r="42" spans="1:6" ht="14.25" x14ac:dyDescent="0.2">
      <c r="A42" s="21"/>
      <c r="B42" s="138"/>
      <c r="C42" s="138"/>
      <c r="D42" s="138"/>
      <c r="E42" s="28"/>
      <c r="F42" s="21"/>
    </row>
    <row r="43" spans="1:6" ht="14.25" x14ac:dyDescent="0.2">
      <c r="A43" s="21"/>
      <c r="B43" s="138" t="s">
        <v>37</v>
      </c>
      <c r="C43" s="138"/>
      <c r="D43" s="138"/>
      <c r="E43" s="28"/>
      <c r="F43" s="21"/>
    </row>
    <row r="44" spans="1:6" ht="14.25" x14ac:dyDescent="0.2">
      <c r="A44" s="21"/>
      <c r="B44" s="138"/>
      <c r="C44" s="138"/>
      <c r="D44" s="138"/>
      <c r="E44" s="28"/>
      <c r="F44" s="21"/>
    </row>
    <row r="45" spans="1:6" ht="14.25" x14ac:dyDescent="0.2">
      <c r="A45" s="21"/>
      <c r="B45" s="138" t="s">
        <v>8</v>
      </c>
      <c r="C45" s="138"/>
      <c r="D45" s="138"/>
      <c r="E45" s="28"/>
      <c r="F45" s="21"/>
    </row>
    <row r="46" spans="1:6" ht="14.25" x14ac:dyDescent="0.2">
      <c r="A46" s="21"/>
      <c r="B46" s="138"/>
      <c r="C46" s="138"/>
      <c r="D46" s="138"/>
      <c r="E46" s="28"/>
      <c r="F46" s="21"/>
    </row>
    <row r="47" spans="1:6" ht="14.25" x14ac:dyDescent="0.2">
      <c r="A47" s="21"/>
      <c r="B47" s="138" t="s">
        <v>23</v>
      </c>
      <c r="C47" s="138"/>
      <c r="D47" s="138"/>
      <c r="E47" s="28"/>
      <c r="F47" s="21"/>
    </row>
    <row r="48" spans="1:6" ht="14.25" x14ac:dyDescent="0.2">
      <c r="A48" s="21"/>
      <c r="B48" s="138"/>
      <c r="C48" s="138"/>
      <c r="D48" s="138"/>
      <c r="E48" s="28"/>
      <c r="F48" s="21"/>
    </row>
    <row r="49" spans="1:6" ht="14.25" x14ac:dyDescent="0.2">
      <c r="A49" s="21"/>
      <c r="B49" s="138" t="s">
        <v>21</v>
      </c>
      <c r="C49" s="138"/>
      <c r="D49" s="138"/>
      <c r="E49" s="28"/>
      <c r="F49" s="21"/>
    </row>
    <row r="50" spans="1:6" ht="14.25" x14ac:dyDescent="0.2">
      <c r="A50" s="21"/>
      <c r="B50" s="138"/>
      <c r="C50" s="138"/>
      <c r="D50" s="138"/>
      <c r="E50" s="28"/>
      <c r="F50" s="21"/>
    </row>
    <row r="51" spans="1:6" ht="14.25" x14ac:dyDescent="0.2">
      <c r="A51" s="21"/>
      <c r="B51" s="138" t="s">
        <v>24</v>
      </c>
      <c r="C51" s="138"/>
      <c r="D51" s="138"/>
      <c r="E51" s="28"/>
      <c r="F51" s="21"/>
    </row>
    <row r="52" spans="1:6" ht="14.25" x14ac:dyDescent="0.2">
      <c r="A52" s="21"/>
      <c r="B52" s="138"/>
      <c r="C52" s="138"/>
      <c r="D52" s="138"/>
      <c r="E52" s="28"/>
      <c r="F52" s="21"/>
    </row>
    <row r="53" spans="1:6" ht="14.25" x14ac:dyDescent="0.2">
      <c r="A53" s="21"/>
      <c r="B53" s="138" t="s">
        <v>10</v>
      </c>
      <c r="C53" s="138"/>
      <c r="D53" s="138"/>
      <c r="E53" s="28"/>
      <c r="F53" s="21"/>
    </row>
    <row r="54" spans="1:6" ht="14.25" x14ac:dyDescent="0.2">
      <c r="A54" s="21"/>
      <c r="B54" s="138"/>
      <c r="C54" s="138"/>
      <c r="D54" s="138"/>
      <c r="E54" s="28"/>
      <c r="F54" s="21"/>
    </row>
    <row r="55" spans="1:6" ht="14.25" x14ac:dyDescent="0.2">
      <c r="A55" s="21"/>
      <c r="B55" s="138" t="s">
        <v>36</v>
      </c>
      <c r="C55" s="138"/>
      <c r="D55" s="138"/>
      <c r="E55" s="28"/>
      <c r="F55" s="21"/>
    </row>
    <row r="56" spans="1:6" ht="14.25" x14ac:dyDescent="0.2">
      <c r="A56" s="21"/>
      <c r="B56" s="138"/>
      <c r="C56" s="138"/>
      <c r="D56" s="138"/>
      <c r="E56" s="28"/>
      <c r="F56" s="21"/>
    </row>
    <row r="57" spans="1:6" ht="14.25" x14ac:dyDescent="0.2">
      <c r="A57" s="21"/>
      <c r="B57" s="138" t="s">
        <v>51</v>
      </c>
      <c r="C57" s="138"/>
      <c r="D57" s="138"/>
      <c r="E57" s="28"/>
      <c r="F57" s="21"/>
    </row>
    <row r="58" spans="1:6" ht="14.25" x14ac:dyDescent="0.2">
      <c r="A58" s="21"/>
      <c r="B58" s="138"/>
      <c r="C58" s="138"/>
      <c r="D58" s="138"/>
      <c r="E58" s="28"/>
      <c r="F58" s="21"/>
    </row>
    <row r="59" spans="1:6" ht="14.25" x14ac:dyDescent="0.2">
      <c r="A59" s="21"/>
      <c r="B59" s="138" t="s">
        <v>30</v>
      </c>
      <c r="C59" s="138"/>
      <c r="D59" s="138"/>
      <c r="E59" s="28"/>
      <c r="F59" s="21"/>
    </row>
    <row r="60" spans="1:6" ht="14.25" x14ac:dyDescent="0.2">
      <c r="A60" s="21"/>
      <c r="B60" s="138"/>
      <c r="C60" s="138"/>
      <c r="D60" s="138"/>
      <c r="E60" s="28"/>
      <c r="F60" s="21"/>
    </row>
    <row r="61" spans="1:6" ht="14.25" x14ac:dyDescent="0.2">
      <c r="A61" s="21"/>
      <c r="B61" s="138" t="s">
        <v>52</v>
      </c>
      <c r="C61" s="138"/>
      <c r="D61" s="138"/>
      <c r="E61" s="28"/>
      <c r="F61" s="21"/>
    </row>
    <row r="62" spans="1:6" ht="14.25" x14ac:dyDescent="0.2">
      <c r="A62" s="21"/>
      <c r="B62" s="138"/>
      <c r="C62" s="138"/>
      <c r="D62" s="138"/>
      <c r="E62" s="28"/>
      <c r="F62" s="21"/>
    </row>
    <row r="63" spans="1:6" ht="14.25" x14ac:dyDescent="0.2">
      <c r="A63" s="21"/>
      <c r="B63" s="138" t="s">
        <v>53</v>
      </c>
      <c r="C63" s="138"/>
      <c r="D63" s="138"/>
      <c r="E63" s="28"/>
      <c r="F63" s="21"/>
    </row>
    <row r="64" spans="1:6" x14ac:dyDescent="0.2">
      <c r="A64" s="17"/>
      <c r="B64" s="18"/>
      <c r="C64" s="17"/>
      <c r="D64" s="17"/>
      <c r="E64" s="17"/>
    </row>
    <row r="65" spans="1:6" s="50" customFormat="1" ht="14.25" x14ac:dyDescent="0.2">
      <c r="A65" s="46"/>
      <c r="B65" s="47"/>
      <c r="C65" s="48" t="s">
        <v>41</v>
      </c>
      <c r="D65" s="48" t="s">
        <v>42</v>
      </c>
      <c r="E65" s="49"/>
      <c r="F65" s="46"/>
    </row>
    <row r="66" spans="1:6" s="50" customFormat="1" ht="14.25" x14ac:dyDescent="0.2">
      <c r="A66" s="46"/>
      <c r="B66" s="47"/>
      <c r="C66" s="51">
        <v>59.5</v>
      </c>
      <c r="D66" s="52">
        <v>285</v>
      </c>
      <c r="E66" s="49"/>
      <c r="F66" s="46"/>
    </row>
    <row r="67" spans="1:6" ht="14.25" x14ac:dyDescent="0.2">
      <c r="A67" s="21"/>
      <c r="B67" s="138"/>
      <c r="C67" s="138"/>
      <c r="D67" s="138"/>
      <c r="E67" s="28"/>
      <c r="F67" s="21"/>
    </row>
    <row r="68" spans="1:6" ht="13.5" customHeight="1" x14ac:dyDescent="0.2">
      <c r="A68" s="21"/>
      <c r="B68" s="138"/>
      <c r="C68" s="138"/>
      <c r="D68" s="138"/>
      <c r="E68" s="28"/>
      <c r="F68" s="21"/>
    </row>
    <row r="69" spans="1:6" ht="13.5" customHeight="1" x14ac:dyDescent="0.2">
      <c r="A69" s="21"/>
      <c r="B69" s="25" t="s">
        <v>16</v>
      </c>
      <c r="C69" s="26"/>
      <c r="D69" s="26"/>
      <c r="E69" s="29">
        <f>D66*C66</f>
        <v>16957.5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16957.5</v>
      </c>
      <c r="F72" s="21"/>
    </row>
    <row r="73" spans="1:6" ht="13.5" customHeight="1" x14ac:dyDescent="0.2">
      <c r="A73" s="21"/>
      <c r="B73" s="26" t="s">
        <v>5</v>
      </c>
      <c r="C73" s="31">
        <v>0.05</v>
      </c>
      <c r="D73" s="26"/>
      <c r="E73" s="35">
        <f>ROUND(E72*C73,2)</f>
        <v>847.88</v>
      </c>
      <c r="F73" s="21"/>
    </row>
    <row r="74" spans="1:6" ht="13.5" customHeight="1" x14ac:dyDescent="0.2">
      <c r="A74" s="21"/>
      <c r="B74" s="26" t="s">
        <v>4</v>
      </c>
      <c r="C74" s="42">
        <v>9.9750000000000005E-2</v>
      </c>
      <c r="D74" s="26"/>
      <c r="E74" s="43">
        <f>ROUND(E72*C74,2)</f>
        <v>1691.51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19496.89</v>
      </c>
      <c r="F76" s="21"/>
    </row>
    <row r="77" spans="1:6" ht="15.75" thickTop="1" x14ac:dyDescent="0.2">
      <c r="A77" s="21"/>
      <c r="B77" s="140"/>
      <c r="C77" s="140"/>
      <c r="D77" s="140"/>
      <c r="E77" s="36"/>
      <c r="F77" s="21"/>
    </row>
    <row r="78" spans="1:6" ht="15" x14ac:dyDescent="0.2">
      <c r="A78" s="21"/>
      <c r="B78" s="145" t="s">
        <v>19</v>
      </c>
      <c r="C78" s="145"/>
      <c r="D78" s="145"/>
      <c r="E78" s="36">
        <v>0</v>
      </c>
      <c r="F78" s="21"/>
    </row>
    <row r="79" spans="1:6" ht="15" x14ac:dyDescent="0.2">
      <c r="A79" s="21"/>
      <c r="B79" s="140"/>
      <c r="C79" s="140"/>
      <c r="D79" s="140"/>
      <c r="E79" s="36"/>
      <c r="F79" s="21"/>
    </row>
    <row r="80" spans="1:6" ht="19.5" customHeight="1" x14ac:dyDescent="0.2">
      <c r="A80" s="21"/>
      <c r="B80" s="37" t="s">
        <v>18</v>
      </c>
      <c r="C80" s="38"/>
      <c r="D80" s="38"/>
      <c r="E80" s="39">
        <f>E76-E78</f>
        <v>19496.89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43"/>
      <c r="C83" s="143"/>
      <c r="D83" s="143"/>
      <c r="E83" s="143"/>
      <c r="F83" s="21"/>
    </row>
    <row r="84" spans="1:6" ht="14.25" x14ac:dyDescent="0.2">
      <c r="A84" s="137" t="s">
        <v>32</v>
      </c>
      <c r="B84" s="137"/>
      <c r="C84" s="137"/>
      <c r="D84" s="137"/>
      <c r="E84" s="137"/>
      <c r="F84" s="137"/>
    </row>
    <row r="85" spans="1:6" ht="14.25" x14ac:dyDescent="0.2">
      <c r="A85" s="146" t="s">
        <v>33</v>
      </c>
      <c r="B85" s="146"/>
      <c r="C85" s="146"/>
      <c r="D85" s="146"/>
      <c r="E85" s="146"/>
      <c r="F85" s="146"/>
    </row>
    <row r="86" spans="1:6" x14ac:dyDescent="0.2">
      <c r="A86" s="21"/>
      <c r="B86" s="21"/>
      <c r="C86" s="21"/>
      <c r="D86" s="21"/>
      <c r="E86" s="21"/>
      <c r="F86" s="21"/>
    </row>
    <row r="87" spans="1:6" x14ac:dyDescent="0.2">
      <c r="A87" s="21"/>
      <c r="B87" s="144"/>
      <c r="C87" s="144"/>
      <c r="D87" s="144"/>
      <c r="E87" s="144"/>
      <c r="F87" s="21"/>
    </row>
    <row r="88" spans="1:6" ht="15" x14ac:dyDescent="0.2">
      <c r="A88" s="136" t="s">
        <v>7</v>
      </c>
      <c r="B88" s="136"/>
      <c r="C88" s="136"/>
      <c r="D88" s="136"/>
      <c r="E88" s="136"/>
      <c r="F88" s="136"/>
    </row>
    <row r="90" spans="1:6" ht="39.75" customHeight="1" x14ac:dyDescent="0.2">
      <c r="B90" s="141"/>
      <c r="C90" s="142"/>
      <c r="D90" s="142"/>
    </row>
    <row r="91" spans="1:6" ht="13.5" customHeight="1" x14ac:dyDescent="0.2"/>
    <row r="92" spans="1:6" x14ac:dyDescent="0.2">
      <c r="B92" s="16"/>
      <c r="C92" s="16"/>
      <c r="D92" s="16"/>
    </row>
  </sheetData>
  <mergeCells count="44">
    <mergeCell ref="B90:D90"/>
    <mergeCell ref="B83:E83"/>
    <mergeCell ref="B87:E87"/>
    <mergeCell ref="B33:D33"/>
    <mergeCell ref="B34:D34"/>
    <mergeCell ref="B35:D35"/>
    <mergeCell ref="B36:D36"/>
    <mergeCell ref="B37:D37"/>
    <mergeCell ref="B38:D38"/>
    <mergeCell ref="B39:D39"/>
    <mergeCell ref="B40:D40"/>
    <mergeCell ref="B41:D41"/>
    <mergeCell ref="B42:D42"/>
    <mergeCell ref="B43:D43"/>
    <mergeCell ref="B78:D78"/>
    <mergeCell ref="A85:F85"/>
    <mergeCell ref="A30:F30"/>
    <mergeCell ref="B79:D79"/>
    <mergeCell ref="B49:D49"/>
    <mergeCell ref="B50:D50"/>
    <mergeCell ref="B44:D44"/>
    <mergeCell ref="B45:D45"/>
    <mergeCell ref="B46:D46"/>
    <mergeCell ref="B47:D47"/>
    <mergeCell ref="B48:D48"/>
    <mergeCell ref="B52:D52"/>
    <mergeCell ref="B54:D54"/>
    <mergeCell ref="B55:D55"/>
    <mergeCell ref="B56:D56"/>
    <mergeCell ref="B77:D77"/>
    <mergeCell ref="B53:D53"/>
    <mergeCell ref="A88:F88"/>
    <mergeCell ref="A84:F84"/>
    <mergeCell ref="B32:D32"/>
    <mergeCell ref="B60:D60"/>
    <mergeCell ref="B63:D63"/>
    <mergeCell ref="B67:D67"/>
    <mergeCell ref="B68:D68"/>
    <mergeCell ref="B57:D57"/>
    <mergeCell ref="B58:D58"/>
    <mergeCell ref="B59:D59"/>
    <mergeCell ref="B61:D61"/>
    <mergeCell ref="B62:D62"/>
    <mergeCell ref="B51:D51"/>
  </mergeCells>
  <phoneticPr fontId="0" type="noConversion"/>
  <dataValidations count="1">
    <dataValidation type="list" allowBlank="1" showInputMessage="1" showErrorMessage="1" sqref="B77:B79 B12:B20 B32 B33:B68" xr:uid="{00000000-0002-0000-0000-00000000000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B93FF-906C-40E3-8158-8214F4F55D47}">
  <sheetPr>
    <pageSetUpPr fitToPage="1"/>
  </sheetPr>
  <dimension ref="A12:F93"/>
  <sheetViews>
    <sheetView view="pageBreakPreview" topLeftCell="A40"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107</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c r="C33" s="138"/>
      <c r="D33" s="138"/>
      <c r="E33" s="28"/>
      <c r="F33" s="21"/>
    </row>
    <row r="34" spans="1:6" ht="14.25" x14ac:dyDescent="0.2">
      <c r="A34" s="21"/>
      <c r="B34" s="138" t="s">
        <v>108</v>
      </c>
      <c r="C34" s="138"/>
      <c r="D34" s="138"/>
      <c r="E34" s="28"/>
      <c r="F34" s="21"/>
    </row>
    <row r="35" spans="1:6" ht="14.25" x14ac:dyDescent="0.2">
      <c r="A35" s="21"/>
      <c r="B35" s="138"/>
      <c r="C35" s="138"/>
      <c r="D35" s="138"/>
      <c r="E35" s="28"/>
      <c r="F35" s="21"/>
    </row>
    <row r="36" spans="1:6" ht="14.25" x14ac:dyDescent="0.2">
      <c r="A36" s="21"/>
      <c r="B36" s="138" t="s">
        <v>109</v>
      </c>
      <c r="C36" s="138"/>
      <c r="D36" s="138"/>
      <c r="E36" s="28"/>
      <c r="F36" s="21"/>
    </row>
    <row r="37" spans="1:6" ht="14.25" x14ac:dyDescent="0.2">
      <c r="A37" s="21"/>
      <c r="B37" s="138"/>
      <c r="C37" s="138"/>
      <c r="D37" s="138"/>
      <c r="E37" s="28"/>
      <c r="F37" s="21"/>
    </row>
    <row r="38" spans="1:6" ht="14.25" x14ac:dyDescent="0.2">
      <c r="A38" s="21"/>
      <c r="B38" s="138" t="s">
        <v>110</v>
      </c>
      <c r="C38" s="138"/>
      <c r="D38" s="138"/>
      <c r="E38" s="28"/>
      <c r="F38" s="21"/>
    </row>
    <row r="39" spans="1:6" ht="14.25" x14ac:dyDescent="0.2">
      <c r="A39" s="21"/>
      <c r="B39" s="138"/>
      <c r="C39" s="138"/>
      <c r="D39" s="138"/>
      <c r="E39" s="28"/>
      <c r="F39" s="21"/>
    </row>
    <row r="40" spans="1:6" ht="14.25" x14ac:dyDescent="0.2">
      <c r="A40" s="21"/>
      <c r="B40" s="138" t="s">
        <v>111</v>
      </c>
      <c r="C40" s="138"/>
      <c r="D40" s="138"/>
      <c r="E40" s="28"/>
      <c r="F40" s="21"/>
    </row>
    <row r="41" spans="1:6" ht="14.25" x14ac:dyDescent="0.2">
      <c r="A41" s="21"/>
      <c r="B41" s="138"/>
      <c r="C41" s="138"/>
      <c r="D41" s="138"/>
      <c r="E41" s="28"/>
      <c r="F41" s="21"/>
    </row>
    <row r="42" spans="1:6" ht="14.25" x14ac:dyDescent="0.2">
      <c r="A42" s="21"/>
      <c r="B42" s="138" t="s">
        <v>67</v>
      </c>
      <c r="C42" s="138"/>
      <c r="D42" s="138"/>
      <c r="E42" s="28"/>
      <c r="F42" s="21"/>
    </row>
    <row r="43" spans="1:6" ht="14.25" x14ac:dyDescent="0.2">
      <c r="A43" s="21"/>
      <c r="B43" s="138"/>
      <c r="C43" s="138"/>
      <c r="D43" s="138"/>
      <c r="E43" s="28"/>
      <c r="F43" s="21"/>
    </row>
    <row r="44" spans="1:6" ht="14.25" x14ac:dyDescent="0.2">
      <c r="A44" s="21"/>
      <c r="B44" s="138"/>
      <c r="C44" s="138"/>
      <c r="D44" s="138"/>
      <c r="E44" s="28"/>
      <c r="F44" s="21"/>
    </row>
    <row r="45" spans="1:6" ht="14.25" x14ac:dyDescent="0.2">
      <c r="A45" s="21"/>
      <c r="B45" s="138"/>
      <c r="C45" s="138"/>
      <c r="D45" s="138"/>
      <c r="E45" s="28"/>
      <c r="F45" s="21"/>
    </row>
    <row r="46" spans="1:6" ht="14.25" x14ac:dyDescent="0.2">
      <c r="A46" s="21"/>
      <c r="B46" s="138"/>
      <c r="C46" s="138"/>
      <c r="D46" s="138"/>
      <c r="E46" s="28"/>
      <c r="F46" s="21"/>
    </row>
    <row r="47" spans="1:6" ht="14.25" x14ac:dyDescent="0.2">
      <c r="A47" s="21"/>
      <c r="B47" s="138"/>
      <c r="C47" s="138"/>
      <c r="D47" s="138"/>
      <c r="E47" s="28"/>
      <c r="F47" s="21"/>
    </row>
    <row r="48" spans="1:6" ht="14.25" x14ac:dyDescent="0.2">
      <c r="A48" s="21"/>
      <c r="B48" s="138"/>
      <c r="C48" s="138"/>
      <c r="D48" s="138"/>
      <c r="E48" s="28"/>
      <c r="F48" s="21"/>
    </row>
    <row r="49" spans="1:6" ht="14.25" x14ac:dyDescent="0.2">
      <c r="A49" s="21"/>
      <c r="B49" s="138"/>
      <c r="C49" s="138"/>
      <c r="D49" s="138"/>
      <c r="E49" s="28"/>
      <c r="F49" s="21"/>
    </row>
    <row r="50" spans="1:6" ht="14.25" x14ac:dyDescent="0.2">
      <c r="A50" s="21"/>
      <c r="B50" s="138"/>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ht="14.25" x14ac:dyDescent="0.2">
      <c r="A64" s="21"/>
      <c r="B64" s="138"/>
      <c r="C64" s="138"/>
      <c r="D64" s="138"/>
      <c r="E64" s="28"/>
      <c r="F64" s="21"/>
    </row>
    <row r="65" spans="1:6" ht="14.25" x14ac:dyDescent="0.2">
      <c r="A65" s="21"/>
      <c r="B65" s="138"/>
      <c r="C65" s="138"/>
      <c r="D65" s="138"/>
      <c r="E65" s="28"/>
      <c r="F65" s="21"/>
    </row>
    <row r="66" spans="1:6" ht="14.25" x14ac:dyDescent="0.2">
      <c r="A66" s="17"/>
      <c r="B66" s="18"/>
      <c r="C66" s="48" t="s">
        <v>41</v>
      </c>
      <c r="D66" s="48" t="s">
        <v>42</v>
      </c>
      <c r="E66" s="17"/>
    </row>
    <row r="67" spans="1:6" s="50" customFormat="1" ht="14.25" x14ac:dyDescent="0.2">
      <c r="A67" s="46"/>
      <c r="B67" s="47"/>
      <c r="C67" s="51">
        <v>9.75</v>
      </c>
      <c r="D67" s="52">
        <v>325</v>
      </c>
      <c r="E67" s="49"/>
      <c r="F67" s="46"/>
    </row>
    <row r="68" spans="1:6" ht="14.25" x14ac:dyDescent="0.2">
      <c r="A68" s="21"/>
      <c r="B68" s="138"/>
      <c r="C68" s="138"/>
      <c r="D68" s="138"/>
      <c r="E68" s="28"/>
      <c r="F68" s="21"/>
    </row>
    <row r="69" spans="1:6" ht="13.5" customHeight="1" x14ac:dyDescent="0.2">
      <c r="A69" s="21"/>
      <c r="B69" s="138"/>
      <c r="C69" s="138"/>
      <c r="D69" s="138"/>
      <c r="E69" s="28"/>
      <c r="F69" s="21"/>
    </row>
    <row r="70" spans="1:6" ht="13.5" customHeight="1" x14ac:dyDescent="0.2">
      <c r="A70" s="21"/>
      <c r="B70" s="25" t="s">
        <v>16</v>
      </c>
      <c r="C70" s="26"/>
      <c r="D70" s="26"/>
      <c r="E70" s="29">
        <f>C67*D67</f>
        <v>3168.75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3168.75</v>
      </c>
      <c r="F73" s="21"/>
    </row>
    <row r="74" spans="1:6" ht="13.5" customHeight="1" x14ac:dyDescent="0.2">
      <c r="A74" s="21"/>
      <c r="B74" s="26" t="s">
        <v>5</v>
      </c>
      <c r="C74" s="31">
        <v>0.05</v>
      </c>
      <c r="D74" s="26"/>
      <c r="E74" s="35">
        <f>ROUND(E73*C74,2)</f>
        <v>158.44</v>
      </c>
      <c r="F74" s="21"/>
    </row>
    <row r="75" spans="1:6" ht="13.5" customHeight="1" x14ac:dyDescent="0.2">
      <c r="A75" s="21"/>
      <c r="B75" s="26" t="s">
        <v>4</v>
      </c>
      <c r="C75" s="42">
        <v>9.9750000000000005E-2</v>
      </c>
      <c r="D75" s="26"/>
      <c r="E75" s="43">
        <f>ROUND(E73*C75,2)</f>
        <v>316.08</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3643.27</v>
      </c>
      <c r="F77" s="21"/>
    </row>
    <row r="78" spans="1:6" ht="15.75" thickTop="1" x14ac:dyDescent="0.2">
      <c r="A78" s="21"/>
      <c r="B78" s="140"/>
      <c r="C78" s="140"/>
      <c r="D78" s="140"/>
      <c r="E78" s="36"/>
      <c r="F78" s="21"/>
    </row>
    <row r="79" spans="1:6" ht="15" x14ac:dyDescent="0.2">
      <c r="A79" s="21"/>
      <c r="B79" s="145" t="s">
        <v>19</v>
      </c>
      <c r="C79" s="145"/>
      <c r="D79" s="145"/>
      <c r="E79" s="36">
        <v>0</v>
      </c>
      <c r="F79" s="21"/>
    </row>
    <row r="80" spans="1:6" ht="15" x14ac:dyDescent="0.2">
      <c r="A80" s="21"/>
      <c r="B80" s="140"/>
      <c r="C80" s="140"/>
      <c r="D80" s="140"/>
      <c r="E80" s="36"/>
      <c r="F80" s="21"/>
    </row>
    <row r="81" spans="1:6" ht="19.5" customHeight="1" x14ac:dyDescent="0.2">
      <c r="A81" s="21"/>
      <c r="B81" s="37" t="s">
        <v>18</v>
      </c>
      <c r="C81" s="38"/>
      <c r="D81" s="38"/>
      <c r="E81" s="39">
        <f>E77-E79</f>
        <v>3643.27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3"/>
      <c r="C84" s="143"/>
      <c r="D84" s="143"/>
      <c r="E84" s="143"/>
      <c r="F84" s="21"/>
    </row>
    <row r="85" spans="1:6" ht="14.25" x14ac:dyDescent="0.2">
      <c r="A85" s="137" t="s">
        <v>32</v>
      </c>
      <c r="B85" s="137"/>
      <c r="C85" s="137"/>
      <c r="D85" s="137"/>
      <c r="E85" s="137"/>
      <c r="F85" s="137"/>
    </row>
    <row r="86" spans="1:6" ht="14.25" x14ac:dyDescent="0.2">
      <c r="A86" s="146" t="s">
        <v>33</v>
      </c>
      <c r="B86" s="146"/>
      <c r="C86" s="146"/>
      <c r="D86" s="146"/>
      <c r="E86" s="146"/>
      <c r="F86" s="146"/>
    </row>
    <row r="87" spans="1:6" x14ac:dyDescent="0.2">
      <c r="A87" s="21"/>
      <c r="B87" s="21"/>
      <c r="C87" s="21"/>
      <c r="D87" s="21"/>
      <c r="E87" s="21"/>
      <c r="F87" s="21"/>
    </row>
    <row r="88" spans="1:6" x14ac:dyDescent="0.2">
      <c r="A88" s="21"/>
      <c r="B88" s="144"/>
      <c r="C88" s="144"/>
      <c r="D88" s="144"/>
      <c r="E88" s="144"/>
      <c r="F88" s="21"/>
    </row>
    <row r="89" spans="1:6" ht="15" x14ac:dyDescent="0.2">
      <c r="A89" s="136" t="s">
        <v>7</v>
      </c>
      <c r="B89" s="136"/>
      <c r="C89" s="136"/>
      <c r="D89" s="136"/>
      <c r="E89" s="136"/>
      <c r="F89" s="136"/>
    </row>
    <row r="91" spans="1:6" ht="39.75" customHeight="1" x14ac:dyDescent="0.2">
      <c r="B91" s="141"/>
      <c r="C91" s="142"/>
      <c r="D91" s="142"/>
    </row>
    <row r="92" spans="1:6" ht="13.5" customHeight="1" x14ac:dyDescent="0.2"/>
    <row r="93" spans="1:6" x14ac:dyDescent="0.2">
      <c r="B93" s="16"/>
      <c r="C93" s="16"/>
      <c r="D93" s="16"/>
    </row>
  </sheetData>
  <mergeCells count="46">
    <mergeCell ref="A86:F86"/>
    <mergeCell ref="B88:E88"/>
    <mergeCell ref="A89:F89"/>
    <mergeCell ref="B91:D91"/>
    <mergeCell ref="B69:D69"/>
    <mergeCell ref="B78:D78"/>
    <mergeCell ref="B79:D79"/>
    <mergeCell ref="B80:D80"/>
    <mergeCell ref="B84:E84"/>
    <mergeCell ref="A85:F85"/>
    <mergeCell ref="B68:D68"/>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8:B80 B12:B20 B32:B69" xr:uid="{399DDA2C-617F-4917-AC35-6EF3FADFDBF1}">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EFB96-8F99-49DB-BA5E-BD59FBEE4D9E}">
  <sheetPr>
    <pageSetUpPr fitToPage="1"/>
  </sheetPr>
  <dimension ref="A12:F91"/>
  <sheetViews>
    <sheetView view="pageBreakPreview" topLeftCell="A37" zoomScale="80" zoomScaleNormal="100" zoomScaleSheetLayoutView="80" workbookViewId="0">
      <selection activeCell="B66" sqref="B66:D66"/>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118</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c r="C33" s="138"/>
      <c r="D33" s="138"/>
      <c r="E33" s="28"/>
      <c r="F33" s="21"/>
    </row>
    <row r="34" spans="1:6" ht="28.5" customHeight="1" x14ac:dyDescent="0.2">
      <c r="A34" s="21"/>
      <c r="B34" s="138" t="s">
        <v>119</v>
      </c>
      <c r="C34" s="138"/>
      <c r="D34" s="138"/>
      <c r="E34" s="28"/>
      <c r="F34" s="21"/>
    </row>
    <row r="35" spans="1:6" ht="14.25" x14ac:dyDescent="0.2">
      <c r="A35" s="21"/>
      <c r="B35" s="138"/>
      <c r="C35" s="138"/>
      <c r="D35" s="138"/>
      <c r="E35" s="28"/>
      <c r="F35" s="21"/>
    </row>
    <row r="36" spans="1:6" ht="29.25" customHeight="1" x14ac:dyDescent="0.2">
      <c r="A36" s="21"/>
      <c r="B36" s="138" t="s">
        <v>120</v>
      </c>
      <c r="C36" s="138"/>
      <c r="D36" s="138"/>
      <c r="E36" s="28"/>
      <c r="F36" s="21"/>
    </row>
    <row r="37" spans="1:6" ht="14.25" x14ac:dyDescent="0.2">
      <c r="A37" s="21"/>
      <c r="B37" s="138"/>
      <c r="C37" s="138"/>
      <c r="D37" s="138"/>
      <c r="E37" s="28"/>
      <c r="F37" s="21"/>
    </row>
    <row r="38" spans="1:6" ht="14.25" x14ac:dyDescent="0.2">
      <c r="A38" s="21"/>
      <c r="B38" s="138" t="s">
        <v>116</v>
      </c>
      <c r="C38" s="138"/>
      <c r="D38" s="138"/>
      <c r="E38" s="28"/>
      <c r="F38" s="21"/>
    </row>
    <row r="39" spans="1:6" ht="14.25" x14ac:dyDescent="0.2">
      <c r="A39" s="21"/>
      <c r="B39" s="138"/>
      <c r="C39" s="138"/>
      <c r="D39" s="138"/>
      <c r="E39" s="28"/>
      <c r="F39" s="21"/>
    </row>
    <row r="40" spans="1:6" ht="14.25" x14ac:dyDescent="0.2">
      <c r="A40" s="21"/>
      <c r="B40" s="138" t="s">
        <v>31</v>
      </c>
      <c r="C40" s="138"/>
      <c r="D40" s="138"/>
      <c r="E40" s="28"/>
      <c r="F40" s="21"/>
    </row>
    <row r="41" spans="1:6" ht="14.25" x14ac:dyDescent="0.2">
      <c r="A41" s="21"/>
      <c r="B41" s="138"/>
      <c r="C41" s="138"/>
      <c r="D41" s="138"/>
      <c r="E41" s="28"/>
      <c r="F41" s="21"/>
    </row>
    <row r="42" spans="1:6" ht="14.25" x14ac:dyDescent="0.2">
      <c r="A42" s="21"/>
      <c r="B42" s="138" t="s">
        <v>67</v>
      </c>
      <c r="C42" s="138"/>
      <c r="D42" s="138"/>
      <c r="E42" s="28"/>
      <c r="F42" s="21"/>
    </row>
    <row r="43" spans="1:6" ht="14.25" x14ac:dyDescent="0.2">
      <c r="A43" s="21"/>
      <c r="B43" s="138"/>
      <c r="C43" s="138"/>
      <c r="D43" s="138"/>
      <c r="E43" s="28"/>
      <c r="F43" s="21"/>
    </row>
    <row r="44" spans="1:6" ht="14.25" x14ac:dyDescent="0.2">
      <c r="A44" s="21"/>
      <c r="B44" s="138" t="s">
        <v>121</v>
      </c>
      <c r="C44" s="138"/>
      <c r="D44" s="138"/>
      <c r="E44" s="28"/>
      <c r="F44" s="21"/>
    </row>
    <row r="45" spans="1:6" ht="14.25" x14ac:dyDescent="0.2">
      <c r="A45" s="21"/>
      <c r="B45" s="138"/>
      <c r="C45" s="138"/>
      <c r="D45" s="138"/>
      <c r="E45" s="28"/>
      <c r="F45" s="21"/>
    </row>
    <row r="46" spans="1:6" ht="14.25" x14ac:dyDescent="0.2">
      <c r="A46" s="21"/>
      <c r="B46" s="138" t="s">
        <v>122</v>
      </c>
      <c r="C46" s="138"/>
      <c r="D46" s="138"/>
      <c r="E46" s="28"/>
      <c r="F46" s="21"/>
    </row>
    <row r="47" spans="1:6" ht="14.25" x14ac:dyDescent="0.2">
      <c r="A47" s="21"/>
      <c r="B47" s="138"/>
      <c r="C47" s="138"/>
      <c r="D47" s="138"/>
      <c r="E47" s="28"/>
      <c r="F47" s="21"/>
    </row>
    <row r="48" spans="1:6" ht="14.25" x14ac:dyDescent="0.2">
      <c r="A48" s="21"/>
      <c r="B48" s="138" t="s">
        <v>123</v>
      </c>
      <c r="C48" s="138"/>
      <c r="D48" s="138"/>
      <c r="E48" s="28"/>
      <c r="F48" s="21"/>
    </row>
    <row r="49" spans="1:6" ht="14.25" x14ac:dyDescent="0.2">
      <c r="A49" s="21"/>
      <c r="B49" s="138"/>
      <c r="C49" s="138"/>
      <c r="D49" s="138"/>
      <c r="E49" s="28"/>
      <c r="F49" s="21"/>
    </row>
    <row r="50" spans="1:6" ht="14.25" x14ac:dyDescent="0.2">
      <c r="A50" s="21"/>
      <c r="B50" s="138" t="s">
        <v>124</v>
      </c>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ht="14.25" x14ac:dyDescent="0.2">
      <c r="A64" s="17"/>
      <c r="B64" s="18"/>
      <c r="C64" s="48" t="s">
        <v>41</v>
      </c>
      <c r="D64" s="48" t="s">
        <v>42</v>
      </c>
      <c r="E64" s="17"/>
    </row>
    <row r="65" spans="1:6" s="50" customFormat="1" ht="14.25" x14ac:dyDescent="0.2">
      <c r="A65" s="46"/>
      <c r="B65" s="47"/>
      <c r="C65" s="51">
        <v>49.25</v>
      </c>
      <c r="D65" s="52">
        <v>350</v>
      </c>
      <c r="E65" s="49"/>
      <c r="F65" s="46"/>
    </row>
    <row r="66" spans="1:6" ht="14.25" x14ac:dyDescent="0.2">
      <c r="A66" s="21"/>
      <c r="B66" s="138"/>
      <c r="C66" s="138"/>
      <c r="D66" s="138"/>
      <c r="E66" s="28"/>
      <c r="F66" s="21"/>
    </row>
    <row r="67" spans="1:6" ht="13.5" customHeight="1" x14ac:dyDescent="0.2">
      <c r="A67" s="21"/>
      <c r="B67" s="138"/>
      <c r="C67" s="138"/>
      <c r="D67" s="138"/>
      <c r="E67" s="28"/>
      <c r="F67" s="21"/>
    </row>
    <row r="68" spans="1:6" ht="13.5" customHeight="1" x14ac:dyDescent="0.2">
      <c r="A68" s="21"/>
      <c r="B68" s="25" t="s">
        <v>16</v>
      </c>
      <c r="C68" s="26"/>
      <c r="D68" s="26"/>
      <c r="E68" s="29">
        <f>C65*D65</f>
        <v>17237.5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17237.5</v>
      </c>
      <c r="F71" s="21"/>
    </row>
    <row r="72" spans="1:6" ht="13.5" customHeight="1" x14ac:dyDescent="0.2">
      <c r="A72" s="21"/>
      <c r="B72" s="26" t="s">
        <v>5</v>
      </c>
      <c r="C72" s="31">
        <v>0.05</v>
      </c>
      <c r="D72" s="26"/>
      <c r="E72" s="35">
        <f>ROUND(E71*C72,2)</f>
        <v>861.88</v>
      </c>
      <c r="F72" s="21"/>
    </row>
    <row r="73" spans="1:6" ht="13.5" customHeight="1" x14ac:dyDescent="0.2">
      <c r="A73" s="21"/>
      <c r="B73" s="26" t="s">
        <v>4</v>
      </c>
      <c r="C73" s="42">
        <v>9.9750000000000005E-2</v>
      </c>
      <c r="D73" s="26"/>
      <c r="E73" s="43">
        <f>ROUND(E71*C73,2)</f>
        <v>1719.44</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19818.82</v>
      </c>
      <c r="F75" s="21"/>
    </row>
    <row r="76" spans="1:6" ht="15.75" thickTop="1" x14ac:dyDescent="0.2">
      <c r="A76" s="21"/>
      <c r="B76" s="140"/>
      <c r="C76" s="140"/>
      <c r="D76" s="140"/>
      <c r="E76" s="36"/>
      <c r="F76" s="21"/>
    </row>
    <row r="77" spans="1:6" ht="15" x14ac:dyDescent="0.2">
      <c r="A77" s="21"/>
      <c r="B77" s="145" t="s">
        <v>19</v>
      </c>
      <c r="C77" s="145"/>
      <c r="D77" s="145"/>
      <c r="E77" s="36">
        <v>0</v>
      </c>
      <c r="F77" s="21"/>
    </row>
    <row r="78" spans="1:6" ht="15" x14ac:dyDescent="0.2">
      <c r="A78" s="21"/>
      <c r="B78" s="140"/>
      <c r="C78" s="140"/>
      <c r="D78" s="140"/>
      <c r="E78" s="36"/>
      <c r="F78" s="21"/>
    </row>
    <row r="79" spans="1:6" ht="19.5" customHeight="1" x14ac:dyDescent="0.2">
      <c r="A79" s="21"/>
      <c r="B79" s="37" t="s">
        <v>18</v>
      </c>
      <c r="C79" s="38"/>
      <c r="D79" s="38"/>
      <c r="E79" s="39">
        <f>E75-E77</f>
        <v>19818.82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43"/>
      <c r="C82" s="143"/>
      <c r="D82" s="143"/>
      <c r="E82" s="143"/>
      <c r="F82" s="21"/>
    </row>
    <row r="83" spans="1:6" ht="14.25" x14ac:dyDescent="0.2">
      <c r="A83" s="137" t="s">
        <v>32</v>
      </c>
      <c r="B83" s="137"/>
      <c r="C83" s="137"/>
      <c r="D83" s="137"/>
      <c r="E83" s="137"/>
      <c r="F83" s="137"/>
    </row>
    <row r="84" spans="1:6" ht="14.25" x14ac:dyDescent="0.2">
      <c r="A84" s="146" t="s">
        <v>33</v>
      </c>
      <c r="B84" s="146"/>
      <c r="C84" s="146"/>
      <c r="D84" s="146"/>
      <c r="E84" s="146"/>
      <c r="F84" s="146"/>
    </row>
    <row r="85" spans="1:6" x14ac:dyDescent="0.2">
      <c r="A85" s="21"/>
      <c r="B85" s="21"/>
      <c r="C85" s="21"/>
      <c r="D85" s="21"/>
      <c r="E85" s="21"/>
      <c r="F85" s="21"/>
    </row>
    <row r="86" spans="1:6" x14ac:dyDescent="0.2">
      <c r="A86" s="21"/>
      <c r="B86" s="144"/>
      <c r="C86" s="144"/>
      <c r="D86" s="144"/>
      <c r="E86" s="144"/>
      <c r="F86" s="21"/>
    </row>
    <row r="87" spans="1:6" ht="15" x14ac:dyDescent="0.2">
      <c r="A87" s="136" t="s">
        <v>7</v>
      </c>
      <c r="B87" s="136"/>
      <c r="C87" s="136"/>
      <c r="D87" s="136"/>
      <c r="E87" s="136"/>
      <c r="F87" s="136"/>
    </row>
    <row r="89" spans="1:6" ht="39.75" customHeight="1" x14ac:dyDescent="0.2">
      <c r="B89" s="141"/>
      <c r="C89" s="142"/>
      <c r="D89" s="142"/>
    </row>
    <row r="90" spans="1:6" ht="13.5" customHeight="1" x14ac:dyDescent="0.2"/>
    <row r="91" spans="1:6" x14ac:dyDescent="0.2">
      <c r="B91" s="16"/>
      <c r="C91" s="16"/>
      <c r="D91" s="16"/>
    </row>
  </sheetData>
  <mergeCells count="44">
    <mergeCell ref="B42:D42"/>
    <mergeCell ref="A30:F30"/>
    <mergeCell ref="B32:D32"/>
    <mergeCell ref="B33:D33"/>
    <mergeCell ref="B34:D34"/>
    <mergeCell ref="B35:D35"/>
    <mergeCell ref="B36:D36"/>
    <mergeCell ref="B37:D37"/>
    <mergeCell ref="B38:D38"/>
    <mergeCell ref="B39:D39"/>
    <mergeCell ref="B40:D40"/>
    <mergeCell ref="B41:D41"/>
    <mergeCell ref="B52:D52"/>
    <mergeCell ref="B43:D43"/>
    <mergeCell ref="B44:D44"/>
    <mergeCell ref="B45:D45"/>
    <mergeCell ref="B46:D46"/>
    <mergeCell ref="B47:D47"/>
    <mergeCell ref="B48:D48"/>
    <mergeCell ref="B49:D49"/>
    <mergeCell ref="B50:D50"/>
    <mergeCell ref="B51:D51"/>
    <mergeCell ref="B66:D66"/>
    <mergeCell ref="B53:D53"/>
    <mergeCell ref="B54:D54"/>
    <mergeCell ref="B55:D55"/>
    <mergeCell ref="B56:D56"/>
    <mergeCell ref="B57:D57"/>
    <mergeCell ref="B58:D58"/>
    <mergeCell ref="B59:D59"/>
    <mergeCell ref="B60:D60"/>
    <mergeCell ref="B61:D61"/>
    <mergeCell ref="B62:D62"/>
    <mergeCell ref="B63:D63"/>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2:B67" xr:uid="{3CACFADA-B89E-46E2-86EA-88BF19BE06F0}">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2048B-99A4-466B-B8C3-5FCE52CA23C0}">
  <sheetPr>
    <pageSetUpPr fitToPage="1"/>
  </sheetPr>
  <dimension ref="A12:F92"/>
  <sheetViews>
    <sheetView view="pageBreakPreview" topLeftCell="A28" zoomScale="80" zoomScaleNormal="100" zoomScaleSheetLayoutView="80" workbookViewId="0">
      <selection activeCell="B42" sqref="B42:D42"/>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126</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c r="C33" s="138"/>
      <c r="D33" s="138"/>
      <c r="E33" s="28"/>
      <c r="F33" s="21"/>
    </row>
    <row r="34" spans="1:6" ht="28.5" customHeight="1" x14ac:dyDescent="0.2">
      <c r="A34" s="21"/>
      <c r="B34" s="138" t="s">
        <v>119</v>
      </c>
      <c r="C34" s="138"/>
      <c r="D34" s="138"/>
      <c r="E34" s="28"/>
      <c r="F34" s="21"/>
    </row>
    <row r="35" spans="1:6" ht="14.25" x14ac:dyDescent="0.2">
      <c r="A35" s="21"/>
      <c r="B35" s="138"/>
      <c r="C35" s="138"/>
      <c r="D35" s="138"/>
      <c r="E35" s="28"/>
      <c r="F35" s="21"/>
    </row>
    <row r="36" spans="1:6" ht="14.25" x14ac:dyDescent="0.2">
      <c r="A36" s="21"/>
      <c r="B36" s="138" t="s">
        <v>127</v>
      </c>
      <c r="C36" s="138"/>
      <c r="D36" s="138"/>
      <c r="E36" s="28"/>
      <c r="F36" s="21"/>
    </row>
    <row r="37" spans="1:6" ht="14.25" x14ac:dyDescent="0.2">
      <c r="A37" s="21"/>
      <c r="B37" s="138"/>
      <c r="C37" s="138"/>
      <c r="D37" s="138"/>
      <c r="E37" s="28"/>
      <c r="F37" s="21"/>
    </row>
    <row r="38" spans="1:6" ht="14.25" x14ac:dyDescent="0.2">
      <c r="A38" s="21"/>
      <c r="B38" s="138" t="s">
        <v>128</v>
      </c>
      <c r="C38" s="138"/>
      <c r="D38" s="138"/>
      <c r="E38" s="28"/>
      <c r="F38" s="21"/>
    </row>
    <row r="39" spans="1:6" ht="14.25" x14ac:dyDescent="0.2">
      <c r="A39" s="21"/>
      <c r="B39" s="138"/>
      <c r="C39" s="138"/>
      <c r="D39" s="138"/>
      <c r="E39" s="28"/>
      <c r="F39" s="21"/>
    </row>
    <row r="40" spans="1:6" ht="14.25" x14ac:dyDescent="0.2">
      <c r="A40" s="21"/>
      <c r="B40" s="138" t="s">
        <v>129</v>
      </c>
      <c r="C40" s="138"/>
      <c r="D40" s="138"/>
      <c r="E40" s="28"/>
      <c r="F40" s="21"/>
    </row>
    <row r="41" spans="1:6" ht="14.25" x14ac:dyDescent="0.2">
      <c r="A41" s="21"/>
      <c r="B41" s="138"/>
      <c r="C41" s="138"/>
      <c r="D41" s="138"/>
      <c r="E41" s="28"/>
      <c r="F41" s="21"/>
    </row>
    <row r="42" spans="1:6" ht="14.25" x14ac:dyDescent="0.2">
      <c r="A42" s="21"/>
      <c r="B42" s="138" t="s">
        <v>67</v>
      </c>
      <c r="C42" s="138"/>
      <c r="D42" s="138"/>
      <c r="E42" s="28"/>
      <c r="F42" s="21"/>
    </row>
    <row r="43" spans="1:6" ht="14.25" x14ac:dyDescent="0.2">
      <c r="A43" s="21"/>
      <c r="B43" s="138"/>
      <c r="C43" s="138"/>
      <c r="D43" s="138"/>
      <c r="E43" s="28"/>
      <c r="F43" s="21"/>
    </row>
    <row r="44" spans="1:6" ht="14.25" x14ac:dyDescent="0.2">
      <c r="A44" s="21"/>
      <c r="B44" s="138"/>
      <c r="C44" s="138"/>
      <c r="D44" s="138"/>
      <c r="E44" s="28"/>
      <c r="F44" s="21"/>
    </row>
    <row r="45" spans="1:6" ht="14.25" x14ac:dyDescent="0.2">
      <c r="A45" s="21"/>
      <c r="B45" s="138"/>
      <c r="C45" s="138"/>
      <c r="D45" s="138"/>
      <c r="E45" s="28"/>
      <c r="F45" s="21"/>
    </row>
    <row r="46" spans="1:6" ht="14.25" x14ac:dyDescent="0.2">
      <c r="A46" s="21"/>
      <c r="B46" s="138"/>
      <c r="C46" s="138"/>
      <c r="D46" s="138"/>
      <c r="E46" s="28"/>
      <c r="F46" s="21"/>
    </row>
    <row r="47" spans="1:6" ht="14.25" x14ac:dyDescent="0.2">
      <c r="A47" s="21"/>
      <c r="B47" s="138"/>
      <c r="C47" s="138"/>
      <c r="D47" s="138"/>
      <c r="E47" s="28"/>
      <c r="F47" s="21"/>
    </row>
    <row r="48" spans="1:6" ht="14.25" x14ac:dyDescent="0.2">
      <c r="A48" s="21"/>
      <c r="B48" s="138"/>
      <c r="C48" s="138"/>
      <c r="D48" s="138"/>
      <c r="E48" s="28"/>
      <c r="F48" s="21"/>
    </row>
    <row r="49" spans="1:6" ht="14.25" x14ac:dyDescent="0.2">
      <c r="A49" s="21"/>
      <c r="B49" s="138"/>
      <c r="C49" s="138"/>
      <c r="D49" s="138"/>
      <c r="E49" s="28"/>
      <c r="F49" s="21"/>
    </row>
    <row r="50" spans="1:6" ht="14.25" x14ac:dyDescent="0.2">
      <c r="A50" s="21"/>
      <c r="B50" s="138"/>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ht="14.25" x14ac:dyDescent="0.2">
      <c r="A64" s="21"/>
      <c r="B64" s="138"/>
      <c r="C64" s="138"/>
      <c r="D64" s="138"/>
      <c r="E64" s="28"/>
      <c r="F64" s="21"/>
    </row>
    <row r="65" spans="1:6" ht="14.25" x14ac:dyDescent="0.2">
      <c r="A65" s="17"/>
      <c r="B65" s="18"/>
      <c r="C65" s="48" t="s">
        <v>41</v>
      </c>
      <c r="D65" s="48" t="s">
        <v>42</v>
      </c>
      <c r="E65" s="17"/>
    </row>
    <row r="66" spans="1:6" s="50" customFormat="1" ht="14.25" x14ac:dyDescent="0.2">
      <c r="A66" s="46"/>
      <c r="B66" s="47"/>
      <c r="C66" s="51">
        <v>42.75</v>
      </c>
      <c r="D66" s="52">
        <v>350</v>
      </c>
      <c r="E66" s="49"/>
      <c r="F66" s="46"/>
    </row>
    <row r="67" spans="1:6" ht="14.25" x14ac:dyDescent="0.2">
      <c r="A67" s="21"/>
      <c r="B67" s="138"/>
      <c r="C67" s="138"/>
      <c r="D67" s="138"/>
      <c r="E67" s="28"/>
      <c r="F67" s="21"/>
    </row>
    <row r="68" spans="1:6" ht="13.5" customHeight="1" x14ac:dyDescent="0.2">
      <c r="A68" s="21"/>
      <c r="B68" s="138"/>
      <c r="C68" s="138"/>
      <c r="D68" s="138"/>
      <c r="E68" s="28"/>
      <c r="F68" s="21"/>
    </row>
    <row r="69" spans="1:6" ht="13.5" customHeight="1" x14ac:dyDescent="0.2">
      <c r="A69" s="21"/>
      <c r="B69" s="25" t="s">
        <v>16</v>
      </c>
      <c r="C69" s="26"/>
      <c r="D69" s="26"/>
      <c r="E69" s="29">
        <f>C66*D66</f>
        <v>14962.5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14962.5</v>
      </c>
      <c r="F72" s="21"/>
    </row>
    <row r="73" spans="1:6" ht="13.5" customHeight="1" x14ac:dyDescent="0.2">
      <c r="A73" s="21"/>
      <c r="B73" s="26" t="s">
        <v>5</v>
      </c>
      <c r="C73" s="31">
        <v>0.05</v>
      </c>
      <c r="D73" s="26"/>
      <c r="E73" s="35">
        <f>ROUND(E72*C73,2)</f>
        <v>748.13</v>
      </c>
      <c r="F73" s="21"/>
    </row>
    <row r="74" spans="1:6" ht="13.5" customHeight="1" x14ac:dyDescent="0.2">
      <c r="A74" s="21"/>
      <c r="B74" s="26" t="s">
        <v>4</v>
      </c>
      <c r="C74" s="42">
        <v>9.9750000000000005E-2</v>
      </c>
      <c r="D74" s="26"/>
      <c r="E74" s="43">
        <f>ROUND(E72*C74,2)</f>
        <v>1492.51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17203.14</v>
      </c>
      <c r="F76" s="21"/>
    </row>
    <row r="77" spans="1:6" ht="15.75" thickTop="1" x14ac:dyDescent="0.2">
      <c r="A77" s="21"/>
      <c r="B77" s="140"/>
      <c r="C77" s="140"/>
      <c r="D77" s="140"/>
      <c r="E77" s="36"/>
      <c r="F77" s="21"/>
    </row>
    <row r="78" spans="1:6" ht="15" x14ac:dyDescent="0.2">
      <c r="A78" s="21"/>
      <c r="B78" s="145" t="s">
        <v>19</v>
      </c>
      <c r="C78" s="145"/>
      <c r="D78" s="145"/>
      <c r="E78" s="36">
        <v>0</v>
      </c>
      <c r="F78" s="21"/>
    </row>
    <row r="79" spans="1:6" ht="15" x14ac:dyDescent="0.2">
      <c r="A79" s="21"/>
      <c r="B79" s="140"/>
      <c r="C79" s="140"/>
      <c r="D79" s="140"/>
      <c r="E79" s="36"/>
      <c r="F79" s="21"/>
    </row>
    <row r="80" spans="1:6" ht="19.5" customHeight="1" x14ac:dyDescent="0.2">
      <c r="A80" s="21"/>
      <c r="B80" s="37" t="s">
        <v>18</v>
      </c>
      <c r="C80" s="38"/>
      <c r="D80" s="38"/>
      <c r="E80" s="39">
        <f>E76-E78</f>
        <v>17203.14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43"/>
      <c r="C83" s="143"/>
      <c r="D83" s="143"/>
      <c r="E83" s="143"/>
      <c r="F83" s="21"/>
    </row>
    <row r="84" spans="1:6" ht="14.25" x14ac:dyDescent="0.2">
      <c r="A84" s="137" t="s">
        <v>32</v>
      </c>
      <c r="B84" s="137"/>
      <c r="C84" s="137"/>
      <c r="D84" s="137"/>
      <c r="E84" s="137"/>
      <c r="F84" s="137"/>
    </row>
    <row r="85" spans="1:6" ht="14.25" x14ac:dyDescent="0.2">
      <c r="A85" s="146" t="s">
        <v>33</v>
      </c>
      <c r="B85" s="146"/>
      <c r="C85" s="146"/>
      <c r="D85" s="146"/>
      <c r="E85" s="146"/>
      <c r="F85" s="146"/>
    </row>
    <row r="86" spans="1:6" x14ac:dyDescent="0.2">
      <c r="A86" s="21"/>
      <c r="B86" s="21"/>
      <c r="C86" s="21"/>
      <c r="D86" s="21"/>
      <c r="E86" s="21"/>
      <c r="F86" s="21"/>
    </row>
    <row r="87" spans="1:6" x14ac:dyDescent="0.2">
      <c r="A87" s="21"/>
      <c r="B87" s="144"/>
      <c r="C87" s="144"/>
      <c r="D87" s="144"/>
      <c r="E87" s="144"/>
      <c r="F87" s="21"/>
    </row>
    <row r="88" spans="1:6" ht="15" x14ac:dyDescent="0.2">
      <c r="A88" s="136" t="s">
        <v>7</v>
      </c>
      <c r="B88" s="136"/>
      <c r="C88" s="136"/>
      <c r="D88" s="136"/>
      <c r="E88" s="136"/>
      <c r="F88" s="136"/>
    </row>
    <row r="90" spans="1:6" ht="39.75" customHeight="1" x14ac:dyDescent="0.2">
      <c r="B90" s="141"/>
      <c r="C90" s="142"/>
      <c r="D90" s="142"/>
    </row>
    <row r="91" spans="1:6" ht="13.5" customHeight="1" x14ac:dyDescent="0.2"/>
    <row r="92" spans="1:6" x14ac:dyDescent="0.2">
      <c r="B92" s="16"/>
      <c r="C92" s="16"/>
      <c r="D92" s="16"/>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5:D55"/>
    <mergeCell ref="B43:D43"/>
    <mergeCell ref="B44:D44"/>
    <mergeCell ref="B45:D45"/>
    <mergeCell ref="B46:D46"/>
    <mergeCell ref="B47:D47"/>
    <mergeCell ref="B48:D48"/>
    <mergeCell ref="B49:D49"/>
    <mergeCell ref="B50:D50"/>
    <mergeCell ref="B51:D51"/>
    <mergeCell ref="B52:D52"/>
    <mergeCell ref="B54:D54"/>
    <mergeCell ref="B57:D57"/>
    <mergeCell ref="B58:D58"/>
    <mergeCell ref="B59:D59"/>
    <mergeCell ref="B60:D60"/>
    <mergeCell ref="B61:D61"/>
    <mergeCell ref="A88:F88"/>
    <mergeCell ref="B90:D90"/>
    <mergeCell ref="B53:D53"/>
    <mergeCell ref="B78:D78"/>
    <mergeCell ref="B79:D79"/>
    <mergeCell ref="B83:E83"/>
    <mergeCell ref="A84:F84"/>
    <mergeCell ref="A85:F85"/>
    <mergeCell ref="B87:E87"/>
    <mergeCell ref="B62:D62"/>
    <mergeCell ref="B63:D63"/>
    <mergeCell ref="B64:D64"/>
    <mergeCell ref="B67:D67"/>
    <mergeCell ref="B68:D68"/>
    <mergeCell ref="B77:D77"/>
    <mergeCell ref="B56:D56"/>
  </mergeCells>
  <dataValidations count="1">
    <dataValidation type="list" allowBlank="1" showInputMessage="1" showErrorMessage="1" sqref="B77:B79 B12:B20 B32:B68" xr:uid="{F3300C0C-E56E-4741-9771-E6C0EE5647B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24A7E-F6BF-4CEA-A26B-757B7E758DB0}">
  <sheetPr>
    <pageSetUpPr fitToPage="1"/>
  </sheetPr>
  <dimension ref="A12:F93"/>
  <sheetViews>
    <sheetView view="pageBreakPreview" topLeftCell="A31" zoomScale="80" zoomScaleNormal="100" zoomScaleSheetLayoutView="80" workbookViewId="0">
      <selection activeCell="B58" sqref="B58:D5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131</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c r="C33" s="138"/>
      <c r="D33" s="138"/>
      <c r="E33" s="28"/>
      <c r="F33" s="21"/>
    </row>
    <row r="34" spans="1:6" ht="14.25" x14ac:dyDescent="0.2">
      <c r="A34" s="21"/>
      <c r="B34" s="138" t="s">
        <v>59</v>
      </c>
      <c r="C34" s="138"/>
      <c r="D34" s="138"/>
      <c r="E34" s="28"/>
      <c r="F34" s="21"/>
    </row>
    <row r="35" spans="1:6" ht="14.25" x14ac:dyDescent="0.2">
      <c r="A35" s="21"/>
      <c r="B35" s="138"/>
      <c r="C35" s="138"/>
      <c r="D35" s="138"/>
      <c r="E35" s="28"/>
      <c r="F35" s="21"/>
    </row>
    <row r="36" spans="1:6" ht="14.25" x14ac:dyDescent="0.2">
      <c r="A36" s="21"/>
      <c r="B36" s="138" t="s">
        <v>132</v>
      </c>
      <c r="C36" s="138"/>
      <c r="D36" s="138"/>
      <c r="E36" s="28"/>
      <c r="F36" s="21"/>
    </row>
    <row r="37" spans="1:6" ht="14.25" x14ac:dyDescent="0.2">
      <c r="A37" s="21"/>
      <c r="B37" s="138"/>
      <c r="C37" s="138"/>
      <c r="D37" s="138"/>
      <c r="E37" s="28"/>
      <c r="F37" s="21"/>
    </row>
    <row r="38" spans="1:6" ht="14.25" x14ac:dyDescent="0.2">
      <c r="A38" s="21"/>
      <c r="B38" s="138" t="s">
        <v>67</v>
      </c>
      <c r="C38" s="138"/>
      <c r="D38" s="138"/>
      <c r="E38" s="28"/>
      <c r="F38" s="21"/>
    </row>
    <row r="39" spans="1:6" ht="14.25" x14ac:dyDescent="0.2">
      <c r="A39" s="21"/>
      <c r="B39" s="138"/>
      <c r="C39" s="138"/>
      <c r="D39" s="138"/>
      <c r="E39" s="28"/>
      <c r="F39" s="21"/>
    </row>
    <row r="40" spans="1:6" ht="14.25" x14ac:dyDescent="0.2">
      <c r="A40" s="21"/>
      <c r="B40" s="138" t="s">
        <v>133</v>
      </c>
      <c r="C40" s="138"/>
      <c r="D40" s="138"/>
      <c r="E40" s="28"/>
      <c r="F40" s="21"/>
    </row>
    <row r="41" spans="1:6" ht="14.25" x14ac:dyDescent="0.2">
      <c r="A41" s="21"/>
      <c r="B41" s="138"/>
      <c r="C41" s="138"/>
      <c r="D41" s="138"/>
      <c r="E41" s="28"/>
      <c r="F41" s="21"/>
    </row>
    <row r="42" spans="1:6" ht="14.25" x14ac:dyDescent="0.2">
      <c r="A42" s="21"/>
      <c r="B42" s="138" t="s">
        <v>134</v>
      </c>
      <c r="C42" s="138"/>
      <c r="D42" s="138"/>
      <c r="E42" s="28"/>
      <c r="F42" s="21"/>
    </row>
    <row r="43" spans="1:6" ht="14.25" x14ac:dyDescent="0.2">
      <c r="A43" s="21"/>
      <c r="B43" s="138"/>
      <c r="C43" s="138"/>
      <c r="D43" s="138"/>
      <c r="E43" s="28"/>
      <c r="F43" s="21"/>
    </row>
    <row r="44" spans="1:6" ht="14.25" x14ac:dyDescent="0.2">
      <c r="A44" s="21"/>
      <c r="B44" s="138" t="s">
        <v>135</v>
      </c>
      <c r="C44" s="138"/>
      <c r="D44" s="138"/>
      <c r="E44" s="28"/>
      <c r="F44" s="21"/>
    </row>
    <row r="45" spans="1:6" ht="14.25" x14ac:dyDescent="0.2">
      <c r="A45" s="21"/>
      <c r="B45" s="138"/>
      <c r="C45" s="138"/>
      <c r="D45" s="138"/>
      <c r="E45" s="28"/>
      <c r="F45" s="21"/>
    </row>
    <row r="46" spans="1:6" ht="14.25" x14ac:dyDescent="0.2">
      <c r="A46" s="21"/>
      <c r="B46" s="138"/>
      <c r="C46" s="138"/>
      <c r="D46" s="138"/>
      <c r="E46" s="28"/>
      <c r="F46" s="21"/>
    </row>
    <row r="47" spans="1:6" ht="14.25" x14ac:dyDescent="0.2">
      <c r="A47" s="21"/>
      <c r="B47" s="138"/>
      <c r="C47" s="138"/>
      <c r="D47" s="138"/>
      <c r="E47" s="28"/>
      <c r="F47" s="21"/>
    </row>
    <row r="48" spans="1:6" ht="14.25" x14ac:dyDescent="0.2">
      <c r="A48" s="21"/>
      <c r="B48" s="138"/>
      <c r="C48" s="138"/>
      <c r="D48" s="138"/>
      <c r="E48" s="28"/>
      <c r="F48" s="21"/>
    </row>
    <row r="49" spans="1:6" ht="14.25" x14ac:dyDescent="0.2">
      <c r="A49" s="21"/>
      <c r="B49" s="138"/>
      <c r="C49" s="138"/>
      <c r="D49" s="138"/>
      <c r="E49" s="28"/>
      <c r="F49" s="21"/>
    </row>
    <row r="50" spans="1:6" ht="14.25" x14ac:dyDescent="0.2">
      <c r="A50" s="21"/>
      <c r="B50" s="138"/>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ht="14.25" x14ac:dyDescent="0.2">
      <c r="A64" s="21"/>
      <c r="B64" s="138"/>
      <c r="C64" s="138"/>
      <c r="D64" s="138"/>
      <c r="E64" s="28"/>
      <c r="F64" s="21"/>
    </row>
    <row r="65" spans="1:6" ht="14.25" x14ac:dyDescent="0.2">
      <c r="A65" s="21"/>
      <c r="B65" s="138"/>
      <c r="C65" s="138"/>
      <c r="D65" s="138"/>
      <c r="E65" s="28"/>
      <c r="F65" s="21"/>
    </row>
    <row r="66" spans="1:6" ht="14.25" x14ac:dyDescent="0.2">
      <c r="A66" s="17"/>
      <c r="B66" s="18"/>
      <c r="C66" s="48" t="s">
        <v>41</v>
      </c>
      <c r="D66" s="48" t="s">
        <v>42</v>
      </c>
      <c r="E66" s="17"/>
    </row>
    <row r="67" spans="1:6" s="50" customFormat="1" ht="14.25" x14ac:dyDescent="0.2">
      <c r="A67" s="46"/>
      <c r="B67" s="47"/>
      <c r="C67" s="51">
        <v>12.5</v>
      </c>
      <c r="D67" s="52">
        <v>350</v>
      </c>
      <c r="E67" s="49"/>
      <c r="F67" s="46"/>
    </row>
    <row r="68" spans="1:6" ht="14.25" x14ac:dyDescent="0.2">
      <c r="A68" s="21"/>
      <c r="B68" s="138"/>
      <c r="C68" s="138"/>
      <c r="D68" s="138"/>
      <c r="E68" s="28"/>
      <c r="F68" s="21"/>
    </row>
    <row r="69" spans="1:6" ht="13.5" customHeight="1" x14ac:dyDescent="0.2">
      <c r="A69" s="21"/>
      <c r="B69" s="138"/>
      <c r="C69" s="138"/>
      <c r="D69" s="138"/>
      <c r="E69" s="28"/>
      <c r="F69" s="21"/>
    </row>
    <row r="70" spans="1:6" ht="13.5" customHeight="1" x14ac:dyDescent="0.2">
      <c r="A70" s="21"/>
      <c r="B70" s="25" t="s">
        <v>16</v>
      </c>
      <c r="C70" s="26"/>
      <c r="D70" s="26"/>
      <c r="E70" s="29">
        <f>C67*D67</f>
        <v>4375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4375</v>
      </c>
      <c r="F73" s="21"/>
    </row>
    <row r="74" spans="1:6" ht="13.5" customHeight="1" x14ac:dyDescent="0.2">
      <c r="A74" s="21"/>
      <c r="B74" s="26" t="s">
        <v>5</v>
      </c>
      <c r="C74" s="31">
        <v>0.05</v>
      </c>
      <c r="D74" s="26"/>
      <c r="E74" s="35">
        <f>ROUND(E73*C74,2)</f>
        <v>218.75</v>
      </c>
      <c r="F74" s="21"/>
    </row>
    <row r="75" spans="1:6" ht="13.5" customHeight="1" x14ac:dyDescent="0.2">
      <c r="A75" s="21"/>
      <c r="B75" s="26" t="s">
        <v>4</v>
      </c>
      <c r="C75" s="42">
        <v>9.9750000000000005E-2</v>
      </c>
      <c r="D75" s="26"/>
      <c r="E75" s="43">
        <f>ROUND(E73*C75,2)</f>
        <v>436.41</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5030.16</v>
      </c>
      <c r="F77" s="21"/>
    </row>
    <row r="78" spans="1:6" ht="15.75" thickTop="1" x14ac:dyDescent="0.2">
      <c r="A78" s="21"/>
      <c r="B78" s="140"/>
      <c r="C78" s="140"/>
      <c r="D78" s="140"/>
      <c r="E78" s="36"/>
      <c r="F78" s="21"/>
    </row>
    <row r="79" spans="1:6" ht="15" x14ac:dyDescent="0.2">
      <c r="A79" s="21"/>
      <c r="B79" s="145" t="s">
        <v>19</v>
      </c>
      <c r="C79" s="145"/>
      <c r="D79" s="145"/>
      <c r="E79" s="36">
        <v>0</v>
      </c>
      <c r="F79" s="21"/>
    </row>
    <row r="80" spans="1:6" ht="15" x14ac:dyDescent="0.2">
      <c r="A80" s="21"/>
      <c r="B80" s="140"/>
      <c r="C80" s="140"/>
      <c r="D80" s="140"/>
      <c r="E80" s="36"/>
      <c r="F80" s="21"/>
    </row>
    <row r="81" spans="1:6" ht="19.5" customHeight="1" x14ac:dyDescent="0.2">
      <c r="A81" s="21"/>
      <c r="B81" s="37" t="s">
        <v>18</v>
      </c>
      <c r="C81" s="38"/>
      <c r="D81" s="38"/>
      <c r="E81" s="39">
        <f>E77-E79</f>
        <v>5030.16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3"/>
      <c r="C84" s="143"/>
      <c r="D84" s="143"/>
      <c r="E84" s="143"/>
      <c r="F84" s="21"/>
    </row>
    <row r="85" spans="1:6" ht="14.25" x14ac:dyDescent="0.2">
      <c r="A85" s="137" t="s">
        <v>32</v>
      </c>
      <c r="B85" s="137"/>
      <c r="C85" s="137"/>
      <c r="D85" s="137"/>
      <c r="E85" s="137"/>
      <c r="F85" s="137"/>
    </row>
    <row r="86" spans="1:6" ht="14.25" x14ac:dyDescent="0.2">
      <c r="A86" s="146" t="s">
        <v>33</v>
      </c>
      <c r="B86" s="146"/>
      <c r="C86" s="146"/>
      <c r="D86" s="146"/>
      <c r="E86" s="146"/>
      <c r="F86" s="146"/>
    </row>
    <row r="87" spans="1:6" x14ac:dyDescent="0.2">
      <c r="A87" s="21"/>
      <c r="B87" s="21"/>
      <c r="C87" s="21"/>
      <c r="D87" s="21"/>
      <c r="E87" s="21"/>
      <c r="F87" s="21"/>
    </row>
    <row r="88" spans="1:6" x14ac:dyDescent="0.2">
      <c r="A88" s="21"/>
      <c r="B88" s="144"/>
      <c r="C88" s="144"/>
      <c r="D88" s="144"/>
      <c r="E88" s="144"/>
      <c r="F88" s="21"/>
    </row>
    <row r="89" spans="1:6" ht="15" x14ac:dyDescent="0.2">
      <c r="A89" s="136" t="s">
        <v>7</v>
      </c>
      <c r="B89" s="136"/>
      <c r="C89" s="136"/>
      <c r="D89" s="136"/>
      <c r="E89" s="136"/>
      <c r="F89" s="136"/>
    </row>
    <row r="91" spans="1:6" ht="39.75" customHeight="1" x14ac:dyDescent="0.2">
      <c r="B91" s="141"/>
      <c r="C91" s="142"/>
      <c r="D91" s="142"/>
    </row>
    <row r="92" spans="1:6" ht="13.5" customHeight="1" x14ac:dyDescent="0.2"/>
    <row r="93" spans="1:6" x14ac:dyDescent="0.2">
      <c r="B93" s="16"/>
      <c r="C93" s="16"/>
      <c r="D93" s="16"/>
    </row>
  </sheetData>
  <mergeCells count="46">
    <mergeCell ref="B88:E88"/>
    <mergeCell ref="A89:F89"/>
    <mergeCell ref="B91:D91"/>
    <mergeCell ref="B45:D45"/>
    <mergeCell ref="B78:D78"/>
    <mergeCell ref="B79:D79"/>
    <mergeCell ref="B80:D80"/>
    <mergeCell ref="B84:E84"/>
    <mergeCell ref="A85:F85"/>
    <mergeCell ref="A86:F86"/>
    <mergeCell ref="B62:D62"/>
    <mergeCell ref="B63:D63"/>
    <mergeCell ref="B64:D64"/>
    <mergeCell ref="B65:D65"/>
    <mergeCell ref="B68:D68"/>
    <mergeCell ref="B69:D69"/>
    <mergeCell ref="B61:D61"/>
    <mergeCell ref="B50:D50"/>
    <mergeCell ref="B51:D51"/>
    <mergeCell ref="B52:D52"/>
    <mergeCell ref="B53:D53"/>
    <mergeCell ref="B54:D54"/>
    <mergeCell ref="B55:D55"/>
    <mergeCell ref="B56:D56"/>
    <mergeCell ref="B57:D57"/>
    <mergeCell ref="B58:D58"/>
    <mergeCell ref="B59:D59"/>
    <mergeCell ref="B60:D60"/>
    <mergeCell ref="B49:D49"/>
    <mergeCell ref="B37:D37"/>
    <mergeCell ref="B38:D38"/>
    <mergeCell ref="B39:D39"/>
    <mergeCell ref="B40:D40"/>
    <mergeCell ref="B41:D41"/>
    <mergeCell ref="B42:D42"/>
    <mergeCell ref="B43:D43"/>
    <mergeCell ref="B44:D44"/>
    <mergeCell ref="B46:D46"/>
    <mergeCell ref="B47:D47"/>
    <mergeCell ref="B48:D48"/>
    <mergeCell ref="B36:D36"/>
    <mergeCell ref="A30:F30"/>
    <mergeCell ref="B32:D32"/>
    <mergeCell ref="B33:D33"/>
    <mergeCell ref="B34:D34"/>
    <mergeCell ref="B35:D35"/>
  </mergeCells>
  <dataValidations count="1">
    <dataValidation type="list" allowBlank="1" showInputMessage="1" showErrorMessage="1" sqref="B78:B80 B12:B20 B32:B69" xr:uid="{CDA47C03-8916-4C60-8275-E3F520E24AE2}">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9D1A7-559E-4062-8426-EA0DF2210D3B}">
  <sheetPr>
    <pageSetUpPr fitToPage="1"/>
  </sheetPr>
  <dimension ref="A12:F93"/>
  <sheetViews>
    <sheetView view="pageBreakPreview" topLeftCell="A38"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137</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c r="C33" s="138"/>
      <c r="D33" s="138"/>
      <c r="E33" s="28"/>
      <c r="F33" s="21"/>
    </row>
    <row r="34" spans="1:6" ht="14.25" x14ac:dyDescent="0.2">
      <c r="A34" s="21"/>
      <c r="B34" s="138" t="s">
        <v>138</v>
      </c>
      <c r="C34" s="138"/>
      <c r="D34" s="138"/>
      <c r="E34" s="28"/>
      <c r="F34" s="21"/>
    </row>
    <row r="35" spans="1:6" ht="14.25" x14ac:dyDescent="0.2">
      <c r="A35" s="21"/>
      <c r="B35" s="138"/>
      <c r="C35" s="138"/>
      <c r="D35" s="138"/>
      <c r="E35" s="28"/>
      <c r="F35" s="21"/>
    </row>
    <row r="36" spans="1:6" ht="14.25" x14ac:dyDescent="0.2">
      <c r="A36" s="21"/>
      <c r="B36" s="138" t="s">
        <v>59</v>
      </c>
      <c r="C36" s="138"/>
      <c r="D36" s="138"/>
      <c r="E36" s="28"/>
      <c r="F36" s="21"/>
    </row>
    <row r="37" spans="1:6" ht="14.25" x14ac:dyDescent="0.2">
      <c r="A37" s="21"/>
      <c r="B37" s="138"/>
      <c r="C37" s="138"/>
      <c r="D37" s="138"/>
      <c r="E37" s="28"/>
      <c r="F37" s="21"/>
    </row>
    <row r="38" spans="1:6" ht="31.5" customHeight="1" x14ac:dyDescent="0.2">
      <c r="A38" s="21"/>
      <c r="B38" s="138" t="s">
        <v>139</v>
      </c>
      <c r="C38" s="138"/>
      <c r="D38" s="138"/>
      <c r="E38" s="28"/>
      <c r="F38" s="21"/>
    </row>
    <row r="39" spans="1:6" ht="14.25" x14ac:dyDescent="0.2">
      <c r="A39" s="21"/>
      <c r="B39" s="138"/>
      <c r="C39" s="138"/>
      <c r="D39" s="138"/>
      <c r="E39" s="28"/>
      <c r="F39" s="21"/>
    </row>
    <row r="40" spans="1:6" ht="14.25" x14ac:dyDescent="0.2">
      <c r="A40" s="21"/>
      <c r="B40" s="138" t="s">
        <v>140</v>
      </c>
      <c r="C40" s="138"/>
      <c r="D40" s="138"/>
      <c r="E40" s="28"/>
      <c r="F40" s="21"/>
    </row>
    <row r="41" spans="1:6" ht="14.25" x14ac:dyDescent="0.2">
      <c r="A41" s="21"/>
      <c r="B41" s="138"/>
      <c r="C41" s="138"/>
      <c r="D41" s="138"/>
      <c r="E41" s="28"/>
      <c r="F41" s="21"/>
    </row>
    <row r="42" spans="1:6" ht="14.25" x14ac:dyDescent="0.2">
      <c r="A42" s="21"/>
      <c r="B42" s="138" t="s">
        <v>141</v>
      </c>
      <c r="C42" s="138"/>
      <c r="D42" s="138"/>
      <c r="E42" s="28"/>
      <c r="F42" s="21"/>
    </row>
    <row r="43" spans="1:6" ht="14.25" x14ac:dyDescent="0.2">
      <c r="A43" s="21"/>
      <c r="B43" s="138"/>
      <c r="C43" s="138"/>
      <c r="D43" s="138"/>
      <c r="E43" s="28"/>
      <c r="F43" s="21"/>
    </row>
    <row r="44" spans="1:6" ht="14.25" x14ac:dyDescent="0.2">
      <c r="A44" s="21"/>
      <c r="B44" s="138" t="s">
        <v>10</v>
      </c>
      <c r="C44" s="138"/>
      <c r="D44" s="138"/>
      <c r="E44" s="28"/>
      <c r="F44" s="21"/>
    </row>
    <row r="45" spans="1:6" ht="14.25" x14ac:dyDescent="0.2">
      <c r="A45" s="21"/>
      <c r="B45" s="138"/>
      <c r="C45" s="138"/>
      <c r="D45" s="138"/>
      <c r="E45" s="28"/>
      <c r="F45" s="21"/>
    </row>
    <row r="46" spans="1:6" ht="14.25" x14ac:dyDescent="0.2">
      <c r="A46" s="21"/>
      <c r="B46" s="138" t="s">
        <v>67</v>
      </c>
      <c r="C46" s="138"/>
      <c r="D46" s="138"/>
      <c r="E46" s="28"/>
      <c r="F46" s="21"/>
    </row>
    <row r="47" spans="1:6" ht="14.25" x14ac:dyDescent="0.2">
      <c r="A47" s="21"/>
      <c r="B47" s="138"/>
      <c r="C47" s="138"/>
      <c r="D47" s="138"/>
      <c r="E47" s="28"/>
      <c r="F47" s="21"/>
    </row>
    <row r="48" spans="1:6" ht="14.25" x14ac:dyDescent="0.2">
      <c r="A48" s="21"/>
      <c r="B48" s="138" t="s">
        <v>38</v>
      </c>
      <c r="C48" s="138"/>
      <c r="D48" s="138"/>
      <c r="E48" s="28"/>
      <c r="F48" s="21"/>
    </row>
    <row r="49" spans="1:6" ht="14.25" x14ac:dyDescent="0.2">
      <c r="A49" s="21"/>
      <c r="B49" s="138"/>
      <c r="C49" s="138"/>
      <c r="D49" s="138"/>
      <c r="E49" s="28"/>
      <c r="F49" s="21"/>
    </row>
    <row r="50" spans="1:6" ht="14.25" x14ac:dyDescent="0.2">
      <c r="A50" s="21"/>
      <c r="B50" s="138" t="s">
        <v>142</v>
      </c>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ht="14.25" x14ac:dyDescent="0.2">
      <c r="A64" s="21"/>
      <c r="B64" s="138"/>
      <c r="C64" s="138"/>
      <c r="D64" s="138"/>
      <c r="E64" s="28"/>
      <c r="F64" s="21"/>
    </row>
    <row r="65" spans="1:6" ht="14.25" x14ac:dyDescent="0.2">
      <c r="A65" s="21"/>
      <c r="B65" s="138"/>
      <c r="C65" s="138"/>
      <c r="D65" s="138"/>
      <c r="E65" s="28"/>
      <c r="F65" s="21"/>
    </row>
    <row r="66" spans="1:6" ht="14.25" x14ac:dyDescent="0.2">
      <c r="A66" s="17"/>
      <c r="B66" s="18"/>
      <c r="C66" s="48" t="s">
        <v>41</v>
      </c>
      <c r="D66" s="48" t="s">
        <v>42</v>
      </c>
      <c r="E66" s="17"/>
    </row>
    <row r="67" spans="1:6" s="50" customFormat="1" ht="14.25" x14ac:dyDescent="0.2">
      <c r="A67" s="46"/>
      <c r="B67" s="47"/>
      <c r="C67" s="51">
        <v>21.5</v>
      </c>
      <c r="D67" s="52">
        <v>350</v>
      </c>
      <c r="E67" s="49"/>
      <c r="F67" s="46"/>
    </row>
    <row r="68" spans="1:6" ht="14.25" x14ac:dyDescent="0.2">
      <c r="A68" s="21"/>
      <c r="B68" s="138"/>
      <c r="C68" s="138"/>
      <c r="D68" s="138"/>
      <c r="E68" s="28"/>
      <c r="F68" s="21"/>
    </row>
    <row r="69" spans="1:6" ht="13.5" customHeight="1" x14ac:dyDescent="0.2">
      <c r="A69" s="21"/>
      <c r="B69" s="138"/>
      <c r="C69" s="138"/>
      <c r="D69" s="138"/>
      <c r="E69" s="28"/>
      <c r="F69" s="21"/>
    </row>
    <row r="70" spans="1:6" ht="13.5" customHeight="1" x14ac:dyDescent="0.2">
      <c r="A70" s="21"/>
      <c r="B70" s="25" t="s">
        <v>16</v>
      </c>
      <c r="C70" s="26"/>
      <c r="D70" s="26"/>
      <c r="E70" s="29">
        <f>C67*D67</f>
        <v>7525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7525</v>
      </c>
      <c r="F73" s="21"/>
    </row>
    <row r="74" spans="1:6" ht="13.5" customHeight="1" x14ac:dyDescent="0.2">
      <c r="A74" s="21"/>
      <c r="B74" s="26" t="s">
        <v>5</v>
      </c>
      <c r="C74" s="31">
        <v>0.05</v>
      </c>
      <c r="D74" s="26"/>
      <c r="E74" s="35">
        <f>ROUND(E73*C74,2)</f>
        <v>376.25</v>
      </c>
      <c r="F74" s="21"/>
    </row>
    <row r="75" spans="1:6" ht="13.5" customHeight="1" x14ac:dyDescent="0.2">
      <c r="A75" s="21"/>
      <c r="B75" s="26" t="s">
        <v>4</v>
      </c>
      <c r="C75" s="42">
        <v>9.9750000000000005E-2</v>
      </c>
      <c r="D75" s="26"/>
      <c r="E75" s="43">
        <f>ROUND(E73*C75,2)</f>
        <v>750.62</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8651.8700000000008</v>
      </c>
      <c r="F77" s="21"/>
    </row>
    <row r="78" spans="1:6" ht="15.75" thickTop="1" x14ac:dyDescent="0.2">
      <c r="A78" s="21"/>
      <c r="B78" s="140"/>
      <c r="C78" s="140"/>
      <c r="D78" s="140"/>
      <c r="E78" s="36"/>
      <c r="F78" s="21"/>
    </row>
    <row r="79" spans="1:6" ht="15" x14ac:dyDescent="0.2">
      <c r="A79" s="21"/>
      <c r="B79" s="145" t="s">
        <v>19</v>
      </c>
      <c r="C79" s="145"/>
      <c r="D79" s="145"/>
      <c r="E79" s="36">
        <v>0</v>
      </c>
      <c r="F79" s="21"/>
    </row>
    <row r="80" spans="1:6" ht="15" x14ac:dyDescent="0.2">
      <c r="A80" s="21"/>
      <c r="B80" s="140"/>
      <c r="C80" s="140"/>
      <c r="D80" s="140"/>
      <c r="E80" s="36"/>
      <c r="F80" s="21"/>
    </row>
    <row r="81" spans="1:6" ht="19.5" customHeight="1" x14ac:dyDescent="0.2">
      <c r="A81" s="21"/>
      <c r="B81" s="37" t="s">
        <v>18</v>
      </c>
      <c r="C81" s="38"/>
      <c r="D81" s="38"/>
      <c r="E81" s="39">
        <f>E77-E79</f>
        <v>8651.8700000000008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3"/>
      <c r="C84" s="143"/>
      <c r="D84" s="143"/>
      <c r="E84" s="143"/>
      <c r="F84" s="21"/>
    </row>
    <row r="85" spans="1:6" ht="14.25" x14ac:dyDescent="0.2">
      <c r="A85" s="137" t="s">
        <v>32</v>
      </c>
      <c r="B85" s="137"/>
      <c r="C85" s="137"/>
      <c r="D85" s="137"/>
      <c r="E85" s="137"/>
      <c r="F85" s="137"/>
    </row>
    <row r="86" spans="1:6" ht="14.25" x14ac:dyDescent="0.2">
      <c r="A86" s="146" t="s">
        <v>33</v>
      </c>
      <c r="B86" s="146"/>
      <c r="C86" s="146"/>
      <c r="D86" s="146"/>
      <c r="E86" s="146"/>
      <c r="F86" s="146"/>
    </row>
    <row r="87" spans="1:6" x14ac:dyDescent="0.2">
      <c r="A87" s="21"/>
      <c r="B87" s="21"/>
      <c r="C87" s="21"/>
      <c r="D87" s="21"/>
      <c r="E87" s="21"/>
      <c r="F87" s="21"/>
    </row>
    <row r="88" spans="1:6" x14ac:dyDescent="0.2">
      <c r="A88" s="21"/>
      <c r="B88" s="144"/>
      <c r="C88" s="144"/>
      <c r="D88" s="144"/>
      <c r="E88" s="144"/>
      <c r="F88" s="21"/>
    </row>
    <row r="89" spans="1:6" ht="15" x14ac:dyDescent="0.2">
      <c r="A89" s="136" t="s">
        <v>7</v>
      </c>
      <c r="B89" s="136"/>
      <c r="C89" s="136"/>
      <c r="D89" s="136"/>
      <c r="E89" s="136"/>
      <c r="F89" s="136"/>
    </row>
    <row r="91" spans="1:6" ht="39.75" customHeight="1" x14ac:dyDescent="0.2">
      <c r="B91" s="141"/>
      <c r="C91" s="142"/>
      <c r="D91" s="142"/>
    </row>
    <row r="92" spans="1:6" ht="13.5" customHeight="1" x14ac:dyDescent="0.2"/>
    <row r="93" spans="1:6" x14ac:dyDescent="0.2">
      <c r="B93" s="16"/>
      <c r="C93" s="16"/>
      <c r="D93" s="16"/>
    </row>
  </sheetData>
  <mergeCells count="46">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8:D68"/>
    <mergeCell ref="B55:D55"/>
    <mergeCell ref="B56:D56"/>
    <mergeCell ref="B57:D57"/>
    <mergeCell ref="B58:D58"/>
    <mergeCell ref="B59:D59"/>
    <mergeCell ref="B60:D60"/>
    <mergeCell ref="B61:D61"/>
    <mergeCell ref="B62:D62"/>
    <mergeCell ref="B63:D63"/>
    <mergeCell ref="B64:D64"/>
    <mergeCell ref="B65:D65"/>
    <mergeCell ref="A86:F86"/>
    <mergeCell ref="B88:E88"/>
    <mergeCell ref="A89:F89"/>
    <mergeCell ref="B91:D91"/>
    <mergeCell ref="B69:D69"/>
    <mergeCell ref="B78:D78"/>
    <mergeCell ref="B79:D79"/>
    <mergeCell ref="B80:D80"/>
    <mergeCell ref="B84:E84"/>
    <mergeCell ref="A85:F85"/>
  </mergeCells>
  <dataValidations count="1">
    <dataValidation type="list" allowBlank="1" showInputMessage="1" showErrorMessage="1" sqref="B78:B80 B12:B20 B32:B69" xr:uid="{12A0B8C3-5BDE-476D-8847-69877DB4E4E2}">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AB983-93B4-44F8-86DA-12CA5CD3BE18}">
  <sheetPr>
    <pageSetUpPr fitToPage="1"/>
  </sheetPr>
  <dimension ref="A12:F92"/>
  <sheetViews>
    <sheetView view="pageBreakPreview" topLeftCell="A30" zoomScale="80" zoomScaleNormal="100" zoomScaleSheetLayoutView="80" workbookViewId="0">
      <selection activeCell="B67" sqref="B67:D67"/>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144</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c r="C33" s="138"/>
      <c r="D33" s="138"/>
      <c r="E33" s="28"/>
      <c r="F33" s="21"/>
    </row>
    <row r="34" spans="1:6" ht="14.25" customHeight="1" x14ac:dyDescent="0.2">
      <c r="A34" s="21"/>
      <c r="B34" s="138" t="s">
        <v>145</v>
      </c>
      <c r="C34" s="138"/>
      <c r="D34" s="138"/>
      <c r="E34" s="28"/>
      <c r="F34" s="21"/>
    </row>
    <row r="35" spans="1:6" ht="14.25" x14ac:dyDescent="0.2">
      <c r="A35" s="21"/>
      <c r="B35" s="138"/>
      <c r="C35" s="138"/>
      <c r="D35" s="138"/>
      <c r="E35" s="28"/>
      <c r="F35" s="21"/>
    </row>
    <row r="36" spans="1:6" ht="14.25" x14ac:dyDescent="0.2">
      <c r="A36" s="21"/>
      <c r="B36" s="138" t="s">
        <v>146</v>
      </c>
      <c r="C36" s="138"/>
      <c r="D36" s="138"/>
      <c r="E36" s="28"/>
      <c r="F36" s="21"/>
    </row>
    <row r="37" spans="1:6" ht="14.25" x14ac:dyDescent="0.2">
      <c r="A37" s="21"/>
      <c r="B37" s="138"/>
      <c r="C37" s="138"/>
      <c r="D37" s="138"/>
      <c r="E37" s="28"/>
      <c r="F37" s="21"/>
    </row>
    <row r="38" spans="1:6" ht="14.25" x14ac:dyDescent="0.2">
      <c r="A38" s="21"/>
      <c r="B38" s="138" t="s">
        <v>147</v>
      </c>
      <c r="C38" s="138"/>
      <c r="D38" s="138"/>
      <c r="E38" s="28"/>
      <c r="F38" s="21"/>
    </row>
    <row r="39" spans="1:6" ht="14.25" x14ac:dyDescent="0.2">
      <c r="A39" s="21"/>
      <c r="B39" s="138"/>
      <c r="C39" s="138"/>
      <c r="D39" s="138"/>
      <c r="E39" s="28"/>
      <c r="F39" s="21"/>
    </row>
    <row r="40" spans="1:6" ht="14.25" x14ac:dyDescent="0.2">
      <c r="A40" s="21"/>
      <c r="B40" s="138" t="s">
        <v>148</v>
      </c>
      <c r="C40" s="138"/>
      <c r="D40" s="138"/>
      <c r="E40" s="28"/>
      <c r="F40" s="21"/>
    </row>
    <row r="41" spans="1:6" ht="14.25" x14ac:dyDescent="0.2">
      <c r="A41" s="21"/>
      <c r="B41" s="138"/>
      <c r="C41" s="138"/>
      <c r="D41" s="138"/>
      <c r="E41" s="28"/>
      <c r="F41" s="21"/>
    </row>
    <row r="42" spans="1:6" ht="14.25" x14ac:dyDescent="0.2">
      <c r="A42" s="21"/>
      <c r="B42" s="138"/>
      <c r="C42" s="138"/>
      <c r="D42" s="138"/>
      <c r="E42" s="28"/>
      <c r="F42" s="21"/>
    </row>
    <row r="43" spans="1:6" ht="14.25" x14ac:dyDescent="0.2">
      <c r="A43" s="21"/>
      <c r="B43" s="138"/>
      <c r="C43" s="138"/>
      <c r="D43" s="138"/>
      <c r="E43" s="28"/>
      <c r="F43" s="21"/>
    </row>
    <row r="44" spans="1:6" ht="14.25" x14ac:dyDescent="0.2">
      <c r="A44" s="21"/>
      <c r="B44" s="138"/>
      <c r="C44" s="138"/>
      <c r="D44" s="138"/>
      <c r="E44" s="28"/>
      <c r="F44" s="21"/>
    </row>
    <row r="45" spans="1:6" ht="14.25" x14ac:dyDescent="0.2">
      <c r="A45" s="21"/>
      <c r="B45" s="138"/>
      <c r="C45" s="138"/>
      <c r="D45" s="138"/>
      <c r="E45" s="28"/>
      <c r="F45" s="21"/>
    </row>
    <row r="46" spans="1:6" ht="14.25" x14ac:dyDescent="0.2">
      <c r="A46" s="21"/>
      <c r="B46" s="138"/>
      <c r="C46" s="138"/>
      <c r="D46" s="138"/>
      <c r="E46" s="28"/>
      <c r="F46" s="21"/>
    </row>
    <row r="47" spans="1:6" ht="14.25" x14ac:dyDescent="0.2">
      <c r="A47" s="21"/>
      <c r="B47" s="138"/>
      <c r="C47" s="138"/>
      <c r="D47" s="138"/>
      <c r="E47" s="28"/>
      <c r="F47" s="21"/>
    </row>
    <row r="48" spans="1:6" ht="14.25" x14ac:dyDescent="0.2">
      <c r="A48" s="21"/>
      <c r="B48" s="138"/>
      <c r="C48" s="138"/>
      <c r="D48" s="138"/>
      <c r="E48" s="28"/>
      <c r="F48" s="21"/>
    </row>
    <row r="49" spans="1:6" ht="14.25" x14ac:dyDescent="0.2">
      <c r="A49" s="21"/>
      <c r="B49" s="138"/>
      <c r="C49" s="138"/>
      <c r="D49" s="138"/>
      <c r="E49" s="28"/>
      <c r="F49" s="21"/>
    </row>
    <row r="50" spans="1:6" ht="14.25" x14ac:dyDescent="0.2">
      <c r="A50" s="21"/>
      <c r="B50" s="138"/>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ht="14.25" x14ac:dyDescent="0.2">
      <c r="A64" s="21"/>
      <c r="B64" s="138"/>
      <c r="C64" s="138"/>
      <c r="D64" s="138"/>
      <c r="E64" s="28"/>
      <c r="F64" s="21"/>
    </row>
    <row r="65" spans="1:6" ht="14.25" x14ac:dyDescent="0.2">
      <c r="A65" s="17"/>
      <c r="B65" s="18"/>
      <c r="C65" s="48" t="s">
        <v>41</v>
      </c>
      <c r="D65" s="48" t="s">
        <v>42</v>
      </c>
      <c r="E65" s="17"/>
    </row>
    <row r="66" spans="1:6" s="50" customFormat="1" ht="14.25" x14ac:dyDescent="0.2">
      <c r="A66" s="46"/>
      <c r="B66" s="47"/>
      <c r="C66" s="51">
        <v>18.5</v>
      </c>
      <c r="D66" s="52">
        <v>350</v>
      </c>
      <c r="E66" s="49"/>
      <c r="F66" s="46"/>
    </row>
    <row r="67" spans="1:6" ht="14.25" x14ac:dyDescent="0.2">
      <c r="A67" s="21"/>
      <c r="B67" s="138"/>
      <c r="C67" s="138"/>
      <c r="D67" s="138"/>
      <c r="E67" s="28"/>
      <c r="F67" s="21"/>
    </row>
    <row r="68" spans="1:6" ht="13.5" customHeight="1" x14ac:dyDescent="0.2">
      <c r="A68" s="21"/>
      <c r="B68" s="138"/>
      <c r="C68" s="138"/>
      <c r="D68" s="138"/>
      <c r="E68" s="28"/>
      <c r="F68" s="21"/>
    </row>
    <row r="69" spans="1:6" ht="13.5" customHeight="1" x14ac:dyDescent="0.2">
      <c r="A69" s="21"/>
      <c r="B69" s="25" t="s">
        <v>16</v>
      </c>
      <c r="C69" s="26"/>
      <c r="D69" s="26"/>
      <c r="E69" s="29">
        <f>C66*D66</f>
        <v>6475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6475</v>
      </c>
      <c r="F72" s="21"/>
    </row>
    <row r="73" spans="1:6" ht="13.5" customHeight="1" x14ac:dyDescent="0.2">
      <c r="A73" s="21"/>
      <c r="B73" s="26" t="s">
        <v>5</v>
      </c>
      <c r="C73" s="31">
        <v>0.05</v>
      </c>
      <c r="D73" s="26"/>
      <c r="E73" s="35">
        <f>ROUND(E72*C73,2)</f>
        <v>323.75</v>
      </c>
      <c r="F73" s="21"/>
    </row>
    <row r="74" spans="1:6" ht="13.5" customHeight="1" x14ac:dyDescent="0.2">
      <c r="A74" s="21"/>
      <c r="B74" s="26" t="s">
        <v>4</v>
      </c>
      <c r="C74" s="42">
        <v>9.9750000000000005E-2</v>
      </c>
      <c r="D74" s="26"/>
      <c r="E74" s="43">
        <f>ROUND(E72*C74,2)</f>
        <v>645.88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7444.63</v>
      </c>
      <c r="F76" s="21"/>
    </row>
    <row r="77" spans="1:6" ht="15.75" thickTop="1" x14ac:dyDescent="0.2">
      <c r="A77" s="21"/>
      <c r="B77" s="140"/>
      <c r="C77" s="140"/>
      <c r="D77" s="140"/>
      <c r="E77" s="36"/>
      <c r="F77" s="21"/>
    </row>
    <row r="78" spans="1:6" ht="15" x14ac:dyDescent="0.2">
      <c r="A78" s="21"/>
      <c r="B78" s="145" t="s">
        <v>19</v>
      </c>
      <c r="C78" s="145"/>
      <c r="D78" s="145"/>
      <c r="E78" s="36">
        <v>0</v>
      </c>
      <c r="F78" s="21"/>
    </row>
    <row r="79" spans="1:6" ht="15" x14ac:dyDescent="0.2">
      <c r="A79" s="21"/>
      <c r="B79" s="140"/>
      <c r="C79" s="140"/>
      <c r="D79" s="140"/>
      <c r="E79" s="36"/>
      <c r="F79" s="21"/>
    </row>
    <row r="80" spans="1:6" ht="19.5" customHeight="1" x14ac:dyDescent="0.2">
      <c r="A80" s="21"/>
      <c r="B80" s="37" t="s">
        <v>18</v>
      </c>
      <c r="C80" s="38"/>
      <c r="D80" s="38"/>
      <c r="E80" s="39">
        <f>E76-E78</f>
        <v>7444.63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43"/>
      <c r="C83" s="143"/>
      <c r="D83" s="143"/>
      <c r="E83" s="143"/>
      <c r="F83" s="21"/>
    </row>
    <row r="84" spans="1:6" ht="14.25" x14ac:dyDescent="0.2">
      <c r="A84" s="137" t="s">
        <v>32</v>
      </c>
      <c r="B84" s="137"/>
      <c r="C84" s="137"/>
      <c r="D84" s="137"/>
      <c r="E84" s="137"/>
      <c r="F84" s="137"/>
    </row>
    <row r="85" spans="1:6" ht="14.25" x14ac:dyDescent="0.2">
      <c r="A85" s="146" t="s">
        <v>33</v>
      </c>
      <c r="B85" s="146"/>
      <c r="C85" s="146"/>
      <c r="D85" s="146"/>
      <c r="E85" s="146"/>
      <c r="F85" s="146"/>
    </row>
    <row r="86" spans="1:6" x14ac:dyDescent="0.2">
      <c r="A86" s="21"/>
      <c r="B86" s="21"/>
      <c r="C86" s="21"/>
      <c r="D86" s="21"/>
      <c r="E86" s="21"/>
      <c r="F86" s="21"/>
    </row>
    <row r="87" spans="1:6" x14ac:dyDescent="0.2">
      <c r="A87" s="21"/>
      <c r="B87" s="144"/>
      <c r="C87" s="144"/>
      <c r="D87" s="144"/>
      <c r="E87" s="144"/>
      <c r="F87" s="21"/>
    </row>
    <row r="88" spans="1:6" ht="15" x14ac:dyDescent="0.2">
      <c r="A88" s="136" t="s">
        <v>7</v>
      </c>
      <c r="B88" s="136"/>
      <c r="C88" s="136"/>
      <c r="D88" s="136"/>
      <c r="E88" s="136"/>
      <c r="F88" s="136"/>
    </row>
    <row r="90" spans="1:6" ht="39.75" customHeight="1" x14ac:dyDescent="0.2">
      <c r="B90" s="141"/>
      <c r="C90" s="142"/>
      <c r="D90" s="142"/>
    </row>
    <row r="91" spans="1:6" ht="13.5" customHeight="1" x14ac:dyDescent="0.2"/>
    <row r="92" spans="1:6" x14ac:dyDescent="0.2">
      <c r="B92" s="16"/>
      <c r="C92" s="16"/>
      <c r="D92" s="16"/>
    </row>
  </sheetData>
  <mergeCells count="45">
    <mergeCell ref="A85:F85"/>
    <mergeCell ref="B87:E87"/>
    <mergeCell ref="A88:F88"/>
    <mergeCell ref="B90:D90"/>
    <mergeCell ref="B68:D68"/>
    <mergeCell ref="B77:D77"/>
    <mergeCell ref="B78:D78"/>
    <mergeCell ref="B79:D79"/>
    <mergeCell ref="B83:E83"/>
    <mergeCell ref="A84:F84"/>
    <mergeCell ref="B67:D67"/>
    <mergeCell ref="B54:D54"/>
    <mergeCell ref="B55:D55"/>
    <mergeCell ref="B56:D56"/>
    <mergeCell ref="B57:D57"/>
    <mergeCell ref="B58:D58"/>
    <mergeCell ref="B59:D59"/>
    <mergeCell ref="B60:D60"/>
    <mergeCell ref="B61:D61"/>
    <mergeCell ref="B62:D62"/>
    <mergeCell ref="B63:D63"/>
    <mergeCell ref="B64:D64"/>
    <mergeCell ref="B53:D53"/>
    <mergeCell ref="B43:D43"/>
    <mergeCell ref="B44:D44"/>
    <mergeCell ref="B45:D45"/>
    <mergeCell ref="B46:D46"/>
    <mergeCell ref="B47:D47"/>
    <mergeCell ref="B48:D48"/>
    <mergeCell ref="B49:D49"/>
    <mergeCell ref="B50:D50"/>
    <mergeCell ref="B51:D51"/>
    <mergeCell ref="B52:D52"/>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7:B79 B12:B20 B32:B68" xr:uid="{16949D55-E5CF-488A-86D2-1FED5C6BCEEB}">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zoomScaleNormal="100" workbookViewId="0">
      <selection activeCell="C40" sqref="C40"/>
    </sheetView>
  </sheetViews>
  <sheetFormatPr baseColWidth="10" defaultColWidth="11.42578125"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47" t="s">
        <v>1</v>
      </c>
      <c r="C1" s="147"/>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11</v>
      </c>
      <c r="D6" s="7"/>
    </row>
    <row r="7" spans="1:4" x14ac:dyDescent="0.2">
      <c r="A7" s="6"/>
      <c r="B7" s="14"/>
      <c r="C7" s="8" t="s">
        <v>54</v>
      </c>
      <c r="D7" s="7"/>
    </row>
    <row r="8" spans="1:4" x14ac:dyDescent="0.2">
      <c r="A8" s="6"/>
      <c r="B8" s="14"/>
      <c r="C8" s="8" t="s">
        <v>20</v>
      </c>
      <c r="D8" s="7"/>
    </row>
    <row r="9" spans="1:4" x14ac:dyDescent="0.2">
      <c r="A9" s="6"/>
      <c r="B9" s="14"/>
      <c r="C9" s="8" t="s">
        <v>55</v>
      </c>
      <c r="D9" s="7"/>
    </row>
    <row r="10" spans="1:4" x14ac:dyDescent="0.2">
      <c r="A10" s="6"/>
      <c r="B10" s="14"/>
      <c r="C10" s="8" t="s">
        <v>56</v>
      </c>
      <c r="D10" s="7"/>
    </row>
    <row r="11" spans="1:4" x14ac:dyDescent="0.2">
      <c r="A11" s="6"/>
      <c r="B11" s="14"/>
      <c r="C11" s="8" t="s">
        <v>57</v>
      </c>
      <c r="D11" s="7"/>
    </row>
    <row r="12" spans="1:4" x14ac:dyDescent="0.2">
      <c r="A12" s="6"/>
      <c r="B12" s="14"/>
      <c r="C12" s="8" t="s">
        <v>58</v>
      </c>
      <c r="D12" s="7"/>
    </row>
    <row r="13" spans="1:4" x14ac:dyDescent="0.2">
      <c r="A13" s="6"/>
      <c r="B13" s="14"/>
      <c r="C13" s="8" t="s">
        <v>59</v>
      </c>
      <c r="D13" s="7"/>
    </row>
    <row r="14" spans="1:4" x14ac:dyDescent="0.2">
      <c r="A14" s="6"/>
      <c r="B14" s="14"/>
      <c r="C14" s="8" t="s">
        <v>60</v>
      </c>
      <c r="D14" s="7"/>
    </row>
    <row r="15" spans="1:4" x14ac:dyDescent="0.2">
      <c r="A15" s="6"/>
      <c r="B15" s="14"/>
      <c r="C15" s="8" t="s">
        <v>35</v>
      </c>
      <c r="D15" s="7"/>
    </row>
    <row r="16" spans="1:4" x14ac:dyDescent="0.2">
      <c r="A16" s="6"/>
      <c r="B16" s="14"/>
      <c r="C16" s="8" t="s">
        <v>34</v>
      </c>
      <c r="D16" s="7"/>
    </row>
    <row r="17" spans="1:4" x14ac:dyDescent="0.2">
      <c r="A17" s="6"/>
      <c r="B17" s="14"/>
      <c r="C17" s="8" t="s">
        <v>2</v>
      </c>
      <c r="D17" s="7"/>
    </row>
    <row r="18" spans="1:4" x14ac:dyDescent="0.2">
      <c r="A18" s="6"/>
      <c r="B18" s="14"/>
      <c r="C18" s="8" t="s">
        <v>22</v>
      </c>
      <c r="D18" s="7"/>
    </row>
    <row r="19" spans="1:4" x14ac:dyDescent="0.2">
      <c r="A19" s="6"/>
      <c r="B19" s="14"/>
      <c r="C19" s="8" t="s">
        <v>61</v>
      </c>
      <c r="D19" s="7"/>
    </row>
    <row r="20" spans="1:4" x14ac:dyDescent="0.2">
      <c r="A20" s="6"/>
      <c r="B20" s="14"/>
      <c r="C20" s="8" t="s">
        <v>62</v>
      </c>
      <c r="D20" s="7"/>
    </row>
    <row r="21" spans="1:4" x14ac:dyDescent="0.2">
      <c r="A21" s="6"/>
      <c r="B21" s="14"/>
      <c r="C21" s="8" t="s">
        <v>112</v>
      </c>
      <c r="D21" s="7"/>
    </row>
    <row r="22" spans="1:4" x14ac:dyDescent="0.2">
      <c r="A22" s="6"/>
      <c r="B22" s="14"/>
      <c r="C22" s="8" t="s">
        <v>63</v>
      </c>
      <c r="D22" s="7"/>
    </row>
    <row r="23" spans="1:4" x14ac:dyDescent="0.2">
      <c r="A23" s="6"/>
      <c r="B23" s="14"/>
      <c r="C23" s="8" t="s">
        <v>21</v>
      </c>
      <c r="D23" s="7"/>
    </row>
    <row r="24" spans="1:4" x14ac:dyDescent="0.2">
      <c r="A24" s="6"/>
      <c r="B24" s="14"/>
      <c r="C24" s="8" t="s">
        <v>24</v>
      </c>
      <c r="D24" s="7"/>
    </row>
    <row r="25" spans="1:4" x14ac:dyDescent="0.2">
      <c r="A25" s="6"/>
      <c r="B25" s="14"/>
      <c r="C25" s="8" t="s">
        <v>25</v>
      </c>
      <c r="D25" s="7"/>
    </row>
    <row r="26" spans="1:4" x14ac:dyDescent="0.2">
      <c r="A26" s="6"/>
      <c r="B26" s="14"/>
      <c r="C26" s="8" t="s">
        <v>10</v>
      </c>
      <c r="D26" s="7"/>
    </row>
    <row r="27" spans="1:4" x14ac:dyDescent="0.2">
      <c r="A27" s="6"/>
      <c r="B27" s="14"/>
      <c r="C27" s="8" t="s">
        <v>9</v>
      </c>
      <c r="D27" s="7"/>
    </row>
    <row r="28" spans="1:4" ht="25.5" x14ac:dyDescent="0.2">
      <c r="A28" s="6"/>
      <c r="B28" s="14"/>
      <c r="C28" s="8" t="s">
        <v>113</v>
      </c>
      <c r="D28" s="7"/>
    </row>
    <row r="29" spans="1:4" x14ac:dyDescent="0.2">
      <c r="A29" s="6"/>
      <c r="B29" s="14"/>
      <c r="C29" s="8" t="s">
        <v>36</v>
      </c>
      <c r="D29" s="7"/>
    </row>
    <row r="30" spans="1:4" x14ac:dyDescent="0.2">
      <c r="A30" s="6"/>
      <c r="B30" s="14"/>
      <c r="C30" s="8" t="s">
        <v>64</v>
      </c>
      <c r="D30" s="7"/>
    </row>
    <row r="31" spans="1:4" x14ac:dyDescent="0.2">
      <c r="A31" s="6"/>
      <c r="B31" s="14"/>
      <c r="C31" s="8" t="s">
        <v>114</v>
      </c>
      <c r="D31" s="7"/>
    </row>
    <row r="32" spans="1:4" x14ac:dyDescent="0.2">
      <c r="A32" s="6"/>
      <c r="B32" s="14"/>
      <c r="C32" s="9" t="s">
        <v>27</v>
      </c>
      <c r="D32" s="7"/>
    </row>
    <row r="33" spans="1:4" x14ac:dyDescent="0.2">
      <c r="A33" s="6"/>
      <c r="B33" s="14"/>
      <c r="C33" s="9" t="s">
        <v>29</v>
      </c>
      <c r="D33" s="7"/>
    </row>
    <row r="34" spans="1:4" x14ac:dyDescent="0.2">
      <c r="A34" s="6"/>
      <c r="B34" s="14"/>
      <c r="C34" s="9" t="s">
        <v>28</v>
      </c>
      <c r="D34" s="7"/>
    </row>
    <row r="35" spans="1:4" x14ac:dyDescent="0.2">
      <c r="A35" s="6"/>
      <c r="B35" s="14"/>
      <c r="C35" s="9" t="s">
        <v>65</v>
      </c>
      <c r="D35" s="7"/>
    </row>
    <row r="36" spans="1:4" x14ac:dyDescent="0.2">
      <c r="A36" s="6"/>
      <c r="B36" s="14"/>
      <c r="C36" s="9" t="s">
        <v>26</v>
      </c>
      <c r="D36" s="7"/>
    </row>
    <row r="37" spans="1:4" x14ac:dyDescent="0.2">
      <c r="A37" s="6"/>
      <c r="B37" s="14"/>
      <c r="C37" s="9" t="s">
        <v>66</v>
      </c>
      <c r="D37" s="7"/>
    </row>
    <row r="38" spans="1:4" x14ac:dyDescent="0.2">
      <c r="A38" s="6"/>
      <c r="B38" s="14"/>
      <c r="C38" s="9" t="s">
        <v>115</v>
      </c>
      <c r="D38" s="7"/>
    </row>
    <row r="39" spans="1:4" x14ac:dyDescent="0.2">
      <c r="A39" s="6"/>
      <c r="B39" s="14"/>
      <c r="C39" s="9" t="s">
        <v>40</v>
      </c>
      <c r="D39" s="7"/>
    </row>
    <row r="40" spans="1:4" x14ac:dyDescent="0.2">
      <c r="A40" s="6"/>
      <c r="B40" s="14"/>
      <c r="C40" s="8" t="s">
        <v>31</v>
      </c>
      <c r="D40" s="7"/>
    </row>
    <row r="41" spans="1:4" x14ac:dyDescent="0.2">
      <c r="A41" s="6"/>
      <c r="B41" s="14"/>
      <c r="C41" s="8" t="s">
        <v>38</v>
      </c>
      <c r="D41" s="7"/>
    </row>
    <row r="42" spans="1:4" x14ac:dyDescent="0.2">
      <c r="A42" s="6"/>
      <c r="B42" s="14"/>
      <c r="C42" s="8" t="s">
        <v>39</v>
      </c>
      <c r="D42" s="7"/>
    </row>
    <row r="43" spans="1:4" x14ac:dyDescent="0.2">
      <c r="A43" s="6"/>
      <c r="B43" s="14"/>
      <c r="C43" s="8" t="s">
        <v>67</v>
      </c>
      <c r="D43" s="7"/>
    </row>
    <row r="44" spans="1:4" x14ac:dyDescent="0.2">
      <c r="A44" s="6"/>
      <c r="B44" s="14"/>
      <c r="C44" s="8" t="s">
        <v>68</v>
      </c>
      <c r="D44" s="7"/>
    </row>
    <row r="45" spans="1:4" x14ac:dyDescent="0.2">
      <c r="A45" s="6"/>
      <c r="B45" s="14"/>
      <c r="C45" s="8" t="s">
        <v>53</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74FAD-0166-4F51-8D1E-5B98DF2CFD83}">
  <dimension ref="A1:F89"/>
  <sheetViews>
    <sheetView workbookViewId="0"/>
  </sheetViews>
  <sheetFormatPr baseColWidth="10" defaultRowHeight="12.75" x14ac:dyDescent="0.2"/>
  <cols>
    <col min="1" max="1" width="5.140625" style="50" customWidth="1"/>
    <col min="2" max="2" width="120" style="50" customWidth="1"/>
    <col min="3" max="3" width="11.5703125" style="50" customWidth="1"/>
    <col min="4" max="4" width="17.5703125" style="134" customWidth="1"/>
    <col min="5" max="5" width="17.7109375" style="135" customWidth="1"/>
    <col min="6" max="6" width="10.5703125" style="135" customWidth="1"/>
  </cols>
  <sheetData>
    <row r="1" spans="1:6" ht="14.25" x14ac:dyDescent="0.2">
      <c r="A1" s="54"/>
      <c r="B1" s="54"/>
      <c r="C1" s="54"/>
      <c r="D1" s="55"/>
      <c r="E1" s="56"/>
      <c r="F1" s="56"/>
    </row>
    <row r="2" spans="1:6" ht="14.25" x14ac:dyDescent="0.2">
      <c r="A2" s="54"/>
      <c r="B2" s="54"/>
      <c r="C2" s="54"/>
      <c r="D2" s="55"/>
      <c r="E2" s="56"/>
      <c r="F2" s="56"/>
    </row>
    <row r="3" spans="1:6" ht="14.25" x14ac:dyDescent="0.2">
      <c r="A3" s="54"/>
      <c r="B3" s="54"/>
      <c r="C3" s="54"/>
      <c r="D3" s="55"/>
      <c r="E3" s="56"/>
      <c r="F3" s="56"/>
    </row>
    <row r="4" spans="1:6" ht="14.25" x14ac:dyDescent="0.2">
      <c r="A4" s="54"/>
      <c r="B4" s="54"/>
      <c r="C4" s="54"/>
      <c r="D4" s="55"/>
      <c r="E4" s="56"/>
      <c r="F4" s="56"/>
    </row>
    <row r="5" spans="1:6" ht="14.25" x14ac:dyDescent="0.2">
      <c r="A5" s="54"/>
      <c r="B5" s="54"/>
      <c r="C5" s="54"/>
      <c r="D5" s="55"/>
      <c r="E5" s="56"/>
      <c r="F5" s="56"/>
    </row>
    <row r="6" spans="1:6" ht="14.25" x14ac:dyDescent="0.2">
      <c r="A6" s="54"/>
      <c r="B6" s="54"/>
      <c r="C6" s="54"/>
      <c r="D6" s="55"/>
      <c r="E6" s="56"/>
      <c r="F6" s="56"/>
    </row>
    <row r="7" spans="1:6" ht="14.25" x14ac:dyDescent="0.2">
      <c r="A7" s="54"/>
      <c r="B7" s="54"/>
      <c r="C7" s="54"/>
      <c r="D7" s="55"/>
      <c r="E7" s="56"/>
      <c r="F7" s="56"/>
    </row>
    <row r="8" spans="1:6" ht="14.25" x14ac:dyDescent="0.2">
      <c r="A8" s="54"/>
      <c r="B8" s="54"/>
      <c r="C8" s="54"/>
      <c r="D8" s="55"/>
      <c r="E8" s="56"/>
      <c r="F8" s="56"/>
    </row>
    <row r="9" spans="1:6" ht="14.25" x14ac:dyDescent="0.2">
      <c r="A9" s="54"/>
      <c r="B9" s="54"/>
      <c r="C9" s="54"/>
      <c r="D9" s="55"/>
      <c r="E9" s="56"/>
      <c r="F9" s="56"/>
    </row>
    <row r="10" spans="1:6" ht="14.25" x14ac:dyDescent="0.2">
      <c r="A10" s="54"/>
      <c r="B10" s="54"/>
      <c r="C10" s="54"/>
      <c r="D10" s="55"/>
      <c r="E10" s="56"/>
      <c r="F10" s="56"/>
    </row>
    <row r="11" spans="1:6" ht="14.25" x14ac:dyDescent="0.2">
      <c r="A11" s="54"/>
      <c r="B11" s="54"/>
      <c r="C11" s="54"/>
      <c r="D11" s="55"/>
      <c r="E11" s="56"/>
      <c r="F11" s="56"/>
    </row>
    <row r="12" spans="1:6" ht="14.25" x14ac:dyDescent="0.2">
      <c r="A12" s="54"/>
      <c r="B12" s="57"/>
      <c r="C12" s="57"/>
      <c r="D12" s="55"/>
      <c r="E12" s="56"/>
      <c r="F12" s="56"/>
    </row>
    <row r="13" spans="1:6" ht="14.25" x14ac:dyDescent="0.2">
      <c r="A13" s="54"/>
      <c r="B13" s="57"/>
      <c r="C13" s="57"/>
      <c r="D13" s="55"/>
      <c r="E13" s="56"/>
      <c r="F13" s="56"/>
    </row>
    <row r="14" spans="1:6" ht="14.25" x14ac:dyDescent="0.2">
      <c r="A14" s="54"/>
      <c r="B14" s="57"/>
      <c r="C14" s="57"/>
      <c r="D14" s="55"/>
      <c r="E14" s="56"/>
      <c r="F14" s="56"/>
    </row>
    <row r="15" spans="1:6" ht="14.25" x14ac:dyDescent="0.2">
      <c r="A15" s="54"/>
      <c r="B15" s="57"/>
      <c r="C15" s="57"/>
      <c r="D15" s="55"/>
      <c r="E15" s="56"/>
      <c r="F15" s="56"/>
    </row>
    <row r="16" spans="1:6" ht="14.25" x14ac:dyDescent="0.2">
      <c r="A16" s="54"/>
      <c r="B16" s="57"/>
      <c r="C16" s="57"/>
      <c r="D16" s="55"/>
      <c r="E16" s="56"/>
      <c r="F16" s="56"/>
    </row>
    <row r="17" spans="1:6" ht="14.25" x14ac:dyDescent="0.2">
      <c r="A17" s="54"/>
      <c r="B17" s="57"/>
      <c r="C17" s="57"/>
      <c r="D17" s="55"/>
      <c r="E17" s="56"/>
      <c r="F17" s="56"/>
    </row>
    <row r="18" spans="1:6" ht="14.25" x14ac:dyDescent="0.2">
      <c r="A18" s="54"/>
      <c r="B18" s="57"/>
      <c r="C18" s="57"/>
      <c r="D18" s="55"/>
      <c r="E18" s="56"/>
      <c r="F18" s="56"/>
    </row>
    <row r="19" spans="1:6" ht="14.25" x14ac:dyDescent="0.2">
      <c r="A19" s="54"/>
      <c r="B19" s="57"/>
      <c r="C19" s="57"/>
      <c r="D19" s="55"/>
      <c r="E19" s="56"/>
      <c r="F19" s="56"/>
    </row>
    <row r="20" spans="1:6" ht="14.25" x14ac:dyDescent="0.2">
      <c r="A20" s="54"/>
      <c r="B20" s="57"/>
      <c r="C20" s="57"/>
      <c r="D20" s="55"/>
      <c r="E20" s="56"/>
      <c r="F20" s="56"/>
    </row>
    <row r="21" spans="1:6" ht="15" x14ac:dyDescent="0.2">
      <c r="A21" s="58"/>
      <c r="B21" s="59" t="s">
        <v>160</v>
      </c>
      <c r="C21" s="59"/>
      <c r="D21" s="60"/>
      <c r="E21" s="61"/>
      <c r="F21" s="61"/>
    </row>
    <row r="22" spans="1:6" ht="15" x14ac:dyDescent="0.2">
      <c r="A22" s="58"/>
      <c r="B22" s="62"/>
      <c r="C22" s="62"/>
      <c r="D22" s="60"/>
      <c r="E22" s="61"/>
      <c r="F22" s="61"/>
    </row>
    <row r="23" spans="1:6" ht="15" x14ac:dyDescent="0.2">
      <c r="A23" s="58"/>
      <c r="B23" s="59" t="s">
        <v>149</v>
      </c>
      <c r="C23" s="59"/>
      <c r="D23" s="60"/>
      <c r="E23" s="61"/>
      <c r="F23" s="61"/>
    </row>
    <row r="24" spans="1:6" ht="15" x14ac:dyDescent="0.2">
      <c r="A24" s="58"/>
      <c r="B24" s="63" t="s">
        <v>150</v>
      </c>
      <c r="C24" s="62"/>
      <c r="D24" s="60"/>
      <c r="E24" s="61"/>
      <c r="F24" s="61"/>
    </row>
    <row r="25" spans="1:6" ht="15" x14ac:dyDescent="0.2">
      <c r="A25" s="58"/>
      <c r="B25" s="62" t="s">
        <v>151</v>
      </c>
      <c r="C25" s="62"/>
      <c r="D25" s="60"/>
      <c r="E25" s="61"/>
      <c r="F25" s="61"/>
    </row>
    <row r="26" spans="1:6" ht="15" x14ac:dyDescent="0.2">
      <c r="A26" s="58"/>
      <c r="B26" s="62" t="s">
        <v>152</v>
      </c>
      <c r="C26" s="62"/>
      <c r="D26" s="60"/>
      <c r="E26" s="61"/>
      <c r="F26" s="61"/>
    </row>
    <row r="27" spans="1:6" ht="15" x14ac:dyDescent="0.2">
      <c r="A27" s="64"/>
      <c r="B27" s="62" t="s">
        <v>153</v>
      </c>
      <c r="C27" s="62"/>
      <c r="D27" s="65"/>
      <c r="E27" s="66"/>
      <c r="F27" s="66"/>
    </row>
    <row r="28" spans="1:6" ht="15" x14ac:dyDescent="0.2">
      <c r="A28" s="58"/>
      <c r="B28" s="59"/>
      <c r="C28" s="59"/>
      <c r="D28" s="66" t="s">
        <v>12</v>
      </c>
      <c r="E28" s="67" t="s">
        <v>154</v>
      </c>
      <c r="F28" s="67"/>
    </row>
    <row r="29" spans="1:6" ht="15.75" thickBot="1" x14ac:dyDescent="0.25">
      <c r="A29" s="68"/>
      <c r="B29" s="68"/>
      <c r="C29" s="68"/>
      <c r="D29" s="69"/>
      <c r="E29" s="70"/>
      <c r="F29" s="70"/>
    </row>
    <row r="30" spans="1:6" ht="15" x14ac:dyDescent="0.2">
      <c r="A30" s="150" t="s">
        <v>0</v>
      </c>
      <c r="B30" s="150"/>
      <c r="C30" s="150"/>
      <c r="D30" s="150"/>
      <c r="E30" s="150"/>
      <c r="F30" s="71"/>
    </row>
    <row r="31" spans="1:6" ht="14.25" x14ac:dyDescent="0.2">
      <c r="A31" s="72"/>
      <c r="B31" s="72"/>
      <c r="C31" s="72"/>
      <c r="D31" s="72"/>
      <c r="E31" s="72"/>
      <c r="F31" s="72"/>
    </row>
    <row r="32" spans="1:6" ht="14.25" x14ac:dyDescent="0.2">
      <c r="A32" s="73"/>
      <c r="B32" s="74" t="s">
        <v>6</v>
      </c>
      <c r="C32" s="75"/>
      <c r="D32" s="76"/>
      <c r="E32" s="77"/>
      <c r="F32" s="77"/>
    </row>
    <row r="33" spans="1:6" ht="14.25" x14ac:dyDescent="0.2">
      <c r="A33" s="78"/>
      <c r="B33" s="79"/>
      <c r="C33" s="78"/>
      <c r="D33" s="76"/>
      <c r="E33" s="77"/>
      <c r="F33" s="77"/>
    </row>
    <row r="34" spans="1:6" ht="14.25" x14ac:dyDescent="0.2">
      <c r="A34" s="78"/>
      <c r="B34" s="80" t="s">
        <v>155</v>
      </c>
      <c r="C34" s="81"/>
      <c r="D34" s="82"/>
      <c r="E34" s="82"/>
      <c r="F34" s="83"/>
    </row>
    <row r="35" spans="1:6" ht="14.25" x14ac:dyDescent="0.2">
      <c r="A35" s="78"/>
      <c r="B35" s="80"/>
      <c r="C35" s="84"/>
      <c r="D35" s="82"/>
      <c r="E35" s="82"/>
      <c r="F35" s="83"/>
    </row>
    <row r="36" spans="1:6" ht="14.25" x14ac:dyDescent="0.2">
      <c r="A36" s="78"/>
      <c r="B36" s="80" t="s">
        <v>156</v>
      </c>
      <c r="C36" s="81"/>
      <c r="D36" s="82"/>
      <c r="E36" s="82"/>
      <c r="F36" s="83"/>
    </row>
    <row r="37" spans="1:6" ht="14.25" x14ac:dyDescent="0.2">
      <c r="A37" s="78"/>
      <c r="B37" s="80"/>
      <c r="C37" s="81"/>
      <c r="D37" s="82"/>
      <c r="E37" s="82"/>
      <c r="F37" s="83"/>
    </row>
    <row r="38" spans="1:6" ht="14.25" x14ac:dyDescent="0.2">
      <c r="A38" s="78"/>
      <c r="B38" s="80" t="s">
        <v>157</v>
      </c>
      <c r="C38" s="81"/>
      <c r="D38" s="82"/>
      <c r="E38" s="82"/>
      <c r="F38" s="83"/>
    </row>
    <row r="39" spans="1:6" ht="14.25" x14ac:dyDescent="0.2">
      <c r="A39" s="78"/>
      <c r="B39" s="80"/>
      <c r="C39" s="81"/>
      <c r="D39" s="82"/>
      <c r="E39" s="82"/>
      <c r="F39" s="83"/>
    </row>
    <row r="40" spans="1:6" ht="14.25" x14ac:dyDescent="0.2">
      <c r="A40" s="78"/>
      <c r="B40" s="80" t="s">
        <v>158</v>
      </c>
      <c r="C40" s="84"/>
      <c r="D40" s="82"/>
      <c r="E40" s="82"/>
      <c r="F40" s="83"/>
    </row>
    <row r="41" spans="1:6" ht="14.25" x14ac:dyDescent="0.2">
      <c r="A41" s="78"/>
      <c r="B41" s="80"/>
      <c r="C41" s="81"/>
      <c r="D41" s="82"/>
      <c r="E41" s="82"/>
      <c r="F41" s="83"/>
    </row>
    <row r="42" spans="1:6" ht="14.25" x14ac:dyDescent="0.2">
      <c r="A42" s="78"/>
      <c r="B42" s="80" t="s">
        <v>159</v>
      </c>
      <c r="C42" s="81"/>
      <c r="D42" s="82"/>
      <c r="E42" s="82"/>
      <c r="F42" s="83"/>
    </row>
    <row r="43" spans="1:6" ht="14.25" x14ac:dyDescent="0.2">
      <c r="A43" s="78"/>
      <c r="B43" s="80"/>
      <c r="C43" s="81"/>
      <c r="D43" s="82"/>
      <c r="E43" s="82"/>
      <c r="F43" s="83"/>
    </row>
    <row r="44" spans="1:6" ht="14.25" x14ac:dyDescent="0.2">
      <c r="A44" s="78"/>
      <c r="B44" s="80" t="s">
        <v>38</v>
      </c>
      <c r="C44" s="81"/>
      <c r="D44" s="82"/>
      <c r="E44" s="82"/>
      <c r="F44" s="83"/>
    </row>
    <row r="45" spans="1:6" ht="14.25" x14ac:dyDescent="0.2">
      <c r="A45" s="78"/>
      <c r="B45" s="80"/>
      <c r="C45" s="81"/>
      <c r="D45" s="82"/>
      <c r="E45" s="82"/>
      <c r="F45" s="83"/>
    </row>
    <row r="46" spans="1:6" ht="14.25" x14ac:dyDescent="0.2">
      <c r="A46" s="78"/>
      <c r="B46" s="80"/>
      <c r="C46" s="81"/>
      <c r="D46" s="82"/>
      <c r="E46" s="82"/>
      <c r="F46" s="83"/>
    </row>
    <row r="47" spans="1:6" ht="14.25" x14ac:dyDescent="0.2">
      <c r="A47" s="78"/>
      <c r="B47" s="80"/>
      <c r="C47" s="81"/>
      <c r="D47" s="82"/>
      <c r="E47" s="82"/>
      <c r="F47" s="83"/>
    </row>
    <row r="48" spans="1:6" ht="14.25" x14ac:dyDescent="0.2">
      <c r="A48" s="78"/>
      <c r="B48" s="80"/>
      <c r="C48" s="81"/>
      <c r="D48" s="82"/>
      <c r="E48" s="82"/>
      <c r="F48" s="83"/>
    </row>
    <row r="49" spans="1:6" ht="14.25" x14ac:dyDescent="0.2">
      <c r="A49" s="78"/>
      <c r="B49" s="80"/>
      <c r="C49" s="81"/>
      <c r="D49" s="82"/>
      <c r="E49" s="82"/>
      <c r="F49" s="83"/>
    </row>
    <row r="50" spans="1:6" ht="14.25" x14ac:dyDescent="0.2">
      <c r="A50" s="78"/>
      <c r="B50" s="80"/>
      <c r="C50" s="85"/>
      <c r="D50" s="85"/>
      <c r="E50" s="82"/>
      <c r="F50" s="83"/>
    </row>
    <row r="51" spans="1:6" ht="14.25" x14ac:dyDescent="0.2">
      <c r="A51" s="78"/>
      <c r="B51" s="80"/>
      <c r="C51" s="81"/>
      <c r="D51" s="82"/>
      <c r="E51" s="82"/>
      <c r="F51" s="83"/>
    </row>
    <row r="52" spans="1:6" ht="14.25" x14ac:dyDescent="0.2">
      <c r="A52" s="78"/>
      <c r="B52" s="80"/>
      <c r="C52" s="81"/>
      <c r="D52" s="82"/>
      <c r="E52" s="82"/>
      <c r="F52" s="83"/>
    </row>
    <row r="53" spans="1:6" ht="14.25" x14ac:dyDescent="0.2">
      <c r="A53" s="78"/>
      <c r="B53" s="80"/>
      <c r="C53" s="81"/>
      <c r="D53" s="82"/>
      <c r="E53" s="82"/>
      <c r="F53" s="83"/>
    </row>
    <row r="54" spans="1:6" ht="14.25" x14ac:dyDescent="0.2">
      <c r="A54" s="78"/>
      <c r="B54" s="80"/>
      <c r="C54" s="81"/>
      <c r="D54" s="82"/>
      <c r="E54" s="82"/>
      <c r="F54" s="83"/>
    </row>
    <row r="55" spans="1:6" ht="14.25" x14ac:dyDescent="0.2">
      <c r="A55" s="78"/>
      <c r="B55" s="80"/>
      <c r="C55" s="81"/>
      <c r="D55" s="82"/>
      <c r="E55" s="82"/>
      <c r="F55" s="83"/>
    </row>
    <row r="56" spans="1:6" ht="14.25" x14ac:dyDescent="0.2">
      <c r="A56" s="78"/>
      <c r="B56" s="80"/>
      <c r="C56" s="81"/>
      <c r="D56" s="82"/>
      <c r="E56" s="82"/>
      <c r="F56" s="83"/>
    </row>
    <row r="57" spans="1:6" ht="14.25" x14ac:dyDescent="0.2">
      <c r="A57" s="78"/>
      <c r="B57" s="80"/>
      <c r="C57" s="81"/>
      <c r="D57" s="82"/>
      <c r="E57" s="82"/>
      <c r="F57" s="83"/>
    </row>
    <row r="58" spans="1:6" ht="14.25" x14ac:dyDescent="0.2">
      <c r="A58" s="78"/>
      <c r="B58" s="80"/>
      <c r="C58" s="81"/>
      <c r="D58" s="82"/>
      <c r="E58" s="82"/>
      <c r="F58" s="83"/>
    </row>
    <row r="59" spans="1:6" ht="14.25" x14ac:dyDescent="0.2">
      <c r="A59" s="78"/>
      <c r="B59" s="86"/>
      <c r="C59" s="81"/>
      <c r="D59" s="82"/>
      <c r="E59" s="82"/>
      <c r="F59" s="83"/>
    </row>
    <row r="60" spans="1:6" ht="14.25" x14ac:dyDescent="0.2">
      <c r="A60" s="78"/>
      <c r="B60" s="86"/>
      <c r="C60" s="81"/>
      <c r="D60" s="82"/>
      <c r="E60" s="82"/>
      <c r="F60" s="83"/>
    </row>
    <row r="61" spans="1:6" ht="14.25" x14ac:dyDescent="0.2">
      <c r="A61" s="78"/>
      <c r="B61" s="86"/>
      <c r="C61" s="81"/>
      <c r="D61" s="82"/>
      <c r="E61" s="82"/>
      <c r="F61" s="83"/>
    </row>
    <row r="62" spans="1:6" ht="14.25" x14ac:dyDescent="0.2">
      <c r="A62" s="78"/>
      <c r="B62" s="86"/>
      <c r="C62" s="81"/>
      <c r="D62" s="82"/>
      <c r="E62" s="82"/>
      <c r="F62" s="83"/>
    </row>
    <row r="63" spans="1:6" ht="14.25" x14ac:dyDescent="0.2">
      <c r="A63" s="78"/>
      <c r="B63" s="87"/>
      <c r="C63" s="88"/>
      <c r="D63" s="89"/>
      <c r="E63" s="82"/>
      <c r="F63" s="83"/>
    </row>
    <row r="64" spans="1:6" ht="15" x14ac:dyDescent="0.2">
      <c r="A64" s="78"/>
      <c r="B64" s="87"/>
      <c r="C64" s="90"/>
      <c r="D64" s="91"/>
      <c r="E64" s="83"/>
      <c r="F64" s="83"/>
    </row>
    <row r="65" spans="1:6" ht="14.25" x14ac:dyDescent="0.2">
      <c r="A65" s="78"/>
      <c r="B65" s="86"/>
      <c r="C65" s="92" t="s">
        <v>41</v>
      </c>
      <c r="D65" s="93" t="s">
        <v>42</v>
      </c>
      <c r="E65" s="83"/>
      <c r="F65" s="83"/>
    </row>
    <row r="66" spans="1:6" ht="14.25" x14ac:dyDescent="0.2">
      <c r="A66" s="78"/>
      <c r="B66" s="94"/>
      <c r="C66" s="95">
        <v>15.75</v>
      </c>
      <c r="D66" s="96">
        <v>350</v>
      </c>
      <c r="E66" s="97"/>
      <c r="F66" s="97"/>
    </row>
    <row r="67" spans="1:6" ht="14.25" x14ac:dyDescent="0.2">
      <c r="A67" s="79"/>
      <c r="B67" s="87"/>
      <c r="C67" s="98"/>
      <c r="D67" s="98"/>
      <c r="E67" s="83"/>
      <c r="F67" s="83"/>
    </row>
    <row r="68" spans="1:6" ht="14.25" x14ac:dyDescent="0.2">
      <c r="A68" s="79"/>
      <c r="B68" s="99"/>
      <c r="C68" s="100"/>
      <c r="D68" s="100"/>
      <c r="E68" s="100"/>
      <c r="F68" s="79"/>
    </row>
    <row r="69" spans="1:6" ht="15" x14ac:dyDescent="0.2">
      <c r="A69" s="101"/>
      <c r="B69" s="102" t="s">
        <v>16</v>
      </c>
      <c r="C69" s="102"/>
      <c r="D69" s="60"/>
      <c r="E69" s="103">
        <v>5512.5</v>
      </c>
      <c r="F69" s="104"/>
    </row>
    <row r="70" spans="1:6" ht="15" x14ac:dyDescent="0.2">
      <c r="A70" s="101"/>
      <c r="B70" s="105" t="s">
        <v>13</v>
      </c>
      <c r="C70" s="106"/>
      <c r="D70" s="60"/>
      <c r="E70" s="107">
        <v>0</v>
      </c>
      <c r="F70" s="107"/>
    </row>
    <row r="71" spans="1:6" ht="15" x14ac:dyDescent="0.2">
      <c r="A71" s="101"/>
      <c r="B71" s="108" t="s">
        <v>161</v>
      </c>
      <c r="C71" s="106"/>
      <c r="D71" s="60"/>
      <c r="E71" s="107">
        <v>0</v>
      </c>
      <c r="F71" s="107"/>
    </row>
    <row r="72" spans="1:6" ht="15" x14ac:dyDescent="0.2">
      <c r="A72" s="101"/>
      <c r="B72" s="108" t="s">
        <v>14</v>
      </c>
      <c r="C72" s="106"/>
      <c r="D72" s="60"/>
      <c r="E72" s="107">
        <v>0</v>
      </c>
      <c r="F72" s="107"/>
    </row>
    <row r="73" spans="1:6" ht="15" x14ac:dyDescent="0.2">
      <c r="A73" s="101"/>
      <c r="B73" s="59" t="s">
        <v>15</v>
      </c>
      <c r="C73" s="102"/>
      <c r="D73" s="60"/>
      <c r="E73" s="109">
        <v>5512.5</v>
      </c>
      <c r="F73" s="109"/>
    </row>
    <row r="74" spans="1:6" ht="15" x14ac:dyDescent="0.2">
      <c r="A74" s="101"/>
      <c r="B74" s="106" t="s">
        <v>5</v>
      </c>
      <c r="C74" s="110">
        <v>0.05</v>
      </c>
      <c r="D74" s="106"/>
      <c r="E74" s="111">
        <v>275.63</v>
      </c>
      <c r="F74" s="111"/>
    </row>
    <row r="75" spans="1:6" ht="15" x14ac:dyDescent="0.2">
      <c r="A75" s="101"/>
      <c r="B75" s="112" t="s">
        <v>4</v>
      </c>
      <c r="C75" s="113">
        <v>9.9750000000000005E-2</v>
      </c>
      <c r="D75" s="106"/>
      <c r="E75" s="114">
        <v>549.87</v>
      </c>
      <c r="F75" s="111"/>
    </row>
    <row r="76" spans="1:6" ht="15" x14ac:dyDescent="0.2">
      <c r="A76" s="101"/>
      <c r="B76" s="115"/>
      <c r="C76" s="62"/>
      <c r="D76" s="60"/>
      <c r="E76" s="61"/>
      <c r="F76" s="116"/>
    </row>
    <row r="77" spans="1:6" ht="15.75" thickBot="1" x14ac:dyDescent="0.25">
      <c r="A77" s="101"/>
      <c r="B77" s="117" t="s">
        <v>17</v>
      </c>
      <c r="C77" s="102"/>
      <c r="D77" s="118"/>
      <c r="E77" s="119">
        <v>6338</v>
      </c>
      <c r="F77" s="120"/>
    </row>
    <row r="78" spans="1:6" ht="15.75" thickTop="1" x14ac:dyDescent="0.2">
      <c r="A78" s="101"/>
      <c r="B78" s="112"/>
      <c r="C78" s="112"/>
      <c r="D78" s="112"/>
      <c r="E78" s="121"/>
      <c r="F78" s="122"/>
    </row>
    <row r="79" spans="1:6" ht="15" x14ac:dyDescent="0.2">
      <c r="A79" s="101"/>
      <c r="B79" s="115" t="s">
        <v>19</v>
      </c>
      <c r="C79" s="112"/>
      <c r="D79" s="60"/>
      <c r="E79" s="61">
        <v>0</v>
      </c>
      <c r="F79" s="116"/>
    </row>
    <row r="80" spans="1:6" ht="15" x14ac:dyDescent="0.2">
      <c r="A80" s="101"/>
      <c r="B80" s="123"/>
      <c r="C80" s="122"/>
      <c r="D80" s="124"/>
      <c r="E80" s="125"/>
      <c r="F80" s="124"/>
    </row>
    <row r="81" spans="1:6" ht="15" x14ac:dyDescent="0.2">
      <c r="A81" s="62"/>
      <c r="B81" s="151" t="s">
        <v>18</v>
      </c>
      <c r="C81" s="152"/>
      <c r="D81" s="126"/>
      <c r="E81" s="127">
        <v>6338</v>
      </c>
      <c r="F81" s="128"/>
    </row>
    <row r="82" spans="1:6" ht="15" x14ac:dyDescent="0.2">
      <c r="A82" s="62"/>
      <c r="B82" s="62"/>
      <c r="C82" s="62"/>
      <c r="D82" s="129"/>
      <c r="E82" s="128"/>
      <c r="F82" s="128"/>
    </row>
    <row r="83" spans="1:6" x14ac:dyDescent="0.2">
      <c r="A83" s="130"/>
      <c r="B83" s="153"/>
      <c r="C83" s="154"/>
      <c r="D83" s="155"/>
      <c r="E83" s="155"/>
      <c r="F83" s="131"/>
    </row>
    <row r="84" spans="1:6" ht="14.25" x14ac:dyDescent="0.2">
      <c r="A84" s="156" t="s">
        <v>32</v>
      </c>
      <c r="B84" s="156"/>
      <c r="C84" s="156"/>
      <c r="D84" s="157"/>
      <c r="E84" s="157"/>
      <c r="F84" s="54"/>
    </row>
    <row r="85" spans="1:6" ht="14.25" x14ac:dyDescent="0.2">
      <c r="A85" s="158" t="s">
        <v>33</v>
      </c>
      <c r="B85" s="158"/>
      <c r="C85" s="158"/>
      <c r="D85" s="159"/>
      <c r="E85" s="159"/>
      <c r="F85" s="50"/>
    </row>
    <row r="86" spans="1:6" ht="14.25" x14ac:dyDescent="0.2">
      <c r="A86" s="132"/>
      <c r="B86" s="132"/>
      <c r="C86" s="132"/>
      <c r="D86" s="133"/>
      <c r="E86" s="133"/>
      <c r="F86" s="50"/>
    </row>
    <row r="87" spans="1:6" ht="14.25" x14ac:dyDescent="0.2">
      <c r="A87" s="132"/>
      <c r="B87" s="132"/>
      <c r="C87" s="132"/>
      <c r="D87" s="133"/>
      <c r="E87" s="133"/>
      <c r="F87" s="50"/>
    </row>
    <row r="88" spans="1:6" ht="15" x14ac:dyDescent="0.2">
      <c r="A88" s="136" t="s">
        <v>7</v>
      </c>
      <c r="B88" s="136"/>
      <c r="C88" s="136"/>
      <c r="D88" s="136"/>
      <c r="E88" s="136"/>
      <c r="F88" s="136"/>
    </row>
    <row r="89" spans="1:6" ht="15" x14ac:dyDescent="0.2">
      <c r="A89" s="62"/>
      <c r="B89" s="148"/>
      <c r="C89" s="148"/>
      <c r="D89" s="149"/>
      <c r="E89" s="149"/>
      <c r="F89" s="50"/>
    </row>
  </sheetData>
  <mergeCells count="7">
    <mergeCell ref="B89:E89"/>
    <mergeCell ref="A30:E30"/>
    <mergeCell ref="B81:C81"/>
    <mergeCell ref="B83:E83"/>
    <mergeCell ref="A84:E84"/>
    <mergeCell ref="A85:E85"/>
    <mergeCell ref="A88:F88"/>
  </mergeCells>
  <dataValidations count="2">
    <dataValidation type="list" operator="lessThan" allowBlank="1" showInputMessage="1" sqref="B34 B36 B38" xr:uid="{C4B5EE85-19EF-4B0C-8FF1-FA9AB7D0E5B5}">
      <formula1>dnrServices</formula1>
    </dataValidation>
    <dataValidation type="list" allowBlank="1" showInputMessage="1" showErrorMessage="1" sqref="B80:C80 B12:C20 B78:C78" xr:uid="{0BABDA01-2DB4-427B-85D4-B6FB684D0A16}">
      <formula1>Liste_Activités</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AD201-446D-4215-9961-4AA883F5E599}">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162</v>
      </c>
      <c r="C21" s="59"/>
      <c r="D21" s="60"/>
      <c r="E21" s="61"/>
      <c r="F21" s="61"/>
    </row>
    <row r="22" spans="1:6" ht="15" customHeight="1" x14ac:dyDescent="0.2">
      <c r="A22" s="62"/>
      <c r="B22" s="62"/>
      <c r="C22" s="62"/>
      <c r="D22" s="60"/>
      <c r="E22" s="61"/>
      <c r="F22" s="61"/>
    </row>
    <row r="23" spans="1:6" ht="15" customHeight="1" x14ac:dyDescent="0.2">
      <c r="A23" s="62"/>
      <c r="B23" s="59" t="s">
        <v>149</v>
      </c>
      <c r="C23" s="59"/>
      <c r="D23" s="60"/>
      <c r="E23" s="61"/>
      <c r="F23" s="61"/>
    </row>
    <row r="24" spans="1:6" ht="15" customHeight="1" x14ac:dyDescent="0.2">
      <c r="A24" s="62"/>
      <c r="B24" s="63" t="s">
        <v>150</v>
      </c>
      <c r="C24" s="62"/>
      <c r="D24" s="60"/>
      <c r="E24" s="61"/>
      <c r="F24" s="61"/>
    </row>
    <row r="25" spans="1:6" ht="15" customHeight="1" x14ac:dyDescent="0.2">
      <c r="A25" s="62"/>
      <c r="B25" s="62" t="s">
        <v>151</v>
      </c>
      <c r="C25" s="62"/>
      <c r="D25" s="60"/>
      <c r="E25" s="61"/>
      <c r="F25" s="61"/>
    </row>
    <row r="26" spans="1:6" ht="15" customHeight="1" x14ac:dyDescent="0.2">
      <c r="A26" s="62"/>
      <c r="B26" s="62" t="s">
        <v>152</v>
      </c>
      <c r="C26" s="62"/>
      <c r="D26" s="60"/>
      <c r="E26" s="61"/>
      <c r="F26" s="61"/>
    </row>
    <row r="27" spans="1:6" ht="15" customHeight="1" x14ac:dyDescent="0.2">
      <c r="A27" s="59"/>
      <c r="B27" s="62" t="s">
        <v>163</v>
      </c>
      <c r="C27" s="62"/>
      <c r="D27" s="65"/>
      <c r="E27" s="66"/>
      <c r="F27" s="66"/>
    </row>
    <row r="28" spans="1:6" ht="15.95" customHeight="1" x14ac:dyDescent="0.2">
      <c r="A28" s="62"/>
      <c r="B28" s="59"/>
      <c r="C28" s="59"/>
      <c r="D28" s="66" t="s">
        <v>12</v>
      </c>
      <c r="E28" s="67" t="s">
        <v>164</v>
      </c>
      <c r="F28" s="67"/>
    </row>
    <row r="29" spans="1:6" ht="13.5" customHeight="1" thickBot="1" x14ac:dyDescent="0.25">
      <c r="A29" s="160"/>
      <c r="B29" s="160"/>
      <c r="C29" s="160"/>
      <c r="D29" s="161"/>
      <c r="E29" s="162"/>
      <c r="F29" s="162"/>
    </row>
    <row r="30" spans="1:6" ht="21.75" customHeight="1" x14ac:dyDescent="0.2">
      <c r="A30" s="163" t="s">
        <v>0</v>
      </c>
      <c r="B30" s="163"/>
      <c r="C30" s="163"/>
      <c r="D30" s="163"/>
      <c r="E30" s="163"/>
      <c r="F30" s="164"/>
    </row>
    <row r="31" spans="1:6" ht="14.25" customHeight="1" x14ac:dyDescent="0.2">
      <c r="A31" s="165"/>
      <c r="B31" s="165"/>
      <c r="C31" s="165"/>
      <c r="D31" s="165"/>
      <c r="E31" s="165"/>
      <c r="F31" s="165"/>
    </row>
    <row r="32" spans="1:6" ht="14.25" customHeight="1" x14ac:dyDescent="0.2">
      <c r="A32" s="78"/>
      <c r="B32" s="115" t="s">
        <v>6</v>
      </c>
      <c r="C32" s="166"/>
      <c r="D32" s="167"/>
      <c r="E32" s="93"/>
      <c r="F32" s="93"/>
    </row>
    <row r="33" spans="1:6" ht="14.25" customHeight="1" x14ac:dyDescent="0.2">
      <c r="A33" s="78"/>
      <c r="B33" s="78"/>
      <c r="C33" s="78"/>
      <c r="D33" s="167"/>
      <c r="E33" s="93"/>
      <c r="F33" s="93"/>
    </row>
    <row r="34" spans="1:6" ht="14.25" customHeight="1" x14ac:dyDescent="0.2">
      <c r="A34" s="78"/>
      <c r="B34" s="168" t="s">
        <v>165</v>
      </c>
      <c r="C34" s="169"/>
      <c r="D34" s="170"/>
      <c r="E34" s="170"/>
      <c r="F34" s="170"/>
    </row>
    <row r="35" spans="1:6" ht="14.25" customHeight="1" x14ac:dyDescent="0.2">
      <c r="A35" s="78"/>
      <c r="B35" s="168" t="s">
        <v>166</v>
      </c>
      <c r="C35" s="171"/>
      <c r="D35" s="170"/>
      <c r="E35" s="170"/>
      <c r="F35" s="170"/>
    </row>
    <row r="36" spans="1:6" ht="14.25" customHeight="1" x14ac:dyDescent="0.2">
      <c r="A36" s="78"/>
      <c r="B36" s="168" t="s">
        <v>167</v>
      </c>
      <c r="C36" s="169"/>
      <c r="D36" s="170"/>
      <c r="E36" s="170"/>
      <c r="F36" s="170"/>
    </row>
    <row r="37" spans="1:6" ht="14.25" customHeight="1" x14ac:dyDescent="0.2">
      <c r="A37" s="78"/>
      <c r="B37" s="168" t="s">
        <v>166</v>
      </c>
      <c r="C37" s="169"/>
      <c r="D37" s="170"/>
      <c r="E37" s="170"/>
      <c r="F37" s="170"/>
    </row>
    <row r="38" spans="1:6" ht="14.25" customHeight="1" x14ac:dyDescent="0.2">
      <c r="A38" s="78"/>
      <c r="B38" s="168" t="s">
        <v>168</v>
      </c>
      <c r="C38" s="169"/>
      <c r="D38" s="170"/>
      <c r="E38" s="170"/>
      <c r="F38" s="170"/>
    </row>
    <row r="39" spans="1:6" ht="14.25" customHeight="1" x14ac:dyDescent="0.2">
      <c r="A39" s="78"/>
      <c r="B39" s="168" t="s">
        <v>166</v>
      </c>
      <c r="C39" s="169"/>
      <c r="D39" s="170"/>
      <c r="E39" s="170"/>
      <c r="F39" s="170"/>
    </row>
    <row r="40" spans="1:6" ht="14.25" customHeight="1" x14ac:dyDescent="0.2">
      <c r="A40" s="78"/>
      <c r="B40" s="168" t="s">
        <v>67</v>
      </c>
      <c r="C40" s="171"/>
      <c r="D40" s="170"/>
      <c r="E40" s="170"/>
      <c r="F40" s="170"/>
    </row>
    <row r="41" spans="1:6" ht="14.25" customHeight="1" x14ac:dyDescent="0.2">
      <c r="A41" s="78"/>
      <c r="B41" s="168"/>
      <c r="C41" s="169"/>
      <c r="D41" s="170"/>
      <c r="E41" s="170"/>
      <c r="F41" s="170"/>
    </row>
    <row r="42" spans="1:6" ht="14.25" customHeight="1" x14ac:dyDescent="0.2">
      <c r="A42" s="78"/>
      <c r="B42" s="168"/>
      <c r="C42" s="169"/>
      <c r="D42" s="170"/>
      <c r="E42" s="170"/>
      <c r="F42" s="170"/>
    </row>
    <row r="43" spans="1:6" ht="14.25" customHeight="1" x14ac:dyDescent="0.2">
      <c r="A43" s="78"/>
      <c r="B43" s="168"/>
      <c r="C43" s="169"/>
      <c r="D43" s="170"/>
      <c r="E43" s="170"/>
      <c r="F43" s="170"/>
    </row>
    <row r="44" spans="1:6" ht="14.25" customHeight="1" x14ac:dyDescent="0.2">
      <c r="A44" s="78"/>
      <c r="B44" s="168"/>
      <c r="C44" s="169"/>
      <c r="D44" s="170"/>
      <c r="E44" s="170"/>
      <c r="F44" s="170"/>
    </row>
    <row r="45" spans="1:6" ht="14.25" customHeight="1" x14ac:dyDescent="0.2">
      <c r="A45" s="78"/>
      <c r="B45" s="168"/>
      <c r="C45" s="169"/>
      <c r="D45" s="170"/>
      <c r="E45" s="170"/>
      <c r="F45" s="170"/>
    </row>
    <row r="46" spans="1:6" ht="14.25" customHeight="1" x14ac:dyDescent="0.2">
      <c r="A46" s="78"/>
      <c r="B46" s="168"/>
      <c r="C46" s="169"/>
      <c r="D46" s="170"/>
      <c r="E46" s="170"/>
      <c r="F46" s="170"/>
    </row>
    <row r="47" spans="1:6" ht="14.25" customHeight="1" x14ac:dyDescent="0.2">
      <c r="A47" s="78"/>
      <c r="B47" s="168"/>
      <c r="C47" s="169"/>
      <c r="D47" s="170"/>
      <c r="E47" s="170"/>
      <c r="F47" s="170"/>
    </row>
    <row r="48" spans="1:6" ht="14.25" customHeight="1" x14ac:dyDescent="0.2">
      <c r="A48" s="78"/>
      <c r="B48" s="168"/>
      <c r="C48" s="169"/>
      <c r="D48" s="170"/>
      <c r="E48" s="170"/>
      <c r="F48" s="170"/>
    </row>
    <row r="49" spans="1:6" ht="14.25" customHeight="1" x14ac:dyDescent="0.2">
      <c r="A49" s="78"/>
      <c r="B49" s="168"/>
      <c r="C49" s="169"/>
      <c r="D49" s="170"/>
      <c r="E49" s="170"/>
      <c r="F49" s="170"/>
    </row>
    <row r="50" spans="1:6" ht="14.25" customHeight="1" x14ac:dyDescent="0.2">
      <c r="A50" s="78"/>
      <c r="B50" s="168"/>
      <c r="C50" s="172"/>
      <c r="D50" s="172"/>
      <c r="E50" s="170"/>
      <c r="F50" s="170"/>
    </row>
    <row r="51" spans="1:6" ht="14.25" customHeight="1" x14ac:dyDescent="0.2">
      <c r="A51" s="78"/>
      <c r="B51" s="168"/>
      <c r="C51" s="169"/>
      <c r="D51" s="170"/>
      <c r="E51" s="170"/>
      <c r="F51" s="170"/>
    </row>
    <row r="52" spans="1:6" ht="14.25" customHeight="1" x14ac:dyDescent="0.2">
      <c r="A52" s="78"/>
      <c r="B52" s="168"/>
      <c r="C52" s="169"/>
      <c r="D52" s="170"/>
      <c r="E52" s="170"/>
      <c r="F52" s="170"/>
    </row>
    <row r="53" spans="1:6" ht="14.25" customHeight="1" x14ac:dyDescent="0.2">
      <c r="A53" s="78"/>
      <c r="B53" s="168"/>
      <c r="C53" s="169"/>
      <c r="D53" s="170"/>
      <c r="E53" s="170"/>
      <c r="F53" s="170"/>
    </row>
    <row r="54" spans="1:6" ht="14.25" customHeight="1" x14ac:dyDescent="0.2">
      <c r="A54" s="78"/>
      <c r="B54" s="168"/>
      <c r="C54" s="169"/>
      <c r="D54" s="170"/>
      <c r="E54" s="170"/>
      <c r="F54" s="170"/>
    </row>
    <row r="55" spans="1:6" ht="14.25" customHeight="1" x14ac:dyDescent="0.2">
      <c r="A55" s="78"/>
      <c r="B55" s="168"/>
      <c r="C55" s="169"/>
      <c r="D55" s="170"/>
      <c r="E55" s="170"/>
      <c r="F55" s="170"/>
    </row>
    <row r="56" spans="1:6" ht="14.25" customHeight="1" x14ac:dyDescent="0.2">
      <c r="A56" s="78"/>
      <c r="B56" s="168"/>
      <c r="C56" s="169"/>
      <c r="D56" s="170"/>
      <c r="E56" s="170"/>
      <c r="F56" s="170"/>
    </row>
    <row r="57" spans="1:6" ht="14.25" customHeight="1" x14ac:dyDescent="0.2">
      <c r="A57" s="78"/>
      <c r="B57" s="168"/>
      <c r="C57" s="169"/>
      <c r="D57" s="170"/>
      <c r="E57" s="170"/>
      <c r="F57" s="170"/>
    </row>
    <row r="58" spans="1:6" ht="14.25" customHeight="1" x14ac:dyDescent="0.2">
      <c r="A58" s="78"/>
      <c r="B58" s="168"/>
      <c r="C58" s="169"/>
      <c r="D58" s="170"/>
      <c r="E58" s="170"/>
      <c r="F58" s="170"/>
    </row>
    <row r="59" spans="1:6" ht="14.25" customHeight="1" x14ac:dyDescent="0.2">
      <c r="A59" s="78"/>
      <c r="B59" s="168"/>
      <c r="C59" s="169"/>
      <c r="D59" s="170"/>
      <c r="E59" s="170"/>
      <c r="F59" s="170"/>
    </row>
    <row r="60" spans="1:6" ht="14.25" customHeight="1" x14ac:dyDescent="0.2">
      <c r="A60" s="78"/>
      <c r="B60" s="168"/>
      <c r="C60" s="169"/>
      <c r="D60" s="170"/>
      <c r="E60" s="170"/>
      <c r="F60" s="170"/>
    </row>
    <row r="61" spans="1:6" ht="14.25" customHeight="1" x14ac:dyDescent="0.2">
      <c r="A61" s="78"/>
      <c r="B61" s="168"/>
      <c r="C61" s="169"/>
      <c r="D61" s="170"/>
      <c r="E61" s="170"/>
      <c r="F61" s="170"/>
    </row>
    <row r="62" spans="1:6" ht="14.25" customHeight="1" x14ac:dyDescent="0.2">
      <c r="A62" s="78"/>
      <c r="B62" s="168"/>
      <c r="C62" s="169"/>
      <c r="D62" s="170"/>
      <c r="E62" s="170"/>
      <c r="F62" s="170"/>
    </row>
    <row r="63" spans="1:6" ht="14.25" customHeight="1" x14ac:dyDescent="0.2">
      <c r="A63" s="78"/>
      <c r="B63" s="173"/>
      <c r="C63" s="174"/>
      <c r="D63" s="175"/>
      <c r="E63" s="170"/>
      <c r="F63" s="170"/>
    </row>
    <row r="64" spans="1:6" ht="14.25" customHeight="1" x14ac:dyDescent="0.2">
      <c r="A64" s="78"/>
      <c r="B64" s="173"/>
      <c r="C64" s="92"/>
      <c r="D64" s="93"/>
      <c r="E64" s="170"/>
      <c r="F64" s="170"/>
    </row>
    <row r="65" spans="1:6" ht="14.25" customHeight="1" x14ac:dyDescent="0.2">
      <c r="A65" s="78"/>
      <c r="B65" s="168"/>
      <c r="C65" s="176" t="s">
        <v>41</v>
      </c>
      <c r="D65" s="177" t="s">
        <v>42</v>
      </c>
      <c r="E65" s="170"/>
      <c r="F65" s="170"/>
    </row>
    <row r="66" spans="1:6" ht="14.25" customHeight="1" x14ac:dyDescent="0.2">
      <c r="A66" s="78"/>
      <c r="B66" s="168"/>
      <c r="C66" s="178">
        <v>6</v>
      </c>
      <c r="D66" s="179">
        <v>350</v>
      </c>
      <c r="E66" s="180"/>
      <c r="F66" s="180"/>
    </row>
    <row r="67" spans="1:6" ht="14.25" customHeight="1" x14ac:dyDescent="0.2">
      <c r="A67" s="78"/>
      <c r="B67" s="173"/>
      <c r="C67" s="178"/>
      <c r="D67" s="179"/>
      <c r="E67" s="170"/>
      <c r="F67" s="170"/>
    </row>
    <row r="68" spans="1:6" ht="13.5" customHeight="1" x14ac:dyDescent="0.2">
      <c r="A68" s="78"/>
      <c r="B68" s="173"/>
      <c r="C68" s="181"/>
      <c r="D68" s="181"/>
      <c r="E68" s="181"/>
      <c r="F68" s="78"/>
    </row>
    <row r="69" spans="1:6" ht="15.95" customHeight="1" x14ac:dyDescent="0.2">
      <c r="A69" s="62"/>
      <c r="B69" s="102" t="s">
        <v>16</v>
      </c>
      <c r="C69" s="102"/>
      <c r="D69" s="60"/>
      <c r="E69" s="103">
        <v>2100</v>
      </c>
      <c r="F69" s="103"/>
    </row>
    <row r="70" spans="1:6" ht="15.95" customHeight="1" x14ac:dyDescent="0.2">
      <c r="A70" s="62"/>
      <c r="B70" s="105" t="s">
        <v>13</v>
      </c>
      <c r="C70" s="106"/>
      <c r="D70" s="60"/>
      <c r="E70" s="107">
        <v>0</v>
      </c>
      <c r="F70" s="107"/>
    </row>
    <row r="71" spans="1:6" ht="15.95" customHeight="1" x14ac:dyDescent="0.2">
      <c r="A71" s="62"/>
      <c r="B71" s="182" t="s">
        <v>161</v>
      </c>
      <c r="C71" s="106"/>
      <c r="D71" s="60"/>
      <c r="E71" s="107">
        <v>0</v>
      </c>
      <c r="F71" s="107"/>
    </row>
    <row r="72" spans="1:6" ht="15.95" customHeight="1" x14ac:dyDescent="0.2">
      <c r="A72" s="62"/>
      <c r="B72" s="182" t="s">
        <v>14</v>
      </c>
      <c r="C72" s="106"/>
      <c r="D72" s="60"/>
      <c r="E72" s="107">
        <v>0</v>
      </c>
      <c r="F72" s="107"/>
    </row>
    <row r="73" spans="1:6" ht="15.95" customHeight="1" x14ac:dyDescent="0.2">
      <c r="A73" s="62"/>
      <c r="B73" s="59" t="s">
        <v>15</v>
      </c>
      <c r="C73" s="102"/>
      <c r="D73" s="60"/>
      <c r="E73" s="109">
        <v>2100</v>
      </c>
      <c r="F73" s="109"/>
    </row>
    <row r="74" spans="1:6" ht="15.95" customHeight="1" x14ac:dyDescent="0.2">
      <c r="A74" s="62"/>
      <c r="B74" s="106" t="s">
        <v>5</v>
      </c>
      <c r="C74" s="110">
        <v>0.05</v>
      </c>
      <c r="D74" s="106"/>
      <c r="E74" s="111">
        <v>105</v>
      </c>
      <c r="F74" s="111"/>
    </row>
    <row r="75" spans="1:6" ht="15.95" customHeight="1" x14ac:dyDescent="0.2">
      <c r="A75" s="62"/>
      <c r="B75" s="112" t="s">
        <v>4</v>
      </c>
      <c r="C75" s="113">
        <v>9.9750000000000005E-2</v>
      </c>
      <c r="D75" s="106"/>
      <c r="E75" s="114">
        <v>209.48</v>
      </c>
      <c r="F75" s="111"/>
    </row>
    <row r="76" spans="1:6" ht="15.95" customHeight="1" x14ac:dyDescent="0.2">
      <c r="A76" s="62"/>
      <c r="B76" s="115"/>
      <c r="C76" s="62"/>
      <c r="D76" s="60"/>
      <c r="E76" s="61"/>
      <c r="F76" s="61"/>
    </row>
    <row r="77" spans="1:6" ht="15.95" customHeight="1" thickBot="1" x14ac:dyDescent="0.25">
      <c r="A77" s="62"/>
      <c r="B77" s="117" t="s">
        <v>17</v>
      </c>
      <c r="C77" s="102"/>
      <c r="D77" s="118"/>
      <c r="E77" s="119">
        <v>2414.48</v>
      </c>
      <c r="F77" s="120"/>
    </row>
    <row r="78" spans="1:6" ht="15.95" customHeight="1" thickTop="1" x14ac:dyDescent="0.2">
      <c r="A78" s="62"/>
      <c r="B78" s="112"/>
      <c r="C78" s="112"/>
      <c r="D78" s="112"/>
      <c r="E78" s="121"/>
      <c r="F78" s="112"/>
    </row>
    <row r="79" spans="1:6" ht="15.95" customHeight="1" x14ac:dyDescent="0.2">
      <c r="A79" s="62"/>
      <c r="B79" s="115" t="s">
        <v>19</v>
      </c>
      <c r="C79" s="112"/>
      <c r="D79" s="60"/>
      <c r="E79" s="61">
        <v>0</v>
      </c>
      <c r="F79" s="61"/>
    </row>
    <row r="80" spans="1:6" ht="15.95" customHeight="1" x14ac:dyDescent="0.2">
      <c r="A80" s="62"/>
      <c r="B80" s="102"/>
      <c r="C80" s="112"/>
      <c r="D80" s="112"/>
      <c r="E80" s="121"/>
      <c r="F80" s="112"/>
    </row>
    <row r="81" spans="1:6" ht="15.95" customHeight="1" x14ac:dyDescent="0.2">
      <c r="A81" s="62"/>
      <c r="B81" s="183" t="s">
        <v>18</v>
      </c>
      <c r="C81" s="184"/>
      <c r="D81" s="185"/>
      <c r="E81" s="186">
        <v>2414.48</v>
      </c>
      <c r="F81" s="61"/>
    </row>
    <row r="82" spans="1:6" ht="15.95" customHeight="1" x14ac:dyDescent="0.2">
      <c r="A82" s="62"/>
      <c r="B82" s="62"/>
      <c r="C82" s="62"/>
      <c r="D82" s="60"/>
      <c r="E82" s="61"/>
      <c r="F82" s="61"/>
    </row>
    <row r="83" spans="1:6" ht="15.95" customHeight="1" x14ac:dyDescent="0.2">
      <c r="A83" s="130"/>
      <c r="B83" s="153"/>
      <c r="C83" s="154"/>
      <c r="D83" s="154"/>
      <c r="E83" s="154"/>
      <c r="F83" s="187"/>
    </row>
    <row r="84" spans="1:6" ht="15.95" customHeight="1" x14ac:dyDescent="0.2">
      <c r="A84" s="156" t="s">
        <v>32</v>
      </c>
      <c r="B84" s="156"/>
      <c r="C84" s="156"/>
      <c r="D84" s="156"/>
      <c r="E84" s="156"/>
      <c r="F84" s="115"/>
    </row>
    <row r="85" spans="1:6" ht="15.95" customHeight="1" x14ac:dyDescent="0.2">
      <c r="A85" s="158" t="s">
        <v>33</v>
      </c>
      <c r="B85" s="158"/>
      <c r="C85" s="158"/>
      <c r="D85" s="158"/>
      <c r="E85" s="158"/>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8" t="s">
        <v>7</v>
      </c>
      <c r="B88" s="188"/>
      <c r="C88" s="188"/>
      <c r="D88" s="188"/>
      <c r="E88" s="188"/>
      <c r="F88" s="188"/>
    </row>
  </sheetData>
  <mergeCells count="6">
    <mergeCell ref="A30:E30"/>
    <mergeCell ref="B81:C81"/>
    <mergeCell ref="B83:E83"/>
    <mergeCell ref="A84:E84"/>
    <mergeCell ref="A85:E85"/>
    <mergeCell ref="A88:F88"/>
  </mergeCells>
  <printOptions horizontalCentered="1"/>
  <pageMargins left="0" right="0" top="0" bottom="0" header="0" footer="0"/>
  <pageSetup scale="6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C987A-AE86-46B5-B0A7-7B06B78002A5}">
  <sheetPr>
    <pageSetUpPr fitToPage="1"/>
  </sheetPr>
  <dimension ref="A12:F92"/>
  <sheetViews>
    <sheetView view="pageBreakPreview" topLeftCell="A37" zoomScale="80" zoomScaleNormal="100" zoomScaleSheetLayoutView="80" workbookViewId="0">
      <selection activeCell="B67" sqref="B67:D67"/>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70</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t="s">
        <v>71</v>
      </c>
      <c r="C33" s="138"/>
      <c r="D33" s="138"/>
      <c r="E33" s="28"/>
      <c r="F33" s="21"/>
    </row>
    <row r="34" spans="1:6" ht="14.25" x14ac:dyDescent="0.2">
      <c r="A34" s="21"/>
      <c r="B34" s="138"/>
      <c r="C34" s="138"/>
      <c r="D34" s="138"/>
      <c r="E34" s="28"/>
      <c r="F34" s="21"/>
    </row>
    <row r="35" spans="1:6" ht="14.25" x14ac:dyDescent="0.2">
      <c r="A35" s="21"/>
      <c r="B35" s="138" t="s">
        <v>59</v>
      </c>
      <c r="C35" s="138"/>
      <c r="D35" s="138"/>
      <c r="E35" s="28"/>
      <c r="F35" s="21"/>
    </row>
    <row r="36" spans="1:6" ht="14.25" x14ac:dyDescent="0.2">
      <c r="A36" s="21"/>
      <c r="B36" s="138"/>
      <c r="C36" s="138"/>
      <c r="D36" s="138"/>
      <c r="E36" s="28"/>
      <c r="F36" s="21"/>
    </row>
    <row r="37" spans="1:6" ht="14.25" x14ac:dyDescent="0.2">
      <c r="A37" s="21"/>
      <c r="B37" s="138" t="s">
        <v>72</v>
      </c>
      <c r="C37" s="138"/>
      <c r="D37" s="138"/>
      <c r="E37" s="28"/>
      <c r="F37" s="21"/>
    </row>
    <row r="38" spans="1:6" ht="14.25" x14ac:dyDescent="0.2">
      <c r="A38" s="21"/>
      <c r="B38" s="138"/>
      <c r="C38" s="138"/>
      <c r="D38" s="138"/>
      <c r="E38" s="28"/>
      <c r="F38" s="21"/>
    </row>
    <row r="39" spans="1:6" ht="14.25" x14ac:dyDescent="0.2">
      <c r="A39" s="21"/>
      <c r="B39" s="138" t="s">
        <v>73</v>
      </c>
      <c r="C39" s="138"/>
      <c r="D39" s="138"/>
      <c r="E39" s="28"/>
      <c r="F39" s="21"/>
    </row>
    <row r="40" spans="1:6" ht="14.25" x14ac:dyDescent="0.2">
      <c r="A40" s="21"/>
      <c r="B40" s="138"/>
      <c r="C40" s="138"/>
      <c r="D40" s="138"/>
      <c r="E40" s="28"/>
      <c r="F40" s="21"/>
    </row>
    <row r="41" spans="1:6" ht="14.25" x14ac:dyDescent="0.2">
      <c r="A41" s="21"/>
      <c r="B41" s="138"/>
      <c r="C41" s="138"/>
      <c r="D41" s="138"/>
      <c r="E41" s="28"/>
      <c r="F41" s="21"/>
    </row>
    <row r="42" spans="1:6" ht="14.25" x14ac:dyDescent="0.2">
      <c r="A42" s="21"/>
      <c r="B42" s="138"/>
      <c r="C42" s="138"/>
      <c r="D42" s="138"/>
      <c r="E42" s="28"/>
      <c r="F42" s="21"/>
    </row>
    <row r="43" spans="1:6" ht="14.25" x14ac:dyDescent="0.2">
      <c r="A43" s="21"/>
      <c r="B43" s="138"/>
      <c r="C43" s="138"/>
      <c r="D43" s="138"/>
      <c r="E43" s="28"/>
      <c r="F43" s="21"/>
    </row>
    <row r="44" spans="1:6" ht="14.25" x14ac:dyDescent="0.2">
      <c r="A44" s="21"/>
      <c r="B44" s="138"/>
      <c r="C44" s="138"/>
      <c r="D44" s="138"/>
      <c r="E44" s="28"/>
      <c r="F44" s="21"/>
    </row>
    <row r="45" spans="1:6" ht="14.25" x14ac:dyDescent="0.2">
      <c r="A45" s="21"/>
      <c r="B45" s="138"/>
      <c r="C45" s="138"/>
      <c r="D45" s="138"/>
      <c r="E45" s="28"/>
      <c r="F45" s="21"/>
    </row>
    <row r="46" spans="1:6" ht="14.25" x14ac:dyDescent="0.2">
      <c r="A46" s="21"/>
      <c r="B46" s="138"/>
      <c r="C46" s="138"/>
      <c r="D46" s="138"/>
      <c r="E46" s="28"/>
      <c r="F46" s="21"/>
    </row>
    <row r="47" spans="1:6" ht="14.25" x14ac:dyDescent="0.2">
      <c r="A47" s="21"/>
      <c r="B47" s="138"/>
      <c r="C47" s="138"/>
      <c r="D47" s="138"/>
      <c r="E47" s="28"/>
      <c r="F47" s="21"/>
    </row>
    <row r="48" spans="1:6" ht="14.25" x14ac:dyDescent="0.2">
      <c r="A48" s="21"/>
      <c r="B48" s="138"/>
      <c r="C48" s="138"/>
      <c r="D48" s="138"/>
      <c r="E48" s="28"/>
      <c r="F48" s="21"/>
    </row>
    <row r="49" spans="1:6" ht="14.25" x14ac:dyDescent="0.2">
      <c r="A49" s="21"/>
      <c r="B49" s="138"/>
      <c r="C49" s="138"/>
      <c r="D49" s="138"/>
      <c r="E49" s="28"/>
      <c r="F49" s="21"/>
    </row>
    <row r="50" spans="1:6" ht="14.25" x14ac:dyDescent="0.2">
      <c r="A50" s="21"/>
      <c r="B50" s="138"/>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x14ac:dyDescent="0.2">
      <c r="A64" s="17"/>
      <c r="B64" s="18"/>
      <c r="C64" s="17"/>
      <c r="D64" s="17"/>
      <c r="E64" s="17"/>
    </row>
    <row r="65" spans="1:6" s="50" customFormat="1" ht="14.25" x14ac:dyDescent="0.2">
      <c r="A65" s="46"/>
      <c r="B65" s="47"/>
      <c r="C65" s="48" t="s">
        <v>41</v>
      </c>
      <c r="D65" s="48" t="s">
        <v>42</v>
      </c>
      <c r="E65" s="49"/>
      <c r="F65" s="46"/>
    </row>
    <row r="66" spans="1:6" s="50" customFormat="1" ht="14.25" x14ac:dyDescent="0.2">
      <c r="A66" s="46"/>
      <c r="B66" s="47"/>
      <c r="C66" s="51">
        <v>4.75</v>
      </c>
      <c r="D66" s="52">
        <v>285</v>
      </c>
      <c r="E66" s="49"/>
      <c r="F66" s="46"/>
    </row>
    <row r="67" spans="1:6" ht="14.25" x14ac:dyDescent="0.2">
      <c r="A67" s="21"/>
      <c r="B67" s="138"/>
      <c r="C67" s="138"/>
      <c r="D67" s="138"/>
      <c r="E67" s="28"/>
      <c r="F67" s="21"/>
    </row>
    <row r="68" spans="1:6" ht="13.5" customHeight="1" x14ac:dyDescent="0.2">
      <c r="A68" s="21"/>
      <c r="B68" s="138"/>
      <c r="C68" s="138"/>
      <c r="D68" s="138"/>
      <c r="E68" s="28"/>
      <c r="F68" s="21"/>
    </row>
    <row r="69" spans="1:6" ht="13.5" customHeight="1" x14ac:dyDescent="0.2">
      <c r="A69" s="21"/>
      <c r="B69" s="25" t="s">
        <v>16</v>
      </c>
      <c r="C69" s="26"/>
      <c r="D69" s="26"/>
      <c r="E69" s="29">
        <f>D66*C66</f>
        <v>1353.75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1353.75</v>
      </c>
      <c r="F72" s="21"/>
    </row>
    <row r="73" spans="1:6" ht="13.5" customHeight="1" x14ac:dyDescent="0.2">
      <c r="A73" s="21"/>
      <c r="B73" s="26" t="s">
        <v>5</v>
      </c>
      <c r="C73" s="31">
        <v>0.05</v>
      </c>
      <c r="D73" s="26"/>
      <c r="E73" s="35">
        <f>ROUND(E72*C73,2)</f>
        <v>67.69</v>
      </c>
      <c r="F73" s="21"/>
    </row>
    <row r="74" spans="1:6" ht="13.5" customHeight="1" x14ac:dyDescent="0.2">
      <c r="A74" s="21"/>
      <c r="B74" s="26" t="s">
        <v>4</v>
      </c>
      <c r="C74" s="42">
        <v>9.9750000000000005E-2</v>
      </c>
      <c r="D74" s="26"/>
      <c r="E74" s="43">
        <f>ROUND(E72*C74,2)</f>
        <v>135.04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1556.48</v>
      </c>
      <c r="F76" s="21"/>
    </row>
    <row r="77" spans="1:6" ht="15.75" thickTop="1" x14ac:dyDescent="0.2">
      <c r="A77" s="21"/>
      <c r="B77" s="140"/>
      <c r="C77" s="140"/>
      <c r="D77" s="140"/>
      <c r="E77" s="36"/>
      <c r="F77" s="21"/>
    </row>
    <row r="78" spans="1:6" ht="15" x14ac:dyDescent="0.2">
      <c r="A78" s="21"/>
      <c r="B78" s="145" t="s">
        <v>19</v>
      </c>
      <c r="C78" s="145"/>
      <c r="D78" s="145"/>
      <c r="E78" s="36">
        <v>0</v>
      </c>
      <c r="F78" s="21"/>
    </row>
    <row r="79" spans="1:6" ht="15" x14ac:dyDescent="0.2">
      <c r="A79" s="21"/>
      <c r="B79" s="140"/>
      <c r="C79" s="140"/>
      <c r="D79" s="140"/>
      <c r="E79" s="36"/>
      <c r="F79" s="21"/>
    </row>
    <row r="80" spans="1:6" ht="19.5" customHeight="1" x14ac:dyDescent="0.2">
      <c r="A80" s="21"/>
      <c r="B80" s="37" t="s">
        <v>18</v>
      </c>
      <c r="C80" s="38"/>
      <c r="D80" s="38"/>
      <c r="E80" s="39">
        <f>E76-E78</f>
        <v>1556.48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43"/>
      <c r="C83" s="143"/>
      <c r="D83" s="143"/>
      <c r="E83" s="143"/>
      <c r="F83" s="21"/>
    </row>
    <row r="84" spans="1:6" ht="14.25" x14ac:dyDescent="0.2">
      <c r="A84" s="137" t="s">
        <v>32</v>
      </c>
      <c r="B84" s="137"/>
      <c r="C84" s="137"/>
      <c r="D84" s="137"/>
      <c r="E84" s="137"/>
      <c r="F84" s="137"/>
    </row>
    <row r="85" spans="1:6" ht="14.25" x14ac:dyDescent="0.2">
      <c r="A85" s="146" t="s">
        <v>33</v>
      </c>
      <c r="B85" s="146"/>
      <c r="C85" s="146"/>
      <c r="D85" s="146"/>
      <c r="E85" s="146"/>
      <c r="F85" s="146"/>
    </row>
    <row r="86" spans="1:6" x14ac:dyDescent="0.2">
      <c r="A86" s="21"/>
      <c r="B86" s="21"/>
      <c r="C86" s="21"/>
      <c r="D86" s="21"/>
      <c r="E86" s="21"/>
      <c r="F86" s="21"/>
    </row>
    <row r="87" spans="1:6" x14ac:dyDescent="0.2">
      <c r="A87" s="21"/>
      <c r="B87" s="144"/>
      <c r="C87" s="144"/>
      <c r="D87" s="144"/>
      <c r="E87" s="144"/>
      <c r="F87" s="21"/>
    </row>
    <row r="88" spans="1:6" ht="15" x14ac:dyDescent="0.2">
      <c r="A88" s="136" t="s">
        <v>7</v>
      </c>
      <c r="B88" s="136"/>
      <c r="C88" s="136"/>
      <c r="D88" s="136"/>
      <c r="E88" s="136"/>
      <c r="F88" s="136"/>
    </row>
    <row r="90" spans="1:6" ht="39.75" customHeight="1" x14ac:dyDescent="0.2">
      <c r="B90" s="141"/>
      <c r="C90" s="142"/>
      <c r="D90" s="142"/>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5:D55"/>
    <mergeCell ref="B56:D56"/>
    <mergeCell ref="B57:D57"/>
    <mergeCell ref="B58:D58"/>
    <mergeCell ref="B59:D59"/>
    <mergeCell ref="B60:D60"/>
    <mergeCell ref="B61:D61"/>
    <mergeCell ref="B62:D62"/>
    <mergeCell ref="B63:D63"/>
    <mergeCell ref="B67:D67"/>
    <mergeCell ref="B68:D68"/>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7:B79 B12:B20 B32:B68" xr:uid="{6244CD23-59D0-4DAA-A779-98544FDF8648}">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12D74-7B36-4BC0-8F76-4CF929ED5A57}">
  <sheetPr>
    <pageSetUpPr fitToPage="1"/>
  </sheetPr>
  <dimension ref="A12:F92"/>
  <sheetViews>
    <sheetView view="pageBreakPreview" zoomScale="80" zoomScaleNormal="100" zoomScaleSheetLayoutView="80" workbookViewId="0">
      <selection activeCell="B67" sqref="B67:D67"/>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75</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t="s">
        <v>76</v>
      </c>
      <c r="C33" s="138"/>
      <c r="D33" s="138"/>
      <c r="E33" s="28"/>
      <c r="F33" s="21"/>
    </row>
    <row r="34" spans="1:6" ht="14.25" x14ac:dyDescent="0.2">
      <c r="A34" s="21"/>
      <c r="B34" s="138"/>
      <c r="C34" s="138"/>
      <c r="D34" s="138"/>
      <c r="E34" s="28"/>
      <c r="F34" s="21"/>
    </row>
    <row r="35" spans="1:6" ht="14.25" x14ac:dyDescent="0.2">
      <c r="A35" s="21"/>
      <c r="B35" s="138" t="s">
        <v>77</v>
      </c>
      <c r="C35" s="138"/>
      <c r="D35" s="138"/>
      <c r="E35" s="28"/>
      <c r="F35" s="21"/>
    </row>
    <row r="36" spans="1:6" ht="14.25" x14ac:dyDescent="0.2">
      <c r="A36" s="21"/>
      <c r="B36" s="138"/>
      <c r="C36" s="138"/>
      <c r="D36" s="138"/>
      <c r="E36" s="28"/>
      <c r="F36" s="21"/>
    </row>
    <row r="37" spans="1:6" ht="14.25" x14ac:dyDescent="0.2">
      <c r="A37" s="21"/>
      <c r="B37" s="138" t="s">
        <v>78</v>
      </c>
      <c r="C37" s="138"/>
      <c r="D37" s="138"/>
      <c r="E37" s="28"/>
      <c r="F37" s="21"/>
    </row>
    <row r="38" spans="1:6" ht="14.25" x14ac:dyDescent="0.2">
      <c r="A38" s="21"/>
      <c r="B38" s="138"/>
      <c r="C38" s="138"/>
      <c r="D38" s="138"/>
      <c r="E38" s="28"/>
      <c r="F38" s="21"/>
    </row>
    <row r="39" spans="1:6" ht="14.25" x14ac:dyDescent="0.2">
      <c r="A39" s="21"/>
      <c r="B39" s="138" t="s">
        <v>79</v>
      </c>
      <c r="C39" s="138"/>
      <c r="D39" s="138"/>
      <c r="E39" s="28"/>
      <c r="F39" s="21"/>
    </row>
    <row r="40" spans="1:6" ht="14.25" x14ac:dyDescent="0.2">
      <c r="A40" s="21"/>
      <c r="B40" s="138"/>
      <c r="C40" s="138"/>
      <c r="D40" s="138"/>
      <c r="E40" s="28"/>
      <c r="F40" s="21"/>
    </row>
    <row r="41" spans="1:6" ht="14.25" x14ac:dyDescent="0.2">
      <c r="A41" s="21"/>
      <c r="B41" s="138"/>
      <c r="C41" s="138"/>
      <c r="D41" s="138"/>
      <c r="E41" s="28"/>
      <c r="F41" s="21"/>
    </row>
    <row r="42" spans="1:6" ht="14.25" x14ac:dyDescent="0.2">
      <c r="A42" s="21"/>
      <c r="B42" s="138"/>
      <c r="C42" s="138"/>
      <c r="D42" s="138"/>
      <c r="E42" s="28"/>
      <c r="F42" s="21"/>
    </row>
    <row r="43" spans="1:6" ht="14.25" x14ac:dyDescent="0.2">
      <c r="A43" s="21"/>
      <c r="B43" s="138"/>
      <c r="C43" s="138"/>
      <c r="D43" s="138"/>
      <c r="E43" s="28"/>
      <c r="F43" s="21"/>
    </row>
    <row r="44" spans="1:6" ht="14.25" x14ac:dyDescent="0.2">
      <c r="A44" s="21"/>
      <c r="B44" s="138"/>
      <c r="C44" s="138"/>
      <c r="D44" s="138"/>
      <c r="E44" s="28"/>
      <c r="F44" s="21"/>
    </row>
    <row r="45" spans="1:6" ht="14.25" x14ac:dyDescent="0.2">
      <c r="A45" s="21"/>
      <c r="B45" s="138"/>
      <c r="C45" s="138"/>
      <c r="D45" s="138"/>
      <c r="E45" s="28"/>
      <c r="F45" s="21"/>
    </row>
    <row r="46" spans="1:6" ht="14.25" x14ac:dyDescent="0.2">
      <c r="A46" s="21"/>
      <c r="B46" s="138"/>
      <c r="C46" s="138"/>
      <c r="D46" s="138"/>
      <c r="E46" s="28"/>
      <c r="F46" s="21"/>
    </row>
    <row r="47" spans="1:6" ht="14.25" x14ac:dyDescent="0.2">
      <c r="A47" s="21"/>
      <c r="B47" s="138"/>
      <c r="C47" s="138"/>
      <c r="D47" s="138"/>
      <c r="E47" s="28"/>
      <c r="F47" s="21"/>
    </row>
    <row r="48" spans="1:6" ht="14.25" x14ac:dyDescent="0.2">
      <c r="A48" s="21"/>
      <c r="B48" s="138"/>
      <c r="C48" s="138"/>
      <c r="D48" s="138"/>
      <c r="E48" s="28"/>
      <c r="F48" s="21"/>
    </row>
    <row r="49" spans="1:6" ht="14.25" x14ac:dyDescent="0.2">
      <c r="A49" s="21"/>
      <c r="B49" s="138"/>
      <c r="C49" s="138"/>
      <c r="D49" s="138"/>
      <c r="E49" s="28"/>
      <c r="F49" s="21"/>
    </row>
    <row r="50" spans="1:6" ht="14.25" x14ac:dyDescent="0.2">
      <c r="A50" s="21"/>
      <c r="B50" s="138"/>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x14ac:dyDescent="0.2">
      <c r="A64" s="17"/>
      <c r="B64" s="18"/>
      <c r="C64" s="17"/>
      <c r="D64" s="17"/>
      <c r="E64" s="17"/>
    </row>
    <row r="65" spans="1:6" s="50" customFormat="1" ht="14.25" x14ac:dyDescent="0.2">
      <c r="A65" s="46"/>
      <c r="B65" s="47"/>
      <c r="C65" s="48" t="s">
        <v>41</v>
      </c>
      <c r="D65" s="48" t="s">
        <v>42</v>
      </c>
      <c r="E65" s="49"/>
      <c r="F65" s="46"/>
    </row>
    <row r="66" spans="1:6" s="50" customFormat="1" ht="14.25" x14ac:dyDescent="0.2">
      <c r="A66" s="46"/>
      <c r="B66" s="47"/>
      <c r="C66" s="51">
        <v>6.5</v>
      </c>
      <c r="D66" s="52">
        <v>295</v>
      </c>
      <c r="E66" s="49"/>
      <c r="F66" s="46"/>
    </row>
    <row r="67" spans="1:6" ht="14.25" x14ac:dyDescent="0.2">
      <c r="A67" s="21"/>
      <c r="B67" s="138"/>
      <c r="C67" s="138"/>
      <c r="D67" s="138"/>
      <c r="E67" s="28"/>
      <c r="F67" s="21"/>
    </row>
    <row r="68" spans="1:6" ht="13.5" customHeight="1" x14ac:dyDescent="0.2">
      <c r="A68" s="21"/>
      <c r="B68" s="138"/>
      <c r="C68" s="138"/>
      <c r="D68" s="138"/>
      <c r="E68" s="28"/>
      <c r="F68" s="21"/>
    </row>
    <row r="69" spans="1:6" ht="13.5" customHeight="1" x14ac:dyDescent="0.2">
      <c r="A69" s="21"/>
      <c r="B69" s="25" t="s">
        <v>16</v>
      </c>
      <c r="C69" s="26"/>
      <c r="D69" s="26"/>
      <c r="E69" s="29">
        <f>D66*C66</f>
        <v>1917.5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1917.5</v>
      </c>
      <c r="F72" s="21"/>
    </row>
    <row r="73" spans="1:6" ht="13.5" customHeight="1" x14ac:dyDescent="0.2">
      <c r="A73" s="21"/>
      <c r="B73" s="26" t="s">
        <v>5</v>
      </c>
      <c r="C73" s="31">
        <v>0.05</v>
      </c>
      <c r="D73" s="26"/>
      <c r="E73" s="35">
        <f>ROUND(E72*C73,2)</f>
        <v>95.88</v>
      </c>
      <c r="F73" s="21"/>
    </row>
    <row r="74" spans="1:6" ht="13.5" customHeight="1" x14ac:dyDescent="0.2">
      <c r="A74" s="21"/>
      <c r="B74" s="26" t="s">
        <v>4</v>
      </c>
      <c r="C74" s="42">
        <v>9.9750000000000005E-2</v>
      </c>
      <c r="D74" s="26"/>
      <c r="E74" s="43">
        <f>ROUND(E72*C74,2)</f>
        <v>191.27</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2204.65</v>
      </c>
      <c r="F76" s="21"/>
    </row>
    <row r="77" spans="1:6" ht="15.75" thickTop="1" x14ac:dyDescent="0.2">
      <c r="A77" s="21"/>
      <c r="B77" s="140"/>
      <c r="C77" s="140"/>
      <c r="D77" s="140"/>
      <c r="E77" s="36"/>
      <c r="F77" s="21"/>
    </row>
    <row r="78" spans="1:6" ht="15" x14ac:dyDescent="0.2">
      <c r="A78" s="21"/>
      <c r="B78" s="145" t="s">
        <v>19</v>
      </c>
      <c r="C78" s="145"/>
      <c r="D78" s="145"/>
      <c r="E78" s="36">
        <v>0</v>
      </c>
      <c r="F78" s="21"/>
    </row>
    <row r="79" spans="1:6" ht="15" x14ac:dyDescent="0.2">
      <c r="A79" s="21"/>
      <c r="B79" s="140"/>
      <c r="C79" s="140"/>
      <c r="D79" s="140"/>
      <c r="E79" s="36"/>
      <c r="F79" s="21"/>
    </row>
    <row r="80" spans="1:6" ht="19.5" customHeight="1" x14ac:dyDescent="0.2">
      <c r="A80" s="21"/>
      <c r="B80" s="37" t="s">
        <v>18</v>
      </c>
      <c r="C80" s="38"/>
      <c r="D80" s="38"/>
      <c r="E80" s="39">
        <f>E76-E78</f>
        <v>2204.65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43"/>
      <c r="C83" s="143"/>
      <c r="D83" s="143"/>
      <c r="E83" s="143"/>
      <c r="F83" s="21"/>
    </row>
    <row r="84" spans="1:6" ht="14.25" x14ac:dyDescent="0.2">
      <c r="A84" s="137" t="s">
        <v>32</v>
      </c>
      <c r="B84" s="137"/>
      <c r="C84" s="137"/>
      <c r="D84" s="137"/>
      <c r="E84" s="137"/>
      <c r="F84" s="137"/>
    </row>
    <row r="85" spans="1:6" ht="14.25" x14ac:dyDescent="0.2">
      <c r="A85" s="146" t="s">
        <v>33</v>
      </c>
      <c r="B85" s="146"/>
      <c r="C85" s="146"/>
      <c r="D85" s="146"/>
      <c r="E85" s="146"/>
      <c r="F85" s="146"/>
    </row>
    <row r="86" spans="1:6" x14ac:dyDescent="0.2">
      <c r="A86" s="21"/>
      <c r="B86" s="21"/>
      <c r="C86" s="21"/>
      <c r="D86" s="21"/>
      <c r="E86" s="21"/>
      <c r="F86" s="21"/>
    </row>
    <row r="87" spans="1:6" x14ac:dyDescent="0.2">
      <c r="A87" s="21"/>
      <c r="B87" s="144"/>
      <c r="C87" s="144"/>
      <c r="D87" s="144"/>
      <c r="E87" s="144"/>
      <c r="F87" s="21"/>
    </row>
    <row r="88" spans="1:6" ht="15" x14ac:dyDescent="0.2">
      <c r="A88" s="136" t="s">
        <v>7</v>
      </c>
      <c r="B88" s="136"/>
      <c r="C88" s="136"/>
      <c r="D88" s="136"/>
      <c r="E88" s="136"/>
      <c r="F88" s="136"/>
    </row>
    <row r="90" spans="1:6" ht="39.75" customHeight="1" x14ac:dyDescent="0.2">
      <c r="B90" s="141"/>
      <c r="C90" s="142"/>
      <c r="D90" s="142"/>
    </row>
    <row r="91" spans="1:6" ht="13.5" customHeight="1" x14ac:dyDescent="0.2"/>
    <row r="92" spans="1:6" x14ac:dyDescent="0.2">
      <c r="B92" s="16"/>
      <c r="C92" s="16"/>
      <c r="D92" s="16"/>
    </row>
  </sheetData>
  <mergeCells count="44">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77:D77"/>
    <mergeCell ref="B55:D55"/>
    <mergeCell ref="B56:D56"/>
    <mergeCell ref="B57:D57"/>
    <mergeCell ref="B58:D58"/>
    <mergeCell ref="B59:D59"/>
    <mergeCell ref="B60:D60"/>
    <mergeCell ref="B61:D61"/>
    <mergeCell ref="B62:D62"/>
    <mergeCell ref="B63:D63"/>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2:B68" xr:uid="{0B5FA9FA-07D2-466B-B598-45E8BC0C51DD}">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1993-8571-4CA3-8A6E-AEA2FF73B7A2}">
  <sheetPr>
    <pageSetUpPr fitToPage="1"/>
  </sheetPr>
  <dimension ref="A12:F92"/>
  <sheetViews>
    <sheetView view="pageBreakPreview" topLeftCell="A13" zoomScale="80" zoomScaleNormal="100" zoomScaleSheetLayoutView="80" workbookViewId="0">
      <selection activeCell="E70" sqref="E70"/>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81</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t="s">
        <v>82</v>
      </c>
      <c r="C33" s="138"/>
      <c r="D33" s="138"/>
      <c r="E33" s="28"/>
      <c r="F33" s="21"/>
    </row>
    <row r="34" spans="1:6" ht="14.25" x14ac:dyDescent="0.2">
      <c r="A34" s="21"/>
      <c r="B34" s="138"/>
      <c r="C34" s="138"/>
      <c r="D34" s="138"/>
      <c r="E34" s="28"/>
      <c r="F34" s="21"/>
    </row>
    <row r="35" spans="1:6" ht="14.25" x14ac:dyDescent="0.2">
      <c r="A35" s="21"/>
      <c r="B35" s="138"/>
      <c r="C35" s="138"/>
      <c r="D35" s="138"/>
      <c r="E35" s="28"/>
      <c r="F35" s="21"/>
    </row>
    <row r="36" spans="1:6" ht="14.25" x14ac:dyDescent="0.2">
      <c r="A36" s="21"/>
      <c r="B36" s="138"/>
      <c r="C36" s="138"/>
      <c r="D36" s="138"/>
      <c r="E36" s="28"/>
      <c r="F36" s="21"/>
    </row>
    <row r="37" spans="1:6" ht="14.25" x14ac:dyDescent="0.2">
      <c r="A37" s="21"/>
      <c r="B37" s="138"/>
      <c r="C37" s="138"/>
      <c r="D37" s="138"/>
      <c r="E37" s="28"/>
      <c r="F37" s="21"/>
    </row>
    <row r="38" spans="1:6" ht="14.25" x14ac:dyDescent="0.2">
      <c r="A38" s="21"/>
      <c r="B38" s="138"/>
      <c r="C38" s="138"/>
      <c r="D38" s="138"/>
      <c r="E38" s="28"/>
      <c r="F38" s="21"/>
    </row>
    <row r="39" spans="1:6" ht="14.25" x14ac:dyDescent="0.2">
      <c r="A39" s="21"/>
      <c r="B39" s="138"/>
      <c r="C39" s="138"/>
      <c r="D39" s="138"/>
      <c r="E39" s="28"/>
      <c r="F39" s="21"/>
    </row>
    <row r="40" spans="1:6" ht="14.25" x14ac:dyDescent="0.2">
      <c r="A40" s="21"/>
      <c r="B40" s="138"/>
      <c r="C40" s="138"/>
      <c r="D40" s="138"/>
      <c r="E40" s="28"/>
      <c r="F40" s="21"/>
    </row>
    <row r="41" spans="1:6" ht="14.25" x14ac:dyDescent="0.2">
      <c r="A41" s="21"/>
      <c r="B41" s="138"/>
      <c r="C41" s="138"/>
      <c r="D41" s="138"/>
      <c r="E41" s="28"/>
      <c r="F41" s="21"/>
    </row>
    <row r="42" spans="1:6" ht="14.25" x14ac:dyDescent="0.2">
      <c r="A42" s="21"/>
      <c r="B42" s="138"/>
      <c r="C42" s="138"/>
      <c r="D42" s="138"/>
      <c r="E42" s="28"/>
      <c r="F42" s="21"/>
    </row>
    <row r="43" spans="1:6" ht="14.25" x14ac:dyDescent="0.2">
      <c r="A43" s="21"/>
      <c r="B43" s="138"/>
      <c r="C43" s="138"/>
      <c r="D43" s="138"/>
      <c r="E43" s="28"/>
      <c r="F43" s="21"/>
    </row>
    <row r="44" spans="1:6" ht="14.25" x14ac:dyDescent="0.2">
      <c r="A44" s="21"/>
      <c r="B44" s="138"/>
      <c r="C44" s="138"/>
      <c r="D44" s="138"/>
      <c r="E44" s="28"/>
      <c r="F44" s="21"/>
    </row>
    <row r="45" spans="1:6" ht="14.25" x14ac:dyDescent="0.2">
      <c r="A45" s="21"/>
      <c r="B45" s="138"/>
      <c r="C45" s="138"/>
      <c r="D45" s="138"/>
      <c r="E45" s="28"/>
      <c r="F45" s="21"/>
    </row>
    <row r="46" spans="1:6" ht="14.25" x14ac:dyDescent="0.2">
      <c r="A46" s="21"/>
      <c r="B46" s="138"/>
      <c r="C46" s="138"/>
      <c r="D46" s="138"/>
      <c r="E46" s="28"/>
      <c r="F46" s="21"/>
    </row>
    <row r="47" spans="1:6" ht="14.25" x14ac:dyDescent="0.2">
      <c r="A47" s="21"/>
      <c r="B47" s="138"/>
      <c r="C47" s="138"/>
      <c r="D47" s="138"/>
      <c r="E47" s="28"/>
      <c r="F47" s="21"/>
    </row>
    <row r="48" spans="1:6" ht="14.25" x14ac:dyDescent="0.2">
      <c r="A48" s="21"/>
      <c r="B48" s="138"/>
      <c r="C48" s="138"/>
      <c r="D48" s="138"/>
      <c r="E48" s="28"/>
      <c r="F48" s="21"/>
    </row>
    <row r="49" spans="1:6" ht="14.25" x14ac:dyDescent="0.2">
      <c r="A49" s="21"/>
      <c r="B49" s="138"/>
      <c r="C49" s="138"/>
      <c r="D49" s="138"/>
      <c r="E49" s="28"/>
      <c r="F49" s="21"/>
    </row>
    <row r="50" spans="1:6" ht="14.25" x14ac:dyDescent="0.2">
      <c r="A50" s="21"/>
      <c r="B50" s="138"/>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x14ac:dyDescent="0.2">
      <c r="A64" s="17"/>
      <c r="B64" s="18"/>
      <c r="C64" s="17"/>
      <c r="D64" s="17"/>
      <c r="E64" s="17"/>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38"/>
      <c r="C67" s="138"/>
      <c r="D67" s="138"/>
      <c r="E67" s="28"/>
      <c r="F67" s="21"/>
    </row>
    <row r="68" spans="1:6" ht="13.5" customHeight="1" x14ac:dyDescent="0.2">
      <c r="A68" s="21"/>
      <c r="B68" s="138"/>
      <c r="C68" s="138"/>
      <c r="D68" s="138"/>
      <c r="E68" s="28"/>
      <c r="F68" s="21"/>
    </row>
    <row r="69" spans="1:6" ht="13.5" customHeight="1" x14ac:dyDescent="0.2">
      <c r="A69" s="21"/>
      <c r="B69" s="25" t="s">
        <v>16</v>
      </c>
      <c r="C69" s="26"/>
      <c r="D69" s="26"/>
      <c r="E69" s="29">
        <v>295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295</v>
      </c>
      <c r="F72" s="21"/>
    </row>
    <row r="73" spans="1:6" ht="13.5" customHeight="1" x14ac:dyDescent="0.2">
      <c r="A73" s="21"/>
      <c r="B73" s="26" t="s">
        <v>5</v>
      </c>
      <c r="C73" s="31">
        <v>0.05</v>
      </c>
      <c r="D73" s="26"/>
      <c r="E73" s="35">
        <f>ROUND(E72*C73,2)</f>
        <v>14.75</v>
      </c>
      <c r="F73" s="21"/>
    </row>
    <row r="74" spans="1:6" ht="13.5" customHeight="1" x14ac:dyDescent="0.2">
      <c r="A74" s="21"/>
      <c r="B74" s="26" t="s">
        <v>4</v>
      </c>
      <c r="C74" s="42">
        <v>9.9750000000000005E-2</v>
      </c>
      <c r="D74" s="26"/>
      <c r="E74" s="43">
        <f>ROUND(E72*C74,2)</f>
        <v>29.43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339.18</v>
      </c>
      <c r="F76" s="21"/>
    </row>
    <row r="77" spans="1:6" ht="15.75" thickTop="1" x14ac:dyDescent="0.2">
      <c r="A77" s="21"/>
      <c r="B77" s="140"/>
      <c r="C77" s="140"/>
      <c r="D77" s="140"/>
      <c r="E77" s="36"/>
      <c r="F77" s="21"/>
    </row>
    <row r="78" spans="1:6" ht="15" x14ac:dyDescent="0.2">
      <c r="A78" s="21"/>
      <c r="B78" s="145" t="s">
        <v>19</v>
      </c>
      <c r="C78" s="145"/>
      <c r="D78" s="145"/>
      <c r="E78" s="36">
        <v>0</v>
      </c>
      <c r="F78" s="21"/>
    </row>
    <row r="79" spans="1:6" ht="15" x14ac:dyDescent="0.2">
      <c r="A79" s="21"/>
      <c r="B79" s="140"/>
      <c r="C79" s="140"/>
      <c r="D79" s="140"/>
      <c r="E79" s="36"/>
      <c r="F79" s="21"/>
    </row>
    <row r="80" spans="1:6" ht="19.5" customHeight="1" x14ac:dyDescent="0.2">
      <c r="A80" s="21"/>
      <c r="B80" s="37" t="s">
        <v>18</v>
      </c>
      <c r="C80" s="38"/>
      <c r="D80" s="38"/>
      <c r="E80" s="39">
        <f>E76-E78</f>
        <v>339.18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43"/>
      <c r="C83" s="143"/>
      <c r="D83" s="143"/>
      <c r="E83" s="143"/>
      <c r="F83" s="21"/>
    </row>
    <row r="84" spans="1:6" ht="14.25" x14ac:dyDescent="0.2">
      <c r="A84" s="137" t="s">
        <v>32</v>
      </c>
      <c r="B84" s="137"/>
      <c r="C84" s="137"/>
      <c r="D84" s="137"/>
      <c r="E84" s="137"/>
      <c r="F84" s="137"/>
    </row>
    <row r="85" spans="1:6" ht="14.25" x14ac:dyDescent="0.2">
      <c r="A85" s="146" t="s">
        <v>33</v>
      </c>
      <c r="B85" s="146"/>
      <c r="C85" s="146"/>
      <c r="D85" s="146"/>
      <c r="E85" s="146"/>
      <c r="F85" s="146"/>
    </row>
    <row r="86" spans="1:6" x14ac:dyDescent="0.2">
      <c r="A86" s="21"/>
      <c r="B86" s="21"/>
      <c r="C86" s="21"/>
      <c r="D86" s="21"/>
      <c r="E86" s="21"/>
      <c r="F86" s="21"/>
    </row>
    <row r="87" spans="1:6" x14ac:dyDescent="0.2">
      <c r="A87" s="21"/>
      <c r="B87" s="144"/>
      <c r="C87" s="144"/>
      <c r="D87" s="144"/>
      <c r="E87" s="144"/>
      <c r="F87" s="21"/>
    </row>
    <row r="88" spans="1:6" ht="15" x14ac:dyDescent="0.2">
      <c r="A88" s="136" t="s">
        <v>7</v>
      </c>
      <c r="B88" s="136"/>
      <c r="C88" s="136"/>
      <c r="D88" s="136"/>
      <c r="E88" s="136"/>
      <c r="F88" s="136"/>
    </row>
    <row r="90" spans="1:6" ht="39.75" customHeight="1" x14ac:dyDescent="0.2">
      <c r="B90" s="141"/>
      <c r="C90" s="142"/>
      <c r="D90" s="142"/>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5:D55"/>
    <mergeCell ref="B56:D56"/>
    <mergeCell ref="B57:D57"/>
    <mergeCell ref="B58:D58"/>
    <mergeCell ref="B59:D59"/>
    <mergeCell ref="B60:D60"/>
    <mergeCell ref="B61:D61"/>
    <mergeCell ref="B62:D62"/>
    <mergeCell ref="B63:D63"/>
    <mergeCell ref="B67:D67"/>
    <mergeCell ref="B68:D68"/>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7:B79 B12:B20 B32:B68" xr:uid="{A0C9FB19-0EF9-4774-839A-B5577D2BFE4A}">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28B10-4C06-4E17-BD28-778E8DEB5825}">
  <sheetPr>
    <pageSetUpPr fitToPage="1"/>
  </sheetPr>
  <dimension ref="A12:F93"/>
  <sheetViews>
    <sheetView view="pageBreakPreview" topLeftCell="A10"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83</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t="s">
        <v>60</v>
      </c>
      <c r="C33" s="138"/>
      <c r="D33" s="138"/>
      <c r="E33" s="28"/>
      <c r="F33" s="21"/>
    </row>
    <row r="34" spans="1:6" ht="14.25" x14ac:dyDescent="0.2">
      <c r="A34" s="21"/>
      <c r="B34" s="138"/>
      <c r="C34" s="138"/>
      <c r="D34" s="138"/>
      <c r="E34" s="28"/>
      <c r="F34" s="21"/>
    </row>
    <row r="35" spans="1:6" ht="14.25" x14ac:dyDescent="0.2">
      <c r="A35" s="21"/>
      <c r="B35" s="138" t="s">
        <v>2</v>
      </c>
      <c r="C35" s="138"/>
      <c r="D35" s="138"/>
      <c r="E35" s="28"/>
      <c r="F35" s="21"/>
    </row>
    <row r="36" spans="1:6" ht="14.25" x14ac:dyDescent="0.2">
      <c r="A36" s="21"/>
      <c r="B36" s="138"/>
      <c r="C36" s="138"/>
      <c r="D36" s="138"/>
      <c r="E36" s="28"/>
      <c r="F36" s="21"/>
    </row>
    <row r="37" spans="1:6" ht="14.25" x14ac:dyDescent="0.2">
      <c r="A37" s="21"/>
      <c r="B37" s="138" t="s">
        <v>55</v>
      </c>
      <c r="C37" s="138"/>
      <c r="D37" s="138"/>
      <c r="E37" s="28"/>
      <c r="F37" s="21"/>
    </row>
    <row r="38" spans="1:6" ht="14.25" x14ac:dyDescent="0.2">
      <c r="A38" s="21"/>
      <c r="B38" s="138"/>
      <c r="C38" s="138"/>
      <c r="D38" s="138"/>
      <c r="E38" s="28"/>
      <c r="F38" s="21"/>
    </row>
    <row r="39" spans="1:6" ht="14.25" x14ac:dyDescent="0.2">
      <c r="A39" s="21"/>
      <c r="B39" s="138" t="s">
        <v>61</v>
      </c>
      <c r="C39" s="138"/>
      <c r="D39" s="138"/>
      <c r="E39" s="28"/>
      <c r="F39" s="21"/>
    </row>
    <row r="40" spans="1:6" ht="14.25" x14ac:dyDescent="0.2">
      <c r="A40" s="21"/>
      <c r="B40" s="138"/>
      <c r="C40" s="138"/>
      <c r="D40" s="138"/>
      <c r="E40" s="28"/>
      <c r="F40" s="21"/>
    </row>
    <row r="41" spans="1:6" ht="14.25" x14ac:dyDescent="0.2">
      <c r="A41" s="21"/>
      <c r="B41" s="138" t="s">
        <v>62</v>
      </c>
      <c r="C41" s="138"/>
      <c r="D41" s="138"/>
      <c r="E41" s="28"/>
      <c r="F41" s="21"/>
    </row>
    <row r="42" spans="1:6" ht="14.25" x14ac:dyDescent="0.2">
      <c r="A42" s="21"/>
      <c r="B42" s="138"/>
      <c r="C42" s="138"/>
      <c r="D42" s="138"/>
      <c r="E42" s="28"/>
      <c r="F42" s="21"/>
    </row>
    <row r="43" spans="1:6" ht="14.25" x14ac:dyDescent="0.2">
      <c r="A43" s="21"/>
      <c r="B43" s="138" t="s">
        <v>63</v>
      </c>
      <c r="C43" s="138"/>
      <c r="D43" s="138"/>
      <c r="E43" s="28"/>
      <c r="F43" s="21"/>
    </row>
    <row r="44" spans="1:6" ht="14.25" x14ac:dyDescent="0.2">
      <c r="A44" s="21"/>
      <c r="B44" s="138"/>
      <c r="C44" s="138"/>
      <c r="D44" s="138"/>
      <c r="E44" s="28"/>
      <c r="F44" s="21"/>
    </row>
    <row r="45" spans="1:6" ht="14.25" x14ac:dyDescent="0.2">
      <c r="A45" s="21"/>
      <c r="B45" s="138" t="s">
        <v>21</v>
      </c>
      <c r="C45" s="138"/>
      <c r="D45" s="138"/>
      <c r="E45" s="28"/>
      <c r="F45" s="21"/>
    </row>
    <row r="46" spans="1:6" ht="14.25" x14ac:dyDescent="0.2">
      <c r="A46" s="21"/>
      <c r="B46" s="138"/>
      <c r="C46" s="138"/>
      <c r="D46" s="138"/>
      <c r="E46" s="28"/>
      <c r="F46" s="21"/>
    </row>
    <row r="47" spans="1:6" ht="14.25" x14ac:dyDescent="0.2">
      <c r="A47" s="21"/>
      <c r="B47" s="138" t="s">
        <v>24</v>
      </c>
      <c r="C47" s="138"/>
      <c r="D47" s="138"/>
      <c r="E47" s="28"/>
      <c r="F47" s="21"/>
    </row>
    <row r="48" spans="1:6" ht="14.25" x14ac:dyDescent="0.2">
      <c r="A48" s="21"/>
      <c r="B48" s="138"/>
      <c r="C48" s="138"/>
      <c r="D48" s="138"/>
      <c r="E48" s="28"/>
      <c r="F48" s="21"/>
    </row>
    <row r="49" spans="1:6" ht="14.25" x14ac:dyDescent="0.2">
      <c r="A49" s="21"/>
      <c r="B49" s="138" t="s">
        <v>36</v>
      </c>
      <c r="C49" s="138"/>
      <c r="D49" s="138"/>
      <c r="E49" s="28"/>
      <c r="F49" s="21"/>
    </row>
    <row r="50" spans="1:6" ht="14.25" x14ac:dyDescent="0.2">
      <c r="A50" s="21"/>
      <c r="B50" s="138"/>
      <c r="C50" s="138"/>
      <c r="D50" s="138"/>
      <c r="E50" s="28"/>
      <c r="F50" s="21"/>
    </row>
    <row r="51" spans="1:6" ht="14.25" x14ac:dyDescent="0.2">
      <c r="A51" s="21"/>
      <c r="B51" s="138" t="s">
        <v>85</v>
      </c>
      <c r="C51" s="138"/>
      <c r="D51" s="138"/>
      <c r="E51" s="28"/>
      <c r="F51" s="21"/>
    </row>
    <row r="52" spans="1:6" ht="14.25" x14ac:dyDescent="0.2">
      <c r="A52" s="21"/>
      <c r="B52" s="138"/>
      <c r="C52" s="138"/>
      <c r="D52" s="138"/>
      <c r="E52" s="28"/>
      <c r="F52" s="21"/>
    </row>
    <row r="53" spans="1:6" ht="14.25" x14ac:dyDescent="0.2">
      <c r="A53" s="21"/>
      <c r="B53" s="138" t="s">
        <v>39</v>
      </c>
      <c r="C53" s="138"/>
      <c r="D53" s="138"/>
      <c r="E53" s="28"/>
      <c r="F53" s="21"/>
    </row>
    <row r="54" spans="1:6" ht="14.25" x14ac:dyDescent="0.2">
      <c r="A54" s="21"/>
      <c r="B54" s="138"/>
      <c r="C54" s="138"/>
      <c r="D54" s="138"/>
      <c r="E54" s="28"/>
      <c r="F54" s="21"/>
    </row>
    <row r="55" spans="1:6" ht="14.25" x14ac:dyDescent="0.2">
      <c r="A55" s="21"/>
      <c r="B55" s="138" t="s">
        <v>67</v>
      </c>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ht="14.25" x14ac:dyDescent="0.2">
      <c r="A64" s="21"/>
      <c r="B64" s="138"/>
      <c r="C64" s="138"/>
      <c r="D64" s="138"/>
      <c r="E64" s="28"/>
      <c r="F64" s="21"/>
    </row>
    <row r="65" spans="1:6" ht="14.25" x14ac:dyDescent="0.2">
      <c r="A65" s="21"/>
      <c r="B65" s="138"/>
      <c r="C65" s="138"/>
      <c r="D65" s="138"/>
      <c r="E65" s="28"/>
      <c r="F65" s="21"/>
    </row>
    <row r="66" spans="1:6" ht="14.25" x14ac:dyDescent="0.2">
      <c r="A66" s="17"/>
      <c r="B66" s="18"/>
      <c r="C66" s="48" t="s">
        <v>41</v>
      </c>
      <c r="D66" s="48" t="s">
        <v>42</v>
      </c>
      <c r="E66" s="17"/>
    </row>
    <row r="67" spans="1:6" s="50" customFormat="1" ht="14.25" x14ac:dyDescent="0.2">
      <c r="A67" s="46"/>
      <c r="B67" s="47"/>
      <c r="C67" s="51">
        <v>41.75</v>
      </c>
      <c r="D67" s="52">
        <v>295</v>
      </c>
      <c r="E67" s="49"/>
      <c r="F67" s="46"/>
    </row>
    <row r="68" spans="1:6" ht="14.25" x14ac:dyDescent="0.2">
      <c r="A68" s="21"/>
      <c r="B68" s="138"/>
      <c r="C68" s="138"/>
      <c r="D68" s="138"/>
      <c r="E68" s="28"/>
      <c r="F68" s="21"/>
    </row>
    <row r="69" spans="1:6" ht="13.5" customHeight="1" x14ac:dyDescent="0.2">
      <c r="A69" s="21"/>
      <c r="B69" s="138"/>
      <c r="C69" s="138"/>
      <c r="D69" s="138"/>
      <c r="E69" s="28"/>
      <c r="F69" s="21"/>
    </row>
    <row r="70" spans="1:6" ht="13.5" customHeight="1" x14ac:dyDescent="0.2">
      <c r="A70" s="21"/>
      <c r="B70" s="25" t="s">
        <v>16</v>
      </c>
      <c r="C70" s="26"/>
      <c r="D70" s="26"/>
      <c r="E70" s="29">
        <f>C67*D67</f>
        <v>12316.25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12316.25</v>
      </c>
      <c r="F73" s="21"/>
    </row>
    <row r="74" spans="1:6" ht="13.5" customHeight="1" x14ac:dyDescent="0.2">
      <c r="A74" s="21"/>
      <c r="B74" s="26" t="s">
        <v>5</v>
      </c>
      <c r="C74" s="31">
        <v>0.05</v>
      </c>
      <c r="D74" s="26"/>
      <c r="E74" s="35">
        <f>ROUND(E73*C74,2)</f>
        <v>615.80999999999995</v>
      </c>
      <c r="F74" s="21"/>
    </row>
    <row r="75" spans="1:6" ht="13.5" customHeight="1" x14ac:dyDescent="0.2">
      <c r="A75" s="21"/>
      <c r="B75" s="26" t="s">
        <v>4</v>
      </c>
      <c r="C75" s="42">
        <v>9.9750000000000005E-2</v>
      </c>
      <c r="D75" s="26"/>
      <c r="E75" s="43">
        <f>ROUND(E73*C75,2)</f>
        <v>1228.55</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14160.609999999999</v>
      </c>
      <c r="F77" s="21"/>
    </row>
    <row r="78" spans="1:6" ht="15.75" thickTop="1" x14ac:dyDescent="0.2">
      <c r="A78" s="21"/>
      <c r="B78" s="140"/>
      <c r="C78" s="140"/>
      <c r="D78" s="140"/>
      <c r="E78" s="36"/>
      <c r="F78" s="21"/>
    </row>
    <row r="79" spans="1:6" ht="15" x14ac:dyDescent="0.2">
      <c r="A79" s="21"/>
      <c r="B79" s="145" t="s">
        <v>19</v>
      </c>
      <c r="C79" s="145"/>
      <c r="D79" s="145"/>
      <c r="E79" s="36">
        <v>0</v>
      </c>
      <c r="F79" s="21"/>
    </row>
    <row r="80" spans="1:6" ht="15" x14ac:dyDescent="0.2">
      <c r="A80" s="21"/>
      <c r="B80" s="140"/>
      <c r="C80" s="140"/>
      <c r="D80" s="140"/>
      <c r="E80" s="36"/>
      <c r="F80" s="21"/>
    </row>
    <row r="81" spans="1:6" ht="19.5" customHeight="1" x14ac:dyDescent="0.2">
      <c r="A81" s="21"/>
      <c r="B81" s="37" t="s">
        <v>18</v>
      </c>
      <c r="C81" s="38"/>
      <c r="D81" s="38"/>
      <c r="E81" s="39">
        <f>E77-E79</f>
        <v>14160.609999999999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3"/>
      <c r="C84" s="143"/>
      <c r="D84" s="143"/>
      <c r="E84" s="143"/>
      <c r="F84" s="21"/>
    </row>
    <row r="85" spans="1:6" ht="14.25" x14ac:dyDescent="0.2">
      <c r="A85" s="137" t="s">
        <v>32</v>
      </c>
      <c r="B85" s="137"/>
      <c r="C85" s="137"/>
      <c r="D85" s="137"/>
      <c r="E85" s="137"/>
      <c r="F85" s="137"/>
    </row>
    <row r="86" spans="1:6" ht="14.25" x14ac:dyDescent="0.2">
      <c r="A86" s="146" t="s">
        <v>33</v>
      </c>
      <c r="B86" s="146"/>
      <c r="C86" s="146"/>
      <c r="D86" s="146"/>
      <c r="E86" s="146"/>
      <c r="F86" s="146"/>
    </row>
    <row r="87" spans="1:6" x14ac:dyDescent="0.2">
      <c r="A87" s="21"/>
      <c r="B87" s="21"/>
      <c r="C87" s="21"/>
      <c r="D87" s="21"/>
      <c r="E87" s="21"/>
      <c r="F87" s="21"/>
    </row>
    <row r="88" spans="1:6" x14ac:dyDescent="0.2">
      <c r="A88" s="21"/>
      <c r="B88" s="144"/>
      <c r="C88" s="144"/>
      <c r="D88" s="144"/>
      <c r="E88" s="144"/>
      <c r="F88" s="21"/>
    </row>
    <row r="89" spans="1:6" ht="15" x14ac:dyDescent="0.2">
      <c r="A89" s="136" t="s">
        <v>7</v>
      </c>
      <c r="B89" s="136"/>
      <c r="C89" s="136"/>
      <c r="D89" s="136"/>
      <c r="E89" s="136"/>
      <c r="F89" s="136"/>
    </row>
    <row r="91" spans="1:6" ht="39.75" customHeight="1" x14ac:dyDescent="0.2">
      <c r="B91" s="141"/>
      <c r="C91" s="142"/>
      <c r="D91" s="142"/>
    </row>
    <row r="92" spans="1:6" ht="13.5" customHeight="1" x14ac:dyDescent="0.2"/>
    <row r="93" spans="1:6" x14ac:dyDescent="0.2">
      <c r="B93" s="16"/>
      <c r="C93" s="16"/>
      <c r="D93" s="16"/>
    </row>
  </sheetData>
  <mergeCells count="46">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2:D62"/>
    <mergeCell ref="B49:D49"/>
    <mergeCell ref="B50:D50"/>
    <mergeCell ref="B51:D51"/>
    <mergeCell ref="B52:D52"/>
    <mergeCell ref="B53:D53"/>
    <mergeCell ref="B54:D54"/>
    <mergeCell ref="B55:D55"/>
    <mergeCell ref="B56:D56"/>
    <mergeCell ref="B57:D57"/>
    <mergeCell ref="B58:D58"/>
    <mergeCell ref="B61:D61"/>
    <mergeCell ref="A89:F89"/>
    <mergeCell ref="B91:D91"/>
    <mergeCell ref="B59:D59"/>
    <mergeCell ref="B60:D60"/>
    <mergeCell ref="B79:D79"/>
    <mergeCell ref="B80:D80"/>
    <mergeCell ref="B84:E84"/>
    <mergeCell ref="A85:F85"/>
    <mergeCell ref="A86:F86"/>
    <mergeCell ref="B88:E88"/>
    <mergeCell ref="B63:D63"/>
    <mergeCell ref="B64:D64"/>
    <mergeCell ref="B65:D65"/>
    <mergeCell ref="B68:D68"/>
    <mergeCell ref="B69:D69"/>
    <mergeCell ref="B78:D78"/>
  </mergeCells>
  <dataValidations count="1">
    <dataValidation type="list" allowBlank="1" showInputMessage="1" showErrorMessage="1" sqref="B78:B80 B12:B20 B32:B69" xr:uid="{16D32DB7-44D3-46E2-B723-3DE5F470B085}">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CB752-F9E1-4164-80BF-A796BC8165CA}">
  <sheetPr>
    <pageSetUpPr fitToPage="1"/>
  </sheetPr>
  <dimension ref="A12:F92"/>
  <sheetViews>
    <sheetView view="pageBreakPreview" topLeftCell="A6" zoomScale="80" zoomScaleNormal="100" zoomScaleSheetLayoutView="80" workbookViewId="0">
      <selection activeCell="B48" sqref="B48:D4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87</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t="s">
        <v>67</v>
      </c>
      <c r="C33" s="138"/>
      <c r="D33" s="138"/>
      <c r="E33" s="28"/>
      <c r="F33" s="21"/>
    </row>
    <row r="34" spans="1:6" ht="14.25" x14ac:dyDescent="0.2">
      <c r="A34" s="21"/>
      <c r="B34" s="138"/>
      <c r="C34" s="138"/>
      <c r="D34" s="138"/>
      <c r="E34" s="28"/>
      <c r="F34" s="21"/>
    </row>
    <row r="35" spans="1:6" ht="14.25" x14ac:dyDescent="0.2">
      <c r="A35" s="21"/>
      <c r="B35" s="138" t="s">
        <v>88</v>
      </c>
      <c r="C35" s="138"/>
      <c r="D35" s="138"/>
      <c r="E35" s="28"/>
      <c r="F35" s="21"/>
    </row>
    <row r="36" spans="1:6" ht="14.25" x14ac:dyDescent="0.2">
      <c r="A36" s="21"/>
      <c r="B36" s="138"/>
      <c r="C36" s="138"/>
      <c r="D36" s="138"/>
      <c r="E36" s="28"/>
      <c r="F36" s="21"/>
    </row>
    <row r="37" spans="1:6" ht="33" customHeight="1" x14ac:dyDescent="0.2">
      <c r="A37" s="21"/>
      <c r="B37" s="138" t="s">
        <v>89</v>
      </c>
      <c r="C37" s="138"/>
      <c r="D37" s="138"/>
      <c r="E37" s="28"/>
      <c r="F37" s="21"/>
    </row>
    <row r="38" spans="1:6" ht="14.25" x14ac:dyDescent="0.2">
      <c r="A38" s="21"/>
      <c r="B38" s="138"/>
      <c r="C38" s="138"/>
      <c r="D38" s="138"/>
      <c r="E38" s="28"/>
      <c r="F38" s="21"/>
    </row>
    <row r="39" spans="1:6" ht="14.25" x14ac:dyDescent="0.2">
      <c r="A39" s="21"/>
      <c r="B39" s="138"/>
      <c r="C39" s="138"/>
      <c r="D39" s="138"/>
      <c r="E39" s="28"/>
      <c r="F39" s="21"/>
    </row>
    <row r="40" spans="1:6" ht="14.25" x14ac:dyDescent="0.2">
      <c r="A40" s="21"/>
      <c r="B40" s="138"/>
      <c r="C40" s="138"/>
      <c r="D40" s="138"/>
      <c r="E40" s="28"/>
      <c r="F40" s="21"/>
    </row>
    <row r="41" spans="1:6" ht="14.25" x14ac:dyDescent="0.2">
      <c r="A41" s="21"/>
      <c r="B41" s="138"/>
      <c r="C41" s="138"/>
      <c r="D41" s="138"/>
      <c r="E41" s="28"/>
      <c r="F41" s="21"/>
    </row>
    <row r="42" spans="1:6" ht="14.25" x14ac:dyDescent="0.2">
      <c r="A42" s="21"/>
      <c r="B42" s="138"/>
      <c r="C42" s="138"/>
      <c r="D42" s="138"/>
      <c r="E42" s="28"/>
      <c r="F42" s="21"/>
    </row>
    <row r="43" spans="1:6" ht="14.25" x14ac:dyDescent="0.2">
      <c r="A43" s="21"/>
      <c r="B43" s="138"/>
      <c r="C43" s="138"/>
      <c r="D43" s="138"/>
      <c r="E43" s="28"/>
      <c r="F43" s="21"/>
    </row>
    <row r="44" spans="1:6" ht="14.25" x14ac:dyDescent="0.2">
      <c r="A44" s="21"/>
      <c r="B44" s="138"/>
      <c r="C44" s="138"/>
      <c r="D44" s="138"/>
      <c r="E44" s="28"/>
      <c r="F44" s="21"/>
    </row>
    <row r="45" spans="1:6" ht="14.25" x14ac:dyDescent="0.2">
      <c r="A45" s="21"/>
      <c r="B45" s="138"/>
      <c r="C45" s="138"/>
      <c r="D45" s="138"/>
      <c r="E45" s="28"/>
      <c r="F45" s="21"/>
    </row>
    <row r="46" spans="1:6" ht="14.25" x14ac:dyDescent="0.2">
      <c r="A46" s="21"/>
      <c r="B46" s="138"/>
      <c r="C46" s="138"/>
      <c r="D46" s="138"/>
      <c r="E46" s="28"/>
      <c r="F46" s="21"/>
    </row>
    <row r="47" spans="1:6" ht="14.25" x14ac:dyDescent="0.2">
      <c r="A47" s="21"/>
      <c r="B47" s="138"/>
      <c r="C47" s="138"/>
      <c r="D47" s="138"/>
      <c r="E47" s="28"/>
      <c r="F47" s="21"/>
    </row>
    <row r="48" spans="1:6" ht="14.25" x14ac:dyDescent="0.2">
      <c r="A48" s="21"/>
      <c r="B48" s="138"/>
      <c r="C48" s="138"/>
      <c r="D48" s="138"/>
      <c r="E48" s="28"/>
      <c r="F48" s="21"/>
    </row>
    <row r="49" spans="1:6" ht="14.25" x14ac:dyDescent="0.2">
      <c r="A49" s="21"/>
      <c r="B49" s="138"/>
      <c r="C49" s="138"/>
      <c r="D49" s="138"/>
      <c r="E49" s="28"/>
      <c r="F49" s="21"/>
    </row>
    <row r="50" spans="1:6" ht="14.25" x14ac:dyDescent="0.2">
      <c r="A50" s="21"/>
      <c r="B50" s="138"/>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ht="14.25" x14ac:dyDescent="0.2">
      <c r="A64" s="21"/>
      <c r="B64" s="138"/>
      <c r="C64" s="138"/>
      <c r="D64" s="138"/>
      <c r="E64" s="28"/>
      <c r="F64" s="21"/>
    </row>
    <row r="65" spans="1:6" ht="14.25" x14ac:dyDescent="0.2">
      <c r="A65" s="17"/>
      <c r="B65" s="18"/>
      <c r="C65" s="48" t="s">
        <v>41</v>
      </c>
      <c r="D65" s="48" t="s">
        <v>42</v>
      </c>
      <c r="E65" s="17"/>
    </row>
    <row r="66" spans="1:6" s="50" customFormat="1" ht="14.25" x14ac:dyDescent="0.2">
      <c r="A66" s="46"/>
      <c r="B66" s="47"/>
      <c r="C66" s="51">
        <v>13.25</v>
      </c>
      <c r="D66" s="52">
        <v>325</v>
      </c>
      <c r="E66" s="49"/>
      <c r="F66" s="46"/>
    </row>
    <row r="67" spans="1:6" ht="14.25" x14ac:dyDescent="0.2">
      <c r="A67" s="21"/>
      <c r="B67" s="138"/>
      <c r="C67" s="138"/>
      <c r="D67" s="138"/>
      <c r="E67" s="28"/>
      <c r="F67" s="21"/>
    </row>
    <row r="68" spans="1:6" ht="13.5" customHeight="1" x14ac:dyDescent="0.2">
      <c r="A68" s="21"/>
      <c r="B68" s="138"/>
      <c r="C68" s="138"/>
      <c r="D68" s="138"/>
      <c r="E68" s="28"/>
      <c r="F68" s="21"/>
    </row>
    <row r="69" spans="1:6" ht="13.5" customHeight="1" x14ac:dyDescent="0.2">
      <c r="A69" s="21"/>
      <c r="B69" s="25" t="s">
        <v>16</v>
      </c>
      <c r="C69" s="26"/>
      <c r="D69" s="26"/>
      <c r="E69" s="29">
        <f>C66*D66</f>
        <v>4306.25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4306.25</v>
      </c>
      <c r="F72" s="21"/>
    </row>
    <row r="73" spans="1:6" ht="13.5" customHeight="1" x14ac:dyDescent="0.2">
      <c r="A73" s="21"/>
      <c r="B73" s="26" t="s">
        <v>5</v>
      </c>
      <c r="C73" s="31">
        <v>0.05</v>
      </c>
      <c r="D73" s="26"/>
      <c r="E73" s="35">
        <f>ROUND(E72*C73,2)</f>
        <v>215.31</v>
      </c>
      <c r="F73" s="21"/>
    </row>
    <row r="74" spans="1:6" ht="13.5" customHeight="1" x14ac:dyDescent="0.2">
      <c r="A74" s="21"/>
      <c r="B74" s="26" t="s">
        <v>4</v>
      </c>
      <c r="C74" s="42">
        <v>9.9750000000000005E-2</v>
      </c>
      <c r="D74" s="26"/>
      <c r="E74" s="43">
        <f>ROUND(E72*C74,2)</f>
        <v>429.55</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4951.1100000000006</v>
      </c>
      <c r="F76" s="21"/>
    </row>
    <row r="77" spans="1:6" ht="15.75" thickTop="1" x14ac:dyDescent="0.2">
      <c r="A77" s="21"/>
      <c r="B77" s="140"/>
      <c r="C77" s="140"/>
      <c r="D77" s="140"/>
      <c r="E77" s="36"/>
      <c r="F77" s="21"/>
    </row>
    <row r="78" spans="1:6" ht="15" x14ac:dyDescent="0.2">
      <c r="A78" s="21"/>
      <c r="B78" s="145" t="s">
        <v>19</v>
      </c>
      <c r="C78" s="145"/>
      <c r="D78" s="145"/>
      <c r="E78" s="36">
        <v>0</v>
      </c>
      <c r="F78" s="21"/>
    </row>
    <row r="79" spans="1:6" ht="15" x14ac:dyDescent="0.2">
      <c r="A79" s="21"/>
      <c r="B79" s="140"/>
      <c r="C79" s="140"/>
      <c r="D79" s="140"/>
      <c r="E79" s="36"/>
      <c r="F79" s="21"/>
    </row>
    <row r="80" spans="1:6" ht="19.5" customHeight="1" x14ac:dyDescent="0.2">
      <c r="A80" s="21"/>
      <c r="B80" s="37" t="s">
        <v>18</v>
      </c>
      <c r="C80" s="38"/>
      <c r="D80" s="38"/>
      <c r="E80" s="39">
        <f>E76-E78</f>
        <v>4951.1100000000006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43"/>
      <c r="C83" s="143"/>
      <c r="D83" s="143"/>
      <c r="E83" s="143"/>
      <c r="F83" s="21"/>
    </row>
    <row r="84" spans="1:6" ht="14.25" x14ac:dyDescent="0.2">
      <c r="A84" s="137" t="s">
        <v>32</v>
      </c>
      <c r="B84" s="137"/>
      <c r="C84" s="137"/>
      <c r="D84" s="137"/>
      <c r="E84" s="137"/>
      <c r="F84" s="137"/>
    </row>
    <row r="85" spans="1:6" ht="14.25" x14ac:dyDescent="0.2">
      <c r="A85" s="146" t="s">
        <v>33</v>
      </c>
      <c r="B85" s="146"/>
      <c r="C85" s="146"/>
      <c r="D85" s="146"/>
      <c r="E85" s="146"/>
      <c r="F85" s="146"/>
    </row>
    <row r="86" spans="1:6" x14ac:dyDescent="0.2">
      <c r="A86" s="21"/>
      <c r="B86" s="21"/>
      <c r="C86" s="21"/>
      <c r="D86" s="21"/>
      <c r="E86" s="21"/>
      <c r="F86" s="21"/>
    </row>
    <row r="87" spans="1:6" x14ac:dyDescent="0.2">
      <c r="A87" s="21"/>
      <c r="B87" s="144"/>
      <c r="C87" s="144"/>
      <c r="D87" s="144"/>
      <c r="E87" s="144"/>
      <c r="F87" s="21"/>
    </row>
    <row r="88" spans="1:6" ht="15" x14ac:dyDescent="0.2">
      <c r="A88" s="136" t="s">
        <v>7</v>
      </c>
      <c r="B88" s="136"/>
      <c r="C88" s="136"/>
      <c r="D88" s="136"/>
      <c r="E88" s="136"/>
      <c r="F88" s="136"/>
    </row>
    <row r="90" spans="1:6" ht="39.75" customHeight="1" x14ac:dyDescent="0.2">
      <c r="B90" s="141"/>
      <c r="C90" s="142"/>
      <c r="D90" s="142"/>
    </row>
    <row r="91" spans="1:6" ht="13.5" customHeight="1" x14ac:dyDescent="0.2"/>
    <row r="92" spans="1:6" x14ac:dyDescent="0.2">
      <c r="B92" s="16"/>
      <c r="C92" s="16"/>
      <c r="D92" s="16"/>
    </row>
  </sheetData>
  <mergeCells count="45">
    <mergeCell ref="A85:F85"/>
    <mergeCell ref="B87:E87"/>
    <mergeCell ref="A88:F88"/>
    <mergeCell ref="B90:D90"/>
    <mergeCell ref="B68:D68"/>
    <mergeCell ref="B77:D77"/>
    <mergeCell ref="B78:D78"/>
    <mergeCell ref="B79:D79"/>
    <mergeCell ref="B83:E83"/>
    <mergeCell ref="A84:F84"/>
    <mergeCell ref="B67:D67"/>
    <mergeCell ref="B54:D54"/>
    <mergeCell ref="B55:D55"/>
    <mergeCell ref="B56:D56"/>
    <mergeCell ref="B57:D57"/>
    <mergeCell ref="B58:D58"/>
    <mergeCell ref="B59:D59"/>
    <mergeCell ref="B60:D60"/>
    <mergeCell ref="B61:D61"/>
    <mergeCell ref="B62:D62"/>
    <mergeCell ref="B63:D63"/>
    <mergeCell ref="B64:D64"/>
    <mergeCell ref="B53:D53"/>
    <mergeCell ref="B42:D42"/>
    <mergeCell ref="B43:D43"/>
    <mergeCell ref="B44:D44"/>
    <mergeCell ref="B45:D45"/>
    <mergeCell ref="B46:D46"/>
    <mergeCell ref="B47:D47"/>
    <mergeCell ref="B48:D48"/>
    <mergeCell ref="B49:D49"/>
    <mergeCell ref="B50:D50"/>
    <mergeCell ref="B51:D51"/>
    <mergeCell ref="B52:D52"/>
    <mergeCell ref="B37:D37"/>
    <mergeCell ref="B38:D38"/>
    <mergeCell ref="B39:D39"/>
    <mergeCell ref="B40:D40"/>
    <mergeCell ref="B41:D41"/>
    <mergeCell ref="B36:D36"/>
    <mergeCell ref="A30:F30"/>
    <mergeCell ref="B32:D32"/>
    <mergeCell ref="B33:D33"/>
    <mergeCell ref="B34:D34"/>
    <mergeCell ref="B35:D35"/>
  </mergeCells>
  <dataValidations count="1">
    <dataValidation type="list" allowBlank="1" showInputMessage="1" showErrorMessage="1" sqref="B77:B79 B12:B20 B32:B68" xr:uid="{391231C4-9E81-4B97-91B5-C6A579DDC552}">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9ECF7-D3C3-41C6-B481-EC36A2681B1A}">
  <sheetPr>
    <pageSetUpPr fitToPage="1"/>
  </sheetPr>
  <dimension ref="A12:F93"/>
  <sheetViews>
    <sheetView view="pageBreakPreview" zoomScale="80" zoomScaleNormal="100" zoomScaleSheetLayoutView="80" workbookViewId="0">
      <selection activeCell="B21" sqref="B21"/>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91</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t="s">
        <v>92</v>
      </c>
      <c r="C33" s="138"/>
      <c r="D33" s="138"/>
      <c r="E33" s="28"/>
      <c r="F33" s="21"/>
    </row>
    <row r="34" spans="1:6" ht="14.25" x14ac:dyDescent="0.2">
      <c r="A34" s="21"/>
      <c r="B34" s="138"/>
      <c r="C34" s="138"/>
      <c r="D34" s="138"/>
      <c r="E34" s="28"/>
      <c r="F34" s="21"/>
    </row>
    <row r="35" spans="1:6" ht="14.25" x14ac:dyDescent="0.2">
      <c r="A35" s="21"/>
      <c r="B35" s="138" t="s">
        <v>93</v>
      </c>
      <c r="C35" s="138"/>
      <c r="D35" s="138"/>
      <c r="E35" s="28"/>
      <c r="F35" s="21"/>
    </row>
    <row r="36" spans="1:6" ht="14.25" x14ac:dyDescent="0.2">
      <c r="A36" s="21"/>
      <c r="B36" s="138"/>
      <c r="C36" s="138"/>
      <c r="D36" s="138"/>
      <c r="E36" s="28"/>
      <c r="F36" s="21"/>
    </row>
    <row r="37" spans="1:6" ht="14.25" x14ac:dyDescent="0.2">
      <c r="A37" s="21"/>
      <c r="B37" s="138" t="s">
        <v>94</v>
      </c>
      <c r="C37" s="138"/>
      <c r="D37" s="138"/>
      <c r="E37" s="28"/>
      <c r="F37" s="21"/>
    </row>
    <row r="38" spans="1:6" ht="14.25" x14ac:dyDescent="0.2">
      <c r="A38" s="21"/>
      <c r="B38" s="138"/>
      <c r="C38" s="138"/>
      <c r="D38" s="138"/>
      <c r="E38" s="28"/>
      <c r="F38" s="21"/>
    </row>
    <row r="39" spans="1:6" ht="14.25" x14ac:dyDescent="0.2">
      <c r="A39" s="21"/>
      <c r="B39" s="138" t="s">
        <v>57</v>
      </c>
      <c r="C39" s="138"/>
      <c r="D39" s="138"/>
      <c r="E39" s="28"/>
      <c r="F39" s="21"/>
    </row>
    <row r="40" spans="1:6" ht="14.25" x14ac:dyDescent="0.2">
      <c r="A40" s="21"/>
      <c r="B40" s="138"/>
      <c r="C40" s="138"/>
      <c r="D40" s="138"/>
      <c r="E40" s="28"/>
      <c r="F40" s="21"/>
    </row>
    <row r="41" spans="1:6" ht="14.25" x14ac:dyDescent="0.2">
      <c r="A41" s="21"/>
      <c r="B41" s="138" t="s">
        <v>95</v>
      </c>
      <c r="C41" s="138"/>
      <c r="D41" s="138"/>
      <c r="E41" s="28"/>
      <c r="F41" s="21"/>
    </row>
    <row r="42" spans="1:6" ht="14.25" x14ac:dyDescent="0.2">
      <c r="A42" s="21"/>
      <c r="B42" s="138"/>
      <c r="C42" s="138"/>
      <c r="D42" s="138"/>
      <c r="E42" s="28"/>
      <c r="F42" s="21"/>
    </row>
    <row r="43" spans="1:6" ht="14.25" x14ac:dyDescent="0.2">
      <c r="A43" s="21"/>
      <c r="B43" s="138" t="s">
        <v>67</v>
      </c>
      <c r="C43" s="138"/>
      <c r="D43" s="138"/>
      <c r="E43" s="28"/>
      <c r="F43" s="21"/>
    </row>
    <row r="44" spans="1:6" ht="14.25" x14ac:dyDescent="0.2">
      <c r="A44" s="21"/>
      <c r="B44" s="138"/>
      <c r="C44" s="138"/>
      <c r="D44" s="138"/>
      <c r="E44" s="28"/>
      <c r="F44" s="21"/>
    </row>
    <row r="45" spans="1:6" ht="14.25" x14ac:dyDescent="0.2">
      <c r="A45" s="21"/>
      <c r="B45" s="138" t="s">
        <v>96</v>
      </c>
      <c r="C45" s="138"/>
      <c r="D45" s="138"/>
      <c r="E45" s="28"/>
      <c r="F45" s="21"/>
    </row>
    <row r="46" spans="1:6" ht="14.25" x14ac:dyDescent="0.2">
      <c r="A46" s="21"/>
      <c r="B46" s="138"/>
      <c r="C46" s="138"/>
      <c r="D46" s="138"/>
      <c r="E46" s="28"/>
      <c r="F46" s="21"/>
    </row>
    <row r="47" spans="1:6" ht="14.25" x14ac:dyDescent="0.2">
      <c r="A47" s="21"/>
      <c r="B47" s="138" t="s">
        <v>97</v>
      </c>
      <c r="C47" s="138"/>
      <c r="D47" s="138"/>
      <c r="E47" s="28"/>
      <c r="F47" s="21"/>
    </row>
    <row r="48" spans="1:6" ht="14.25" x14ac:dyDescent="0.2">
      <c r="A48" s="21"/>
      <c r="B48" s="138"/>
      <c r="C48" s="138"/>
      <c r="D48" s="138"/>
      <c r="E48" s="28"/>
      <c r="F48" s="21"/>
    </row>
    <row r="49" spans="1:6" ht="14.25" x14ac:dyDescent="0.2">
      <c r="A49" s="21"/>
      <c r="B49" s="138" t="s">
        <v>98</v>
      </c>
      <c r="C49" s="138"/>
      <c r="D49" s="138"/>
      <c r="E49" s="28"/>
      <c r="F49" s="21"/>
    </row>
    <row r="50" spans="1:6" ht="14.25" x14ac:dyDescent="0.2">
      <c r="A50" s="21"/>
      <c r="B50" s="138"/>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ht="14.25" x14ac:dyDescent="0.2">
      <c r="A64" s="21"/>
      <c r="B64" s="138"/>
      <c r="C64" s="138"/>
      <c r="D64" s="138"/>
      <c r="E64" s="28"/>
      <c r="F64" s="21"/>
    </row>
    <row r="65" spans="1:6" ht="14.25" x14ac:dyDescent="0.2">
      <c r="A65" s="21"/>
      <c r="B65" s="138"/>
      <c r="C65" s="138"/>
      <c r="D65" s="138"/>
      <c r="E65" s="28"/>
      <c r="F65" s="21"/>
    </row>
    <row r="66" spans="1:6" ht="14.25" x14ac:dyDescent="0.2">
      <c r="A66" s="17"/>
      <c r="B66" s="18"/>
      <c r="C66" s="48" t="s">
        <v>41</v>
      </c>
      <c r="D66" s="48" t="s">
        <v>42</v>
      </c>
      <c r="E66" s="17"/>
    </row>
    <row r="67" spans="1:6" s="50" customFormat="1" ht="14.25" x14ac:dyDescent="0.2">
      <c r="A67" s="46"/>
      <c r="B67" s="47"/>
      <c r="C67" s="51">
        <v>38.5</v>
      </c>
      <c r="D67" s="52">
        <v>325</v>
      </c>
      <c r="E67" s="49"/>
      <c r="F67" s="46"/>
    </row>
    <row r="68" spans="1:6" ht="14.25" x14ac:dyDescent="0.2">
      <c r="A68" s="21"/>
      <c r="B68" s="138"/>
      <c r="C68" s="138"/>
      <c r="D68" s="138"/>
      <c r="E68" s="28"/>
      <c r="F68" s="21"/>
    </row>
    <row r="69" spans="1:6" ht="13.5" customHeight="1" x14ac:dyDescent="0.2">
      <c r="A69" s="21"/>
      <c r="B69" s="138"/>
      <c r="C69" s="138"/>
      <c r="D69" s="138"/>
      <c r="E69" s="28"/>
      <c r="F69" s="21"/>
    </row>
    <row r="70" spans="1:6" ht="13.5" customHeight="1" x14ac:dyDescent="0.2">
      <c r="A70" s="21"/>
      <c r="B70" s="25" t="s">
        <v>16</v>
      </c>
      <c r="C70" s="26"/>
      <c r="D70" s="26"/>
      <c r="E70" s="29">
        <f>C67*D67</f>
        <v>12512.5</v>
      </c>
      <c r="F70" s="21"/>
    </row>
    <row r="71" spans="1:6" ht="13.5" customHeight="1" x14ac:dyDescent="0.2">
      <c r="A71" s="21"/>
      <c r="B71" s="34" t="s">
        <v>13</v>
      </c>
      <c r="C71" s="26"/>
      <c r="D71" s="26"/>
      <c r="E71" s="30">
        <v>150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12662.5</v>
      </c>
      <c r="F73" s="21"/>
    </row>
    <row r="74" spans="1:6" ht="13.5" customHeight="1" x14ac:dyDescent="0.2">
      <c r="A74" s="21"/>
      <c r="B74" s="26" t="s">
        <v>5</v>
      </c>
      <c r="C74" s="31">
        <v>0.05</v>
      </c>
      <c r="D74" s="26"/>
      <c r="E74" s="35">
        <f>ROUND(E73*C74,2)</f>
        <v>633.13</v>
      </c>
      <c r="F74" s="21"/>
    </row>
    <row r="75" spans="1:6" ht="13.5" customHeight="1" x14ac:dyDescent="0.2">
      <c r="A75" s="21"/>
      <c r="B75" s="26" t="s">
        <v>4</v>
      </c>
      <c r="C75" s="42">
        <v>9.9750000000000005E-2</v>
      </c>
      <c r="D75" s="26"/>
      <c r="E75" s="43">
        <f>ROUND(E73*C75,2)</f>
        <v>1263.08</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14558.71</v>
      </c>
      <c r="F77" s="21"/>
    </row>
    <row r="78" spans="1:6" ht="15.75" thickTop="1" x14ac:dyDescent="0.2">
      <c r="A78" s="21"/>
      <c r="B78" s="140"/>
      <c r="C78" s="140"/>
      <c r="D78" s="140"/>
      <c r="E78" s="36"/>
      <c r="F78" s="21"/>
    </row>
    <row r="79" spans="1:6" ht="15" x14ac:dyDescent="0.2">
      <c r="A79" s="21"/>
      <c r="B79" s="145" t="s">
        <v>19</v>
      </c>
      <c r="C79" s="145"/>
      <c r="D79" s="145"/>
      <c r="E79" s="36">
        <v>0</v>
      </c>
      <c r="F79" s="21"/>
    </row>
    <row r="80" spans="1:6" ht="15" x14ac:dyDescent="0.2">
      <c r="A80" s="21"/>
      <c r="B80" s="140"/>
      <c r="C80" s="140"/>
      <c r="D80" s="140"/>
      <c r="E80" s="36"/>
      <c r="F80" s="21"/>
    </row>
    <row r="81" spans="1:6" ht="19.5" customHeight="1" x14ac:dyDescent="0.2">
      <c r="A81" s="21"/>
      <c r="B81" s="37" t="s">
        <v>18</v>
      </c>
      <c r="C81" s="38"/>
      <c r="D81" s="38"/>
      <c r="E81" s="39">
        <f>E77-E79</f>
        <v>14558.71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3"/>
      <c r="C84" s="143"/>
      <c r="D84" s="143"/>
      <c r="E84" s="143"/>
      <c r="F84" s="21"/>
    </row>
    <row r="85" spans="1:6" ht="14.25" x14ac:dyDescent="0.2">
      <c r="A85" s="137" t="s">
        <v>32</v>
      </c>
      <c r="B85" s="137"/>
      <c r="C85" s="137"/>
      <c r="D85" s="137"/>
      <c r="E85" s="137"/>
      <c r="F85" s="137"/>
    </row>
    <row r="86" spans="1:6" ht="14.25" x14ac:dyDescent="0.2">
      <c r="A86" s="146" t="s">
        <v>33</v>
      </c>
      <c r="B86" s="146"/>
      <c r="C86" s="146"/>
      <c r="D86" s="146"/>
      <c r="E86" s="146"/>
      <c r="F86" s="146"/>
    </row>
    <row r="87" spans="1:6" x14ac:dyDescent="0.2">
      <c r="A87" s="21"/>
      <c r="B87" s="21"/>
      <c r="C87" s="21"/>
      <c r="D87" s="21"/>
      <c r="E87" s="21"/>
      <c r="F87" s="21"/>
    </row>
    <row r="88" spans="1:6" x14ac:dyDescent="0.2">
      <c r="A88" s="21"/>
      <c r="B88" s="144"/>
      <c r="C88" s="144"/>
      <c r="D88" s="144"/>
      <c r="E88" s="144"/>
      <c r="F88" s="21"/>
    </row>
    <row r="89" spans="1:6" ht="15" x14ac:dyDescent="0.2">
      <c r="A89" s="136" t="s">
        <v>7</v>
      </c>
      <c r="B89" s="136"/>
      <c r="C89" s="136"/>
      <c r="D89" s="136"/>
      <c r="E89" s="136"/>
      <c r="F89" s="136"/>
    </row>
    <row r="91" spans="1:6" ht="39.75" customHeight="1" x14ac:dyDescent="0.2">
      <c r="B91" s="141"/>
      <c r="C91" s="142"/>
      <c r="D91" s="142"/>
    </row>
    <row r="92" spans="1:6" ht="13.5" customHeight="1" x14ac:dyDescent="0.2"/>
    <row r="93" spans="1:6" x14ac:dyDescent="0.2">
      <c r="B93" s="16"/>
      <c r="C93" s="16"/>
      <c r="D93" s="16"/>
    </row>
  </sheetData>
  <mergeCells count="46">
    <mergeCell ref="B36:D36"/>
    <mergeCell ref="A30:F30"/>
    <mergeCell ref="B32:D32"/>
    <mergeCell ref="B33:D33"/>
    <mergeCell ref="B34:D34"/>
    <mergeCell ref="B35:D35"/>
    <mergeCell ref="B49:D49"/>
    <mergeCell ref="B37:D37"/>
    <mergeCell ref="B38:D38"/>
    <mergeCell ref="B39:D39"/>
    <mergeCell ref="B40:D40"/>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E88"/>
    <mergeCell ref="A89:F89"/>
    <mergeCell ref="B91:D91"/>
    <mergeCell ref="B41:D41"/>
    <mergeCell ref="B78:D78"/>
    <mergeCell ref="B79:D79"/>
    <mergeCell ref="B80:D80"/>
    <mergeCell ref="B84:E84"/>
    <mergeCell ref="A85:F85"/>
    <mergeCell ref="A86:F86"/>
    <mergeCell ref="B62:D62"/>
    <mergeCell ref="B63:D63"/>
    <mergeCell ref="B64:D64"/>
    <mergeCell ref="B65:D65"/>
    <mergeCell ref="B68:D68"/>
    <mergeCell ref="B69:D69"/>
  </mergeCells>
  <dataValidations count="1">
    <dataValidation type="list" allowBlank="1" showInputMessage="1" showErrorMessage="1" sqref="B78:B80 B12:B20 B32:B69" xr:uid="{2450C533-C411-4457-9AEC-885488464B2F}">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EE038-17BF-465A-93CA-E43DC5260E29}">
  <sheetPr>
    <pageSetUpPr fitToPage="1"/>
  </sheetPr>
  <dimension ref="A12:F93"/>
  <sheetViews>
    <sheetView view="pageBreakPreview" topLeftCell="A16" zoomScale="80" zoomScaleNormal="100" zoomScaleSheetLayoutView="80" workbookViewId="0">
      <selection activeCell="E72" sqref="E72"/>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100</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t="s">
        <v>101</v>
      </c>
      <c r="C33" s="138"/>
      <c r="D33" s="138"/>
      <c r="E33" s="28"/>
      <c r="F33" s="21"/>
    </row>
    <row r="34" spans="1:6" ht="14.25" x14ac:dyDescent="0.2">
      <c r="A34" s="21"/>
      <c r="B34" s="138"/>
      <c r="C34" s="138"/>
      <c r="D34" s="138"/>
      <c r="E34" s="28"/>
      <c r="F34" s="21"/>
    </row>
    <row r="35" spans="1:6" ht="14.25" x14ac:dyDescent="0.2">
      <c r="A35" s="21"/>
      <c r="B35" s="138"/>
      <c r="C35" s="138"/>
      <c r="D35" s="138"/>
      <c r="E35" s="28"/>
      <c r="F35" s="21"/>
    </row>
    <row r="36" spans="1:6" ht="14.25" x14ac:dyDescent="0.2">
      <c r="A36" s="21"/>
      <c r="B36" s="138"/>
      <c r="C36" s="138"/>
      <c r="D36" s="138"/>
      <c r="E36" s="28"/>
      <c r="F36" s="21"/>
    </row>
    <row r="37" spans="1:6" ht="14.25" x14ac:dyDescent="0.2">
      <c r="A37" s="21"/>
      <c r="B37" s="138"/>
      <c r="C37" s="138"/>
      <c r="D37" s="138"/>
      <c r="E37" s="28"/>
      <c r="F37" s="21"/>
    </row>
    <row r="38" spans="1:6" ht="14.25" x14ac:dyDescent="0.2">
      <c r="A38" s="21"/>
      <c r="B38" s="138"/>
      <c r="C38" s="138"/>
      <c r="D38" s="138"/>
      <c r="E38" s="28"/>
      <c r="F38" s="21"/>
    </row>
    <row r="39" spans="1:6" ht="14.25" x14ac:dyDescent="0.2">
      <c r="A39" s="21"/>
      <c r="B39" s="138"/>
      <c r="C39" s="138"/>
      <c r="D39" s="138"/>
      <c r="E39" s="28"/>
      <c r="F39" s="21"/>
    </row>
    <row r="40" spans="1:6" ht="14.25" x14ac:dyDescent="0.2">
      <c r="A40" s="21"/>
      <c r="B40" s="138"/>
      <c r="C40" s="138"/>
      <c r="D40" s="138"/>
      <c r="E40" s="28"/>
      <c r="F40" s="21"/>
    </row>
    <row r="41" spans="1:6" ht="14.25" x14ac:dyDescent="0.2">
      <c r="A41" s="21"/>
      <c r="B41" s="138"/>
      <c r="C41" s="138"/>
      <c r="D41" s="138"/>
      <c r="E41" s="28"/>
      <c r="F41" s="21"/>
    </row>
    <row r="42" spans="1:6" ht="14.25" x14ac:dyDescent="0.2">
      <c r="A42" s="21"/>
      <c r="B42" s="138"/>
      <c r="C42" s="138"/>
      <c r="D42" s="138"/>
      <c r="E42" s="28"/>
      <c r="F42" s="21"/>
    </row>
    <row r="43" spans="1:6" ht="14.25" x14ac:dyDescent="0.2">
      <c r="A43" s="21"/>
      <c r="B43" s="138"/>
      <c r="C43" s="138"/>
      <c r="D43" s="138"/>
      <c r="E43" s="28"/>
      <c r="F43" s="21"/>
    </row>
    <row r="44" spans="1:6" ht="14.25" x14ac:dyDescent="0.2">
      <c r="A44" s="21"/>
      <c r="B44" s="138"/>
      <c r="C44" s="138"/>
      <c r="D44" s="138"/>
      <c r="E44" s="28"/>
      <c r="F44" s="21"/>
    </row>
    <row r="45" spans="1:6" ht="14.25" x14ac:dyDescent="0.2">
      <c r="A45" s="21"/>
      <c r="B45" s="138"/>
      <c r="C45" s="138"/>
      <c r="D45" s="138"/>
      <c r="E45" s="28"/>
      <c r="F45" s="21"/>
    </row>
    <row r="46" spans="1:6" ht="14.25" x14ac:dyDescent="0.2">
      <c r="A46" s="21"/>
      <c r="B46" s="138"/>
      <c r="C46" s="138"/>
      <c r="D46" s="138"/>
      <c r="E46" s="28"/>
      <c r="F46" s="21"/>
    </row>
    <row r="47" spans="1:6" ht="14.25" x14ac:dyDescent="0.2">
      <c r="A47" s="21"/>
      <c r="B47" s="138"/>
      <c r="C47" s="138"/>
      <c r="D47" s="138"/>
      <c r="E47" s="28"/>
      <c r="F47" s="21"/>
    </row>
    <row r="48" spans="1:6" ht="14.25" x14ac:dyDescent="0.2">
      <c r="A48" s="21"/>
      <c r="B48" s="138"/>
      <c r="C48" s="138"/>
      <c r="D48" s="138"/>
      <c r="E48" s="28"/>
      <c r="F48" s="21"/>
    </row>
    <row r="49" spans="1:6" ht="14.25" x14ac:dyDescent="0.2">
      <c r="A49" s="21"/>
      <c r="B49" s="138"/>
      <c r="C49" s="138"/>
      <c r="D49" s="138"/>
      <c r="E49" s="28"/>
      <c r="F49" s="21"/>
    </row>
    <row r="50" spans="1:6" ht="14.25" x14ac:dyDescent="0.2">
      <c r="A50" s="21"/>
      <c r="B50" s="138"/>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ht="14.25" x14ac:dyDescent="0.2">
      <c r="A64" s="21"/>
      <c r="B64" s="138"/>
      <c r="C64" s="138"/>
      <c r="D64" s="138"/>
      <c r="E64" s="28"/>
      <c r="F64" s="21"/>
    </row>
    <row r="65" spans="1:6" ht="14.25" x14ac:dyDescent="0.2">
      <c r="A65" s="21"/>
      <c r="B65" s="138"/>
      <c r="C65" s="138"/>
      <c r="D65" s="138"/>
      <c r="E65" s="28"/>
      <c r="F65" s="21"/>
    </row>
    <row r="66" spans="1:6" ht="14.25" x14ac:dyDescent="0.2">
      <c r="A66" s="17"/>
      <c r="B66" s="18"/>
      <c r="C66" s="48" t="s">
        <v>41</v>
      </c>
      <c r="D66" s="48" t="s">
        <v>42</v>
      </c>
      <c r="E66" s="17"/>
    </row>
    <row r="67" spans="1:6" s="50" customFormat="1" ht="14.25" x14ac:dyDescent="0.2">
      <c r="A67" s="46"/>
      <c r="B67" s="47"/>
      <c r="C67" s="51">
        <v>1</v>
      </c>
      <c r="D67" s="52">
        <v>325</v>
      </c>
      <c r="E67" s="49"/>
      <c r="F67" s="46"/>
    </row>
    <row r="68" spans="1:6" ht="14.25" x14ac:dyDescent="0.2">
      <c r="A68" s="21"/>
      <c r="B68" s="138"/>
      <c r="C68" s="138"/>
      <c r="D68" s="138"/>
      <c r="E68" s="28"/>
      <c r="F68" s="21"/>
    </row>
    <row r="69" spans="1:6" ht="13.5" customHeight="1" x14ac:dyDescent="0.2">
      <c r="A69" s="21"/>
      <c r="B69" s="138"/>
      <c r="C69" s="138"/>
      <c r="D69" s="138"/>
      <c r="E69" s="28"/>
      <c r="F69" s="21"/>
    </row>
    <row r="70" spans="1:6" ht="13.5" customHeight="1" x14ac:dyDescent="0.2">
      <c r="A70" s="21"/>
      <c r="B70" s="25" t="s">
        <v>16</v>
      </c>
      <c r="C70" s="26"/>
      <c r="D70" s="26"/>
      <c r="E70" s="29">
        <f>C67*D67</f>
        <v>325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325</v>
      </c>
      <c r="F73" s="21"/>
    </row>
    <row r="74" spans="1:6" ht="13.5" customHeight="1" x14ac:dyDescent="0.2">
      <c r="A74" s="21"/>
      <c r="B74" s="26" t="s">
        <v>5</v>
      </c>
      <c r="C74" s="31">
        <v>0.05</v>
      </c>
      <c r="D74" s="26"/>
      <c r="E74" s="35">
        <f>ROUND(E73*C74,2)</f>
        <v>16.25</v>
      </c>
      <c r="F74" s="21"/>
    </row>
    <row r="75" spans="1:6" ht="13.5" customHeight="1" x14ac:dyDescent="0.2">
      <c r="A75" s="21"/>
      <c r="B75" s="26" t="s">
        <v>4</v>
      </c>
      <c r="C75" s="42">
        <v>9.9750000000000005E-2</v>
      </c>
      <c r="D75" s="26"/>
      <c r="E75" s="43">
        <f>ROUND(E73*C75,2)</f>
        <v>32.42</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373.67</v>
      </c>
      <c r="F77" s="21"/>
    </row>
    <row r="78" spans="1:6" ht="15.75" thickTop="1" x14ac:dyDescent="0.2">
      <c r="A78" s="21"/>
      <c r="B78" s="140"/>
      <c r="C78" s="140"/>
      <c r="D78" s="140"/>
      <c r="E78" s="36"/>
      <c r="F78" s="21"/>
    </row>
    <row r="79" spans="1:6" ht="15" x14ac:dyDescent="0.2">
      <c r="A79" s="21"/>
      <c r="B79" s="145" t="s">
        <v>19</v>
      </c>
      <c r="C79" s="145"/>
      <c r="D79" s="145"/>
      <c r="E79" s="36">
        <v>0</v>
      </c>
      <c r="F79" s="21"/>
    </row>
    <row r="80" spans="1:6" ht="15" x14ac:dyDescent="0.2">
      <c r="A80" s="21"/>
      <c r="B80" s="140"/>
      <c r="C80" s="140"/>
      <c r="D80" s="140"/>
      <c r="E80" s="36"/>
      <c r="F80" s="21"/>
    </row>
    <row r="81" spans="1:6" ht="19.5" customHeight="1" x14ac:dyDescent="0.2">
      <c r="A81" s="21"/>
      <c r="B81" s="37" t="s">
        <v>18</v>
      </c>
      <c r="C81" s="38"/>
      <c r="D81" s="38"/>
      <c r="E81" s="39">
        <f>E77-E79</f>
        <v>373.67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3"/>
      <c r="C84" s="143"/>
      <c r="D84" s="143"/>
      <c r="E84" s="143"/>
      <c r="F84" s="21"/>
    </row>
    <row r="85" spans="1:6" ht="14.25" x14ac:dyDescent="0.2">
      <c r="A85" s="137" t="s">
        <v>32</v>
      </c>
      <c r="B85" s="137"/>
      <c r="C85" s="137"/>
      <c r="D85" s="137"/>
      <c r="E85" s="137"/>
      <c r="F85" s="137"/>
    </row>
    <row r="86" spans="1:6" ht="14.25" x14ac:dyDescent="0.2">
      <c r="A86" s="146" t="s">
        <v>33</v>
      </c>
      <c r="B86" s="146"/>
      <c r="C86" s="146"/>
      <c r="D86" s="146"/>
      <c r="E86" s="146"/>
      <c r="F86" s="146"/>
    </row>
    <row r="87" spans="1:6" x14ac:dyDescent="0.2">
      <c r="A87" s="21"/>
      <c r="B87" s="21"/>
      <c r="C87" s="21"/>
      <c r="D87" s="21"/>
      <c r="E87" s="21"/>
      <c r="F87" s="21"/>
    </row>
    <row r="88" spans="1:6" x14ac:dyDescent="0.2">
      <c r="A88" s="21"/>
      <c r="B88" s="144"/>
      <c r="C88" s="144"/>
      <c r="D88" s="144"/>
      <c r="E88" s="144"/>
      <c r="F88" s="21"/>
    </row>
    <row r="89" spans="1:6" ht="15" x14ac:dyDescent="0.2">
      <c r="A89" s="136" t="s">
        <v>7</v>
      </c>
      <c r="B89" s="136"/>
      <c r="C89" s="136"/>
      <c r="D89" s="136"/>
      <c r="E89" s="136"/>
      <c r="F89" s="136"/>
    </row>
    <row r="91" spans="1:6" ht="39.75" customHeight="1" x14ac:dyDescent="0.2">
      <c r="B91" s="141"/>
      <c r="C91" s="142"/>
      <c r="D91" s="142"/>
    </row>
    <row r="92" spans="1:6" ht="13.5" customHeight="1" x14ac:dyDescent="0.2"/>
    <row r="93" spans="1:6" x14ac:dyDescent="0.2">
      <c r="B93" s="16"/>
      <c r="C93" s="16"/>
      <c r="D93" s="16"/>
    </row>
  </sheetData>
  <mergeCells count="46">
    <mergeCell ref="A86:F86"/>
    <mergeCell ref="B88:E88"/>
    <mergeCell ref="A89:F89"/>
    <mergeCell ref="B91:D91"/>
    <mergeCell ref="B69:D69"/>
    <mergeCell ref="B78:D78"/>
    <mergeCell ref="B79:D79"/>
    <mergeCell ref="B80:D80"/>
    <mergeCell ref="B84:E84"/>
    <mergeCell ref="A85:F85"/>
    <mergeCell ref="B68:D68"/>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8:B80 B12:B20 B32:B69" xr:uid="{01FC2507-968A-478A-8EA0-43757A2BA7D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9FC94-47B5-4B1B-A8A8-CBF6A1C5F4D1}">
  <sheetPr>
    <pageSetUpPr fitToPage="1"/>
  </sheetPr>
  <dimension ref="A12:F93"/>
  <sheetViews>
    <sheetView view="pageBreakPreview" topLeftCell="A28"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103</v>
      </c>
      <c r="F28" s="21"/>
    </row>
    <row r="29" spans="1:6" ht="13.5" thickBot="1" x14ac:dyDescent="0.25">
      <c r="A29" s="19"/>
      <c r="B29" s="19"/>
      <c r="C29" s="19"/>
      <c r="D29" s="19"/>
      <c r="E29" s="19"/>
      <c r="F29" s="20"/>
    </row>
    <row r="30" spans="1:6" s="40" customFormat="1" ht="21.75" customHeight="1" x14ac:dyDescent="0.2">
      <c r="A30" s="139" t="s">
        <v>0</v>
      </c>
      <c r="B30" s="139"/>
      <c r="C30" s="139"/>
      <c r="D30" s="139"/>
      <c r="E30" s="139"/>
      <c r="F30" s="139"/>
    </row>
    <row r="31" spans="1:6" ht="14.25" x14ac:dyDescent="0.2">
      <c r="A31" s="21"/>
      <c r="B31" s="22" t="s">
        <v>6</v>
      </c>
      <c r="C31" s="22"/>
      <c r="D31" s="22"/>
      <c r="E31" s="28"/>
      <c r="F31" s="21"/>
    </row>
    <row r="32" spans="1:6" ht="14.25" x14ac:dyDescent="0.2">
      <c r="A32" s="21"/>
      <c r="B32" s="138"/>
      <c r="C32" s="138"/>
      <c r="D32" s="138"/>
      <c r="E32" s="28"/>
      <c r="F32" s="21"/>
    </row>
    <row r="33" spans="1:6" ht="14.25" x14ac:dyDescent="0.2">
      <c r="A33" s="21"/>
      <c r="B33" s="138" t="s">
        <v>104</v>
      </c>
      <c r="C33" s="138"/>
      <c r="D33" s="138"/>
      <c r="E33" s="28"/>
      <c r="F33" s="21"/>
    </row>
    <row r="34" spans="1:6" ht="14.25" x14ac:dyDescent="0.2">
      <c r="A34" s="21"/>
      <c r="B34" s="138"/>
      <c r="C34" s="138"/>
      <c r="D34" s="138"/>
      <c r="E34" s="28"/>
      <c r="F34" s="21"/>
    </row>
    <row r="35" spans="1:6" ht="14.25" x14ac:dyDescent="0.2">
      <c r="A35" s="21"/>
      <c r="B35" s="138" t="s">
        <v>105</v>
      </c>
      <c r="C35" s="138"/>
      <c r="D35" s="138"/>
      <c r="E35" s="28"/>
      <c r="F35" s="21"/>
    </row>
    <row r="36" spans="1:6" ht="14.25" x14ac:dyDescent="0.2">
      <c r="A36" s="21"/>
      <c r="B36" s="138"/>
      <c r="C36" s="138"/>
      <c r="D36" s="138"/>
      <c r="E36" s="28"/>
      <c r="F36" s="21"/>
    </row>
    <row r="37" spans="1:6" ht="14.25" x14ac:dyDescent="0.2">
      <c r="A37" s="21"/>
      <c r="B37" s="138"/>
      <c r="C37" s="138"/>
      <c r="D37" s="138"/>
      <c r="E37" s="28"/>
      <c r="F37" s="21"/>
    </row>
    <row r="38" spans="1:6" ht="14.25" x14ac:dyDescent="0.2">
      <c r="A38" s="21"/>
      <c r="B38" s="138"/>
      <c r="C38" s="138"/>
      <c r="D38" s="138"/>
      <c r="E38" s="28"/>
      <c r="F38" s="21"/>
    </row>
    <row r="39" spans="1:6" ht="14.25" x14ac:dyDescent="0.2">
      <c r="A39" s="21"/>
      <c r="B39" s="138"/>
      <c r="C39" s="138"/>
      <c r="D39" s="138"/>
      <c r="E39" s="28"/>
      <c r="F39" s="21"/>
    </row>
    <row r="40" spans="1:6" ht="14.25" x14ac:dyDescent="0.2">
      <c r="A40" s="21"/>
      <c r="B40" s="138"/>
      <c r="C40" s="138"/>
      <c r="D40" s="138"/>
      <c r="E40" s="28"/>
      <c r="F40" s="21"/>
    </row>
    <row r="41" spans="1:6" ht="14.25" x14ac:dyDescent="0.2">
      <c r="A41" s="21"/>
      <c r="B41" s="138"/>
      <c r="C41" s="138"/>
      <c r="D41" s="138"/>
      <c r="E41" s="28"/>
      <c r="F41" s="21"/>
    </row>
    <row r="42" spans="1:6" ht="14.25" x14ac:dyDescent="0.2">
      <c r="A42" s="21"/>
      <c r="B42" s="138"/>
      <c r="C42" s="138"/>
      <c r="D42" s="138"/>
      <c r="E42" s="28"/>
      <c r="F42" s="21"/>
    </row>
    <row r="43" spans="1:6" ht="14.25" x14ac:dyDescent="0.2">
      <c r="A43" s="21"/>
      <c r="B43" s="138"/>
      <c r="C43" s="138"/>
      <c r="D43" s="138"/>
      <c r="E43" s="28"/>
      <c r="F43" s="21"/>
    </row>
    <row r="44" spans="1:6" ht="14.25" x14ac:dyDescent="0.2">
      <c r="A44" s="21"/>
      <c r="B44" s="138"/>
      <c r="C44" s="138"/>
      <c r="D44" s="138"/>
      <c r="E44" s="28"/>
      <c r="F44" s="21"/>
    </row>
    <row r="45" spans="1:6" ht="14.25" x14ac:dyDescent="0.2">
      <c r="A45" s="21"/>
      <c r="B45" s="138"/>
      <c r="C45" s="138"/>
      <c r="D45" s="138"/>
      <c r="E45" s="28"/>
      <c r="F45" s="21"/>
    </row>
    <row r="46" spans="1:6" ht="14.25" x14ac:dyDescent="0.2">
      <c r="A46" s="21"/>
      <c r="B46" s="138"/>
      <c r="C46" s="138"/>
      <c r="D46" s="138"/>
      <c r="E46" s="28"/>
      <c r="F46" s="21"/>
    </row>
    <row r="47" spans="1:6" ht="14.25" x14ac:dyDescent="0.2">
      <c r="A47" s="21"/>
      <c r="B47" s="138"/>
      <c r="C47" s="138"/>
      <c r="D47" s="138"/>
      <c r="E47" s="28"/>
      <c r="F47" s="21"/>
    </row>
    <row r="48" spans="1:6" ht="14.25" x14ac:dyDescent="0.2">
      <c r="A48" s="21"/>
      <c r="B48" s="138"/>
      <c r="C48" s="138"/>
      <c r="D48" s="138"/>
      <c r="E48" s="28"/>
      <c r="F48" s="21"/>
    </row>
    <row r="49" spans="1:6" ht="14.25" x14ac:dyDescent="0.2">
      <c r="A49" s="21"/>
      <c r="B49" s="138"/>
      <c r="C49" s="138"/>
      <c r="D49" s="138"/>
      <c r="E49" s="28"/>
      <c r="F49" s="21"/>
    </row>
    <row r="50" spans="1:6" ht="14.25" x14ac:dyDescent="0.2">
      <c r="A50" s="21"/>
      <c r="B50" s="138"/>
      <c r="C50" s="138"/>
      <c r="D50" s="138"/>
      <c r="E50" s="28"/>
      <c r="F50" s="21"/>
    </row>
    <row r="51" spans="1:6" ht="14.25" x14ac:dyDescent="0.2">
      <c r="A51" s="21"/>
      <c r="B51" s="138"/>
      <c r="C51" s="138"/>
      <c r="D51" s="138"/>
      <c r="E51" s="28"/>
      <c r="F51" s="21"/>
    </row>
    <row r="52" spans="1:6" ht="14.25" x14ac:dyDescent="0.2">
      <c r="A52" s="21"/>
      <c r="B52" s="138"/>
      <c r="C52" s="138"/>
      <c r="D52" s="138"/>
      <c r="E52" s="28"/>
      <c r="F52" s="21"/>
    </row>
    <row r="53" spans="1:6" ht="14.25" x14ac:dyDescent="0.2">
      <c r="A53" s="21"/>
      <c r="B53" s="138"/>
      <c r="C53" s="138"/>
      <c r="D53" s="138"/>
      <c r="E53" s="28"/>
      <c r="F53" s="21"/>
    </row>
    <row r="54" spans="1:6" ht="14.25" x14ac:dyDescent="0.2">
      <c r="A54" s="21"/>
      <c r="B54" s="138"/>
      <c r="C54" s="138"/>
      <c r="D54" s="138"/>
      <c r="E54" s="28"/>
      <c r="F54" s="21"/>
    </row>
    <row r="55" spans="1:6" ht="14.25" x14ac:dyDescent="0.2">
      <c r="A55" s="21"/>
      <c r="B55" s="138"/>
      <c r="C55" s="138"/>
      <c r="D55" s="138"/>
      <c r="E55" s="28"/>
      <c r="F55" s="21"/>
    </row>
    <row r="56" spans="1:6" ht="14.25" x14ac:dyDescent="0.2">
      <c r="A56" s="21"/>
      <c r="B56" s="138"/>
      <c r="C56" s="138"/>
      <c r="D56" s="138"/>
      <c r="E56" s="28"/>
      <c r="F56" s="21"/>
    </row>
    <row r="57" spans="1:6" ht="14.25" x14ac:dyDescent="0.2">
      <c r="A57" s="21"/>
      <c r="B57" s="138"/>
      <c r="C57" s="138"/>
      <c r="D57" s="138"/>
      <c r="E57" s="28"/>
      <c r="F57" s="21"/>
    </row>
    <row r="58" spans="1:6" ht="14.25" x14ac:dyDescent="0.2">
      <c r="A58" s="21"/>
      <c r="B58" s="138"/>
      <c r="C58" s="138"/>
      <c r="D58" s="138"/>
      <c r="E58" s="28"/>
      <c r="F58" s="21"/>
    </row>
    <row r="59" spans="1:6" ht="14.25" x14ac:dyDescent="0.2">
      <c r="A59" s="21"/>
      <c r="B59" s="138"/>
      <c r="C59" s="138"/>
      <c r="D59" s="138"/>
      <c r="E59" s="28"/>
      <c r="F59" s="21"/>
    </row>
    <row r="60" spans="1:6" ht="14.25" x14ac:dyDescent="0.2">
      <c r="A60" s="21"/>
      <c r="B60" s="138"/>
      <c r="C60" s="138"/>
      <c r="D60" s="138"/>
      <c r="E60" s="28"/>
      <c r="F60" s="21"/>
    </row>
    <row r="61" spans="1:6" ht="14.25" x14ac:dyDescent="0.2">
      <c r="A61" s="21"/>
      <c r="B61" s="138"/>
      <c r="C61" s="138"/>
      <c r="D61" s="138"/>
      <c r="E61" s="28"/>
      <c r="F61" s="21"/>
    </row>
    <row r="62" spans="1:6" ht="14.25" x14ac:dyDescent="0.2">
      <c r="A62" s="21"/>
      <c r="B62" s="138"/>
      <c r="C62" s="138"/>
      <c r="D62" s="138"/>
      <c r="E62" s="28"/>
      <c r="F62" s="21"/>
    </row>
    <row r="63" spans="1:6" ht="14.25" x14ac:dyDescent="0.2">
      <c r="A63" s="21"/>
      <c r="B63" s="138"/>
      <c r="C63" s="138"/>
      <c r="D63" s="138"/>
      <c r="E63" s="28"/>
      <c r="F63" s="21"/>
    </row>
    <row r="64" spans="1:6" ht="14.25" x14ac:dyDescent="0.2">
      <c r="A64" s="21"/>
      <c r="B64" s="138"/>
      <c r="C64" s="138"/>
      <c r="D64" s="138"/>
      <c r="E64" s="28"/>
      <c r="F64" s="21"/>
    </row>
    <row r="65" spans="1:6" ht="14.25" x14ac:dyDescent="0.2">
      <c r="A65" s="21"/>
      <c r="B65" s="138"/>
      <c r="C65" s="138"/>
      <c r="D65" s="138"/>
      <c r="E65" s="28"/>
      <c r="F65" s="21"/>
    </row>
    <row r="66" spans="1:6" ht="14.25" x14ac:dyDescent="0.2">
      <c r="A66" s="17"/>
      <c r="B66" s="18"/>
      <c r="C66" s="48" t="s">
        <v>41</v>
      </c>
      <c r="D66" s="48" t="s">
        <v>42</v>
      </c>
      <c r="E66" s="17"/>
    </row>
    <row r="67" spans="1:6" s="50" customFormat="1" ht="14.25" x14ac:dyDescent="0.2">
      <c r="A67" s="46"/>
      <c r="B67" s="47"/>
      <c r="C67" s="51">
        <v>3.75</v>
      </c>
      <c r="D67" s="52">
        <v>325</v>
      </c>
      <c r="E67" s="49"/>
      <c r="F67" s="46"/>
    </row>
    <row r="68" spans="1:6" ht="14.25" x14ac:dyDescent="0.2">
      <c r="A68" s="21"/>
      <c r="B68" s="138"/>
      <c r="C68" s="138"/>
      <c r="D68" s="138"/>
      <c r="E68" s="28"/>
      <c r="F68" s="21"/>
    </row>
    <row r="69" spans="1:6" ht="13.5" customHeight="1" x14ac:dyDescent="0.2">
      <c r="A69" s="21"/>
      <c r="B69" s="138"/>
      <c r="C69" s="138"/>
      <c r="D69" s="138"/>
      <c r="E69" s="28"/>
      <c r="F69" s="21"/>
    </row>
    <row r="70" spans="1:6" ht="13.5" customHeight="1" x14ac:dyDescent="0.2">
      <c r="A70" s="21"/>
      <c r="B70" s="25" t="s">
        <v>16</v>
      </c>
      <c r="C70" s="26"/>
      <c r="D70" s="26"/>
      <c r="E70" s="29">
        <f>C67*D67</f>
        <v>1218.75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1218.75</v>
      </c>
      <c r="F73" s="21"/>
    </row>
    <row r="74" spans="1:6" ht="13.5" customHeight="1" x14ac:dyDescent="0.2">
      <c r="A74" s="21"/>
      <c r="B74" s="26" t="s">
        <v>5</v>
      </c>
      <c r="C74" s="31">
        <v>0.05</v>
      </c>
      <c r="D74" s="26"/>
      <c r="E74" s="35">
        <f>ROUND(E73*C74,2)</f>
        <v>60.94</v>
      </c>
      <c r="F74" s="21"/>
    </row>
    <row r="75" spans="1:6" ht="13.5" customHeight="1" x14ac:dyDescent="0.2">
      <c r="A75" s="21"/>
      <c r="B75" s="26" t="s">
        <v>4</v>
      </c>
      <c r="C75" s="42">
        <v>9.9750000000000005E-2</v>
      </c>
      <c r="D75" s="26"/>
      <c r="E75" s="43">
        <f>ROUND(E73*C75,2)</f>
        <v>121.57</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1401.26</v>
      </c>
      <c r="F77" s="21"/>
    </row>
    <row r="78" spans="1:6" ht="15.75" thickTop="1" x14ac:dyDescent="0.2">
      <c r="A78" s="21"/>
      <c r="B78" s="140"/>
      <c r="C78" s="140"/>
      <c r="D78" s="140"/>
      <c r="E78" s="36"/>
      <c r="F78" s="21"/>
    </row>
    <row r="79" spans="1:6" ht="15" x14ac:dyDescent="0.2">
      <c r="A79" s="21"/>
      <c r="B79" s="145" t="s">
        <v>19</v>
      </c>
      <c r="C79" s="145"/>
      <c r="D79" s="145"/>
      <c r="E79" s="36">
        <v>0</v>
      </c>
      <c r="F79" s="21"/>
    </row>
    <row r="80" spans="1:6" ht="15" x14ac:dyDescent="0.2">
      <c r="A80" s="21"/>
      <c r="B80" s="140"/>
      <c r="C80" s="140"/>
      <c r="D80" s="140"/>
      <c r="E80" s="36"/>
      <c r="F80" s="21"/>
    </row>
    <row r="81" spans="1:6" ht="19.5" customHeight="1" x14ac:dyDescent="0.2">
      <c r="A81" s="21"/>
      <c r="B81" s="37" t="s">
        <v>18</v>
      </c>
      <c r="C81" s="38"/>
      <c r="D81" s="38"/>
      <c r="E81" s="39">
        <f>E77-E79</f>
        <v>1401.26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43"/>
      <c r="C84" s="143"/>
      <c r="D84" s="143"/>
      <c r="E84" s="143"/>
      <c r="F84" s="21"/>
    </row>
    <row r="85" spans="1:6" ht="14.25" x14ac:dyDescent="0.2">
      <c r="A85" s="137" t="s">
        <v>32</v>
      </c>
      <c r="B85" s="137"/>
      <c r="C85" s="137"/>
      <c r="D85" s="137"/>
      <c r="E85" s="137"/>
      <c r="F85" s="137"/>
    </row>
    <row r="86" spans="1:6" ht="14.25" x14ac:dyDescent="0.2">
      <c r="A86" s="146" t="s">
        <v>33</v>
      </c>
      <c r="B86" s="146"/>
      <c r="C86" s="146"/>
      <c r="D86" s="146"/>
      <c r="E86" s="146"/>
      <c r="F86" s="146"/>
    </row>
    <row r="87" spans="1:6" x14ac:dyDescent="0.2">
      <c r="A87" s="21"/>
      <c r="B87" s="21"/>
      <c r="C87" s="21"/>
      <c r="D87" s="21"/>
      <c r="E87" s="21"/>
      <c r="F87" s="21"/>
    </row>
    <row r="88" spans="1:6" x14ac:dyDescent="0.2">
      <c r="A88" s="21"/>
      <c r="B88" s="144"/>
      <c r="C88" s="144"/>
      <c r="D88" s="144"/>
      <c r="E88" s="144"/>
      <c r="F88" s="21"/>
    </row>
    <row r="89" spans="1:6" ht="15" x14ac:dyDescent="0.2">
      <c r="A89" s="136" t="s">
        <v>7</v>
      </c>
      <c r="B89" s="136"/>
      <c r="C89" s="136"/>
      <c r="D89" s="136"/>
      <c r="E89" s="136"/>
      <c r="F89" s="136"/>
    </row>
    <row r="91" spans="1:6" ht="39.75" customHeight="1" x14ac:dyDescent="0.2">
      <c r="B91" s="141"/>
      <c r="C91" s="142"/>
      <c r="D91" s="142"/>
    </row>
    <row r="92" spans="1:6" ht="13.5" customHeight="1" x14ac:dyDescent="0.2"/>
    <row r="93" spans="1:6" x14ac:dyDescent="0.2">
      <c r="B93" s="16"/>
      <c r="C93" s="16"/>
      <c r="D93" s="16"/>
    </row>
  </sheetData>
  <mergeCells count="46">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8:D68"/>
    <mergeCell ref="B55:D55"/>
    <mergeCell ref="B56:D56"/>
    <mergeCell ref="B57:D57"/>
    <mergeCell ref="B58:D58"/>
    <mergeCell ref="B59:D59"/>
    <mergeCell ref="B60:D60"/>
    <mergeCell ref="B61:D61"/>
    <mergeCell ref="B62:D62"/>
    <mergeCell ref="B63:D63"/>
    <mergeCell ref="B64:D64"/>
    <mergeCell ref="B65:D65"/>
    <mergeCell ref="A86:F86"/>
    <mergeCell ref="B88:E88"/>
    <mergeCell ref="A89:F89"/>
    <mergeCell ref="B91:D91"/>
    <mergeCell ref="B69:D69"/>
    <mergeCell ref="B78:D78"/>
    <mergeCell ref="B79:D79"/>
    <mergeCell ref="B80:D80"/>
    <mergeCell ref="B84:E84"/>
    <mergeCell ref="A85:F85"/>
  </mergeCells>
  <dataValidations count="1">
    <dataValidation type="list" allowBlank="1" showInputMessage="1" showErrorMessage="1" sqref="B78:B80 B12:B20 B32:B69" xr:uid="{7BCFFB7B-806D-4436-83D1-D54703524D21}">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33</vt:i4>
      </vt:variant>
    </vt:vector>
  </HeadingPairs>
  <TitlesOfParts>
    <vt:vector size="51" baseType="lpstr">
      <vt:lpstr>30-10-20</vt:lpstr>
      <vt:lpstr>01-02-21</vt:lpstr>
      <vt:lpstr>17-04-21</vt:lpstr>
      <vt:lpstr>18-06-21</vt:lpstr>
      <vt:lpstr>15-12-21</vt:lpstr>
      <vt:lpstr>05-02-22</vt:lpstr>
      <vt:lpstr>25-04-22</vt:lpstr>
      <vt:lpstr>09-09-22</vt:lpstr>
      <vt:lpstr>15-10-22</vt:lpstr>
      <vt:lpstr>22-12-22</vt:lpstr>
      <vt:lpstr>04-02-23</vt:lpstr>
      <vt:lpstr>29-04-23</vt:lpstr>
      <vt:lpstr>25-07-23</vt:lpstr>
      <vt:lpstr>03-10-23</vt:lpstr>
      <vt:lpstr>11-05-24</vt:lpstr>
      <vt:lpstr>Activités</vt:lpstr>
      <vt:lpstr>2024-09-07 - 24-24516</vt:lpstr>
      <vt:lpstr>2024-11-02 - 24-24607</vt:lpstr>
      <vt:lpstr>'01-02-21'!a</vt:lpstr>
      <vt:lpstr>'03-10-23'!a</vt:lpstr>
      <vt:lpstr>'04-02-23'!a</vt:lpstr>
      <vt:lpstr>'05-02-22'!a</vt:lpstr>
      <vt:lpstr>'09-09-22'!a</vt:lpstr>
      <vt:lpstr>'11-05-24'!a</vt:lpstr>
      <vt:lpstr>'15-10-22'!a</vt:lpstr>
      <vt:lpstr>'15-12-21'!a</vt:lpstr>
      <vt:lpstr>'17-04-21'!a</vt:lpstr>
      <vt:lpstr>'18-06-21'!a</vt:lpstr>
      <vt:lpstr>'22-12-22'!a</vt:lpstr>
      <vt:lpstr>'25-04-22'!a</vt:lpstr>
      <vt:lpstr>'25-07-23'!a</vt:lpstr>
      <vt:lpstr>'29-04-23'!a</vt:lpstr>
      <vt:lpstr>'30-10-20'!a</vt:lpstr>
      <vt:lpstr>Liste_Activités</vt:lpstr>
      <vt:lpstr>'01-02-21'!Zone_d_impression</vt:lpstr>
      <vt:lpstr>'03-10-23'!Zone_d_impression</vt:lpstr>
      <vt:lpstr>'04-02-23'!Zone_d_impression</vt:lpstr>
      <vt:lpstr>'05-02-22'!Zone_d_impression</vt:lpstr>
      <vt:lpstr>'09-09-22'!Zone_d_impression</vt:lpstr>
      <vt:lpstr>'11-05-24'!Zone_d_impression</vt:lpstr>
      <vt:lpstr>'15-10-22'!Zone_d_impression</vt:lpstr>
      <vt:lpstr>'15-12-21'!Zone_d_impression</vt:lpstr>
      <vt:lpstr>'17-04-21'!Zone_d_impression</vt:lpstr>
      <vt:lpstr>'18-06-21'!Zone_d_impression</vt:lpstr>
      <vt:lpstr>'2024-11-02 - 24-24607'!Zone_d_impression</vt:lpstr>
      <vt:lpstr>'22-12-22'!Zone_d_impression</vt:lpstr>
      <vt:lpstr>'25-04-22'!Zone_d_impression</vt:lpstr>
      <vt:lpstr>'25-07-23'!Zone_d_impression</vt:lpstr>
      <vt:lpstr>'29-04-23'!Zone_d_impression</vt:lpstr>
      <vt:lpstr>'30-10-20'!Zone_d_impression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2023-07-25T19:37:26Z</cp:lastPrinted>
  <dcterms:created xsi:type="dcterms:W3CDTF">1996-11-05T19:10:39Z</dcterms:created>
  <dcterms:modified xsi:type="dcterms:W3CDTF">2024-11-02T18:01:10Z</dcterms:modified>
</cp:coreProperties>
</file>