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codeName="ThisWorkbook" defaultThemeVersion="124226"/>
  <mc:AlternateContent xmlns:mc="http://schemas.openxmlformats.org/markup-compatibility/2006">
    <mc:Choice Requires="x15">
      <x15ac:absPath xmlns:x15ac="http://schemas.microsoft.com/office/spreadsheetml/2010/11/ac" url="P:\Admin-GC\GC Fiscalité Plus Inc\Facturation\"/>
    </mc:Choice>
  </mc:AlternateContent>
  <xr:revisionPtr revIDLastSave="0" documentId="13_ncr:1_{D046E4B8-F1D5-4491-86E5-BE5ED7539543}" xr6:coauthVersionLast="47" xr6:coauthVersionMax="47" xr10:uidLastSave="{00000000-0000-0000-0000-000000000000}"/>
  <bookViews>
    <workbookView xWindow="-120" yWindow="-120" windowWidth="38640" windowHeight="15840" firstSheet="4" activeTab="18" xr2:uid="{00000000-000D-0000-FFFF-FFFF00000000}"/>
  </bookViews>
  <sheets>
    <sheet name="30-03-22" sheetId="4" r:id="rId1"/>
    <sheet name="13-05-22" sheetId="6" r:id="rId2"/>
    <sheet name="30-06-22" sheetId="7" r:id="rId3"/>
    <sheet name="14-07-22" sheetId="8" r:id="rId4"/>
    <sheet name="15-10-22" sheetId="9" r:id="rId5"/>
    <sheet name="06-11-22" sheetId="10" r:id="rId6"/>
    <sheet name="06-11-22 (2)" sheetId="11" r:id="rId7"/>
    <sheet name="22-12-22" sheetId="12" r:id="rId8"/>
    <sheet name="22-12-22(2)" sheetId="13" r:id="rId9"/>
    <sheet name="18-02-23" sheetId="14" r:id="rId10"/>
    <sheet name="18-02-23(2)" sheetId="15" r:id="rId11"/>
    <sheet name="21-03-23" sheetId="16" r:id="rId12"/>
    <sheet name="31-05-23" sheetId="17" r:id="rId13"/>
    <sheet name="25-07-23" sheetId="18" r:id="rId14"/>
    <sheet name="03-10-23" sheetId="19" r:id="rId15"/>
    <sheet name="05-11-23" sheetId="20" r:id="rId16"/>
    <sheet name="19-02-24" sheetId="21" r:id="rId17"/>
    <sheet name="11-05-24" sheetId="22" r:id="rId18"/>
    <sheet name="28-07-24" sheetId="23" r:id="rId19"/>
    <sheet name="Activités" sheetId="5" r:id="rId20"/>
  </sheets>
  <definedNames>
    <definedName name="Liste_Activités">Activités!$C$5:$C$47</definedName>
    <definedName name="Print_Area" localSheetId="14">'03-10-23'!$A$1:$F$89</definedName>
    <definedName name="Print_Area" localSheetId="15">'05-11-23'!$A$1:$F$89</definedName>
    <definedName name="Print_Area" localSheetId="5">'06-11-22'!$A$1:$F$88</definedName>
    <definedName name="Print_Area" localSheetId="6">'06-11-22 (2)'!$A$1:$F$88</definedName>
    <definedName name="Print_Area" localSheetId="17">'11-05-24'!$A$1:$F$89</definedName>
    <definedName name="Print_Area" localSheetId="1">'13-05-22'!$A$1:$F$88</definedName>
    <definedName name="Print_Area" localSheetId="3">'14-07-22'!$A$1:$F$89</definedName>
    <definedName name="Print_Area" localSheetId="4">'15-10-22'!$A$1:$F$89</definedName>
    <definedName name="Print_Area" localSheetId="9">'18-02-23'!$A$1:$F$90</definedName>
    <definedName name="Print_Area" localSheetId="10">'18-02-23(2)'!$A$1:$F$88</definedName>
    <definedName name="Print_Area" localSheetId="16">'19-02-24'!$A$1:$F$89</definedName>
    <definedName name="Print_Area" localSheetId="11">'21-03-23'!$A$1:$F$89</definedName>
    <definedName name="Print_Area" localSheetId="7">'22-12-22'!$A$1:$F$89</definedName>
    <definedName name="Print_Area" localSheetId="8">'22-12-22(2)'!$A$1:$F$89</definedName>
    <definedName name="Print_Area" localSheetId="13">'25-07-23'!$A$1:$F$89</definedName>
    <definedName name="Print_Area" localSheetId="18">'28-07-24'!$A$1:$F$89</definedName>
    <definedName name="Print_Area" localSheetId="0">'30-03-22'!$A$1:$F$89</definedName>
    <definedName name="Print_Area" localSheetId="2">'30-06-22'!$A$1:$F$89</definedName>
    <definedName name="Print_Area" localSheetId="12">'31-05-23'!$A$1:$F$90</definedName>
    <definedName name="Print_Area" localSheetId="19">Activités!$A$1:$D$47</definedName>
    <definedName name="_xlnm.Print_Area" localSheetId="14">'03-10-23'!$A$1:$F$89</definedName>
    <definedName name="_xlnm.Print_Area" localSheetId="15">'05-11-23'!$A$1:$F$89</definedName>
    <definedName name="_xlnm.Print_Area" localSheetId="5">'06-11-22'!$A$1:$F$88</definedName>
    <definedName name="_xlnm.Print_Area" localSheetId="6">'06-11-22 (2)'!$A$1:$F$88</definedName>
    <definedName name="_xlnm.Print_Area" localSheetId="17">'11-05-24'!$A$1:$F$89</definedName>
    <definedName name="_xlnm.Print_Area" localSheetId="1">'13-05-22'!$A$1:$F$88</definedName>
    <definedName name="_xlnm.Print_Area" localSheetId="3">'14-07-22'!$A$1:$F$89</definedName>
    <definedName name="_xlnm.Print_Area" localSheetId="4">'15-10-22'!$A$1:$F$89</definedName>
    <definedName name="_xlnm.Print_Area" localSheetId="9">'18-02-23'!$A$1:$F$90</definedName>
    <definedName name="_xlnm.Print_Area" localSheetId="10">'18-02-23(2)'!$A$1:$F$88</definedName>
    <definedName name="_xlnm.Print_Area" localSheetId="16">'19-02-24'!$A$1:$F$89</definedName>
    <definedName name="_xlnm.Print_Area" localSheetId="11">'21-03-23'!$A$1:$F$89</definedName>
    <definedName name="_xlnm.Print_Area" localSheetId="7">'22-12-22'!$A$1:$F$89</definedName>
    <definedName name="_xlnm.Print_Area" localSheetId="8">'22-12-22(2)'!$A$1:$F$89</definedName>
    <definedName name="_xlnm.Print_Area" localSheetId="13">'25-07-23'!$A$1:$F$89</definedName>
    <definedName name="_xlnm.Print_Area" localSheetId="18">'28-07-24'!$A$1:$F$89</definedName>
    <definedName name="_xlnm.Print_Area" localSheetId="0">'30-03-22'!$A$1:$F$89</definedName>
    <definedName name="_xlnm.Print_Area" localSheetId="2">'30-06-22'!$A$1:$F$89</definedName>
    <definedName name="_xlnm.Print_Area" localSheetId="12">'31-05-23'!$A$1:$F$90</definedName>
    <definedName name="_xlnm.Print_Area" localSheetId="19">Activités!$A$1:$D$49</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9" i="23" l="1"/>
  <c r="E72" i="23" s="1"/>
  <c r="E69" i="22"/>
  <c r="E72" i="22" s="1"/>
  <c r="E69" i="21"/>
  <c r="E72" i="21" s="1"/>
  <c r="E69" i="20"/>
  <c r="E72" i="20" s="1"/>
  <c r="E69" i="19"/>
  <c r="E72" i="19" s="1"/>
  <c r="E69" i="18"/>
  <c r="E72" i="18" s="1"/>
  <c r="E70" i="17"/>
  <c r="E73" i="17" s="1"/>
  <c r="E69" i="16"/>
  <c r="E72" i="16"/>
  <c r="E73" i="16"/>
  <c r="E74" i="16"/>
  <c r="E76" i="16"/>
  <c r="E80" i="16"/>
  <c r="E68" i="15"/>
  <c r="E71" i="15"/>
  <c r="E72" i="15"/>
  <c r="E73" i="15"/>
  <c r="E75" i="15"/>
  <c r="E79" i="15"/>
  <c r="E70" i="14"/>
  <c r="E73" i="14"/>
  <c r="E74" i="14"/>
  <c r="E75" i="14"/>
  <c r="E77" i="14"/>
  <c r="E81" i="14"/>
  <c r="E69" i="13"/>
  <c r="E72" i="13"/>
  <c r="E73" i="13"/>
  <c r="E74" i="13"/>
  <c r="E76" i="13"/>
  <c r="E80" i="13"/>
  <c r="E69" i="12"/>
  <c r="E72" i="12"/>
  <c r="E73" i="12"/>
  <c r="E74" i="12"/>
  <c r="E76" i="12"/>
  <c r="E80" i="12"/>
  <c r="E68" i="11"/>
  <c r="E71" i="11"/>
  <c r="E72" i="11"/>
  <c r="E73" i="11"/>
  <c r="E75" i="11"/>
  <c r="E79" i="11"/>
  <c r="E68" i="10"/>
  <c r="E71" i="10"/>
  <c r="E72" i="10"/>
  <c r="E73" i="10"/>
  <c r="E75" i="10"/>
  <c r="E79" i="10"/>
  <c r="E69" i="9"/>
  <c r="E72" i="9"/>
  <c r="E73" i="9"/>
  <c r="E74" i="9"/>
  <c r="E76" i="9"/>
  <c r="E80" i="9"/>
  <c r="E69" i="8"/>
  <c r="E72" i="8"/>
  <c r="E73" i="8"/>
  <c r="E74" i="8"/>
  <c r="E76" i="8"/>
  <c r="E80" i="8"/>
  <c r="E69" i="7"/>
  <c r="E72" i="7"/>
  <c r="E73" i="7"/>
  <c r="E74" i="7"/>
  <c r="E76" i="7"/>
  <c r="E80" i="7"/>
  <c r="E68" i="6"/>
  <c r="E71" i="6"/>
  <c r="E72" i="6"/>
  <c r="E73" i="6"/>
  <c r="E75" i="6"/>
  <c r="E79" i="6"/>
  <c r="E69" i="4"/>
  <c r="E72" i="4"/>
  <c r="E74" i="4"/>
  <c r="E73" i="4"/>
  <c r="E76" i="4"/>
  <c r="E80" i="4"/>
  <c r="E74" i="23" l="1"/>
  <c r="E73" i="23"/>
  <c r="E76" i="23" s="1"/>
  <c r="E80" i="23" s="1"/>
  <c r="E74" i="22"/>
  <c r="E73" i="22"/>
  <c r="E76" i="22" s="1"/>
  <c r="E80" i="22" s="1"/>
  <c r="E74" i="21"/>
  <c r="E73" i="21"/>
  <c r="E76" i="21" s="1"/>
  <c r="E80" i="21" s="1"/>
  <c r="E73" i="20"/>
  <c r="E74" i="20"/>
  <c r="E74" i="19"/>
  <c r="E73" i="19"/>
  <c r="E76" i="19" s="1"/>
  <c r="E80" i="19" s="1"/>
  <c r="E73" i="18"/>
  <c r="E74" i="18"/>
  <c r="E74" i="17"/>
  <c r="E75" i="17"/>
  <c r="E76" i="20" l="1"/>
  <c r="E80" i="20" s="1"/>
  <c r="E76" i="18"/>
  <c r="E80" i="18" s="1"/>
  <c r="E77" i="17"/>
  <c r="E81" i="17" s="1"/>
</calcChain>
</file>

<file path=xl/sharedStrings.xml><?xml version="1.0" encoding="utf-8"?>
<sst xmlns="http://schemas.openxmlformats.org/spreadsheetml/2006/main" count="584" uniqueCount="176">
  <si>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</si>
  <si>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</si>
  <si>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</si>
  <si>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</si>
  <si>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</si>
  <si>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</si>
  <si>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</si>
  <si>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</si>
  <si>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</si>
  <si>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</si>
  <si>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</si>
  <si>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</si>
  <si>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</si>
  <si>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</si>
  <si>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</si>
  <si>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</si>
  <si>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</si>
  <si>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</si>
  <si>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</si>
  <si>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</si>
  <si>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</si>
  <si>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</si>
  <si>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</si>
  <si>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</si>
  <si>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</si>
  <si>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</si>
  <si>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</si>
  <si>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</si>
  <si>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</si>
  <si>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</si>
  <si>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</si>
  <si>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</si>
  <si>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</si>
  <si>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</si>
  <si>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</si>
  <si>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</si>
  <si>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</si>
  <si>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Heures</t>
  </si>
  <si>
    <t>Taux</t>
  </si>
  <si>
    <t xml:space="preserve"> - Lecture, analyse et rédaction de divers courriels avec les divers intervenants;</t>
  </si>
  <si>
    <t xml:space="preserve"> - Rencontre avec vous aux bureaux des notaires et déplacement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</si>
  <si>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</si>
  <si>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</si>
  <si>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</si>
  <si>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</si>
  <si>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</si>
  <si>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</si>
  <si>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Aide à la détermination de la juste valeur marchande de la société ;</t>
  </si>
  <si>
    <t xml:space="preserve"> - Démarches d'obtention du numéro d'entreprise fédéral pour la nouvelle société ;</t>
  </si>
  <si>
    <t xml:space="preserve"> - Préparer un sommaire de chèques à faire pour la séance de clôture ;</t>
  </si>
  <si>
    <t xml:space="preserve"> - Préparation des différents formulaires et annexes requises afin de déclarer un CDC ;</t>
  </si>
  <si>
    <t xml:space="preserve"> - Rencontre avec vous par Vidéoconférence ;</t>
  </si>
  <si>
    <t xml:space="preserve"> - Préparation à la rencontre et rencontre avec vous par Vidéoconférence ;</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</si>
  <si>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</si>
  <si>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</si>
  <si>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Recueullir les différentes informations pertinentes à l'élaboration de la planification fiscale ;</t>
  </si>
  <si>
    <t>Le 30 MARS 2022</t>
  </si>
  <si>
    <t>MULTICOUPE DE BOIS D.M. INC.</t>
  </si>
  <si>
    <t>MARTIN LEFEBVRE</t>
  </si>
  <si>
    <t># 22110</t>
  </si>
  <si>
    <t xml:space="preserve"> - Préparation à la rencontre et rencontre avec vous ;</t>
  </si>
  <si>
    <t xml:space="preserve"> - Recueuillir les informations pour la création de fiducies ;</t>
  </si>
  <si>
    <t xml:space="preserve"> - Débuter l'analyse des livres des minutes pour déterminer les caractéristiques fiscales des actions;</t>
  </si>
  <si>
    <t xml:space="preserve"> - Regarder la situation pour les actions détenues par votre père, obtenir toutes les informations pertinentes et analyse ;</t>
  </si>
  <si>
    <t>Le 13 MAI 2022</t>
  </si>
  <si>
    <t>1030 rue Armand-Bombardier
Terrebonne (Québec) J6Y 1R9</t>
  </si>
  <si>
    <t># 22193</t>
  </si>
  <si>
    <t xml:space="preserve"> - Travail entourant toute l'analyse de la sortie de votre père comme actionnaire de la société, notamment simulations, obtention des soldes fiscaux, analyse de tout l'historique des sociétés, discussions et sommaires concernant l'impôt minimum de remplacement, etc. ;</t>
  </si>
  <si>
    <t xml:space="preserve"> - Préparation aux diverses discussions téléphoniques avec vous et discussions ;</t>
  </si>
  <si>
    <t xml:space="preserve"> - Analyse des multiples livres des minutes pour déterminer les caractéristiques fiscales des actions de toutes les sociétés impliquées;</t>
  </si>
  <si>
    <t xml:space="preserve"> - Recueuillir les informations pour la création des 2 fiducies ;</t>
  </si>
  <si>
    <t xml:space="preserve"> - Avancement dans la rédaction d'un mémorandum fiscal pour mettre en place la réorganisation fiscale déterminée ;</t>
  </si>
  <si>
    <t xml:space="preserve"> - Avancement dans la préparation d'organigrammes corporatifs avant et après opérations;</t>
  </si>
  <si>
    <t xml:space="preserve"> - Lecture, analyse et rédaction de divers courriels avec vous, les banquiers, les juristes et votre comptable ;</t>
  </si>
  <si>
    <t>Le 30 JUIN 2022</t>
  </si>
  <si>
    <t># 22237</t>
  </si>
  <si>
    <t>Le 14 JUILLET 2022</t>
  </si>
  <si>
    <t># 22296</t>
  </si>
  <si>
    <t xml:space="preserve"> - Travail effectué afin de modifier toute la planification fiscale suite au fait de ne pas subdiviser mais plutôt fusionner les terrains:</t>
  </si>
  <si>
    <t xml:space="preserve"> - Modifications au mémorandum fiscal pour mettre en place la réorganisation fiscale déterminée ;</t>
  </si>
  <si>
    <t xml:space="preserve"> - Modifications aux organigrammes corporatifs avant et après opérations;</t>
  </si>
  <si>
    <t xml:space="preserve"> - Estimation du calcul du Revenu Protégé nécessaire pour les fins de la réorganisation;</t>
  </si>
  <si>
    <t xml:space="preserve"> - Diverses discussions téléphoniques avec le juriste;</t>
  </si>
  <si>
    <t>Le 15 OCTOBRE 2022</t>
  </si>
  <si>
    <t># 22381</t>
  </si>
  <si>
    <t xml:space="preserve"> - Discussions et travail entourant le dossier d'achat de Moulin à Bois Lac Brôme ;</t>
  </si>
  <si>
    <t xml:space="preserve"> - Échanges relativement aux écritures comptables à effectuer ;</t>
  </si>
  <si>
    <t xml:space="preserve"> - Compléter les différents formulaires bancaires et modifications aux organigrammes afin de fournir l'information requise à la BDC ;</t>
  </si>
  <si>
    <t xml:space="preserve"> - Analyse des différentes communications reçues et explications ;</t>
  </si>
  <si>
    <t xml:space="preserve"> - Modifications au mémorandum fiscal suite à la fixation des dates de la première portion des transactions ;</t>
  </si>
  <si>
    <t xml:space="preserve"> - Analyse et réponse à diverses questions ;</t>
  </si>
  <si>
    <t xml:space="preserve"> - Préparation des 8 formulaires de roulement T2057 et TP-518 requis;</t>
  </si>
  <si>
    <t xml:space="preserve"> - Préparation à la rencontre et rencontre avec vous et les institutions financières par Vidéoconférence ;</t>
  </si>
  <si>
    <t>Le 6 NOVEMBRE 2022</t>
  </si>
  <si>
    <t># 22404</t>
  </si>
  <si>
    <t xml:space="preserve"> - Travail avec votre comptable relativement aux états financiers et déclarations de revenus de la société ;</t>
  </si>
  <si>
    <t xml:space="preserve"> - Modifications à la planification fiscal et au mémorandum fiscal suite à la réception des chiffres modifiés des états financiers, modifications au prêt de la bâtisse et autres modifications ;</t>
  </si>
  <si>
    <t xml:space="preserve"> - Préparation des demandes de changement de fin d'année fiscale pour Gestion CG ;</t>
  </si>
  <si>
    <t xml:space="preserve"> - Répondre aux diverses demandes de Ginette concernant tous les changements ;</t>
  </si>
  <si>
    <t xml:space="preserve"> - Travail avec Yves Cusson relativement au refinancement de la bâtisse ;</t>
  </si>
  <si>
    <t xml:space="preserve"> - Travail avec les institutions financières relativement aux différentes ouvertures de compte de banque ;</t>
  </si>
  <si>
    <t xml:space="preserve"> - Préparation des demandes d'annulation de numéros de taxes de ventes des 2 sociétés ;</t>
  </si>
  <si>
    <t xml:space="preserve"> - Diverses discussions téléphoniques avec vous, Yves Cusson, le juriste, votre comptable et les institutions financières ;</t>
  </si>
  <si>
    <t>9475-1880 QUÉBEC INC.</t>
  </si>
  <si>
    <t># 22405</t>
  </si>
  <si>
    <t xml:space="preserve"> - Analyse de la structure à mettre en place pour l'achat de la société et préparation des directives à l'intention de la juriste ;</t>
  </si>
  <si>
    <t xml:space="preserve"> - Diverses discussions téléphoniques avec vous et Sylvie Lafond relativement à la mise en place de la structure de la société ;</t>
  </si>
  <si>
    <t xml:space="preserve"> - Diverses discussions téléphoniques avec Yves Cusson relativement à la forme à mettre en place relativement à l'apport des  capitaux et à la structure de la transaction ;</t>
  </si>
  <si>
    <t>Le 22 DÉCEMBRE 2022</t>
  </si>
  <si>
    <t># 22468</t>
  </si>
  <si>
    <t xml:space="preserve"> - Travail en lien avec l'ouverture de tous les nouveaux compte de banques des différentes entités - analyse des procédure, compléter les multiples formulaires, différents échanges courriels, diverses discussions téléphoniques, etc ;</t>
  </si>
  <si>
    <t xml:space="preserve"> - Compléter les demandes de fermetures de numéros de taxes de ventes des entités qui n'en ont pas besoin ;</t>
  </si>
  <si>
    <t xml:space="preserve"> - Répondre aux différents questionnements survenus depuis le 6 novembre ;</t>
  </si>
  <si>
    <t># 22469</t>
  </si>
  <si>
    <t xml:space="preserve"> - Diverses discussions téléphoniques avec vous et Yves Cusson relativement à la mise en place de la structure de la société ;</t>
  </si>
  <si>
    <t xml:space="preserve"> - Répondre aux questions des différents intervenants au dossier ;</t>
  </si>
  <si>
    <t xml:space="preserve"> - Analyse du mémorandum fiscal préparé le vendeur, analyse des informations manquantes et sommaire des prochaines étapes ;</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</si>
  <si>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</si>
  <si>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</si>
  <si>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</si>
  <si>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</si>
  <si>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t>Le 18 FÉVRIER 2023</t>
  </si>
  <si>
    <t># 23029</t>
  </si>
  <si>
    <t xml:space="preserve"> - Travail avec Yves Cusson relativement au financement de la société ;</t>
  </si>
  <si>
    <t xml:space="preserve"> - Diverses discussions téléphoniques avec vous, la banque et le juriste ;</t>
  </si>
  <si>
    <t xml:space="preserve"> - Travail avec le gouvernement en lien avec la demande de changement de fin d'année fiscale demandée ;</t>
  </si>
  <si>
    <t># 23030</t>
  </si>
  <si>
    <t>SCIERIE WEST BROME INC.</t>
  </si>
  <si>
    <t>15 CH. West Brome
Lac-Brome Québec J0E 2P0</t>
  </si>
  <si>
    <t>MARTIN LEFEBVRE/FRANCIS BOULAY</t>
  </si>
  <si>
    <t xml:space="preserve"> - Diverses discussions téléphoniques avec vous, le juriste et Yves Cusson;</t>
  </si>
  <si>
    <t xml:space="preserve"> - Travail avec Yves Cusson relativement au financement de la société et travail afin de régler les problèmes de financement vs la fusion des société post-transactions ;</t>
  </si>
  <si>
    <t>Le 21 MARS 2023</t>
  </si>
  <si>
    <t># 23084</t>
  </si>
  <si>
    <t xml:space="preserve"> - Diverses discussions avec les juristes en lien avec le financement à venir ;</t>
  </si>
  <si>
    <t xml:space="preserve"> - Travail en lien avec la demande de changement de fin d'année fiscale ;</t>
  </si>
  <si>
    <t xml:space="preserve"> - Travail de mise à jour temporaire du mémorandum afin d'être en mesure de fermer l'année civile ;</t>
  </si>
  <si>
    <t xml:space="preserve"> - Travail d'optimisation fiscale de fin d'année et travail avec vos comptables pour la production des formulaires T5/Relevés 3 en lien avec toutes les transactions de l'année ;</t>
  </si>
  <si>
    <t xml:space="preserve"> - Obtention de numéro d'entreprise fédéral et support pour l'obtention de numéro d'entreprise du Québec ;</t>
  </si>
  <si>
    <t xml:space="preserve"> - Travail avec le comptable à la production des états financiers et déclaration de revenus pour 2 entités du groupe ;</t>
  </si>
  <si>
    <t xml:space="preserve"> - Support à la comptabilisation des déboursés survenus dans l'exercices ;</t>
  </si>
  <si>
    <t>Le 31 MAI 2023</t>
  </si>
  <si>
    <t># 23197</t>
  </si>
  <si>
    <t xml:space="preserve"> - Analyse, discussions et échanges concernant le financement de l'immeuble et impacts ;</t>
  </si>
  <si>
    <t xml:space="preserve"> - Modifications et finalisation du mémorandum fiscal permettant la mise en place de la nouvelle structure ;</t>
  </si>
  <si>
    <t xml:space="preserve"> - Diverses discussions téléphoniques avec vous, Ginette, vos comptables, Sylvie, LRV Notaire relatvement à de multiples sujets ;</t>
  </si>
  <si>
    <t xml:space="preserve"> - Lecture, analyse et rédaction de divers courriels avec vous, Ginette, vos comptables, Sylvie, LRV Notaire relatvement à de multiples sujets;</t>
  </si>
  <si>
    <t xml:space="preserve"> - Préparation de tous les formulaires de roulement T2057 et TP-518 requis;</t>
  </si>
  <si>
    <t xml:space="preserve"> - Révision et travail avec vos comptables à la préparation des états financiers et déclarations de revenus d'une société ;</t>
  </si>
  <si>
    <t xml:space="preserve"> - Travail avec Ginette relativement à la production du rapport de TPS/TVQ afférent à l'achat d'un immeuble ;</t>
  </si>
  <si>
    <t xml:space="preserve"> - Répondre aux questions des gouvernements relativement aux formulaires de roulement ;</t>
  </si>
  <si>
    <t xml:space="preserve"> - Répondre aux diverses questions de BMO ;</t>
  </si>
  <si>
    <t>Le 25 JUILLET 2023</t>
  </si>
  <si>
    <t># 23304</t>
  </si>
  <si>
    <t xml:space="preserve"> - Lecture, analyse et rédaction de divers courriels avec vous et Ginette sur divers sujets, notamment le REQ et le transfert d'argents aux sociétés de gestion ;</t>
  </si>
  <si>
    <t>Le 3 OCTOBRE 2023</t>
  </si>
  <si>
    <t xml:space="preserve"> - Analyse de vos questions relativement à divers sujet, notamment le bail, admissibilité à l'exonération, dividendes reçus et à verser, etc.</t>
  </si>
  <si>
    <t xml:space="preserve"> - Travail avec Ginette relativement au rapport de TPS/TVQ avec le transfert de l'immeuble ;</t>
  </si>
  <si>
    <t># 23347</t>
  </si>
  <si>
    <t>Le 5 NOVEMBRE 2023</t>
  </si>
  <si>
    <t># 23412</t>
  </si>
  <si>
    <t xml:space="preserve"> - Analyse des diverses questions de Ginette et y répondre ;</t>
  </si>
  <si>
    <t xml:space="preserve"> - Discussion téléphonique avec vous ;</t>
  </si>
  <si>
    <t>Le 19 FÉVRIER 2024</t>
  </si>
  <si>
    <t># 24038</t>
  </si>
  <si>
    <t xml:space="preserve"> - Analyse des diverses questions soumises et échanges ;</t>
  </si>
  <si>
    <t xml:space="preserve"> - Diverses demandes de l'ARC relativement aux formulaires produits ;</t>
  </si>
  <si>
    <t xml:space="preserve"> - Travail avec vos comptables à la préparation des états financiers et déclarations d'impôts des diverses entités ;</t>
  </si>
  <si>
    <t xml:space="preserve"> - Diverses discussions téléphoniques avec vous et votre comptable;</t>
  </si>
  <si>
    <t>Le 11 MAI 2024</t>
  </si>
  <si>
    <t xml:space="preserve"> - Lecture, analyse et rédaction de divers courriels avec vous ;</t>
  </si>
  <si>
    <t xml:space="preserve"> - Analyse des risques en lien avec la vente de terrain et de l'optimisation vs changement à l'imposition aux gains en capital ;</t>
  </si>
  <si>
    <t># 24201</t>
  </si>
  <si>
    <t># 24400</t>
  </si>
  <si>
    <t>Le 28 JUILLET 2024</t>
  </si>
  <si>
    <t xml:space="preserve"> - Diverses discussions téléphoniques avec Daniel relativement à la vente potentiel d'un terrain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</si>
</sst>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s>
  <fonts count="24"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u/>
      <sz val="11"/>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4">
    <xf numFmtId="0" fontId="0" fillId="0" borderId="0"/>
    <xf numFmtId="164" fontId="1" fillId="0" borderId="0" applyFont="0" applyFill="0" applyBorder="0" applyAlignment="0" applyProtection="0"/>
    <xf numFmtId="44" fontId="1" fillId="0" borderId="0" applyFont="0" applyFill="0" applyBorder="0" applyAlignment="0" applyProtection="0"/>
    <xf numFmtId="0" fontId="1" fillId="0" borderId="0"/>
  </cellStyleXfs>
  <cellXfs count="69">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1" fillId="0" borderId="0" xfId="3" applyFont="1"/>
    <xf numFmtId="0" fontId="12" fillId="0" borderId="0" xfId="3" applyFont="1" applyAlignment="1">
      <alignment horizontal="left" wrapText="1" indent="1" shrinkToFit="1"/>
    </xf>
    <xf numFmtId="0" fontId="22" fillId="0" borderId="0" xfId="3" applyFont="1" applyAlignment="1">
      <alignment horizontal="center" wrapText="1" shrinkToFit="1"/>
    </xf>
    <xf numFmtId="7" fontId="12" fillId="0" borderId="0" xfId="3" applyNumberFormat="1" applyFont="1"/>
    <xf numFmtId="0" fontId="2" fillId="0" borderId="0" xfId="3" applyFont="1"/>
    <xf numFmtId="39" fontId="12" fillId="0" borderId="0" xfId="3" applyNumberFormat="1" applyFont="1" applyAlignment="1">
      <alignment horizontal="center" wrapText="1" shrinkToFit="1"/>
    </xf>
    <xf numFmtId="7" fontId="12" fillId="0" borderId="0" xfId="3" applyNumberFormat="1" applyFont="1" applyAlignment="1">
      <alignment horizontal="left" wrapText="1" indent="2" shrinkToFit="1"/>
    </xf>
    <xf numFmtId="0" fontId="17"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xf>
    <xf numFmtId="0" fontId="12" fillId="0" borderId="0" xfId="0" applyFont="1" applyAlignment="1">
      <alignment horizontal="center"/>
    </xf>
    <xf numFmtId="0" fontId="10" fillId="0" borderId="13" xfId="0" applyFont="1" applyBorder="1" applyAlignment="1">
      <alignment horizontal="center" vertical="center"/>
    </xf>
    <xf numFmtId="0" fontId="17" fillId="0" borderId="0" xfId="0" applyFont="1" applyAlignment="1">
      <alignment horizontal="left" indent="1"/>
    </xf>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indent="5" shrinkToFit="1"/>
    </xf>
    <xf numFmtId="0" fontId="23" fillId="0" borderId="0" xfId="0" applyFont="1" applyAlignment="1">
      <alignment horizontal="left" wrapText="1" indent="1" shrinkToFit="1"/>
    </xf>
    <xf numFmtId="0" fontId="12" fillId="0" borderId="0" xfId="0" applyFont="1" applyAlignment="1">
      <alignment horizontal="left" wrapText="1" shrinkToFit="1"/>
    </xf>
    <xf numFmtId="0" fontId="5" fillId="2" borderId="0" xfId="0" applyFont="1" applyFill="1" applyAlignment="1">
      <alignment horizontal="center"/>
    </xf>
  </cellXfs>
  <cellStyles count="4">
    <cellStyle name="Milliers" xfId="1" builtinId="3"/>
    <cellStyle name="Monétaire" xfId="2" builtinId="4"/>
    <cellStyle name="Normal" xfId="0" builtinId="0"/>
    <cellStyle name="Normal 2" xfId="3" xr:uid="{05AE08AC-AFEC-4B9B-A8E8-E482E13645AE}"/>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72A6182-26F0-448E-B167-3FB7E01009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3C16D5C-D669-4D36-B7BE-8AA70E0BFF5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FA864B8-65F9-4DDC-B6CD-335A8725C0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AF3CD6A-6D84-4048-ABD1-28C1DA7CB0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00A1397-EDB0-4449-AB57-A419CE4E1F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9BCA17B-248B-45FE-91AF-371F82B639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692155D-7320-47C7-9D4B-B9FC0CE238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6E18746-B7A4-4B91-8F67-00AA30A556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6AA2221-C936-4C59-8F4B-45124A6923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0385BF8-92F1-4078-B446-4895A545CC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CA05AE8-5E45-4711-91FF-E77E720D6F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65E6099-4F71-4EB7-8CA9-30BF2D0CA1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1941B6A-7C1E-4661-BEF2-643215B8EB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A3AB563-EDAF-4F16-BE72-9D13FC1359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4E906C0-5669-4BCE-8DCD-67882315358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C1C43A0-E526-4AE1-BF93-7C56377C70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4AAECB2-E70D-464E-B881-87476491333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195B634-E435-4D37-A1F6-FED4EB7FCD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58</v>
      </c>
      <c r="C24" s="21"/>
      <c r="D24" s="21"/>
      <c r="E24" s="21"/>
      <c r="F24" s="21"/>
    </row>
    <row r="25" spans="1:6" ht="15" x14ac:dyDescent="0.2">
      <c r="A25" s="17"/>
      <c r="B25" s="25" t="s">
        <v>57</v>
      </c>
      <c r="C25" s="21"/>
      <c r="D25" s="21"/>
      <c r="E25" s="21"/>
      <c r="F25" s="21"/>
    </row>
    <row r="26" spans="1:6" ht="33.75" customHeight="1" x14ac:dyDescent="0.2">
      <c r="A26" s="17"/>
      <c r="B26" s="53" t="s">
        <v>65</v>
      </c>
      <c r="C26" s="21"/>
      <c r="D26" s="21"/>
      <c r="E26" s="21"/>
      <c r="F26" s="21"/>
    </row>
    <row r="27" spans="1:6" x14ac:dyDescent="0.2">
      <c r="A27" s="18"/>
      <c r="B27" s="21"/>
      <c r="C27" s="23"/>
      <c r="D27" s="23"/>
      <c r="E27" s="24"/>
      <c r="F27" s="21"/>
    </row>
    <row r="28" spans="1:6" ht="15" x14ac:dyDescent="0.2">
      <c r="A28" s="17"/>
      <c r="B28" s="23"/>
      <c r="C28" s="23"/>
      <c r="D28" s="27" t="s">
        <v>11</v>
      </c>
      <c r="E28" s="27" t="s">
        <v>59</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c r="C34" s="58"/>
      <c r="D34" s="58"/>
      <c r="E34" s="28"/>
      <c r="F34" s="21"/>
    </row>
    <row r="35" spans="1:6" ht="14.25" x14ac:dyDescent="0.2">
      <c r="A35" s="21"/>
      <c r="B35" s="58" t="s">
        <v>60</v>
      </c>
      <c r="C35" s="58"/>
      <c r="D35" s="58"/>
      <c r="E35" s="28"/>
      <c r="F35" s="21"/>
    </row>
    <row r="36" spans="1:6" ht="14.25" x14ac:dyDescent="0.2">
      <c r="A36" s="21"/>
      <c r="B36" s="58"/>
      <c r="C36" s="58"/>
      <c r="D36" s="58"/>
      <c r="E36" s="28"/>
      <c r="F36" s="21"/>
    </row>
    <row r="37" spans="1:6" ht="14.25" x14ac:dyDescent="0.2">
      <c r="A37" s="21"/>
      <c r="B37" s="58" t="s">
        <v>55</v>
      </c>
      <c r="C37" s="58"/>
      <c r="D37" s="58"/>
      <c r="E37" s="28"/>
      <c r="F37" s="21"/>
    </row>
    <row r="38" spans="1:6" ht="14.25" x14ac:dyDescent="0.2">
      <c r="A38" s="21"/>
      <c r="B38" s="58"/>
      <c r="C38" s="58"/>
      <c r="D38" s="58"/>
      <c r="E38" s="28"/>
      <c r="F38" s="21"/>
    </row>
    <row r="39" spans="1:6" ht="14.25" x14ac:dyDescent="0.2">
      <c r="A39" s="21"/>
      <c r="B39" s="58" t="s">
        <v>32</v>
      </c>
      <c r="C39" s="58"/>
      <c r="D39" s="58"/>
      <c r="E39" s="28"/>
      <c r="F39" s="21"/>
    </row>
    <row r="40" spans="1:6" ht="14.25" x14ac:dyDescent="0.2">
      <c r="A40" s="21"/>
      <c r="B40" s="58"/>
      <c r="C40" s="58"/>
      <c r="D40" s="58"/>
      <c r="E40" s="28"/>
      <c r="F40" s="21"/>
    </row>
    <row r="41" spans="1:6" ht="14.25" x14ac:dyDescent="0.2">
      <c r="A41" s="21"/>
      <c r="B41" s="58" t="s">
        <v>61</v>
      </c>
      <c r="C41" s="58"/>
      <c r="D41" s="58"/>
      <c r="E41" s="28"/>
      <c r="F41" s="21"/>
    </row>
    <row r="42" spans="1:6" ht="14.25" x14ac:dyDescent="0.2">
      <c r="A42" s="21"/>
      <c r="B42" s="58"/>
      <c r="C42" s="58"/>
      <c r="D42" s="58"/>
      <c r="E42" s="28"/>
      <c r="F42" s="21"/>
    </row>
    <row r="43" spans="1:6" ht="14.25" x14ac:dyDescent="0.2">
      <c r="A43" s="21"/>
      <c r="B43" s="58" t="s">
        <v>2</v>
      </c>
      <c r="C43" s="58"/>
      <c r="D43" s="58"/>
      <c r="E43" s="28"/>
      <c r="F43" s="21"/>
    </row>
    <row r="44" spans="1:6" ht="14.25" x14ac:dyDescent="0.2">
      <c r="A44" s="21"/>
      <c r="B44" s="58"/>
      <c r="C44" s="58"/>
      <c r="D44" s="58"/>
      <c r="E44" s="28"/>
      <c r="F44" s="21"/>
    </row>
    <row r="45" spans="1:6" ht="14.25" x14ac:dyDescent="0.2">
      <c r="A45" s="21"/>
      <c r="B45" s="58" t="s">
        <v>62</v>
      </c>
      <c r="C45" s="58"/>
      <c r="D45" s="58"/>
      <c r="E45" s="28"/>
      <c r="F45" s="21"/>
    </row>
    <row r="46" spans="1:6" ht="14.25" x14ac:dyDescent="0.2">
      <c r="A46" s="21"/>
      <c r="B46" s="58"/>
      <c r="C46" s="58"/>
      <c r="D46" s="58"/>
      <c r="E46" s="28"/>
      <c r="F46" s="21"/>
    </row>
    <row r="47" spans="1:6" ht="14.25" x14ac:dyDescent="0.2">
      <c r="A47" s="21"/>
      <c r="B47" s="58" t="s">
        <v>28</v>
      </c>
      <c r="C47" s="58"/>
      <c r="D47" s="58"/>
      <c r="E47" s="28"/>
      <c r="F47" s="21"/>
    </row>
    <row r="48" spans="1:6" ht="14.25" x14ac:dyDescent="0.2">
      <c r="A48" s="21"/>
      <c r="B48" s="58"/>
      <c r="C48" s="58"/>
      <c r="D48" s="58"/>
      <c r="E48" s="28"/>
      <c r="F48" s="21"/>
    </row>
    <row r="49" spans="1:6" ht="14.25" x14ac:dyDescent="0.2">
      <c r="A49" s="21"/>
      <c r="B49" s="58" t="s">
        <v>39</v>
      </c>
      <c r="C49" s="58"/>
      <c r="D49" s="58"/>
      <c r="E49" s="28"/>
      <c r="F49" s="21"/>
    </row>
    <row r="50" spans="1:6" ht="14.25" x14ac:dyDescent="0.2">
      <c r="A50" s="21"/>
      <c r="B50" s="58"/>
      <c r="C50" s="58"/>
      <c r="D50" s="58"/>
      <c r="E50" s="28"/>
      <c r="F50" s="21"/>
    </row>
    <row r="51" spans="1:6" ht="14.25" x14ac:dyDescent="0.2">
      <c r="A51" s="21"/>
      <c r="B51" s="58" t="s">
        <v>63</v>
      </c>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s="50" customFormat="1" ht="14.25" x14ac:dyDescent="0.2">
      <c r="A65" s="46"/>
      <c r="B65" s="47"/>
      <c r="C65" s="48" t="s">
        <v>37</v>
      </c>
      <c r="D65" s="48" t="s">
        <v>38</v>
      </c>
      <c r="E65" s="49"/>
      <c r="F65" s="46"/>
    </row>
    <row r="66" spans="1:6" s="50" customFormat="1" ht="14.25" x14ac:dyDescent="0.2">
      <c r="A66" s="46"/>
      <c r="B66" s="47"/>
      <c r="C66" s="51">
        <v>12.5</v>
      </c>
      <c r="D66" s="52">
        <v>325</v>
      </c>
      <c r="E66" s="49"/>
      <c r="F66" s="46"/>
    </row>
    <row r="67" spans="1:6" ht="14.25" x14ac:dyDescent="0.2">
      <c r="A67" s="21"/>
      <c r="B67" s="58"/>
      <c r="C67" s="58"/>
      <c r="D67" s="58"/>
      <c r="E67" s="28"/>
      <c r="F67" s="21"/>
    </row>
    <row r="68" spans="1:6" ht="13.5" customHeight="1" x14ac:dyDescent="0.2">
      <c r="A68" s="21"/>
      <c r="B68" s="58"/>
      <c r="C68" s="58"/>
      <c r="D68" s="58"/>
      <c r="E68" s="28"/>
      <c r="F68" s="21"/>
    </row>
    <row r="69" spans="1:6" ht="13.5" customHeight="1" x14ac:dyDescent="0.2">
      <c r="A69" s="21"/>
      <c r="B69" s="25" t="s">
        <v>15</v>
      </c>
      <c r="C69" s="26"/>
      <c r="D69" s="26"/>
      <c r="E69" s="29">
        <f>D66*C66</f>
        <v>4062.5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4062.5</v>
      </c>
      <c r="F72" s="21"/>
    </row>
    <row r="73" spans="1:6" ht="13.5" customHeight="1" x14ac:dyDescent="0.2">
      <c r="A73" s="21"/>
      <c r="B73" s="26" t="s">
        <v>5</v>
      </c>
      <c r="C73" s="31">
        <v>0.05</v>
      </c>
      <c r="D73" s="26"/>
      <c r="E73" s="35">
        <f>ROUND(E72*C73,2)</f>
        <v>203.13</v>
      </c>
      <c r="F73" s="21"/>
    </row>
    <row r="74" spans="1:6" ht="13.5" customHeight="1" x14ac:dyDescent="0.2">
      <c r="A74" s="21"/>
      <c r="B74" s="26" t="s">
        <v>4</v>
      </c>
      <c r="C74" s="42">
        <v>9.9750000000000005E-2</v>
      </c>
      <c r="D74" s="26"/>
      <c r="E74" s="43">
        <f>ROUND(E72*C74,2)</f>
        <v>405.23</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4670.8600000000006</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4670.8600000000006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A88:F88"/>
    <mergeCell ref="A84:F84"/>
    <mergeCell ref="B33:D33"/>
    <mergeCell ref="B34:D34"/>
    <mergeCell ref="B64:D64"/>
    <mergeCell ref="B67:D67"/>
    <mergeCell ref="B68:D68"/>
    <mergeCell ref="B59:D59"/>
    <mergeCell ref="B60:D60"/>
    <mergeCell ref="B61:D61"/>
    <mergeCell ref="B62:D62"/>
    <mergeCell ref="B63:D63"/>
    <mergeCell ref="B53:D53"/>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55:D55"/>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81AC4-2323-4E2D-91A2-4383DCEFC2D9}">
  <sheetPr>
    <pageSetUpPr fitToPage="1"/>
  </sheetPr>
  <dimension ref="A12:F93"/>
  <sheetViews>
    <sheetView view="pageBreakPreview" topLeftCell="A19"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58</v>
      </c>
      <c r="C24" s="21"/>
      <c r="D24" s="21"/>
      <c r="E24" s="21"/>
      <c r="F24" s="21"/>
    </row>
    <row r="25" spans="1:6" ht="15" x14ac:dyDescent="0.2">
      <c r="A25" s="17"/>
      <c r="B25" s="25" t="s">
        <v>57</v>
      </c>
      <c r="C25" s="21"/>
      <c r="D25" s="21"/>
      <c r="E25" s="21"/>
      <c r="F25" s="21"/>
    </row>
    <row r="26" spans="1:6" ht="33.75" customHeight="1" x14ac:dyDescent="0.2">
      <c r="A26" s="17"/>
      <c r="B26" s="53" t="s">
        <v>65</v>
      </c>
      <c r="C26" s="21"/>
      <c r="D26" s="21"/>
      <c r="E26" s="21"/>
      <c r="F26" s="21"/>
    </row>
    <row r="27" spans="1:6" x14ac:dyDescent="0.2">
      <c r="A27" s="18"/>
      <c r="B27" s="21"/>
      <c r="C27" s="23"/>
      <c r="D27" s="23"/>
      <c r="E27" s="24"/>
      <c r="F27" s="21"/>
    </row>
    <row r="28" spans="1:6" ht="15" x14ac:dyDescent="0.2">
      <c r="A28" s="17"/>
      <c r="B28" s="23"/>
      <c r="C28" s="23"/>
      <c r="D28" s="27" t="s">
        <v>11</v>
      </c>
      <c r="E28" s="27" t="s">
        <v>122</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c r="C34" s="58"/>
      <c r="D34" s="58"/>
      <c r="E34" s="28"/>
      <c r="F34" s="21"/>
    </row>
    <row r="35" spans="1:6" ht="14.25" x14ac:dyDescent="0.2">
      <c r="A35" s="21"/>
      <c r="B35" s="58" t="s">
        <v>123</v>
      </c>
      <c r="C35" s="58"/>
      <c r="D35" s="58"/>
      <c r="E35" s="28"/>
      <c r="F35" s="21"/>
    </row>
    <row r="36" spans="1:6" ht="14.25" x14ac:dyDescent="0.2">
      <c r="A36" s="21"/>
      <c r="B36" s="58"/>
      <c r="C36" s="58"/>
      <c r="D36" s="58"/>
      <c r="E36" s="28"/>
      <c r="F36" s="21"/>
    </row>
    <row r="37" spans="1:6" ht="14.25" x14ac:dyDescent="0.2">
      <c r="A37" s="21"/>
      <c r="B37" s="58" t="s">
        <v>124</v>
      </c>
      <c r="C37" s="58"/>
      <c r="D37" s="58"/>
      <c r="E37" s="28"/>
      <c r="F37" s="21"/>
    </row>
    <row r="38" spans="1:6" ht="14.25" x14ac:dyDescent="0.2">
      <c r="A38" s="21"/>
      <c r="B38" s="58"/>
      <c r="C38" s="58"/>
      <c r="D38" s="58"/>
      <c r="E38" s="28"/>
      <c r="F38" s="21"/>
    </row>
    <row r="39" spans="1:6" ht="14.25" x14ac:dyDescent="0.2">
      <c r="A39" s="21"/>
      <c r="B39" s="58" t="s">
        <v>120</v>
      </c>
      <c r="C39" s="58"/>
      <c r="D39" s="58"/>
      <c r="E39" s="28"/>
      <c r="F39" s="21"/>
    </row>
    <row r="40" spans="1:6" ht="14.25" x14ac:dyDescent="0.2">
      <c r="A40" s="21"/>
      <c r="B40" s="58"/>
      <c r="C40" s="58"/>
      <c r="D40" s="58"/>
      <c r="E40" s="28"/>
      <c r="F40" s="21"/>
    </row>
    <row r="41" spans="1:6" ht="14.25" x14ac:dyDescent="0.2">
      <c r="A41" s="21"/>
      <c r="B41" s="58" t="s">
        <v>125</v>
      </c>
      <c r="C41" s="58"/>
      <c r="D41" s="58"/>
      <c r="E41" s="28"/>
      <c r="F41" s="21"/>
    </row>
    <row r="42" spans="1:6" ht="14.25" x14ac:dyDescent="0.2">
      <c r="A42" s="21"/>
      <c r="B42" s="58"/>
      <c r="C42" s="58"/>
      <c r="D42" s="58"/>
      <c r="E42" s="28"/>
      <c r="F42" s="21"/>
    </row>
    <row r="43" spans="1:6" ht="14.25" x14ac:dyDescent="0.2">
      <c r="A43" s="21"/>
      <c r="B43" s="58" t="s">
        <v>39</v>
      </c>
      <c r="C43" s="58"/>
      <c r="D43" s="58"/>
      <c r="E43" s="28"/>
      <c r="F43" s="21"/>
    </row>
    <row r="44" spans="1:6" ht="14.25" x14ac:dyDescent="0.2">
      <c r="A44" s="21"/>
      <c r="B44" s="58"/>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ht="14.25" x14ac:dyDescent="0.2">
      <c r="A65" s="21"/>
      <c r="B65" s="58"/>
      <c r="C65" s="58"/>
      <c r="D65" s="58"/>
      <c r="E65" s="28"/>
      <c r="F65" s="21"/>
    </row>
    <row r="66" spans="1:6" s="50" customFormat="1" ht="14.25" x14ac:dyDescent="0.2">
      <c r="A66" s="46"/>
      <c r="B66" s="47"/>
      <c r="C66" s="48" t="s">
        <v>37</v>
      </c>
      <c r="D66" s="48" t="s">
        <v>38</v>
      </c>
      <c r="E66" s="49"/>
      <c r="F66" s="46"/>
    </row>
    <row r="67" spans="1:6" s="50" customFormat="1" ht="14.25" x14ac:dyDescent="0.2">
      <c r="A67" s="46"/>
      <c r="B67" s="47"/>
      <c r="C67" s="51">
        <v>7.25</v>
      </c>
      <c r="D67" s="52">
        <v>350</v>
      </c>
      <c r="E67" s="49"/>
      <c r="F67" s="46"/>
    </row>
    <row r="68" spans="1:6" ht="14.25" x14ac:dyDescent="0.2">
      <c r="A68" s="21"/>
      <c r="B68" s="58"/>
      <c r="C68" s="58"/>
      <c r="D68" s="58"/>
      <c r="E68" s="28"/>
      <c r="F68" s="21"/>
    </row>
    <row r="69" spans="1:6" ht="13.5" customHeight="1" x14ac:dyDescent="0.2">
      <c r="A69" s="21"/>
      <c r="B69" s="58"/>
      <c r="C69" s="58"/>
      <c r="D69" s="58"/>
      <c r="E69" s="28"/>
      <c r="F69" s="21"/>
    </row>
    <row r="70" spans="1:6" ht="13.5" customHeight="1" x14ac:dyDescent="0.2">
      <c r="A70" s="21"/>
      <c r="B70" s="25" t="s">
        <v>15</v>
      </c>
      <c r="C70" s="26"/>
      <c r="D70" s="26"/>
      <c r="E70" s="29">
        <f>D67*C67</f>
        <v>2537.5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2537.5</v>
      </c>
      <c r="F73" s="21"/>
    </row>
    <row r="74" spans="1:6" ht="13.5" customHeight="1" x14ac:dyDescent="0.2">
      <c r="A74" s="21"/>
      <c r="B74" s="26" t="s">
        <v>5</v>
      </c>
      <c r="C74" s="31">
        <v>0.05</v>
      </c>
      <c r="D74" s="26"/>
      <c r="E74" s="35">
        <f>ROUND(E73*C74,2)</f>
        <v>126.88</v>
      </c>
      <c r="F74" s="21"/>
    </row>
    <row r="75" spans="1:6" ht="13.5" customHeight="1" x14ac:dyDescent="0.2">
      <c r="A75" s="21"/>
      <c r="B75" s="26" t="s">
        <v>4</v>
      </c>
      <c r="C75" s="42">
        <v>9.9750000000000005E-2</v>
      </c>
      <c r="D75" s="26"/>
      <c r="E75" s="43">
        <f>ROUND(E73*C75,2)</f>
        <v>253.12</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2917.5</v>
      </c>
      <c r="F77" s="21"/>
    </row>
    <row r="78" spans="1:6" ht="15.75" thickTop="1" x14ac:dyDescent="0.2">
      <c r="A78" s="21"/>
      <c r="B78" s="62"/>
      <c r="C78" s="62"/>
      <c r="D78" s="62"/>
      <c r="E78" s="36"/>
      <c r="F78" s="21"/>
    </row>
    <row r="79" spans="1:6" ht="15" x14ac:dyDescent="0.2">
      <c r="A79" s="21"/>
      <c r="B79" s="59" t="s">
        <v>18</v>
      </c>
      <c r="C79" s="59"/>
      <c r="D79" s="59"/>
      <c r="E79" s="36">
        <v>0</v>
      </c>
      <c r="F79" s="21"/>
    </row>
    <row r="80" spans="1:6" ht="15" x14ac:dyDescent="0.2">
      <c r="A80" s="21"/>
      <c r="B80" s="62"/>
      <c r="C80" s="62"/>
      <c r="D80" s="62"/>
      <c r="E80" s="36"/>
      <c r="F80" s="21"/>
    </row>
    <row r="81" spans="1:6" ht="19.5" customHeight="1" x14ac:dyDescent="0.2">
      <c r="A81" s="21"/>
      <c r="B81" s="37" t="s">
        <v>17</v>
      </c>
      <c r="C81" s="38"/>
      <c r="D81" s="38"/>
      <c r="E81" s="39">
        <f>E77-E79</f>
        <v>2917.5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6"/>
      <c r="C84" s="56"/>
      <c r="D84" s="56"/>
      <c r="E84" s="56"/>
      <c r="F84" s="21"/>
    </row>
    <row r="85" spans="1:6" ht="14.25" x14ac:dyDescent="0.2">
      <c r="A85" s="64" t="s">
        <v>29</v>
      </c>
      <c r="B85" s="64"/>
      <c r="C85" s="64"/>
      <c r="D85" s="64"/>
      <c r="E85" s="64"/>
      <c r="F85" s="64"/>
    </row>
    <row r="86" spans="1:6" ht="14.25" x14ac:dyDescent="0.2">
      <c r="A86" s="60" t="s">
        <v>30</v>
      </c>
      <c r="B86" s="60"/>
      <c r="C86" s="60"/>
      <c r="D86" s="60"/>
      <c r="E86" s="60"/>
      <c r="F86" s="60"/>
    </row>
    <row r="87" spans="1:6" x14ac:dyDescent="0.2">
      <c r="A87" s="21"/>
      <c r="B87" s="21"/>
      <c r="C87" s="21"/>
      <c r="D87" s="21"/>
      <c r="E87" s="21"/>
      <c r="F87" s="21"/>
    </row>
    <row r="88" spans="1:6" x14ac:dyDescent="0.2">
      <c r="A88" s="21"/>
      <c r="B88" s="57"/>
      <c r="C88" s="57"/>
      <c r="D88" s="57"/>
      <c r="E88" s="57"/>
      <c r="F88" s="21"/>
    </row>
    <row r="89" spans="1:6" ht="15" x14ac:dyDescent="0.2">
      <c r="A89" s="63" t="s">
        <v>7</v>
      </c>
      <c r="B89" s="63"/>
      <c r="C89" s="63"/>
      <c r="D89" s="63"/>
      <c r="E89" s="63"/>
      <c r="F89" s="63"/>
    </row>
    <row r="91" spans="1:6" ht="39.75" customHeight="1" x14ac:dyDescent="0.2">
      <c r="B91" s="54"/>
      <c r="C91" s="55"/>
      <c r="D91" s="55"/>
    </row>
    <row r="92" spans="1:6" ht="13.5" customHeight="1" x14ac:dyDescent="0.2"/>
    <row r="93" spans="1:6" x14ac:dyDescent="0.2">
      <c r="B93" s="16"/>
      <c r="C93" s="16"/>
      <c r="D93" s="16"/>
    </row>
  </sheetData>
  <mergeCells count="45">
    <mergeCell ref="A89:F89"/>
    <mergeCell ref="B91:D91"/>
    <mergeCell ref="B39:D39"/>
    <mergeCell ref="B79:D79"/>
    <mergeCell ref="B80:D80"/>
    <mergeCell ref="B84:E84"/>
    <mergeCell ref="A85:F85"/>
    <mergeCell ref="A86:F86"/>
    <mergeCell ref="B88:E88"/>
    <mergeCell ref="B63:D63"/>
    <mergeCell ref="B64:D64"/>
    <mergeCell ref="B65:D65"/>
    <mergeCell ref="B68:D68"/>
    <mergeCell ref="B69:D69"/>
    <mergeCell ref="B78:D78"/>
    <mergeCell ref="B57:D57"/>
    <mergeCell ref="B58:D58"/>
    <mergeCell ref="B59:D59"/>
    <mergeCell ref="B60:D60"/>
    <mergeCell ref="B61:D61"/>
    <mergeCell ref="B62:D62"/>
    <mergeCell ref="B56:D56"/>
    <mergeCell ref="B45:D45"/>
    <mergeCell ref="B46:D46"/>
    <mergeCell ref="B47:D47"/>
    <mergeCell ref="B48:D48"/>
    <mergeCell ref="B49:D49"/>
    <mergeCell ref="B50:D50"/>
    <mergeCell ref="B51:D51"/>
    <mergeCell ref="B52:D52"/>
    <mergeCell ref="B53:D53"/>
    <mergeCell ref="B54:D54"/>
    <mergeCell ref="B55:D55"/>
    <mergeCell ref="B44:D44"/>
    <mergeCell ref="A30:F30"/>
    <mergeCell ref="B33:D33"/>
    <mergeCell ref="B34:D34"/>
    <mergeCell ref="B35:D35"/>
    <mergeCell ref="B36:D36"/>
    <mergeCell ref="B37:D37"/>
    <mergeCell ref="B38:D38"/>
    <mergeCell ref="B40:D40"/>
    <mergeCell ref="B41:D41"/>
    <mergeCell ref="B42:D42"/>
    <mergeCell ref="B43:D43"/>
  </mergeCells>
  <dataValidations count="1">
    <dataValidation type="list" allowBlank="1" showInputMessage="1" showErrorMessage="1" sqref="B78:B80 B12:B20 B33:B69" xr:uid="{5D62D445-9071-4EF4-8956-7A91287F4CEE}">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34030-23AF-44C5-A2D5-2A7429ABFBE9}">
  <sheetPr>
    <pageSetUpPr fitToPage="1"/>
  </sheetPr>
  <dimension ref="A12:F91"/>
  <sheetViews>
    <sheetView view="pageBreakPreview" zoomScale="80" zoomScaleNormal="100" zoomScaleSheetLayoutView="80" workbookViewId="0">
      <selection activeCell="B44" sqref="B44:D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129</v>
      </c>
      <c r="C24" s="21"/>
      <c r="D24" s="21"/>
      <c r="E24" s="21"/>
      <c r="F24" s="21"/>
    </row>
    <row r="25" spans="1:6" ht="15" x14ac:dyDescent="0.2">
      <c r="A25" s="17"/>
      <c r="B25" s="25" t="s">
        <v>127</v>
      </c>
      <c r="C25" s="21"/>
      <c r="D25" s="21"/>
      <c r="E25" s="21"/>
      <c r="F25" s="21"/>
    </row>
    <row r="26" spans="1:6" ht="33.75" customHeight="1" x14ac:dyDescent="0.2">
      <c r="A26" s="17"/>
      <c r="B26" s="53" t="s">
        <v>128</v>
      </c>
      <c r="C26" s="21"/>
      <c r="D26" s="21"/>
      <c r="E26" s="21"/>
      <c r="F26" s="21"/>
    </row>
    <row r="27" spans="1:6" x14ac:dyDescent="0.2">
      <c r="A27" s="18"/>
      <c r="B27" s="21"/>
      <c r="C27" s="23"/>
      <c r="D27" s="23"/>
      <c r="E27" s="24"/>
      <c r="F27" s="21"/>
    </row>
    <row r="28" spans="1:6" ht="15" x14ac:dyDescent="0.2">
      <c r="A28" s="17"/>
      <c r="B28" s="23"/>
      <c r="C28" s="23"/>
      <c r="D28" s="27" t="s">
        <v>11</v>
      </c>
      <c r="E28" s="27" t="s">
        <v>126</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29.25" customHeight="1" x14ac:dyDescent="0.2">
      <c r="A34" s="21"/>
      <c r="B34" s="58" t="s">
        <v>131</v>
      </c>
      <c r="C34" s="58"/>
      <c r="D34" s="58"/>
      <c r="E34" s="28"/>
      <c r="F34" s="21"/>
    </row>
    <row r="35" spans="1:6" ht="14.25" x14ac:dyDescent="0.2">
      <c r="A35" s="21"/>
      <c r="B35" s="58"/>
      <c r="C35" s="58"/>
      <c r="D35" s="58"/>
      <c r="E35" s="28"/>
      <c r="F35" s="21"/>
    </row>
    <row r="36" spans="1:6" ht="14.25" customHeight="1" x14ac:dyDescent="0.2">
      <c r="A36" s="21"/>
      <c r="B36" s="58" t="s">
        <v>55</v>
      </c>
      <c r="C36" s="58"/>
      <c r="D36" s="58"/>
      <c r="E36" s="28"/>
      <c r="F36" s="21"/>
    </row>
    <row r="37" spans="1:6" ht="14.25" x14ac:dyDescent="0.2">
      <c r="A37" s="21"/>
      <c r="B37" s="58"/>
      <c r="C37" s="58"/>
      <c r="D37" s="58"/>
      <c r="E37" s="28"/>
      <c r="F37" s="21"/>
    </row>
    <row r="38" spans="1:6" ht="14.25" x14ac:dyDescent="0.2">
      <c r="A38" s="21"/>
      <c r="B38" s="58" t="s">
        <v>31</v>
      </c>
      <c r="C38" s="58"/>
      <c r="D38" s="58"/>
      <c r="E38" s="28"/>
      <c r="F38" s="21"/>
    </row>
    <row r="39" spans="1:6" ht="14.25" x14ac:dyDescent="0.2">
      <c r="A39" s="21"/>
      <c r="B39" s="58"/>
      <c r="C39" s="58"/>
      <c r="D39" s="58"/>
      <c r="E39" s="28"/>
      <c r="F39" s="21"/>
    </row>
    <row r="40" spans="1:6" ht="14.25" x14ac:dyDescent="0.2">
      <c r="A40" s="21"/>
      <c r="B40" s="58" t="s">
        <v>2</v>
      </c>
      <c r="C40" s="58"/>
      <c r="D40" s="58"/>
      <c r="E40" s="28"/>
      <c r="F40" s="21"/>
    </row>
    <row r="41" spans="1:6" ht="14.25" x14ac:dyDescent="0.2">
      <c r="A41" s="21"/>
      <c r="B41" s="58"/>
      <c r="C41" s="58"/>
      <c r="D41" s="58"/>
      <c r="E41" s="28"/>
      <c r="F41" s="21"/>
    </row>
    <row r="42" spans="1:6" ht="14.25" x14ac:dyDescent="0.2">
      <c r="A42" s="21"/>
      <c r="B42" s="58" t="s">
        <v>21</v>
      </c>
      <c r="C42" s="58"/>
      <c r="D42" s="58"/>
      <c r="E42" s="28"/>
      <c r="F42" s="21"/>
    </row>
    <row r="43" spans="1:6" ht="14.25" x14ac:dyDescent="0.2">
      <c r="A43" s="21"/>
      <c r="B43" s="58"/>
      <c r="C43" s="58"/>
      <c r="D43" s="58"/>
      <c r="E43" s="28"/>
      <c r="F43" s="21"/>
    </row>
    <row r="44" spans="1:6" ht="14.25" x14ac:dyDescent="0.2">
      <c r="A44" s="21"/>
      <c r="B44" s="58" t="s">
        <v>44</v>
      </c>
      <c r="C44" s="58"/>
      <c r="D44" s="58"/>
      <c r="E44" s="28"/>
      <c r="F44" s="21"/>
    </row>
    <row r="45" spans="1:6" ht="14.25" x14ac:dyDescent="0.2">
      <c r="A45" s="21"/>
      <c r="B45" s="58"/>
      <c r="C45" s="58"/>
      <c r="D45" s="58"/>
      <c r="E45" s="28"/>
      <c r="F45" s="21"/>
    </row>
    <row r="46" spans="1:6" ht="14.25" x14ac:dyDescent="0.2">
      <c r="A46" s="21"/>
      <c r="B46" s="58" t="s">
        <v>45</v>
      </c>
      <c r="C46" s="58"/>
      <c r="D46" s="58"/>
      <c r="E46" s="28"/>
      <c r="F46" s="21"/>
    </row>
    <row r="47" spans="1:6" ht="14.25" x14ac:dyDescent="0.2">
      <c r="A47" s="21"/>
      <c r="B47" s="58"/>
      <c r="C47" s="58"/>
      <c r="D47" s="58"/>
      <c r="E47" s="28"/>
      <c r="F47" s="21"/>
    </row>
    <row r="48" spans="1:6" ht="14.25" x14ac:dyDescent="0.2">
      <c r="A48" s="21"/>
      <c r="B48" s="58" t="s">
        <v>46</v>
      </c>
      <c r="C48" s="58"/>
      <c r="D48" s="58"/>
      <c r="E48" s="28"/>
      <c r="F48" s="21"/>
    </row>
    <row r="49" spans="1:6" ht="14.25" x14ac:dyDescent="0.2">
      <c r="A49" s="21"/>
      <c r="B49" s="58"/>
      <c r="C49" s="58"/>
      <c r="D49" s="58"/>
      <c r="E49" s="28"/>
      <c r="F49" s="21"/>
    </row>
    <row r="50" spans="1:6" ht="14.25" x14ac:dyDescent="0.2">
      <c r="A50" s="21"/>
      <c r="B50" s="58" t="s">
        <v>20</v>
      </c>
      <c r="C50" s="58"/>
      <c r="D50" s="58"/>
      <c r="E50" s="28"/>
      <c r="F50" s="21"/>
    </row>
    <row r="51" spans="1:6" ht="14.25" x14ac:dyDescent="0.2">
      <c r="A51" s="21"/>
      <c r="B51" s="58"/>
      <c r="C51" s="58"/>
      <c r="D51" s="58"/>
      <c r="E51" s="28"/>
      <c r="F51" s="21"/>
    </row>
    <row r="52" spans="1:6" ht="14.25" x14ac:dyDescent="0.2">
      <c r="A52" s="21"/>
      <c r="B52" s="58" t="s">
        <v>22</v>
      </c>
      <c r="C52" s="58"/>
      <c r="D52" s="58"/>
      <c r="E52" s="28"/>
      <c r="F52" s="21"/>
    </row>
    <row r="53" spans="1:6" ht="14.25" x14ac:dyDescent="0.2">
      <c r="A53" s="21"/>
      <c r="B53" s="58"/>
      <c r="C53" s="58"/>
      <c r="D53" s="58"/>
      <c r="E53" s="28"/>
      <c r="F53" s="21"/>
    </row>
    <row r="54" spans="1:6" ht="14.25" x14ac:dyDescent="0.2">
      <c r="A54" s="21"/>
      <c r="B54" s="58" t="s">
        <v>9</v>
      </c>
      <c r="C54" s="58"/>
      <c r="D54" s="58"/>
      <c r="E54" s="28"/>
      <c r="F54" s="21"/>
    </row>
    <row r="55" spans="1:6" ht="14.25" x14ac:dyDescent="0.2">
      <c r="A55" s="21"/>
      <c r="B55" s="58"/>
      <c r="C55" s="58"/>
      <c r="D55" s="58"/>
      <c r="E55" s="28"/>
      <c r="F55" s="21"/>
    </row>
    <row r="56" spans="1:6" ht="14.25" x14ac:dyDescent="0.2">
      <c r="A56" s="21"/>
      <c r="B56" s="58" t="s">
        <v>33</v>
      </c>
      <c r="C56" s="58"/>
      <c r="D56" s="58"/>
      <c r="E56" s="28"/>
      <c r="F56" s="21"/>
    </row>
    <row r="57" spans="1:6" ht="14.25" x14ac:dyDescent="0.2">
      <c r="A57" s="21"/>
      <c r="B57" s="58"/>
      <c r="C57" s="58"/>
      <c r="D57" s="58"/>
      <c r="E57" s="28"/>
      <c r="F57" s="21"/>
    </row>
    <row r="58" spans="1:6" ht="14.25" x14ac:dyDescent="0.2">
      <c r="A58" s="21"/>
      <c r="B58" s="58" t="s">
        <v>130</v>
      </c>
      <c r="C58" s="58"/>
      <c r="D58" s="58"/>
      <c r="E58" s="28"/>
      <c r="F58" s="21"/>
    </row>
    <row r="59" spans="1:6" ht="14.25" x14ac:dyDescent="0.2">
      <c r="A59" s="21"/>
      <c r="B59" s="58"/>
      <c r="C59" s="58"/>
      <c r="D59" s="58"/>
      <c r="E59" s="28"/>
      <c r="F59" s="21"/>
    </row>
    <row r="60" spans="1:6" ht="14.25" x14ac:dyDescent="0.2">
      <c r="A60" s="21"/>
      <c r="B60" s="58" t="s">
        <v>39</v>
      </c>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s="50" customFormat="1" ht="14.25" x14ac:dyDescent="0.2">
      <c r="A64" s="46"/>
      <c r="B64" s="47"/>
      <c r="C64" s="48" t="s">
        <v>37</v>
      </c>
      <c r="D64" s="48" t="s">
        <v>38</v>
      </c>
      <c r="E64" s="49"/>
      <c r="F64" s="46"/>
    </row>
    <row r="65" spans="1:6" s="50" customFormat="1" ht="14.25" x14ac:dyDescent="0.2">
      <c r="A65" s="46"/>
      <c r="B65" s="47"/>
      <c r="C65" s="51">
        <v>44.75</v>
      </c>
      <c r="D65" s="52">
        <v>350</v>
      </c>
      <c r="E65" s="49"/>
      <c r="F65" s="46"/>
    </row>
    <row r="66" spans="1:6" ht="14.25" x14ac:dyDescent="0.2">
      <c r="A66" s="21"/>
      <c r="B66" s="58"/>
      <c r="C66" s="58"/>
      <c r="D66" s="58"/>
      <c r="E66" s="28"/>
      <c r="F66" s="21"/>
    </row>
    <row r="67" spans="1:6" ht="13.5" customHeight="1" x14ac:dyDescent="0.2">
      <c r="A67" s="21"/>
      <c r="B67" s="58"/>
      <c r="C67" s="58"/>
      <c r="D67" s="58"/>
      <c r="E67" s="28"/>
      <c r="F67" s="21"/>
    </row>
    <row r="68" spans="1:6" ht="13.5" customHeight="1" x14ac:dyDescent="0.2">
      <c r="A68" s="21"/>
      <c r="B68" s="25" t="s">
        <v>15</v>
      </c>
      <c r="C68" s="26"/>
      <c r="D68" s="26"/>
      <c r="E68" s="29">
        <f>D65*C65</f>
        <v>15662.5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15662.5</v>
      </c>
      <c r="F71" s="21"/>
    </row>
    <row r="72" spans="1:6" ht="13.5" customHeight="1" x14ac:dyDescent="0.2">
      <c r="A72" s="21"/>
      <c r="B72" s="26" t="s">
        <v>5</v>
      </c>
      <c r="C72" s="31">
        <v>0.05</v>
      </c>
      <c r="D72" s="26"/>
      <c r="E72" s="35">
        <f>ROUND(E71*C72,2)</f>
        <v>783.13</v>
      </c>
      <c r="F72" s="21"/>
    </row>
    <row r="73" spans="1:6" ht="13.5" customHeight="1" x14ac:dyDescent="0.2">
      <c r="A73" s="21"/>
      <c r="B73" s="26" t="s">
        <v>4</v>
      </c>
      <c r="C73" s="42">
        <v>9.9750000000000005E-2</v>
      </c>
      <c r="D73" s="26"/>
      <c r="E73" s="43">
        <f>ROUND(E71*C73,2)</f>
        <v>1562.33</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18007.96</v>
      </c>
      <c r="F75" s="21"/>
    </row>
    <row r="76" spans="1:6" ht="15.75" thickTop="1" x14ac:dyDescent="0.2">
      <c r="A76" s="21"/>
      <c r="B76" s="62"/>
      <c r="C76" s="62"/>
      <c r="D76" s="62"/>
      <c r="E76" s="36"/>
      <c r="F76" s="21"/>
    </row>
    <row r="77" spans="1:6" ht="15" x14ac:dyDescent="0.2">
      <c r="A77" s="21"/>
      <c r="B77" s="59" t="s">
        <v>18</v>
      </c>
      <c r="C77" s="59"/>
      <c r="D77" s="59"/>
      <c r="E77" s="36">
        <v>0</v>
      </c>
      <c r="F77" s="21"/>
    </row>
    <row r="78" spans="1:6" ht="15" x14ac:dyDescent="0.2">
      <c r="A78" s="21"/>
      <c r="B78" s="62"/>
      <c r="C78" s="62"/>
      <c r="D78" s="62"/>
      <c r="E78" s="36"/>
      <c r="F78" s="21"/>
    </row>
    <row r="79" spans="1:6" ht="19.5" customHeight="1" x14ac:dyDescent="0.2">
      <c r="A79" s="21"/>
      <c r="B79" s="37" t="s">
        <v>17</v>
      </c>
      <c r="C79" s="38"/>
      <c r="D79" s="38"/>
      <c r="E79" s="39">
        <f>E75-E77</f>
        <v>18007.96</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6"/>
      <c r="C82" s="56"/>
      <c r="D82" s="56"/>
      <c r="E82" s="56"/>
      <c r="F82" s="21"/>
    </row>
    <row r="83" spans="1:6" ht="14.25" x14ac:dyDescent="0.2">
      <c r="A83" s="64" t="s">
        <v>29</v>
      </c>
      <c r="B83" s="64"/>
      <c r="C83" s="64"/>
      <c r="D83" s="64"/>
      <c r="E83" s="64"/>
      <c r="F83" s="64"/>
    </row>
    <row r="84" spans="1:6" ht="14.25" x14ac:dyDescent="0.2">
      <c r="A84" s="60" t="s">
        <v>30</v>
      </c>
      <c r="B84" s="60"/>
      <c r="C84" s="60"/>
      <c r="D84" s="60"/>
      <c r="E84" s="60"/>
      <c r="F84" s="60"/>
    </row>
    <row r="85" spans="1:6" x14ac:dyDescent="0.2">
      <c r="A85" s="21"/>
      <c r="B85" s="21"/>
      <c r="C85" s="21"/>
      <c r="D85" s="21"/>
      <c r="E85" s="21"/>
      <c r="F85" s="21"/>
    </row>
    <row r="86" spans="1:6" x14ac:dyDescent="0.2">
      <c r="A86" s="21"/>
      <c r="B86" s="57"/>
      <c r="C86" s="57"/>
      <c r="D86" s="57"/>
      <c r="E86" s="57"/>
      <c r="F86" s="21"/>
    </row>
    <row r="87" spans="1:6" ht="15" x14ac:dyDescent="0.2">
      <c r="A87" s="63" t="s">
        <v>7</v>
      </c>
      <c r="B87" s="63"/>
      <c r="C87" s="63"/>
      <c r="D87" s="63"/>
      <c r="E87" s="63"/>
      <c r="F87" s="63"/>
    </row>
    <row r="89" spans="1:6" ht="39.75" customHeight="1" x14ac:dyDescent="0.2">
      <c r="B89" s="54"/>
      <c r="C89" s="55"/>
      <c r="D89" s="55"/>
    </row>
    <row r="90" spans="1:6" ht="13.5" customHeight="1" x14ac:dyDescent="0.2"/>
    <row r="91" spans="1:6" x14ac:dyDescent="0.2">
      <c r="B91" s="16"/>
      <c r="C91" s="16"/>
      <c r="D91" s="16"/>
    </row>
  </sheetData>
  <mergeCells count="43">
    <mergeCell ref="A87:F87"/>
    <mergeCell ref="B89:D89"/>
    <mergeCell ref="B43:D43"/>
    <mergeCell ref="B44:D44"/>
    <mergeCell ref="B77:D77"/>
    <mergeCell ref="B78:D78"/>
    <mergeCell ref="B82:E82"/>
    <mergeCell ref="A83:F83"/>
    <mergeCell ref="A84:F84"/>
    <mergeCell ref="B86:E86"/>
    <mergeCell ref="B61:D61"/>
    <mergeCell ref="B62:D62"/>
    <mergeCell ref="B63:D63"/>
    <mergeCell ref="B66:D66"/>
    <mergeCell ref="B67:D67"/>
    <mergeCell ref="B76:D76"/>
    <mergeCell ref="B56:D56"/>
    <mergeCell ref="B57:D57"/>
    <mergeCell ref="B58:D58"/>
    <mergeCell ref="B59:D59"/>
    <mergeCell ref="B60:D60"/>
    <mergeCell ref="B52:D52"/>
    <mergeCell ref="B53:D53"/>
    <mergeCell ref="B54:D54"/>
    <mergeCell ref="B55:D55"/>
    <mergeCell ref="B46:D46"/>
    <mergeCell ref="B47:D47"/>
    <mergeCell ref="B48:D48"/>
    <mergeCell ref="B49:D49"/>
    <mergeCell ref="B50:D50"/>
    <mergeCell ref="B51:D51"/>
    <mergeCell ref="B45:D45"/>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A909D1B2-A6D2-4646-B3B9-0788E2414557}">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A86DB-E0E9-42ED-A878-F142A2CE0F19}">
  <sheetPr>
    <pageSetUpPr fitToPage="1"/>
  </sheetPr>
  <dimension ref="A12:F92"/>
  <sheetViews>
    <sheetView view="pageBreakPreview" topLeftCell="A37" zoomScale="80" zoomScaleNormal="100" zoomScaleSheetLayoutView="80" workbookViewId="0">
      <selection activeCell="B51" sqref="B51:D5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58</v>
      </c>
      <c r="C24" s="21"/>
      <c r="D24" s="21"/>
      <c r="E24" s="21"/>
      <c r="F24" s="21"/>
    </row>
    <row r="25" spans="1:6" ht="15" x14ac:dyDescent="0.2">
      <c r="A25" s="17"/>
      <c r="B25" s="25" t="s">
        <v>57</v>
      </c>
      <c r="C25" s="21"/>
      <c r="D25" s="21"/>
      <c r="E25" s="21"/>
      <c r="F25" s="21"/>
    </row>
    <row r="26" spans="1:6" ht="33.75" customHeight="1" x14ac:dyDescent="0.2">
      <c r="A26" s="17"/>
      <c r="B26" s="53" t="s">
        <v>65</v>
      </c>
      <c r="C26" s="21"/>
      <c r="D26" s="21"/>
      <c r="E26" s="21"/>
      <c r="F26" s="21"/>
    </row>
    <row r="27" spans="1:6" x14ac:dyDescent="0.2">
      <c r="A27" s="18"/>
      <c r="B27" s="21"/>
      <c r="C27" s="23"/>
      <c r="D27" s="23"/>
      <c r="E27" s="24"/>
      <c r="F27" s="21"/>
    </row>
    <row r="28" spans="1:6" ht="15" x14ac:dyDescent="0.2">
      <c r="A28" s="17"/>
      <c r="B28" s="23"/>
      <c r="C28" s="23"/>
      <c r="D28" s="27" t="s">
        <v>11</v>
      </c>
      <c r="E28" s="27" t="s">
        <v>133</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c r="C34" s="58"/>
      <c r="D34" s="58"/>
      <c r="E34" s="28"/>
      <c r="F34" s="21"/>
    </row>
    <row r="35" spans="1:6" ht="14.25" x14ac:dyDescent="0.2">
      <c r="A35" s="21"/>
      <c r="B35" s="58" t="s">
        <v>134</v>
      </c>
      <c r="C35" s="58"/>
      <c r="D35" s="58"/>
      <c r="E35" s="28"/>
      <c r="F35" s="21"/>
    </row>
    <row r="36" spans="1:6" ht="14.25" x14ac:dyDescent="0.2">
      <c r="A36" s="21"/>
      <c r="B36" s="58"/>
      <c r="C36" s="58"/>
      <c r="D36" s="58"/>
      <c r="E36" s="28"/>
      <c r="F36" s="21"/>
    </row>
    <row r="37" spans="1:6" ht="14.25" x14ac:dyDescent="0.2">
      <c r="A37" s="21"/>
      <c r="B37" s="58" t="s">
        <v>135</v>
      </c>
      <c r="C37" s="58"/>
      <c r="D37" s="58"/>
      <c r="E37" s="28"/>
      <c r="F37" s="21"/>
    </row>
    <row r="38" spans="1:6" ht="14.25" x14ac:dyDescent="0.2">
      <c r="A38" s="21"/>
      <c r="B38" s="58"/>
      <c r="C38" s="58"/>
      <c r="D38" s="58"/>
      <c r="E38" s="28"/>
      <c r="F38" s="21"/>
    </row>
    <row r="39" spans="1:6" ht="14.25" x14ac:dyDescent="0.2">
      <c r="A39" s="21"/>
      <c r="B39" s="58" t="s">
        <v>136</v>
      </c>
      <c r="C39" s="58"/>
      <c r="D39" s="58"/>
      <c r="E39" s="28"/>
      <c r="F39" s="21"/>
    </row>
    <row r="40" spans="1:6" ht="14.25" x14ac:dyDescent="0.2">
      <c r="A40" s="21"/>
      <c r="B40" s="58"/>
      <c r="C40" s="58"/>
      <c r="D40" s="58"/>
      <c r="E40" s="28"/>
      <c r="F40" s="21"/>
    </row>
    <row r="41" spans="1:6" ht="30" customHeight="1" x14ac:dyDescent="0.2">
      <c r="A41" s="21"/>
      <c r="B41" s="58" t="s">
        <v>137</v>
      </c>
      <c r="C41" s="58"/>
      <c r="D41" s="58"/>
      <c r="E41" s="28"/>
      <c r="F41" s="21"/>
    </row>
    <row r="42" spans="1:6" ht="14.25" x14ac:dyDescent="0.2">
      <c r="A42" s="21"/>
      <c r="B42" s="58"/>
      <c r="C42" s="58"/>
      <c r="D42" s="58"/>
      <c r="E42" s="28"/>
      <c r="F42" s="21"/>
    </row>
    <row r="43" spans="1:6" ht="14.25" x14ac:dyDescent="0.2">
      <c r="A43" s="21"/>
      <c r="B43" s="58" t="s">
        <v>39</v>
      </c>
      <c r="C43" s="58"/>
      <c r="D43" s="58"/>
      <c r="E43" s="28"/>
      <c r="F43" s="21"/>
    </row>
    <row r="44" spans="1:6" ht="14.25" x14ac:dyDescent="0.2">
      <c r="A44" s="21"/>
      <c r="B44" s="58"/>
      <c r="C44" s="58"/>
      <c r="D44" s="58"/>
      <c r="E44" s="28"/>
      <c r="F44" s="21"/>
    </row>
    <row r="45" spans="1:6" ht="14.25" x14ac:dyDescent="0.2">
      <c r="A45" s="21"/>
      <c r="B45" s="67" t="s">
        <v>138</v>
      </c>
      <c r="C45" s="67"/>
      <c r="D45" s="67"/>
      <c r="E45" s="28"/>
      <c r="F45" s="21"/>
    </row>
    <row r="46" spans="1:6" ht="14.25" x14ac:dyDescent="0.2">
      <c r="A46" s="21"/>
      <c r="B46" s="58"/>
      <c r="C46" s="58"/>
      <c r="D46" s="58"/>
      <c r="E46" s="28"/>
      <c r="F46" s="21"/>
    </row>
    <row r="47" spans="1:6" ht="14.25" x14ac:dyDescent="0.2">
      <c r="A47" s="21"/>
      <c r="B47" s="67" t="s">
        <v>139</v>
      </c>
      <c r="C47" s="67"/>
      <c r="D47" s="67"/>
      <c r="E47" s="28"/>
      <c r="F47" s="21"/>
    </row>
    <row r="48" spans="1:6" ht="14.25" x14ac:dyDescent="0.2">
      <c r="A48" s="21"/>
      <c r="B48" s="58"/>
      <c r="C48" s="58"/>
      <c r="D48" s="58"/>
      <c r="E48" s="28"/>
      <c r="F48" s="21"/>
    </row>
    <row r="49" spans="1:6" ht="14.25" x14ac:dyDescent="0.2">
      <c r="A49" s="21"/>
      <c r="B49" s="58" t="s">
        <v>140</v>
      </c>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s="50" customFormat="1" ht="14.25" x14ac:dyDescent="0.2">
      <c r="A65" s="46"/>
      <c r="B65" s="47"/>
      <c r="C65" s="48" t="s">
        <v>37</v>
      </c>
      <c r="D65" s="48" t="s">
        <v>38</v>
      </c>
      <c r="E65" s="49"/>
      <c r="F65" s="46"/>
    </row>
    <row r="66" spans="1:6" s="50" customFormat="1" ht="14.25" x14ac:dyDescent="0.2">
      <c r="A66" s="46"/>
      <c r="B66" s="47"/>
      <c r="C66" s="51">
        <v>11.5</v>
      </c>
      <c r="D66" s="52">
        <v>350</v>
      </c>
      <c r="E66" s="49"/>
      <c r="F66" s="46"/>
    </row>
    <row r="67" spans="1:6" ht="14.25" x14ac:dyDescent="0.2">
      <c r="A67" s="21"/>
      <c r="B67" s="58"/>
      <c r="C67" s="58"/>
      <c r="D67" s="58"/>
      <c r="E67" s="28"/>
      <c r="F67" s="21"/>
    </row>
    <row r="68" spans="1:6" ht="13.5" customHeight="1" x14ac:dyDescent="0.2">
      <c r="A68" s="21"/>
      <c r="B68" s="58"/>
      <c r="C68" s="58"/>
      <c r="D68" s="58"/>
      <c r="E68" s="28"/>
      <c r="F68" s="21"/>
    </row>
    <row r="69" spans="1:6" ht="13.5" customHeight="1" x14ac:dyDescent="0.2">
      <c r="A69" s="21"/>
      <c r="B69" s="25" t="s">
        <v>15</v>
      </c>
      <c r="C69" s="26"/>
      <c r="D69" s="26"/>
      <c r="E69" s="29">
        <f>D66*C66</f>
        <v>4025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4025</v>
      </c>
      <c r="F72" s="21"/>
    </row>
    <row r="73" spans="1:6" ht="13.5" customHeight="1" x14ac:dyDescent="0.2">
      <c r="A73" s="21"/>
      <c r="B73" s="26" t="s">
        <v>5</v>
      </c>
      <c r="C73" s="31">
        <v>0.05</v>
      </c>
      <c r="D73" s="26"/>
      <c r="E73" s="35">
        <f>ROUND(E72*C73,2)</f>
        <v>201.25</v>
      </c>
      <c r="F73" s="21"/>
    </row>
    <row r="74" spans="1:6" ht="13.5" customHeight="1" x14ac:dyDescent="0.2">
      <c r="A74" s="21"/>
      <c r="B74" s="26" t="s">
        <v>4</v>
      </c>
      <c r="C74" s="42">
        <v>9.9750000000000005E-2</v>
      </c>
      <c r="D74" s="26"/>
      <c r="E74" s="43">
        <f>ROUND(E72*C74,2)</f>
        <v>401.49</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4627.74</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4627.74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4:D54"/>
    <mergeCell ref="B44:D44"/>
    <mergeCell ref="B45:D45"/>
    <mergeCell ref="B46:D46"/>
    <mergeCell ref="B47:D47"/>
    <mergeCell ref="B48:D48"/>
    <mergeCell ref="B49:D49"/>
    <mergeCell ref="B50:D50"/>
    <mergeCell ref="B51:D51"/>
    <mergeCell ref="B52:D52"/>
    <mergeCell ref="B53:D53"/>
    <mergeCell ref="B68:D68"/>
    <mergeCell ref="B55:D55"/>
    <mergeCell ref="B56:D56"/>
    <mergeCell ref="B57:D57"/>
    <mergeCell ref="B58:D58"/>
    <mergeCell ref="B59:D59"/>
    <mergeCell ref="B60:D60"/>
    <mergeCell ref="B61:D61"/>
    <mergeCell ref="B62:D62"/>
    <mergeCell ref="B63:D63"/>
    <mergeCell ref="B64:D64"/>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47876AD7-EA38-4D93-BCA9-1F5A0E15C7DD}">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6B34E-C991-4954-9439-AC633483366D}">
  <sheetPr>
    <pageSetUpPr fitToPage="1"/>
  </sheetPr>
  <dimension ref="A12:F93"/>
  <sheetViews>
    <sheetView view="pageBreakPreview" topLeftCell="A37" zoomScale="80" zoomScaleNormal="100" zoomScaleSheetLayoutView="80" workbookViewId="0">
      <selection activeCell="E72" sqref="E7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58</v>
      </c>
      <c r="C24" s="21"/>
      <c r="D24" s="21"/>
      <c r="E24" s="21"/>
      <c r="F24" s="21"/>
    </row>
    <row r="25" spans="1:6" ht="15" x14ac:dyDescent="0.2">
      <c r="A25" s="17"/>
      <c r="B25" s="25" t="s">
        <v>57</v>
      </c>
      <c r="C25" s="21"/>
      <c r="D25" s="21"/>
      <c r="E25" s="21"/>
      <c r="F25" s="21"/>
    </row>
    <row r="26" spans="1:6" ht="33.75" customHeight="1" x14ac:dyDescent="0.2">
      <c r="A26" s="17"/>
      <c r="B26" s="53" t="s">
        <v>65</v>
      </c>
      <c r="C26" s="21"/>
      <c r="D26" s="21"/>
      <c r="E26" s="21"/>
      <c r="F26" s="21"/>
    </row>
    <row r="27" spans="1:6" x14ac:dyDescent="0.2">
      <c r="A27" s="18"/>
      <c r="B27" s="21"/>
      <c r="C27" s="23"/>
      <c r="D27" s="23"/>
      <c r="E27" s="24"/>
      <c r="F27" s="21"/>
    </row>
    <row r="28" spans="1:6" ht="15" x14ac:dyDescent="0.2">
      <c r="A28" s="17"/>
      <c r="B28" s="23"/>
      <c r="C28" s="23"/>
      <c r="D28" s="27" t="s">
        <v>11</v>
      </c>
      <c r="E28" s="27" t="s">
        <v>142</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c r="C34" s="58"/>
      <c r="D34" s="58"/>
      <c r="E34" s="28"/>
      <c r="F34" s="21"/>
    </row>
    <row r="35" spans="1:6" ht="14.25" x14ac:dyDescent="0.2">
      <c r="A35" s="21"/>
      <c r="B35" s="58" t="s">
        <v>143</v>
      </c>
      <c r="C35" s="58"/>
      <c r="D35" s="58"/>
      <c r="E35" s="28"/>
      <c r="F35" s="21"/>
    </row>
    <row r="36" spans="1:6" ht="14.25" x14ac:dyDescent="0.2">
      <c r="A36" s="21"/>
      <c r="B36" s="58"/>
      <c r="C36" s="58"/>
      <c r="D36" s="58"/>
      <c r="E36" s="28"/>
      <c r="F36" s="21"/>
    </row>
    <row r="37" spans="1:6" ht="14.25" x14ac:dyDescent="0.2">
      <c r="A37" s="21"/>
      <c r="B37" s="58" t="s">
        <v>144</v>
      </c>
      <c r="C37" s="58"/>
      <c r="D37" s="58"/>
      <c r="E37" s="28"/>
      <c r="F37" s="21"/>
    </row>
    <row r="38" spans="1:6" ht="14.25" x14ac:dyDescent="0.2">
      <c r="A38" s="21"/>
      <c r="B38" s="58"/>
      <c r="C38" s="58"/>
      <c r="D38" s="58"/>
      <c r="E38" s="28"/>
      <c r="F38" s="21"/>
    </row>
    <row r="39" spans="1:6" ht="14.25" x14ac:dyDescent="0.2">
      <c r="A39" s="21"/>
      <c r="B39" s="58" t="s">
        <v>145</v>
      </c>
      <c r="C39" s="58"/>
      <c r="D39" s="58"/>
      <c r="E39" s="28"/>
      <c r="F39" s="21"/>
    </row>
    <row r="40" spans="1:6" ht="14.25" x14ac:dyDescent="0.2">
      <c r="A40" s="21"/>
      <c r="B40" s="58"/>
      <c r="C40" s="58"/>
      <c r="D40" s="58"/>
      <c r="E40" s="28"/>
      <c r="F40" s="21"/>
    </row>
    <row r="41" spans="1:6" ht="14.25" x14ac:dyDescent="0.2">
      <c r="A41" s="21"/>
      <c r="B41" s="58" t="s">
        <v>80</v>
      </c>
      <c r="C41" s="58"/>
      <c r="D41" s="58"/>
      <c r="E41" s="28"/>
      <c r="F41" s="21"/>
    </row>
    <row r="42" spans="1:6" ht="14.25" x14ac:dyDescent="0.2">
      <c r="A42" s="21"/>
      <c r="B42" s="58"/>
      <c r="C42" s="58"/>
      <c r="D42" s="58"/>
      <c r="E42" s="28"/>
      <c r="F42" s="21"/>
    </row>
    <row r="43" spans="1:6" ht="14.25" x14ac:dyDescent="0.2">
      <c r="A43" s="21"/>
      <c r="B43" s="58" t="s">
        <v>33</v>
      </c>
      <c r="C43" s="58"/>
      <c r="D43" s="58"/>
      <c r="E43" s="28"/>
      <c r="F43" s="21"/>
    </row>
    <row r="44" spans="1:6" ht="14.25" x14ac:dyDescent="0.2">
      <c r="A44" s="21"/>
      <c r="B44" s="58"/>
      <c r="C44" s="58"/>
      <c r="D44" s="58"/>
      <c r="E44" s="28"/>
      <c r="F44" s="21"/>
    </row>
    <row r="45" spans="1:6" ht="14.25" x14ac:dyDescent="0.2">
      <c r="A45" s="21"/>
      <c r="B45" s="58" t="s">
        <v>9</v>
      </c>
      <c r="C45" s="58"/>
      <c r="D45" s="58"/>
      <c r="E45" s="28"/>
      <c r="F45" s="21"/>
    </row>
    <row r="46" spans="1:6" ht="14.25" x14ac:dyDescent="0.2">
      <c r="A46" s="21"/>
      <c r="B46" s="67"/>
      <c r="C46" s="67"/>
      <c r="D46" s="67"/>
      <c r="E46" s="28"/>
      <c r="F46" s="21"/>
    </row>
    <row r="47" spans="1:6" ht="14.25" x14ac:dyDescent="0.2">
      <c r="A47" s="21"/>
      <c r="B47" s="58" t="s">
        <v>147</v>
      </c>
      <c r="C47" s="58"/>
      <c r="D47" s="58"/>
      <c r="E47" s="28"/>
      <c r="F47" s="21"/>
    </row>
    <row r="48" spans="1:6" ht="14.25" x14ac:dyDescent="0.2">
      <c r="A48" s="21"/>
      <c r="B48" s="67"/>
      <c r="C48" s="67"/>
      <c r="D48" s="67"/>
      <c r="E48" s="28"/>
      <c r="F48" s="21"/>
    </row>
    <row r="49" spans="1:6" ht="14.25" x14ac:dyDescent="0.2">
      <c r="A49" s="21"/>
      <c r="B49" s="58" t="s">
        <v>54</v>
      </c>
      <c r="C49" s="58"/>
      <c r="D49" s="58"/>
      <c r="E49" s="28"/>
      <c r="F49" s="21"/>
    </row>
    <row r="50" spans="1:6" ht="14.25" x14ac:dyDescent="0.2">
      <c r="A50" s="21"/>
      <c r="B50" s="58"/>
      <c r="C50" s="58"/>
      <c r="D50" s="58"/>
      <c r="E50" s="28"/>
      <c r="F50" s="21"/>
    </row>
    <row r="51" spans="1:6" ht="14.25" x14ac:dyDescent="0.2">
      <c r="A51" s="21"/>
      <c r="B51" s="58" t="s">
        <v>146</v>
      </c>
      <c r="C51" s="58"/>
      <c r="D51" s="58"/>
      <c r="E51" s="28"/>
      <c r="F51" s="21"/>
    </row>
    <row r="52" spans="1:6" ht="14.25" x14ac:dyDescent="0.2">
      <c r="A52" s="21"/>
      <c r="B52" s="58"/>
      <c r="C52" s="58"/>
      <c r="D52" s="58"/>
      <c r="E52" s="28"/>
      <c r="F52" s="21"/>
    </row>
    <row r="53" spans="1:6" ht="14.25" x14ac:dyDescent="0.2">
      <c r="A53" s="21"/>
      <c r="B53" s="58" t="s">
        <v>148</v>
      </c>
      <c r="C53" s="58"/>
      <c r="D53" s="58"/>
      <c r="E53" s="28"/>
      <c r="F53" s="21"/>
    </row>
    <row r="54" spans="1:6" ht="14.25" x14ac:dyDescent="0.2">
      <c r="A54" s="21"/>
      <c r="B54" s="58"/>
      <c r="C54" s="58"/>
      <c r="D54" s="58"/>
      <c r="E54" s="28"/>
      <c r="F54" s="21"/>
    </row>
    <row r="55" spans="1:6" ht="14.25" x14ac:dyDescent="0.2">
      <c r="A55" s="21"/>
      <c r="B55" s="58" t="s">
        <v>149</v>
      </c>
      <c r="C55" s="58"/>
      <c r="D55" s="58"/>
      <c r="E55" s="28"/>
      <c r="F55" s="21"/>
    </row>
    <row r="56" spans="1:6" ht="14.25" x14ac:dyDescent="0.2">
      <c r="A56" s="21"/>
      <c r="B56" s="58"/>
      <c r="C56" s="58"/>
      <c r="D56" s="58"/>
      <c r="E56" s="28"/>
      <c r="F56" s="21"/>
    </row>
    <row r="57" spans="1:6" ht="14.25" x14ac:dyDescent="0.2">
      <c r="A57" s="21"/>
      <c r="B57" s="58" t="s">
        <v>150</v>
      </c>
      <c r="C57" s="58"/>
      <c r="D57" s="58"/>
      <c r="E57" s="28"/>
      <c r="F57" s="21"/>
    </row>
    <row r="58" spans="1:6" ht="14.25" x14ac:dyDescent="0.2">
      <c r="A58" s="21"/>
      <c r="B58" s="58"/>
      <c r="C58" s="58"/>
      <c r="D58" s="58"/>
      <c r="E58" s="28"/>
      <c r="F58" s="21"/>
    </row>
    <row r="59" spans="1:6" ht="14.25" x14ac:dyDescent="0.2">
      <c r="A59" s="21"/>
      <c r="B59" s="58" t="s">
        <v>151</v>
      </c>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ht="14.25" x14ac:dyDescent="0.2">
      <c r="A65" s="21"/>
      <c r="B65" s="58"/>
      <c r="C65" s="58"/>
      <c r="D65" s="58"/>
      <c r="E65" s="28"/>
      <c r="F65" s="21"/>
    </row>
    <row r="66" spans="1:6" s="50" customFormat="1" ht="14.25" x14ac:dyDescent="0.2">
      <c r="A66" s="46"/>
      <c r="B66" s="47"/>
      <c r="C66" s="48" t="s">
        <v>37</v>
      </c>
      <c r="D66" s="48" t="s">
        <v>38</v>
      </c>
      <c r="E66" s="49"/>
      <c r="F66" s="46"/>
    </row>
    <row r="67" spans="1:6" s="50" customFormat="1" ht="14.25" x14ac:dyDescent="0.2">
      <c r="A67" s="46"/>
      <c r="B67" s="47"/>
      <c r="C67" s="51">
        <v>41.25</v>
      </c>
      <c r="D67" s="52">
        <v>350</v>
      </c>
      <c r="E67" s="49"/>
      <c r="F67" s="46"/>
    </row>
    <row r="68" spans="1:6" ht="14.25" x14ac:dyDescent="0.2">
      <c r="A68" s="21"/>
      <c r="B68" s="58"/>
      <c r="C68" s="58"/>
      <c r="D68" s="58"/>
      <c r="E68" s="28"/>
      <c r="F68" s="21"/>
    </row>
    <row r="69" spans="1:6" ht="13.5" customHeight="1" x14ac:dyDescent="0.2">
      <c r="A69" s="21"/>
      <c r="B69" s="58"/>
      <c r="C69" s="58"/>
      <c r="D69" s="58"/>
      <c r="E69" s="28"/>
      <c r="F69" s="21"/>
    </row>
    <row r="70" spans="1:6" ht="13.5" customHeight="1" x14ac:dyDescent="0.2">
      <c r="A70" s="21"/>
      <c r="B70" s="25" t="s">
        <v>15</v>
      </c>
      <c r="C70" s="26"/>
      <c r="D70" s="26"/>
      <c r="E70" s="29">
        <f>D67*C67</f>
        <v>14437.5</v>
      </c>
      <c r="F70" s="21"/>
    </row>
    <row r="71" spans="1:6" ht="13.5" customHeight="1" x14ac:dyDescent="0.2">
      <c r="A71" s="21"/>
      <c r="B71" s="34" t="s">
        <v>12</v>
      </c>
      <c r="C71" s="26"/>
      <c r="D71" s="26"/>
      <c r="E71" s="30">
        <v>50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14487.5</v>
      </c>
      <c r="F73" s="21"/>
    </row>
    <row r="74" spans="1:6" ht="13.5" customHeight="1" x14ac:dyDescent="0.2">
      <c r="A74" s="21"/>
      <c r="B74" s="26" t="s">
        <v>5</v>
      </c>
      <c r="C74" s="31">
        <v>0.05</v>
      </c>
      <c r="D74" s="26"/>
      <c r="E74" s="35">
        <f>ROUND(E73*C74,2)</f>
        <v>724.38</v>
      </c>
      <c r="F74" s="21"/>
    </row>
    <row r="75" spans="1:6" ht="13.5" customHeight="1" x14ac:dyDescent="0.2">
      <c r="A75" s="21"/>
      <c r="B75" s="26" t="s">
        <v>4</v>
      </c>
      <c r="C75" s="42">
        <v>9.9750000000000005E-2</v>
      </c>
      <c r="D75" s="26"/>
      <c r="E75" s="43">
        <f>ROUND(E73*C75,2)</f>
        <v>1445.13</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16657.009999999998</v>
      </c>
      <c r="F77" s="21"/>
    </row>
    <row r="78" spans="1:6" ht="15.75" thickTop="1" x14ac:dyDescent="0.2">
      <c r="A78" s="21"/>
      <c r="B78" s="62"/>
      <c r="C78" s="62"/>
      <c r="D78" s="62"/>
      <c r="E78" s="36"/>
      <c r="F78" s="21"/>
    </row>
    <row r="79" spans="1:6" ht="15" x14ac:dyDescent="0.2">
      <c r="A79" s="21"/>
      <c r="B79" s="59" t="s">
        <v>18</v>
      </c>
      <c r="C79" s="59"/>
      <c r="D79" s="59"/>
      <c r="E79" s="36">
        <v>0</v>
      </c>
      <c r="F79" s="21"/>
    </row>
    <row r="80" spans="1:6" ht="15" x14ac:dyDescent="0.2">
      <c r="A80" s="21"/>
      <c r="B80" s="62"/>
      <c r="C80" s="62"/>
      <c r="D80" s="62"/>
      <c r="E80" s="36"/>
      <c r="F80" s="21"/>
    </row>
    <row r="81" spans="1:6" ht="19.5" customHeight="1" x14ac:dyDescent="0.2">
      <c r="A81" s="21"/>
      <c r="B81" s="37" t="s">
        <v>17</v>
      </c>
      <c r="C81" s="38"/>
      <c r="D81" s="38"/>
      <c r="E81" s="39">
        <f>E77-E79</f>
        <v>16657.009999999998</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6"/>
      <c r="C84" s="56"/>
      <c r="D84" s="56"/>
      <c r="E84" s="56"/>
      <c r="F84" s="21"/>
    </row>
    <row r="85" spans="1:6" ht="14.25" x14ac:dyDescent="0.2">
      <c r="A85" s="64" t="s">
        <v>29</v>
      </c>
      <c r="B85" s="64"/>
      <c r="C85" s="64"/>
      <c r="D85" s="64"/>
      <c r="E85" s="64"/>
      <c r="F85" s="64"/>
    </row>
    <row r="86" spans="1:6" ht="14.25" x14ac:dyDescent="0.2">
      <c r="A86" s="60" t="s">
        <v>30</v>
      </c>
      <c r="B86" s="60"/>
      <c r="C86" s="60"/>
      <c r="D86" s="60"/>
      <c r="E86" s="60"/>
      <c r="F86" s="60"/>
    </row>
    <row r="87" spans="1:6" x14ac:dyDescent="0.2">
      <c r="A87" s="21"/>
      <c r="B87" s="21"/>
      <c r="C87" s="21"/>
      <c r="D87" s="21"/>
      <c r="E87" s="21"/>
      <c r="F87" s="21"/>
    </row>
    <row r="88" spans="1:6" x14ac:dyDescent="0.2">
      <c r="A88" s="21"/>
      <c r="B88" s="57"/>
      <c r="C88" s="57"/>
      <c r="D88" s="57"/>
      <c r="E88" s="57"/>
      <c r="F88" s="21"/>
    </row>
    <row r="89" spans="1:6" ht="15" x14ac:dyDescent="0.2">
      <c r="A89" s="63" t="s">
        <v>7</v>
      </c>
      <c r="B89" s="63"/>
      <c r="C89" s="63"/>
      <c r="D89" s="63"/>
      <c r="E89" s="63"/>
      <c r="F89" s="63"/>
    </row>
    <row r="91" spans="1:6" ht="39.75" customHeight="1" x14ac:dyDescent="0.2">
      <c r="B91" s="54"/>
      <c r="C91" s="55"/>
      <c r="D91" s="55"/>
    </row>
    <row r="92" spans="1:6" ht="13.5" customHeight="1" x14ac:dyDescent="0.2"/>
    <row r="93" spans="1:6" x14ac:dyDescent="0.2">
      <c r="B93" s="16"/>
      <c r="C93" s="16"/>
      <c r="D93" s="16"/>
    </row>
  </sheetData>
  <mergeCells count="45">
    <mergeCell ref="A89:F89"/>
    <mergeCell ref="B91:D91"/>
    <mergeCell ref="B43:D43"/>
    <mergeCell ref="B79:D79"/>
    <mergeCell ref="B80:D80"/>
    <mergeCell ref="B84:E84"/>
    <mergeCell ref="A85:F85"/>
    <mergeCell ref="A86:F86"/>
    <mergeCell ref="B88:E88"/>
    <mergeCell ref="B63:D63"/>
    <mergeCell ref="B64:D64"/>
    <mergeCell ref="B65:D65"/>
    <mergeCell ref="B68:D68"/>
    <mergeCell ref="B69:D69"/>
    <mergeCell ref="B78:D78"/>
    <mergeCell ref="B57:D57"/>
    <mergeCell ref="B58:D58"/>
    <mergeCell ref="B59:D59"/>
    <mergeCell ref="B60:D60"/>
    <mergeCell ref="B61:D61"/>
    <mergeCell ref="B62:D62"/>
    <mergeCell ref="B56:D56"/>
    <mergeCell ref="B45:D45"/>
    <mergeCell ref="B46:D46"/>
    <mergeCell ref="B47:D47"/>
    <mergeCell ref="B48:D48"/>
    <mergeCell ref="B49:D49"/>
    <mergeCell ref="B50:D50"/>
    <mergeCell ref="B51:D51"/>
    <mergeCell ref="B52:D52"/>
    <mergeCell ref="B53:D53"/>
    <mergeCell ref="B54:D54"/>
    <mergeCell ref="B55:D55"/>
    <mergeCell ref="B44:D44"/>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8:B80 B12:B20 B33:B69" xr:uid="{529FB617-792C-4803-A3DA-D85FA0006D91}">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0B99B-ECB5-4629-B6D6-9BF8F7339823}">
  <sheetPr>
    <pageSetUpPr fitToPage="1"/>
  </sheetPr>
  <dimension ref="A12:F92"/>
  <sheetViews>
    <sheetView view="pageBreakPreview" topLeftCell="A4"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58</v>
      </c>
      <c r="C24" s="21"/>
      <c r="D24" s="21"/>
      <c r="E24" s="21"/>
      <c r="F24" s="21"/>
    </row>
    <row r="25" spans="1:6" ht="15" x14ac:dyDescent="0.2">
      <c r="A25" s="17"/>
      <c r="B25" s="25" t="s">
        <v>57</v>
      </c>
      <c r="C25" s="21"/>
      <c r="D25" s="21"/>
      <c r="E25" s="21"/>
      <c r="F25" s="21"/>
    </row>
    <row r="26" spans="1:6" ht="33.75" customHeight="1" x14ac:dyDescent="0.2">
      <c r="A26" s="17"/>
      <c r="B26" s="53" t="s">
        <v>65</v>
      </c>
      <c r="C26" s="21"/>
      <c r="D26" s="21"/>
      <c r="E26" s="21"/>
      <c r="F26" s="21"/>
    </row>
    <row r="27" spans="1:6" x14ac:dyDescent="0.2">
      <c r="A27" s="18"/>
      <c r="B27" s="21"/>
      <c r="C27" s="23"/>
      <c r="D27" s="23"/>
      <c r="E27" s="24"/>
      <c r="F27" s="21"/>
    </row>
    <row r="28" spans="1:6" ht="15" x14ac:dyDescent="0.2">
      <c r="A28" s="17"/>
      <c r="B28" s="23"/>
      <c r="C28" s="23"/>
      <c r="D28" s="27" t="s">
        <v>11</v>
      </c>
      <c r="E28" s="27" t="s">
        <v>153</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c r="C34" s="58"/>
      <c r="D34" s="58"/>
      <c r="E34" s="28"/>
      <c r="F34" s="21"/>
    </row>
    <row r="35" spans="1:6" ht="31.5" customHeight="1" x14ac:dyDescent="0.2">
      <c r="A35" s="21"/>
      <c r="B35" s="58" t="s">
        <v>154</v>
      </c>
      <c r="C35" s="58"/>
      <c r="D35" s="58"/>
      <c r="E35" s="28"/>
      <c r="F35" s="21"/>
    </row>
    <row r="36" spans="1:6" ht="14.25" x14ac:dyDescent="0.2">
      <c r="A36" s="21"/>
      <c r="B36" s="58"/>
      <c r="C36" s="58"/>
      <c r="D36" s="58"/>
      <c r="E36" s="28"/>
      <c r="F36" s="21"/>
    </row>
    <row r="37" spans="1:6" ht="14.25" x14ac:dyDescent="0.2">
      <c r="A37" s="21"/>
      <c r="B37" s="58"/>
      <c r="C37" s="58"/>
      <c r="D37" s="58"/>
      <c r="E37" s="28"/>
      <c r="F37" s="21"/>
    </row>
    <row r="38" spans="1:6" ht="14.25" x14ac:dyDescent="0.2">
      <c r="A38" s="21"/>
      <c r="B38" s="58"/>
      <c r="C38" s="58"/>
      <c r="D38" s="58"/>
      <c r="E38" s="28"/>
      <c r="F38" s="21"/>
    </row>
    <row r="39" spans="1:6" ht="14.25" x14ac:dyDescent="0.2">
      <c r="A39" s="21"/>
      <c r="B39" s="58"/>
      <c r="C39" s="58"/>
      <c r="D39" s="58"/>
      <c r="E39" s="28"/>
      <c r="F39" s="21"/>
    </row>
    <row r="40" spans="1:6" ht="14.25" x14ac:dyDescent="0.2">
      <c r="A40" s="21"/>
      <c r="B40" s="58"/>
      <c r="C40" s="58"/>
      <c r="D40" s="58"/>
      <c r="E40" s="28"/>
      <c r="F40" s="21"/>
    </row>
    <row r="41" spans="1:6" ht="14.25" x14ac:dyDescent="0.2">
      <c r="A41" s="21"/>
      <c r="B41" s="58"/>
      <c r="C41" s="58"/>
      <c r="D41" s="58"/>
      <c r="E41" s="28"/>
      <c r="F41" s="21"/>
    </row>
    <row r="42" spans="1:6" ht="14.25" x14ac:dyDescent="0.2">
      <c r="A42" s="21"/>
      <c r="B42" s="58"/>
      <c r="C42" s="58"/>
      <c r="D42" s="58"/>
      <c r="E42" s="28"/>
      <c r="F42" s="21"/>
    </row>
    <row r="43" spans="1:6" ht="14.25" x14ac:dyDescent="0.2">
      <c r="A43" s="21"/>
      <c r="B43" s="58"/>
      <c r="C43" s="58"/>
      <c r="D43" s="58"/>
      <c r="E43" s="28"/>
      <c r="F43" s="21"/>
    </row>
    <row r="44" spans="1:6" ht="14.25" x14ac:dyDescent="0.2">
      <c r="A44" s="21"/>
      <c r="B44" s="58"/>
      <c r="C44" s="58"/>
      <c r="D44" s="58"/>
      <c r="E44" s="28"/>
      <c r="F44" s="21"/>
    </row>
    <row r="45" spans="1:6" ht="14.25" x14ac:dyDescent="0.2">
      <c r="A45" s="21"/>
      <c r="B45" s="67"/>
      <c r="C45" s="67"/>
      <c r="D45" s="67"/>
      <c r="E45" s="28"/>
      <c r="F45" s="21"/>
    </row>
    <row r="46" spans="1:6" ht="14.25" x14ac:dyDescent="0.2">
      <c r="A46" s="21"/>
      <c r="B46" s="58"/>
      <c r="C46" s="58"/>
      <c r="D46" s="58"/>
      <c r="E46" s="28"/>
      <c r="F46" s="21"/>
    </row>
    <row r="47" spans="1:6" ht="14.25" x14ac:dyDescent="0.2">
      <c r="A47" s="21"/>
      <c r="B47" s="67"/>
      <c r="C47" s="67"/>
      <c r="D47" s="67"/>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s="50" customFormat="1" ht="14.25" x14ac:dyDescent="0.2">
      <c r="A65" s="46"/>
      <c r="B65" s="47"/>
      <c r="C65" s="48" t="s">
        <v>37</v>
      </c>
      <c r="D65" s="48" t="s">
        <v>38</v>
      </c>
      <c r="E65" s="49"/>
      <c r="F65" s="46"/>
    </row>
    <row r="66" spans="1:6" s="50" customFormat="1" ht="14.25" x14ac:dyDescent="0.2">
      <c r="A66" s="46"/>
      <c r="B66" s="47"/>
      <c r="C66" s="51">
        <v>1</v>
      </c>
      <c r="D66" s="52">
        <v>350</v>
      </c>
      <c r="E66" s="49"/>
      <c r="F66" s="46"/>
    </row>
    <row r="67" spans="1:6" ht="14.25" x14ac:dyDescent="0.2">
      <c r="A67" s="21"/>
      <c r="B67" s="58"/>
      <c r="C67" s="58"/>
      <c r="D67" s="58"/>
      <c r="E67" s="28"/>
      <c r="F67" s="21"/>
    </row>
    <row r="68" spans="1:6" ht="13.5" customHeight="1" x14ac:dyDescent="0.2">
      <c r="A68" s="21"/>
      <c r="B68" s="58"/>
      <c r="C68" s="58"/>
      <c r="D68" s="58"/>
      <c r="E68" s="28"/>
      <c r="F68" s="21"/>
    </row>
    <row r="69" spans="1:6" ht="13.5" customHeight="1" x14ac:dyDescent="0.2">
      <c r="A69" s="21"/>
      <c r="B69" s="25" t="s">
        <v>15</v>
      </c>
      <c r="C69" s="26"/>
      <c r="D69" s="26"/>
      <c r="E69" s="29">
        <f>D66*C66</f>
        <v>350</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350</v>
      </c>
      <c r="F72" s="21"/>
    </row>
    <row r="73" spans="1:6" ht="13.5" customHeight="1" x14ac:dyDescent="0.2">
      <c r="A73" s="21"/>
      <c r="B73" s="26" t="s">
        <v>5</v>
      </c>
      <c r="C73" s="31">
        <v>0.05</v>
      </c>
      <c r="D73" s="26"/>
      <c r="E73" s="35">
        <f>ROUND(E72*C73,2)</f>
        <v>17.5</v>
      </c>
      <c r="F73" s="21"/>
    </row>
    <row r="74" spans="1:6" ht="13.5" customHeight="1" x14ac:dyDescent="0.2">
      <c r="A74" s="21"/>
      <c r="B74" s="26" t="s">
        <v>4</v>
      </c>
      <c r="C74" s="42">
        <v>9.9750000000000005E-2</v>
      </c>
      <c r="D74" s="26"/>
      <c r="E74" s="43">
        <f>ROUND(E72*C74,2)</f>
        <v>34.909999999999997</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402.40999999999997</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402.40999999999997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B42:D42"/>
    <mergeCell ref="A30:F30"/>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8:D68"/>
    <mergeCell ref="B55:D55"/>
    <mergeCell ref="B56:D56"/>
    <mergeCell ref="B57:D57"/>
    <mergeCell ref="B58:D58"/>
    <mergeCell ref="B59:D59"/>
    <mergeCell ref="B60:D60"/>
    <mergeCell ref="B61:D61"/>
    <mergeCell ref="B62:D62"/>
    <mergeCell ref="B63:D63"/>
    <mergeCell ref="B64:D64"/>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D82D3ACB-68AB-4999-9CDB-109FE8FA388C}">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00BF9-31C6-494B-9C2D-D7FB0B0AD96B}">
  <sheetPr>
    <pageSetUpPr fitToPage="1"/>
  </sheetPr>
  <dimension ref="A12:F92"/>
  <sheetViews>
    <sheetView view="pageBreakPreview" topLeftCell="A40"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58</v>
      </c>
      <c r="C24" s="21"/>
      <c r="D24" s="21"/>
      <c r="E24" s="21"/>
      <c r="F24" s="21"/>
    </row>
    <row r="25" spans="1:6" ht="15" x14ac:dyDescent="0.2">
      <c r="A25" s="17"/>
      <c r="B25" s="25" t="s">
        <v>57</v>
      </c>
      <c r="C25" s="21"/>
      <c r="D25" s="21"/>
      <c r="E25" s="21"/>
      <c r="F25" s="21"/>
    </row>
    <row r="26" spans="1:6" ht="33.75" customHeight="1" x14ac:dyDescent="0.2">
      <c r="A26" s="17"/>
      <c r="B26" s="53" t="s">
        <v>65</v>
      </c>
      <c r="C26" s="21"/>
      <c r="D26" s="21"/>
      <c r="E26" s="21"/>
      <c r="F26" s="21"/>
    </row>
    <row r="27" spans="1:6" x14ac:dyDescent="0.2">
      <c r="A27" s="18"/>
      <c r="B27" s="21"/>
      <c r="C27" s="23"/>
      <c r="D27" s="23"/>
      <c r="E27" s="24"/>
      <c r="F27" s="21"/>
    </row>
    <row r="28" spans="1:6" ht="15" x14ac:dyDescent="0.2">
      <c r="A28" s="17"/>
      <c r="B28" s="23"/>
      <c r="C28" s="23"/>
      <c r="D28" s="27" t="s">
        <v>11</v>
      </c>
      <c r="E28" s="27" t="s">
        <v>158</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c r="C34" s="58"/>
      <c r="D34" s="58"/>
      <c r="E34" s="28"/>
      <c r="F34" s="21"/>
    </row>
    <row r="35" spans="1:6" ht="31.5" customHeight="1" x14ac:dyDescent="0.2">
      <c r="A35" s="21"/>
      <c r="B35" s="58" t="s">
        <v>156</v>
      </c>
      <c r="C35" s="58"/>
      <c r="D35" s="58"/>
      <c r="E35" s="28"/>
      <c r="F35" s="21"/>
    </row>
    <row r="36" spans="1:6" ht="14.25" x14ac:dyDescent="0.2">
      <c r="A36" s="21"/>
      <c r="B36" s="58"/>
      <c r="C36" s="58"/>
      <c r="D36" s="58"/>
      <c r="E36" s="28"/>
      <c r="F36" s="21"/>
    </row>
    <row r="37" spans="1:6" ht="14.25" x14ac:dyDescent="0.2">
      <c r="A37" s="21"/>
      <c r="B37" s="58" t="s">
        <v>157</v>
      </c>
      <c r="C37" s="58"/>
      <c r="D37" s="58"/>
      <c r="E37" s="28"/>
      <c r="F37" s="21"/>
    </row>
    <row r="38" spans="1:6" ht="14.25" x14ac:dyDescent="0.2">
      <c r="A38" s="21"/>
      <c r="B38" s="58"/>
      <c r="C38" s="58"/>
      <c r="D38" s="58"/>
      <c r="E38" s="28"/>
      <c r="F38" s="21"/>
    </row>
    <row r="39" spans="1:6" ht="14.25" x14ac:dyDescent="0.2">
      <c r="A39" s="21"/>
      <c r="B39" s="58"/>
      <c r="C39" s="58"/>
      <c r="D39" s="58"/>
      <c r="E39" s="28"/>
      <c r="F39" s="21"/>
    </row>
    <row r="40" spans="1:6" ht="14.25" x14ac:dyDescent="0.2">
      <c r="A40" s="21"/>
      <c r="B40" s="58"/>
      <c r="C40" s="58"/>
      <c r="D40" s="58"/>
      <c r="E40" s="28"/>
      <c r="F40" s="21"/>
    </row>
    <row r="41" spans="1:6" ht="14.25" x14ac:dyDescent="0.2">
      <c r="A41" s="21"/>
      <c r="B41" s="58"/>
      <c r="C41" s="58"/>
      <c r="D41" s="58"/>
      <c r="E41" s="28"/>
      <c r="F41" s="21"/>
    </row>
    <row r="42" spans="1:6" ht="14.25" x14ac:dyDescent="0.2">
      <c r="A42" s="21"/>
      <c r="B42" s="58"/>
      <c r="C42" s="58"/>
      <c r="D42" s="58"/>
      <c r="E42" s="28"/>
      <c r="F42" s="21"/>
    </row>
    <row r="43" spans="1:6" ht="14.25" x14ac:dyDescent="0.2">
      <c r="A43" s="21"/>
      <c r="B43" s="58"/>
      <c r="C43" s="58"/>
      <c r="D43" s="58"/>
      <c r="E43" s="28"/>
      <c r="F43" s="21"/>
    </row>
    <row r="44" spans="1:6" ht="14.25" x14ac:dyDescent="0.2">
      <c r="A44" s="21"/>
      <c r="B44" s="58"/>
      <c r="C44" s="58"/>
      <c r="D44" s="58"/>
      <c r="E44" s="28"/>
      <c r="F44" s="21"/>
    </row>
    <row r="45" spans="1:6" ht="14.25" x14ac:dyDescent="0.2">
      <c r="A45" s="21"/>
      <c r="B45" s="67"/>
      <c r="C45" s="67"/>
      <c r="D45" s="67"/>
      <c r="E45" s="28"/>
      <c r="F45" s="21"/>
    </row>
    <row r="46" spans="1:6" ht="14.25" x14ac:dyDescent="0.2">
      <c r="A46" s="21"/>
      <c r="B46" s="58"/>
      <c r="C46" s="58"/>
      <c r="D46" s="58"/>
      <c r="E46" s="28"/>
      <c r="F46" s="21"/>
    </row>
    <row r="47" spans="1:6" ht="14.25" x14ac:dyDescent="0.2">
      <c r="A47" s="21"/>
      <c r="B47" s="67"/>
      <c r="C47" s="67"/>
      <c r="D47" s="67"/>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s="50" customFormat="1" ht="14.25" x14ac:dyDescent="0.2">
      <c r="A65" s="46"/>
      <c r="B65" s="47"/>
      <c r="C65" s="48" t="s">
        <v>37</v>
      </c>
      <c r="D65" s="48" t="s">
        <v>38</v>
      </c>
      <c r="E65" s="49"/>
      <c r="F65" s="46"/>
    </row>
    <row r="66" spans="1:6" s="50" customFormat="1" ht="14.25" x14ac:dyDescent="0.2">
      <c r="A66" s="46"/>
      <c r="B66" s="47"/>
      <c r="C66" s="51">
        <v>2.75</v>
      </c>
      <c r="D66" s="52">
        <v>350</v>
      </c>
      <c r="E66" s="49"/>
      <c r="F66" s="46"/>
    </row>
    <row r="67" spans="1:6" ht="14.25" x14ac:dyDescent="0.2">
      <c r="A67" s="21"/>
      <c r="B67" s="58"/>
      <c r="C67" s="58"/>
      <c r="D67" s="58"/>
      <c r="E67" s="28"/>
      <c r="F67" s="21"/>
    </row>
    <row r="68" spans="1:6" ht="13.5" customHeight="1" x14ac:dyDescent="0.2">
      <c r="A68" s="21"/>
      <c r="B68" s="58"/>
      <c r="C68" s="58"/>
      <c r="D68" s="58"/>
      <c r="E68" s="28"/>
      <c r="F68" s="21"/>
    </row>
    <row r="69" spans="1:6" ht="13.5" customHeight="1" x14ac:dyDescent="0.2">
      <c r="A69" s="21"/>
      <c r="B69" s="25" t="s">
        <v>15</v>
      </c>
      <c r="C69" s="26"/>
      <c r="D69" s="26"/>
      <c r="E69" s="29">
        <f>D66*C66</f>
        <v>962.5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962.5</v>
      </c>
      <c r="F72" s="21"/>
    </row>
    <row r="73" spans="1:6" ht="13.5" customHeight="1" x14ac:dyDescent="0.2">
      <c r="A73" s="21"/>
      <c r="B73" s="26" t="s">
        <v>5</v>
      </c>
      <c r="C73" s="31">
        <v>0.05</v>
      </c>
      <c r="D73" s="26"/>
      <c r="E73" s="35">
        <f>ROUND(E72*C73,2)</f>
        <v>48.13</v>
      </c>
      <c r="F73" s="21"/>
    </row>
    <row r="74" spans="1:6" ht="13.5" customHeight="1" x14ac:dyDescent="0.2">
      <c r="A74" s="21"/>
      <c r="B74" s="26" t="s">
        <v>4</v>
      </c>
      <c r="C74" s="42">
        <v>9.9750000000000005E-2</v>
      </c>
      <c r="D74" s="26"/>
      <c r="E74" s="43">
        <f>ROUND(E72*C74,2)</f>
        <v>96.01</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1106.6400000000001</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1106.6400000000001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A6E892F0-2ADC-4EBF-828A-E78F190272B6}">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9574F-397C-44BF-BE14-7A004861EEA3}">
  <sheetPr>
    <pageSetUpPr fitToPage="1"/>
  </sheetPr>
  <dimension ref="A12:F92"/>
  <sheetViews>
    <sheetView view="pageBreakPreview" topLeftCell="A46" zoomScale="80" zoomScaleNormal="100" zoomScaleSheetLayoutView="80" workbookViewId="0">
      <selection activeCell="B67" sqref="B67:D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58</v>
      </c>
      <c r="C24" s="21"/>
      <c r="D24" s="21"/>
      <c r="E24" s="21"/>
      <c r="F24" s="21"/>
    </row>
    <row r="25" spans="1:6" ht="15" x14ac:dyDescent="0.2">
      <c r="A25" s="17"/>
      <c r="B25" s="25" t="s">
        <v>57</v>
      </c>
      <c r="C25" s="21"/>
      <c r="D25" s="21"/>
      <c r="E25" s="21"/>
      <c r="F25" s="21"/>
    </row>
    <row r="26" spans="1:6" ht="33.75" customHeight="1" x14ac:dyDescent="0.2">
      <c r="A26" s="17"/>
      <c r="B26" s="53" t="s">
        <v>65</v>
      </c>
      <c r="C26" s="21"/>
      <c r="D26" s="21"/>
      <c r="E26" s="21"/>
      <c r="F26" s="21"/>
    </row>
    <row r="27" spans="1:6" x14ac:dyDescent="0.2">
      <c r="A27" s="18"/>
      <c r="B27" s="21"/>
      <c r="C27" s="23"/>
      <c r="D27" s="23"/>
      <c r="E27" s="24"/>
      <c r="F27" s="21"/>
    </row>
    <row r="28" spans="1:6" ht="15" x14ac:dyDescent="0.2">
      <c r="A28" s="17"/>
      <c r="B28" s="23"/>
      <c r="C28" s="23"/>
      <c r="D28" s="27" t="s">
        <v>11</v>
      </c>
      <c r="E28" s="27" t="s">
        <v>160</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c r="C34" s="58"/>
      <c r="D34" s="58"/>
      <c r="E34" s="28"/>
      <c r="F34" s="21"/>
    </row>
    <row r="35" spans="1:6" ht="31.5" customHeight="1" x14ac:dyDescent="0.2">
      <c r="A35" s="21"/>
      <c r="B35" s="58" t="s">
        <v>161</v>
      </c>
      <c r="C35" s="58"/>
      <c r="D35" s="58"/>
      <c r="E35" s="28"/>
      <c r="F35" s="21"/>
    </row>
    <row r="36" spans="1:6" ht="14.25" x14ac:dyDescent="0.2">
      <c r="A36" s="21"/>
      <c r="B36" s="58"/>
      <c r="C36" s="58"/>
      <c r="D36" s="58"/>
      <c r="E36" s="28"/>
      <c r="F36" s="21"/>
    </row>
    <row r="37" spans="1:6" ht="14.25" x14ac:dyDescent="0.2">
      <c r="A37" s="21"/>
      <c r="B37" s="58" t="s">
        <v>162</v>
      </c>
      <c r="C37" s="58"/>
      <c r="D37" s="58"/>
      <c r="E37" s="28"/>
      <c r="F37" s="21"/>
    </row>
    <row r="38" spans="1:6" ht="14.25" x14ac:dyDescent="0.2">
      <c r="A38" s="21"/>
      <c r="B38" s="58"/>
      <c r="C38" s="58"/>
      <c r="D38" s="58"/>
      <c r="E38" s="28"/>
      <c r="F38" s="21"/>
    </row>
    <row r="39" spans="1:6" ht="14.25" x14ac:dyDescent="0.2">
      <c r="A39" s="21"/>
      <c r="B39" s="58"/>
      <c r="C39" s="58"/>
      <c r="D39" s="58"/>
      <c r="E39" s="28"/>
      <c r="F39" s="21"/>
    </row>
    <row r="40" spans="1:6" ht="14.25" x14ac:dyDescent="0.2">
      <c r="A40" s="21"/>
      <c r="B40" s="58"/>
      <c r="C40" s="58"/>
      <c r="D40" s="58"/>
      <c r="E40" s="28"/>
      <c r="F40" s="21"/>
    </row>
    <row r="41" spans="1:6" ht="14.25" x14ac:dyDescent="0.2">
      <c r="A41" s="21"/>
      <c r="B41" s="58"/>
      <c r="C41" s="58"/>
      <c r="D41" s="58"/>
      <c r="E41" s="28"/>
      <c r="F41" s="21"/>
    </row>
    <row r="42" spans="1:6" ht="14.25" x14ac:dyDescent="0.2">
      <c r="A42" s="21"/>
      <c r="B42" s="58"/>
      <c r="C42" s="58"/>
      <c r="D42" s="58"/>
      <c r="E42" s="28"/>
      <c r="F42" s="21"/>
    </row>
    <row r="43" spans="1:6" ht="14.25" x14ac:dyDescent="0.2">
      <c r="A43" s="21"/>
      <c r="B43" s="58"/>
      <c r="C43" s="58"/>
      <c r="D43" s="58"/>
      <c r="E43" s="28"/>
      <c r="F43" s="21"/>
    </row>
    <row r="44" spans="1:6" ht="14.25" x14ac:dyDescent="0.2">
      <c r="A44" s="21"/>
      <c r="B44" s="58"/>
      <c r="C44" s="58"/>
      <c r="D44" s="58"/>
      <c r="E44" s="28"/>
      <c r="F44" s="21"/>
    </row>
    <row r="45" spans="1:6" ht="14.25" x14ac:dyDescent="0.2">
      <c r="A45" s="21"/>
      <c r="B45" s="67"/>
      <c r="C45" s="67"/>
      <c r="D45" s="67"/>
      <c r="E45" s="28"/>
      <c r="F45" s="21"/>
    </row>
    <row r="46" spans="1:6" ht="14.25" x14ac:dyDescent="0.2">
      <c r="A46" s="21"/>
      <c r="B46" s="58"/>
      <c r="C46" s="58"/>
      <c r="D46" s="58"/>
      <c r="E46" s="28"/>
      <c r="F46" s="21"/>
    </row>
    <row r="47" spans="1:6" ht="14.25" x14ac:dyDescent="0.2">
      <c r="A47" s="21"/>
      <c r="B47" s="67"/>
      <c r="C47" s="67"/>
      <c r="D47" s="67"/>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s="50" customFormat="1" ht="14.25" x14ac:dyDescent="0.2">
      <c r="A65" s="46"/>
      <c r="B65" s="47"/>
      <c r="C65" s="48" t="s">
        <v>37</v>
      </c>
      <c r="D65" s="48" t="s">
        <v>38</v>
      </c>
      <c r="E65" s="49"/>
      <c r="F65" s="46"/>
    </row>
    <row r="66" spans="1:6" s="50" customFormat="1" ht="14.25" x14ac:dyDescent="0.2">
      <c r="A66" s="46"/>
      <c r="B66" s="47"/>
      <c r="C66" s="51">
        <v>1.25</v>
      </c>
      <c r="D66" s="52">
        <v>350</v>
      </c>
      <c r="E66" s="49"/>
      <c r="F66" s="46"/>
    </row>
    <row r="67" spans="1:6" ht="14.25" x14ac:dyDescent="0.2">
      <c r="A67" s="21"/>
      <c r="B67" s="58"/>
      <c r="C67" s="58"/>
      <c r="D67" s="58"/>
      <c r="E67" s="28"/>
      <c r="F67" s="21"/>
    </row>
    <row r="68" spans="1:6" ht="13.5" customHeight="1" x14ac:dyDescent="0.2">
      <c r="A68" s="21"/>
      <c r="B68" s="58"/>
      <c r="C68" s="58"/>
      <c r="D68" s="58"/>
      <c r="E68" s="28"/>
      <c r="F68" s="21"/>
    </row>
    <row r="69" spans="1:6" ht="13.5" customHeight="1" x14ac:dyDescent="0.2">
      <c r="A69" s="21"/>
      <c r="B69" s="25" t="s">
        <v>15</v>
      </c>
      <c r="C69" s="26"/>
      <c r="D69" s="26"/>
      <c r="E69" s="29">
        <f>D66*C66</f>
        <v>437.5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437.5</v>
      </c>
      <c r="F72" s="21"/>
    </row>
    <row r="73" spans="1:6" ht="13.5" customHeight="1" x14ac:dyDescent="0.2">
      <c r="A73" s="21"/>
      <c r="B73" s="26" t="s">
        <v>5</v>
      </c>
      <c r="C73" s="31">
        <v>0.05</v>
      </c>
      <c r="D73" s="26"/>
      <c r="E73" s="35">
        <f>ROUND(E72*C73,2)</f>
        <v>21.88</v>
      </c>
      <c r="F73" s="21"/>
    </row>
    <row r="74" spans="1:6" ht="13.5" customHeight="1" x14ac:dyDescent="0.2">
      <c r="A74" s="21"/>
      <c r="B74" s="26" t="s">
        <v>4</v>
      </c>
      <c r="C74" s="42">
        <v>9.9750000000000005E-2</v>
      </c>
      <c r="D74" s="26"/>
      <c r="E74" s="43">
        <f>ROUND(E72*C74,2)</f>
        <v>43.64</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503.02</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503.02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9FA6B949-7407-447E-BB58-2C003BE65EE0}">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13567-CEF0-450F-8F84-9CF0D31917CF}">
  <sheetPr>
    <pageSetUpPr fitToPage="1"/>
  </sheetPr>
  <dimension ref="A12:F92"/>
  <sheetViews>
    <sheetView view="pageBreakPreview" topLeftCell="A33" zoomScale="80" zoomScaleNormal="100" zoomScaleSheetLayoutView="80" workbookViewId="0">
      <selection activeCell="K80" sqref="K8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58</v>
      </c>
      <c r="C24" s="21"/>
      <c r="D24" s="21"/>
      <c r="E24" s="21"/>
      <c r="F24" s="21"/>
    </row>
    <row r="25" spans="1:6" ht="15" x14ac:dyDescent="0.2">
      <c r="A25" s="17"/>
      <c r="B25" s="25" t="s">
        <v>57</v>
      </c>
      <c r="C25" s="21"/>
      <c r="D25" s="21"/>
      <c r="E25" s="21"/>
      <c r="F25" s="21"/>
    </row>
    <row r="26" spans="1:6" ht="33.75" customHeight="1" x14ac:dyDescent="0.2">
      <c r="A26" s="17"/>
      <c r="B26" s="53" t="s">
        <v>65</v>
      </c>
      <c r="C26" s="21"/>
      <c r="D26" s="21"/>
      <c r="E26" s="21"/>
      <c r="F26" s="21"/>
    </row>
    <row r="27" spans="1:6" x14ac:dyDescent="0.2">
      <c r="A27" s="18"/>
      <c r="B27" s="21"/>
      <c r="C27" s="23"/>
      <c r="D27" s="23"/>
      <c r="E27" s="24"/>
      <c r="F27" s="21"/>
    </row>
    <row r="28" spans="1:6" ht="15" x14ac:dyDescent="0.2">
      <c r="A28" s="17"/>
      <c r="B28" s="23"/>
      <c r="C28" s="23"/>
      <c r="D28" s="27" t="s">
        <v>11</v>
      </c>
      <c r="E28" s="27" t="s">
        <v>164</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c r="C34" s="58"/>
      <c r="D34" s="58"/>
      <c r="E34" s="28"/>
      <c r="F34" s="21"/>
    </row>
    <row r="35" spans="1:6" ht="14.25" x14ac:dyDescent="0.2">
      <c r="A35" s="21"/>
      <c r="B35" s="58" t="s">
        <v>165</v>
      </c>
      <c r="C35" s="58"/>
      <c r="D35" s="58"/>
      <c r="E35" s="28"/>
      <c r="F35" s="21"/>
    </row>
    <row r="36" spans="1:6" ht="14.25" x14ac:dyDescent="0.2">
      <c r="A36" s="21"/>
      <c r="B36" s="58"/>
      <c r="C36" s="58"/>
      <c r="D36" s="58"/>
      <c r="E36" s="28"/>
      <c r="F36" s="21"/>
    </row>
    <row r="37" spans="1:6" ht="14.25" x14ac:dyDescent="0.2">
      <c r="A37" s="21"/>
      <c r="B37" s="58" t="s">
        <v>166</v>
      </c>
      <c r="C37" s="58"/>
      <c r="D37" s="58"/>
      <c r="E37" s="28"/>
      <c r="F37" s="21"/>
    </row>
    <row r="38" spans="1:6" ht="14.25" x14ac:dyDescent="0.2">
      <c r="A38" s="21"/>
      <c r="B38" s="58"/>
      <c r="C38" s="58"/>
      <c r="D38" s="58"/>
      <c r="E38" s="28"/>
      <c r="F38" s="21"/>
    </row>
    <row r="39" spans="1:6" ht="14.25" x14ac:dyDescent="0.2">
      <c r="A39" s="21"/>
      <c r="B39" s="58" t="s">
        <v>167</v>
      </c>
      <c r="C39" s="58"/>
      <c r="D39" s="58"/>
      <c r="E39" s="28"/>
      <c r="F39" s="21"/>
    </row>
    <row r="40" spans="1:6" ht="14.25" x14ac:dyDescent="0.2">
      <c r="A40" s="21"/>
      <c r="B40" s="58"/>
      <c r="C40" s="58"/>
      <c r="D40" s="58"/>
      <c r="E40" s="28"/>
      <c r="F40" s="21"/>
    </row>
    <row r="41" spans="1:6" ht="14.25" x14ac:dyDescent="0.2">
      <c r="A41" s="21"/>
      <c r="B41" s="58" t="s">
        <v>39</v>
      </c>
      <c r="C41" s="58"/>
      <c r="D41" s="58"/>
      <c r="E41" s="28"/>
      <c r="F41" s="21"/>
    </row>
    <row r="42" spans="1:6" ht="14.25" x14ac:dyDescent="0.2">
      <c r="A42" s="21"/>
      <c r="B42" s="58"/>
      <c r="C42" s="58"/>
      <c r="D42" s="58"/>
      <c r="E42" s="28"/>
      <c r="F42" s="21"/>
    </row>
    <row r="43" spans="1:6" ht="14.25" x14ac:dyDescent="0.2">
      <c r="A43" s="21"/>
      <c r="B43" s="58" t="s">
        <v>168</v>
      </c>
      <c r="C43" s="58"/>
      <c r="D43" s="58"/>
      <c r="E43" s="28"/>
      <c r="F43" s="21"/>
    </row>
    <row r="44" spans="1:6" ht="14.25" x14ac:dyDescent="0.2">
      <c r="A44" s="21"/>
      <c r="B44" s="58"/>
      <c r="C44" s="58"/>
      <c r="D44" s="58"/>
      <c r="E44" s="28"/>
      <c r="F44" s="21"/>
    </row>
    <row r="45" spans="1:6" ht="14.25" x14ac:dyDescent="0.2">
      <c r="A45" s="21"/>
      <c r="B45" s="67"/>
      <c r="C45" s="67"/>
      <c r="D45" s="67"/>
      <c r="E45" s="28"/>
      <c r="F45" s="21"/>
    </row>
    <row r="46" spans="1:6" ht="14.25" x14ac:dyDescent="0.2">
      <c r="A46" s="21"/>
      <c r="B46" s="58"/>
      <c r="C46" s="58"/>
      <c r="D46" s="58"/>
      <c r="E46" s="28"/>
      <c r="F46" s="21"/>
    </row>
    <row r="47" spans="1:6" ht="14.25" x14ac:dyDescent="0.2">
      <c r="A47" s="21"/>
      <c r="B47" s="67"/>
      <c r="C47" s="67"/>
      <c r="D47" s="67"/>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s="50" customFormat="1" ht="14.25" x14ac:dyDescent="0.2">
      <c r="A65" s="46"/>
      <c r="B65" s="47"/>
      <c r="C65" s="48" t="s">
        <v>37</v>
      </c>
      <c r="D65" s="48" t="s">
        <v>38</v>
      </c>
      <c r="E65" s="49"/>
      <c r="F65" s="46"/>
    </row>
    <row r="66" spans="1:6" s="50" customFormat="1" ht="14.25" x14ac:dyDescent="0.2">
      <c r="A66" s="46"/>
      <c r="B66" s="47"/>
      <c r="C66" s="51">
        <v>13.5</v>
      </c>
      <c r="D66" s="52">
        <v>350</v>
      </c>
      <c r="E66" s="49"/>
      <c r="F66" s="46"/>
    </row>
    <row r="67" spans="1:6" ht="14.25" x14ac:dyDescent="0.2">
      <c r="A67" s="21"/>
      <c r="B67" s="58"/>
      <c r="C67" s="58"/>
      <c r="D67" s="58"/>
      <c r="E67" s="28"/>
      <c r="F67" s="21"/>
    </row>
    <row r="68" spans="1:6" ht="13.5" customHeight="1" x14ac:dyDescent="0.2">
      <c r="A68" s="21"/>
      <c r="B68" s="58"/>
      <c r="C68" s="58"/>
      <c r="D68" s="58"/>
      <c r="E68" s="28"/>
      <c r="F68" s="21"/>
    </row>
    <row r="69" spans="1:6" ht="13.5" customHeight="1" x14ac:dyDescent="0.2">
      <c r="A69" s="21"/>
      <c r="B69" s="25" t="s">
        <v>15</v>
      </c>
      <c r="C69" s="26"/>
      <c r="D69" s="26"/>
      <c r="E69" s="29">
        <f>D66*C66</f>
        <v>4725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4725</v>
      </c>
      <c r="F72" s="21"/>
    </row>
    <row r="73" spans="1:6" ht="13.5" customHeight="1" x14ac:dyDescent="0.2">
      <c r="A73" s="21"/>
      <c r="B73" s="26" t="s">
        <v>5</v>
      </c>
      <c r="C73" s="31">
        <v>0.05</v>
      </c>
      <c r="D73" s="26"/>
      <c r="E73" s="35">
        <f>ROUND(E72*C73,2)</f>
        <v>236.25</v>
      </c>
      <c r="F73" s="21"/>
    </row>
    <row r="74" spans="1:6" ht="13.5" customHeight="1" x14ac:dyDescent="0.2">
      <c r="A74" s="21"/>
      <c r="B74" s="26" t="s">
        <v>4</v>
      </c>
      <c r="C74" s="42">
        <v>9.9750000000000005E-2</v>
      </c>
      <c r="D74" s="26"/>
      <c r="E74" s="43">
        <f>ROUND(E72*C74,2)</f>
        <v>471.32</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5432.57</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5432.57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F8835BAE-6537-4309-990E-97C29521EE0D}">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717E3-D43F-41C0-9B0F-E02054FCE06F}">
  <sheetPr>
    <pageSetUpPr fitToPage="1"/>
  </sheetPr>
  <dimension ref="A12:F92"/>
  <sheetViews>
    <sheetView view="pageBreakPreview"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58</v>
      </c>
      <c r="C24" s="21"/>
      <c r="D24" s="21"/>
      <c r="E24" s="21"/>
      <c r="F24" s="21"/>
    </row>
    <row r="25" spans="1:6" ht="15" x14ac:dyDescent="0.2">
      <c r="A25" s="17"/>
      <c r="B25" s="25" t="s">
        <v>57</v>
      </c>
      <c r="C25" s="21"/>
      <c r="D25" s="21"/>
      <c r="E25" s="21"/>
      <c r="F25" s="21"/>
    </row>
    <row r="26" spans="1:6" ht="33.75" customHeight="1" x14ac:dyDescent="0.2">
      <c r="A26" s="17"/>
      <c r="B26" s="53" t="s">
        <v>65</v>
      </c>
      <c r="C26" s="21"/>
      <c r="D26" s="21"/>
      <c r="E26" s="21"/>
      <c r="F26" s="21"/>
    </row>
    <row r="27" spans="1:6" x14ac:dyDescent="0.2">
      <c r="A27" s="18"/>
      <c r="B27" s="21"/>
      <c r="C27" s="23"/>
      <c r="D27" s="23"/>
      <c r="E27" s="24"/>
      <c r="F27" s="21"/>
    </row>
    <row r="28" spans="1:6" ht="15" x14ac:dyDescent="0.2">
      <c r="A28" s="17"/>
      <c r="B28" s="23"/>
      <c r="C28" s="23"/>
      <c r="D28" s="27" t="s">
        <v>11</v>
      </c>
      <c r="E28" s="27" t="s">
        <v>172</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c r="C34" s="58"/>
      <c r="D34" s="58"/>
      <c r="E34" s="28"/>
      <c r="F34" s="21"/>
    </row>
    <row r="35" spans="1:6" ht="14.25" x14ac:dyDescent="0.2">
      <c r="A35" s="21"/>
      <c r="B35" s="58" t="s">
        <v>28</v>
      </c>
      <c r="C35" s="58"/>
      <c r="D35" s="58"/>
      <c r="E35" s="28"/>
      <c r="F35" s="21"/>
    </row>
    <row r="36" spans="1:6" ht="14.25" x14ac:dyDescent="0.2">
      <c r="A36" s="21"/>
      <c r="B36" s="58"/>
      <c r="C36" s="58"/>
      <c r="D36" s="58"/>
      <c r="E36" s="28"/>
      <c r="F36" s="21"/>
    </row>
    <row r="37" spans="1:6" ht="14.25" x14ac:dyDescent="0.2">
      <c r="A37" s="21"/>
      <c r="B37" s="58" t="s">
        <v>170</v>
      </c>
      <c r="C37" s="58"/>
      <c r="D37" s="58"/>
      <c r="E37" s="28"/>
      <c r="F37" s="21"/>
    </row>
    <row r="38" spans="1:6" ht="14.25" x14ac:dyDescent="0.2">
      <c r="A38" s="21"/>
      <c r="B38" s="58"/>
      <c r="C38" s="58"/>
      <c r="D38" s="58"/>
      <c r="E38" s="28"/>
      <c r="F38" s="21"/>
    </row>
    <row r="39" spans="1:6" ht="14.25" x14ac:dyDescent="0.2">
      <c r="A39" s="21"/>
      <c r="B39" s="58" t="s">
        <v>171</v>
      </c>
      <c r="C39" s="58"/>
      <c r="D39" s="58"/>
      <c r="E39" s="28"/>
      <c r="F39" s="21"/>
    </row>
    <row r="40" spans="1:6" ht="14.25" x14ac:dyDescent="0.2">
      <c r="A40" s="21"/>
      <c r="B40" s="58"/>
      <c r="C40" s="58"/>
      <c r="D40" s="58"/>
      <c r="E40" s="28"/>
      <c r="F40" s="21"/>
    </row>
    <row r="41" spans="1:6" ht="14.25" x14ac:dyDescent="0.2">
      <c r="A41" s="21"/>
      <c r="B41" s="58"/>
      <c r="C41" s="58"/>
      <c r="D41" s="58"/>
      <c r="E41" s="28"/>
      <c r="F41" s="21"/>
    </row>
    <row r="42" spans="1:6" ht="14.25" x14ac:dyDescent="0.2">
      <c r="A42" s="21"/>
      <c r="B42" s="58"/>
      <c r="C42" s="58"/>
      <c r="D42" s="58"/>
      <c r="E42" s="28"/>
      <c r="F42" s="21"/>
    </row>
    <row r="43" spans="1:6" ht="14.25" x14ac:dyDescent="0.2">
      <c r="A43" s="21"/>
      <c r="B43" s="58"/>
      <c r="C43" s="58"/>
      <c r="D43" s="58"/>
      <c r="E43" s="28"/>
      <c r="F43" s="21"/>
    </row>
    <row r="44" spans="1:6" ht="14.25" x14ac:dyDescent="0.2">
      <c r="A44" s="21"/>
      <c r="B44" s="58"/>
      <c r="C44" s="58"/>
      <c r="D44" s="58"/>
      <c r="E44" s="28"/>
      <c r="F44" s="21"/>
    </row>
    <row r="45" spans="1:6" ht="14.25" x14ac:dyDescent="0.2">
      <c r="A45" s="21"/>
      <c r="B45" s="67"/>
      <c r="C45" s="67"/>
      <c r="D45" s="67"/>
      <c r="E45" s="28"/>
      <c r="F45" s="21"/>
    </row>
    <row r="46" spans="1:6" ht="14.25" x14ac:dyDescent="0.2">
      <c r="A46" s="21"/>
      <c r="B46" s="58"/>
      <c r="C46" s="58"/>
      <c r="D46" s="58"/>
      <c r="E46" s="28"/>
      <c r="F46" s="21"/>
    </row>
    <row r="47" spans="1:6" ht="14.25" x14ac:dyDescent="0.2">
      <c r="A47" s="21"/>
      <c r="B47" s="67"/>
      <c r="C47" s="67"/>
      <c r="D47" s="67"/>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s="50" customFormat="1" ht="14.25" x14ac:dyDescent="0.2">
      <c r="A65" s="46"/>
      <c r="B65" s="47"/>
      <c r="C65" s="48" t="s">
        <v>37</v>
      </c>
      <c r="D65" s="48" t="s">
        <v>38</v>
      </c>
      <c r="E65" s="49"/>
      <c r="F65" s="46"/>
    </row>
    <row r="66" spans="1:6" s="50" customFormat="1" ht="14.25" x14ac:dyDescent="0.2">
      <c r="A66" s="46"/>
      <c r="B66" s="47"/>
      <c r="C66" s="51">
        <v>2</v>
      </c>
      <c r="D66" s="52">
        <v>350</v>
      </c>
      <c r="E66" s="49"/>
      <c r="F66" s="46"/>
    </row>
    <row r="67" spans="1:6" ht="14.25" x14ac:dyDescent="0.2">
      <c r="A67" s="21"/>
      <c r="B67" s="58"/>
      <c r="C67" s="58"/>
      <c r="D67" s="58"/>
      <c r="E67" s="28"/>
      <c r="F67" s="21"/>
    </row>
    <row r="68" spans="1:6" ht="13.5" customHeight="1" x14ac:dyDescent="0.2">
      <c r="A68" s="21"/>
      <c r="B68" s="58"/>
      <c r="C68" s="58"/>
      <c r="D68" s="58"/>
      <c r="E68" s="28"/>
      <c r="F68" s="21"/>
    </row>
    <row r="69" spans="1:6" ht="13.5" customHeight="1" x14ac:dyDescent="0.2">
      <c r="A69" s="21"/>
      <c r="B69" s="25" t="s">
        <v>15</v>
      </c>
      <c r="C69" s="26"/>
      <c r="D69" s="26"/>
      <c r="E69" s="29">
        <f>D66*C66</f>
        <v>700</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700</v>
      </c>
      <c r="F72" s="21"/>
    </row>
    <row r="73" spans="1:6" ht="13.5" customHeight="1" x14ac:dyDescent="0.2">
      <c r="A73" s="21"/>
      <c r="B73" s="26" t="s">
        <v>5</v>
      </c>
      <c r="C73" s="31">
        <v>0.05</v>
      </c>
      <c r="D73" s="26"/>
      <c r="E73" s="35">
        <f>ROUND(E72*C73,2)</f>
        <v>35</v>
      </c>
      <c r="F73" s="21"/>
    </row>
    <row r="74" spans="1:6" ht="13.5" customHeight="1" x14ac:dyDescent="0.2">
      <c r="A74" s="21"/>
      <c r="B74" s="26" t="s">
        <v>4</v>
      </c>
      <c r="C74" s="42">
        <v>9.9750000000000005E-2</v>
      </c>
      <c r="D74" s="26"/>
      <c r="E74" s="43">
        <f>ROUND(E72*C74,2)</f>
        <v>69.83</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804.83</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804.83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584A8FA4-4C7F-449F-8BA8-4A268D96B52A}">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F1A8A-4632-4C34-ABC4-22DD1E18DA81}">
  <sheetPr>
    <pageSetUpPr fitToPage="1"/>
  </sheetPr>
  <dimension ref="A12:F92"/>
  <sheetViews>
    <sheetView tabSelected="1" view="pageBreakPreview" topLeftCell="A7" zoomScale="80" zoomScaleNormal="100" zoomScaleSheetLayoutView="80" workbookViewId="0">
      <selection activeCell="B67" sqref="B67:D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58</v>
      </c>
      <c r="C24" s="21"/>
      <c r="D24" s="21"/>
      <c r="E24" s="21"/>
      <c r="F24" s="21"/>
    </row>
    <row r="25" spans="1:6" ht="15" x14ac:dyDescent="0.2">
      <c r="A25" s="17"/>
      <c r="B25" s="25" t="s">
        <v>57</v>
      </c>
      <c r="C25" s="21"/>
      <c r="D25" s="21"/>
      <c r="E25" s="21"/>
      <c r="F25" s="21"/>
    </row>
    <row r="26" spans="1:6" ht="33.75" customHeight="1" x14ac:dyDescent="0.2">
      <c r="A26" s="17"/>
      <c r="B26" s="53" t="s">
        <v>65</v>
      </c>
      <c r="C26" s="21"/>
      <c r="D26" s="21"/>
      <c r="E26" s="21"/>
      <c r="F26" s="21"/>
    </row>
    <row r="27" spans="1:6" x14ac:dyDescent="0.2">
      <c r="A27" s="18"/>
      <c r="B27" s="21"/>
      <c r="C27" s="23"/>
      <c r="D27" s="23"/>
      <c r="E27" s="24"/>
      <c r="F27" s="21"/>
    </row>
    <row r="28" spans="1:6" ht="15" x14ac:dyDescent="0.2">
      <c r="A28" s="17"/>
      <c r="B28" s="23"/>
      <c r="C28" s="23"/>
      <c r="D28" s="27" t="s">
        <v>11</v>
      </c>
      <c r="E28" s="27" t="s">
        <v>173</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c r="C34" s="58"/>
      <c r="D34" s="58"/>
      <c r="E34" s="28"/>
      <c r="F34" s="21"/>
    </row>
    <row r="35" spans="1:6" ht="14.25" x14ac:dyDescent="0.2">
      <c r="A35" s="21"/>
      <c r="B35" s="58" t="s">
        <v>175</v>
      </c>
      <c r="C35" s="58"/>
      <c r="D35" s="58"/>
      <c r="E35" s="28"/>
      <c r="F35" s="21"/>
    </row>
    <row r="36" spans="1:6" ht="14.25" x14ac:dyDescent="0.2">
      <c r="A36" s="21"/>
      <c r="B36" s="58"/>
      <c r="C36" s="58"/>
      <c r="D36" s="58"/>
      <c r="E36" s="28"/>
      <c r="F36" s="21"/>
    </row>
    <row r="37" spans="1:6" ht="14.25" x14ac:dyDescent="0.2">
      <c r="A37" s="21"/>
      <c r="B37" s="58"/>
      <c r="C37" s="58"/>
      <c r="D37" s="58"/>
      <c r="E37" s="28"/>
      <c r="F37" s="21"/>
    </row>
    <row r="38" spans="1:6" ht="14.25" x14ac:dyDescent="0.2">
      <c r="A38" s="21"/>
      <c r="B38" s="58"/>
      <c r="C38" s="58"/>
      <c r="D38" s="58"/>
      <c r="E38" s="28"/>
      <c r="F38" s="21"/>
    </row>
    <row r="39" spans="1:6" ht="14.25" x14ac:dyDescent="0.2">
      <c r="A39" s="21"/>
      <c r="B39" s="58"/>
      <c r="C39" s="58"/>
      <c r="D39" s="58"/>
      <c r="E39" s="28"/>
      <c r="F39" s="21"/>
    </row>
    <row r="40" spans="1:6" ht="14.25" x14ac:dyDescent="0.2">
      <c r="A40" s="21"/>
      <c r="B40" s="58"/>
      <c r="C40" s="58"/>
      <c r="D40" s="58"/>
      <c r="E40" s="28"/>
      <c r="F40" s="21"/>
    </row>
    <row r="41" spans="1:6" ht="14.25" x14ac:dyDescent="0.2">
      <c r="A41" s="21"/>
      <c r="B41" s="58"/>
      <c r="C41" s="58"/>
      <c r="D41" s="58"/>
      <c r="E41" s="28"/>
      <c r="F41" s="21"/>
    </row>
    <row r="42" spans="1:6" ht="14.25" x14ac:dyDescent="0.2">
      <c r="A42" s="21"/>
      <c r="B42" s="58"/>
      <c r="C42" s="58"/>
      <c r="D42" s="58"/>
      <c r="E42" s="28"/>
      <c r="F42" s="21"/>
    </row>
    <row r="43" spans="1:6" ht="14.25" x14ac:dyDescent="0.2">
      <c r="A43" s="21"/>
      <c r="B43" s="58"/>
      <c r="C43" s="58"/>
      <c r="D43" s="58"/>
      <c r="E43" s="28"/>
      <c r="F43" s="21"/>
    </row>
    <row r="44" spans="1:6" ht="14.25" x14ac:dyDescent="0.2">
      <c r="A44" s="21"/>
      <c r="B44" s="58"/>
      <c r="C44" s="58"/>
      <c r="D44" s="58"/>
      <c r="E44" s="28"/>
      <c r="F44" s="21"/>
    </row>
    <row r="45" spans="1:6" ht="14.25" x14ac:dyDescent="0.2">
      <c r="A45" s="21"/>
      <c r="B45" s="67"/>
      <c r="C45" s="67"/>
      <c r="D45" s="67"/>
      <c r="E45" s="28"/>
      <c r="F45" s="21"/>
    </row>
    <row r="46" spans="1:6" ht="14.25" x14ac:dyDescent="0.2">
      <c r="A46" s="21"/>
      <c r="B46" s="58"/>
      <c r="C46" s="58"/>
      <c r="D46" s="58"/>
      <c r="E46" s="28"/>
      <c r="F46" s="21"/>
    </row>
    <row r="47" spans="1:6" ht="14.25" x14ac:dyDescent="0.2">
      <c r="A47" s="21"/>
      <c r="B47" s="67"/>
      <c r="C47" s="67"/>
      <c r="D47" s="67"/>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s="50" customFormat="1" ht="14.25" x14ac:dyDescent="0.2">
      <c r="A65" s="46"/>
      <c r="B65" s="47"/>
      <c r="C65" s="48" t="s">
        <v>37</v>
      </c>
      <c r="D65" s="48" t="s">
        <v>38</v>
      </c>
      <c r="E65" s="49"/>
      <c r="F65" s="46"/>
    </row>
    <row r="66" spans="1:6" s="50" customFormat="1" ht="14.25" x14ac:dyDescent="0.2">
      <c r="A66" s="46"/>
      <c r="B66" s="47"/>
      <c r="C66" s="51">
        <v>0.75</v>
      </c>
      <c r="D66" s="52">
        <v>350</v>
      </c>
      <c r="E66" s="49"/>
      <c r="F66" s="46"/>
    </row>
    <row r="67" spans="1:6" ht="14.25" x14ac:dyDescent="0.2">
      <c r="A67" s="21"/>
      <c r="B67" s="58"/>
      <c r="C67" s="58"/>
      <c r="D67" s="58"/>
      <c r="E67" s="28"/>
      <c r="F67" s="21"/>
    </row>
    <row r="68" spans="1:6" ht="13.5" customHeight="1" x14ac:dyDescent="0.2">
      <c r="A68" s="21"/>
      <c r="B68" s="58"/>
      <c r="C68" s="58"/>
      <c r="D68" s="58"/>
      <c r="E68" s="28"/>
      <c r="F68" s="21"/>
    </row>
    <row r="69" spans="1:6" ht="13.5" customHeight="1" x14ac:dyDescent="0.2">
      <c r="A69" s="21"/>
      <c r="B69" s="25" t="s">
        <v>15</v>
      </c>
      <c r="C69" s="26"/>
      <c r="D69" s="26"/>
      <c r="E69" s="29">
        <f>D66*C66</f>
        <v>262.5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262.5</v>
      </c>
      <c r="F72" s="21"/>
    </row>
    <row r="73" spans="1:6" ht="13.5" customHeight="1" x14ac:dyDescent="0.2">
      <c r="A73" s="21"/>
      <c r="B73" s="26" t="s">
        <v>5</v>
      </c>
      <c r="C73" s="31">
        <v>0.05</v>
      </c>
      <c r="D73" s="26"/>
      <c r="E73" s="35">
        <f>ROUND(E72*C73,2)</f>
        <v>13.13</v>
      </c>
      <c r="F73" s="21"/>
    </row>
    <row r="74" spans="1:6" ht="13.5" customHeight="1" x14ac:dyDescent="0.2">
      <c r="A74" s="21"/>
      <c r="B74" s="26" t="s">
        <v>4</v>
      </c>
      <c r="C74" s="42">
        <v>9.9750000000000005E-2</v>
      </c>
      <c r="D74" s="26"/>
      <c r="E74" s="43">
        <f>ROUND(E72*C74,2)</f>
        <v>26.18</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301.81</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301.81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62:D62"/>
    <mergeCell ref="B63:D63"/>
    <mergeCell ref="B64:D64"/>
    <mergeCell ref="B67:D67"/>
    <mergeCell ref="B68:D68"/>
    <mergeCell ref="B77:D77"/>
    <mergeCell ref="B56:D56"/>
    <mergeCell ref="B57:D57"/>
    <mergeCell ref="B58:D58"/>
    <mergeCell ref="B59:D59"/>
    <mergeCell ref="B60:D60"/>
    <mergeCell ref="B61:D61"/>
    <mergeCell ref="B50:D50"/>
    <mergeCell ref="B51:D51"/>
    <mergeCell ref="B52:D52"/>
    <mergeCell ref="B53:D53"/>
    <mergeCell ref="B54:D54"/>
    <mergeCell ref="B55:D55"/>
    <mergeCell ref="B44:D44"/>
    <mergeCell ref="B45:D45"/>
    <mergeCell ref="B46:D46"/>
    <mergeCell ref="B47:D47"/>
    <mergeCell ref="B48:D48"/>
    <mergeCell ref="B49:D49"/>
    <mergeCell ref="B38:D38"/>
    <mergeCell ref="B39:D39"/>
    <mergeCell ref="B40:D40"/>
    <mergeCell ref="B41:D41"/>
    <mergeCell ref="B42:D42"/>
    <mergeCell ref="B43:D43"/>
    <mergeCell ref="A30:F30"/>
    <mergeCell ref="B33:D33"/>
    <mergeCell ref="B34:D34"/>
    <mergeCell ref="B35:D35"/>
    <mergeCell ref="B36:D36"/>
    <mergeCell ref="B37:D37"/>
  </mergeCells>
  <dataValidations count="1">
    <dataValidation type="list" allowBlank="1" showInputMessage="1" showErrorMessage="1" sqref="B77:B79 B12:B20 B33:B68" xr:uid="{3FB577FC-3DD1-4276-86B9-D5B915ADB2C9}">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1A446-14B4-4412-B387-6600B9832AF5}">
  <sheetPr codeName="Feuil3">
    <pageSetUpPr fitToPage="1"/>
  </sheetPr>
  <dimension ref="A12:F91"/>
  <sheetViews>
    <sheetView view="pageBreakPreview" topLeftCell="A33"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58</v>
      </c>
      <c r="C24" s="21"/>
      <c r="D24" s="21"/>
      <c r="E24" s="21"/>
      <c r="F24" s="21"/>
    </row>
    <row r="25" spans="1:6" ht="15" x14ac:dyDescent="0.2">
      <c r="A25" s="17"/>
      <c r="B25" s="25" t="s">
        <v>57</v>
      </c>
      <c r="C25" s="21"/>
      <c r="D25" s="21"/>
      <c r="E25" s="21"/>
      <c r="F25" s="21"/>
    </row>
    <row r="26" spans="1:6" ht="33.75" customHeight="1" x14ac:dyDescent="0.2">
      <c r="A26" s="17"/>
      <c r="B26" s="53" t="s">
        <v>65</v>
      </c>
      <c r="C26" s="21"/>
      <c r="D26" s="21"/>
      <c r="E26" s="21"/>
      <c r="F26" s="21"/>
    </row>
    <row r="27" spans="1:6" x14ac:dyDescent="0.2">
      <c r="A27" s="18"/>
      <c r="B27" s="21"/>
      <c r="C27" s="23"/>
      <c r="D27" s="23"/>
      <c r="E27" s="24"/>
      <c r="F27" s="21"/>
    </row>
    <row r="28" spans="1:6" ht="15" x14ac:dyDescent="0.2">
      <c r="A28" s="17"/>
      <c r="B28" s="23"/>
      <c r="C28" s="23"/>
      <c r="D28" s="27" t="s">
        <v>11</v>
      </c>
      <c r="E28" s="27" t="s">
        <v>66</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29.25" customHeight="1" x14ac:dyDescent="0.2">
      <c r="A34" s="21"/>
      <c r="B34" s="58" t="s">
        <v>67</v>
      </c>
      <c r="C34" s="58"/>
      <c r="D34" s="58"/>
      <c r="E34" s="28"/>
      <c r="F34" s="21"/>
    </row>
    <row r="35" spans="1:6" ht="14.25" x14ac:dyDescent="0.2">
      <c r="A35" s="21"/>
      <c r="B35" s="58"/>
      <c r="C35" s="58"/>
      <c r="D35" s="58"/>
      <c r="E35" s="28"/>
      <c r="F35" s="21"/>
    </row>
    <row r="36" spans="1:6" ht="14.25" x14ac:dyDescent="0.2">
      <c r="A36" s="21"/>
      <c r="B36" s="58" t="s">
        <v>68</v>
      </c>
      <c r="C36" s="58"/>
      <c r="D36" s="58"/>
      <c r="E36" s="28"/>
      <c r="F36" s="21"/>
    </row>
    <row r="37" spans="1:6" ht="14.25" x14ac:dyDescent="0.2">
      <c r="A37" s="21"/>
      <c r="B37" s="58"/>
      <c r="C37" s="58"/>
      <c r="D37" s="58"/>
      <c r="E37" s="28"/>
      <c r="F37" s="21"/>
    </row>
    <row r="38" spans="1:6" ht="14.25" x14ac:dyDescent="0.2">
      <c r="A38" s="21"/>
      <c r="B38" s="58" t="s">
        <v>69</v>
      </c>
      <c r="C38" s="58"/>
      <c r="D38" s="58"/>
      <c r="E38" s="28"/>
      <c r="F38" s="21"/>
    </row>
    <row r="39" spans="1:6" ht="14.25" x14ac:dyDescent="0.2">
      <c r="A39" s="21"/>
      <c r="B39" s="58"/>
      <c r="C39" s="58"/>
      <c r="D39" s="58"/>
      <c r="E39" s="28"/>
      <c r="F39" s="21"/>
    </row>
    <row r="40" spans="1:6" ht="14.25" x14ac:dyDescent="0.2">
      <c r="A40" s="21"/>
      <c r="B40" s="58" t="s">
        <v>55</v>
      </c>
      <c r="C40" s="58"/>
      <c r="D40" s="58"/>
      <c r="E40" s="28"/>
      <c r="F40" s="21"/>
    </row>
    <row r="41" spans="1:6" ht="14.25" x14ac:dyDescent="0.2">
      <c r="A41" s="21"/>
      <c r="B41" s="58"/>
      <c r="C41" s="58"/>
      <c r="D41" s="58"/>
      <c r="E41" s="28"/>
      <c r="F41" s="21"/>
    </row>
    <row r="42" spans="1:6" ht="14.25" x14ac:dyDescent="0.2">
      <c r="A42" s="21"/>
      <c r="B42" s="58" t="s">
        <v>70</v>
      </c>
      <c r="C42" s="58"/>
      <c r="D42" s="58"/>
      <c r="E42" s="28"/>
      <c r="F42" s="21"/>
    </row>
    <row r="43" spans="1:6" ht="14.25" x14ac:dyDescent="0.2">
      <c r="A43" s="21"/>
      <c r="B43" s="58"/>
      <c r="C43" s="58"/>
      <c r="D43" s="58"/>
      <c r="E43" s="28"/>
      <c r="F43" s="21"/>
    </row>
    <row r="44" spans="1:6" ht="14.25" x14ac:dyDescent="0.2">
      <c r="A44" s="21"/>
      <c r="B44" s="58" t="s">
        <v>2</v>
      </c>
      <c r="C44" s="58"/>
      <c r="D44" s="58"/>
      <c r="E44" s="28"/>
      <c r="F44" s="21"/>
    </row>
    <row r="45" spans="1:6" ht="14.25" x14ac:dyDescent="0.2">
      <c r="A45" s="21"/>
      <c r="B45" s="58"/>
      <c r="C45" s="58"/>
      <c r="D45" s="58"/>
      <c r="E45" s="28"/>
      <c r="F45" s="21"/>
    </row>
    <row r="46" spans="1:6" ht="14.25" x14ac:dyDescent="0.2">
      <c r="A46" s="21"/>
      <c r="B46" s="58" t="s">
        <v>44</v>
      </c>
      <c r="C46" s="58"/>
      <c r="D46" s="58"/>
      <c r="E46" s="28"/>
      <c r="F46" s="21"/>
    </row>
    <row r="47" spans="1:6" ht="14.25" x14ac:dyDescent="0.2">
      <c r="A47" s="21"/>
      <c r="B47" s="58"/>
      <c r="C47" s="58"/>
      <c r="D47" s="58"/>
      <c r="E47" s="28"/>
      <c r="F47" s="21"/>
    </row>
    <row r="48" spans="1:6" ht="14.25" x14ac:dyDescent="0.2">
      <c r="A48" s="21"/>
      <c r="B48" s="58" t="s">
        <v>71</v>
      </c>
      <c r="C48" s="58"/>
      <c r="D48" s="58"/>
      <c r="E48" s="28"/>
      <c r="F48" s="21"/>
    </row>
    <row r="49" spans="1:6" ht="14.25" x14ac:dyDescent="0.2">
      <c r="A49" s="21"/>
      <c r="B49" s="58"/>
      <c r="C49" s="58"/>
      <c r="D49" s="58"/>
      <c r="E49" s="28"/>
      <c r="F49" s="21"/>
    </row>
    <row r="50" spans="1:6" ht="14.25" x14ac:dyDescent="0.2">
      <c r="A50" s="21"/>
      <c r="B50" s="58" t="s">
        <v>72</v>
      </c>
      <c r="C50" s="58"/>
      <c r="D50" s="58"/>
      <c r="E50" s="28"/>
      <c r="F50" s="21"/>
    </row>
    <row r="51" spans="1:6" ht="14.25" x14ac:dyDescent="0.2">
      <c r="A51" s="21"/>
      <c r="B51" s="58"/>
      <c r="C51" s="58"/>
      <c r="D51" s="58"/>
      <c r="E51" s="28"/>
      <c r="F51" s="21"/>
    </row>
    <row r="52" spans="1:6" ht="14.25" x14ac:dyDescent="0.2">
      <c r="A52" s="21"/>
      <c r="B52" s="58" t="s">
        <v>20</v>
      </c>
      <c r="C52" s="58"/>
      <c r="D52" s="58"/>
      <c r="E52" s="28"/>
      <c r="F52" s="21"/>
    </row>
    <row r="53" spans="1:6" ht="14.25" x14ac:dyDescent="0.2">
      <c r="A53" s="21"/>
      <c r="B53" s="58"/>
      <c r="C53" s="58"/>
      <c r="D53" s="58"/>
      <c r="E53" s="28"/>
      <c r="F53" s="21"/>
    </row>
    <row r="54" spans="1:6" ht="14.25" x14ac:dyDescent="0.2">
      <c r="A54" s="21"/>
      <c r="B54" s="58" t="s">
        <v>22</v>
      </c>
      <c r="C54" s="58"/>
      <c r="D54" s="58"/>
      <c r="E54" s="28"/>
      <c r="F54" s="21"/>
    </row>
    <row r="55" spans="1:6" ht="14.25" x14ac:dyDescent="0.2">
      <c r="A55" s="21"/>
      <c r="B55" s="58"/>
      <c r="C55" s="58"/>
      <c r="D55" s="58"/>
      <c r="E55" s="28"/>
      <c r="F55" s="21"/>
    </row>
    <row r="56" spans="1:6" ht="14.25" x14ac:dyDescent="0.2">
      <c r="A56" s="21"/>
      <c r="B56" s="58" t="s">
        <v>47</v>
      </c>
      <c r="C56" s="58"/>
      <c r="D56" s="58"/>
      <c r="E56" s="28"/>
      <c r="F56" s="21"/>
    </row>
    <row r="57" spans="1:6" ht="14.25" x14ac:dyDescent="0.2">
      <c r="A57" s="21"/>
      <c r="B57" s="58"/>
      <c r="C57" s="58"/>
      <c r="D57" s="58"/>
      <c r="E57" s="28"/>
      <c r="F57" s="21"/>
    </row>
    <row r="58" spans="1:6" ht="14.25" x14ac:dyDescent="0.2">
      <c r="A58" s="21"/>
      <c r="B58" s="58" t="s">
        <v>33</v>
      </c>
      <c r="C58" s="58"/>
      <c r="D58" s="58"/>
      <c r="E58" s="28"/>
      <c r="F58" s="21"/>
    </row>
    <row r="59" spans="1:6" ht="14.25" x14ac:dyDescent="0.2">
      <c r="A59" s="21"/>
      <c r="B59" s="58"/>
      <c r="C59" s="58"/>
      <c r="D59" s="58"/>
      <c r="E59" s="28"/>
      <c r="F59" s="21"/>
    </row>
    <row r="60" spans="1:6" ht="14.25" x14ac:dyDescent="0.2">
      <c r="A60" s="21"/>
      <c r="B60" s="58" t="s">
        <v>39</v>
      </c>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s="50" customFormat="1" ht="14.25" x14ac:dyDescent="0.2">
      <c r="A64" s="46"/>
      <c r="B64" s="47"/>
      <c r="C64" s="48" t="s">
        <v>37</v>
      </c>
      <c r="D64" s="48" t="s">
        <v>38</v>
      </c>
      <c r="E64" s="49"/>
      <c r="F64" s="46"/>
    </row>
    <row r="65" spans="1:6" s="50" customFormat="1" ht="14.25" x14ac:dyDescent="0.2">
      <c r="A65" s="46"/>
      <c r="B65" s="47"/>
      <c r="C65" s="51">
        <v>36.75</v>
      </c>
      <c r="D65" s="52">
        <v>325</v>
      </c>
      <c r="E65" s="49"/>
      <c r="F65" s="46"/>
    </row>
    <row r="66" spans="1:6" ht="14.25" x14ac:dyDescent="0.2">
      <c r="A66" s="21"/>
      <c r="B66" s="58"/>
      <c r="C66" s="58"/>
      <c r="D66" s="58"/>
      <c r="E66" s="28"/>
      <c r="F66" s="21"/>
    </row>
    <row r="67" spans="1:6" ht="13.5" customHeight="1" x14ac:dyDescent="0.2">
      <c r="A67" s="21"/>
      <c r="B67" s="58"/>
      <c r="C67" s="58"/>
      <c r="D67" s="58"/>
      <c r="E67" s="28"/>
      <c r="F67" s="21"/>
    </row>
    <row r="68" spans="1:6" ht="13.5" customHeight="1" x14ac:dyDescent="0.2">
      <c r="A68" s="21"/>
      <c r="B68" s="25" t="s">
        <v>15</v>
      </c>
      <c r="C68" s="26"/>
      <c r="D68" s="26"/>
      <c r="E68" s="29">
        <f>D65*C65</f>
        <v>11943.75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11943.75</v>
      </c>
      <c r="F71" s="21"/>
    </row>
    <row r="72" spans="1:6" ht="13.5" customHeight="1" x14ac:dyDescent="0.2">
      <c r="A72" s="21"/>
      <c r="B72" s="26" t="s">
        <v>5</v>
      </c>
      <c r="C72" s="31">
        <v>0.05</v>
      </c>
      <c r="D72" s="26"/>
      <c r="E72" s="35">
        <f>ROUND(E71*C72,2)</f>
        <v>597.19000000000005</v>
      </c>
      <c r="F72" s="21"/>
    </row>
    <row r="73" spans="1:6" ht="13.5" customHeight="1" x14ac:dyDescent="0.2">
      <c r="A73" s="21"/>
      <c r="B73" s="26" t="s">
        <v>4</v>
      </c>
      <c r="C73" s="42">
        <v>9.9750000000000005E-2</v>
      </c>
      <c r="D73" s="26"/>
      <c r="E73" s="43">
        <f>ROUND(E71*C73,2)</f>
        <v>1191.3900000000001</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13732.33</v>
      </c>
      <c r="F75" s="21"/>
    </row>
    <row r="76" spans="1:6" ht="15.75" thickTop="1" x14ac:dyDescent="0.2">
      <c r="A76" s="21"/>
      <c r="B76" s="62"/>
      <c r="C76" s="62"/>
      <c r="D76" s="62"/>
      <c r="E76" s="36"/>
      <c r="F76" s="21"/>
    </row>
    <row r="77" spans="1:6" ht="15" x14ac:dyDescent="0.2">
      <c r="A77" s="21"/>
      <c r="B77" s="59" t="s">
        <v>18</v>
      </c>
      <c r="C77" s="59"/>
      <c r="D77" s="59"/>
      <c r="E77" s="36">
        <v>0</v>
      </c>
      <c r="F77" s="21"/>
    </row>
    <row r="78" spans="1:6" ht="15" x14ac:dyDescent="0.2">
      <c r="A78" s="21"/>
      <c r="B78" s="62"/>
      <c r="C78" s="62"/>
      <c r="D78" s="62"/>
      <c r="E78" s="36"/>
      <c r="F78" s="21"/>
    </row>
    <row r="79" spans="1:6" ht="19.5" customHeight="1" x14ac:dyDescent="0.2">
      <c r="A79" s="21"/>
      <c r="B79" s="37" t="s">
        <v>17</v>
      </c>
      <c r="C79" s="38"/>
      <c r="D79" s="38"/>
      <c r="E79" s="39">
        <f>E75-E77</f>
        <v>13732.33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6"/>
      <c r="C82" s="56"/>
      <c r="D82" s="56"/>
      <c r="E82" s="56"/>
      <c r="F82" s="21"/>
    </row>
    <row r="83" spans="1:6" ht="14.25" x14ac:dyDescent="0.2">
      <c r="A83" s="64" t="s">
        <v>29</v>
      </c>
      <c r="B83" s="64"/>
      <c r="C83" s="64"/>
      <c r="D83" s="64"/>
      <c r="E83" s="64"/>
      <c r="F83" s="64"/>
    </row>
    <row r="84" spans="1:6" ht="14.25" x14ac:dyDescent="0.2">
      <c r="A84" s="60" t="s">
        <v>30</v>
      </c>
      <c r="B84" s="60"/>
      <c r="C84" s="60"/>
      <c r="D84" s="60"/>
      <c r="E84" s="60"/>
      <c r="F84" s="60"/>
    </row>
    <row r="85" spans="1:6" x14ac:dyDescent="0.2">
      <c r="A85" s="21"/>
      <c r="B85" s="21"/>
      <c r="C85" s="21"/>
      <c r="D85" s="21"/>
      <c r="E85" s="21"/>
      <c r="F85" s="21"/>
    </row>
    <row r="86" spans="1:6" x14ac:dyDescent="0.2">
      <c r="A86" s="21"/>
      <c r="B86" s="57"/>
      <c r="C86" s="57"/>
      <c r="D86" s="57"/>
      <c r="E86" s="57"/>
      <c r="F86" s="21"/>
    </row>
    <row r="87" spans="1:6" ht="15" x14ac:dyDescent="0.2">
      <c r="A87" s="63" t="s">
        <v>7</v>
      </c>
      <c r="B87" s="63"/>
      <c r="C87" s="63"/>
      <c r="D87" s="63"/>
      <c r="E87" s="63"/>
      <c r="F87" s="63"/>
    </row>
    <row r="89" spans="1:6" ht="39.75" customHeight="1" x14ac:dyDescent="0.2">
      <c r="B89" s="54"/>
      <c r="C89" s="55"/>
      <c r="D89" s="55"/>
    </row>
    <row r="90" spans="1:6" ht="13.5" customHeight="1" x14ac:dyDescent="0.2"/>
    <row r="91" spans="1:6" x14ac:dyDescent="0.2">
      <c r="B91" s="16"/>
      <c r="C91" s="16"/>
      <c r="D91" s="16"/>
    </row>
  </sheetData>
  <mergeCells count="43">
    <mergeCell ref="A87:F87"/>
    <mergeCell ref="B89:D89"/>
    <mergeCell ref="B77:D77"/>
    <mergeCell ref="B78:D78"/>
    <mergeCell ref="B82:E82"/>
    <mergeCell ref="A83:F83"/>
    <mergeCell ref="A84:F84"/>
    <mergeCell ref="B86:E86"/>
    <mergeCell ref="B76:D76"/>
    <mergeCell ref="B55:D55"/>
    <mergeCell ref="B56:D56"/>
    <mergeCell ref="B57:D57"/>
    <mergeCell ref="B58:D58"/>
    <mergeCell ref="B59:D59"/>
    <mergeCell ref="B60:D60"/>
    <mergeCell ref="B61:D61"/>
    <mergeCell ref="B62:D62"/>
    <mergeCell ref="B63:D63"/>
    <mergeCell ref="B66:D66"/>
    <mergeCell ref="B67:D67"/>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3:B67" xr:uid="{3FBBEB99-8EF8-458B-A75A-E8544729F9C0}">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47"/>
  <sheetViews>
    <sheetView view="pageBreakPreview" zoomScaleNormal="100" workbookViewId="0">
      <selection activeCell="C41" sqref="C41"/>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68" t="s">
        <v>1</v>
      </c>
      <c r="C1" s="68"/>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10</v>
      </c>
      <c r="D6" s="7"/>
    </row>
    <row r="7" spans="1:4" x14ac:dyDescent="0.2">
      <c r="A7" s="6"/>
      <c r="B7" s="14"/>
      <c r="C7" s="8" t="s">
        <v>40</v>
      </c>
      <c r="D7" s="7"/>
    </row>
    <row r="8" spans="1:4" x14ac:dyDescent="0.2">
      <c r="A8" s="6"/>
      <c r="B8" s="14"/>
      <c r="C8" s="8" t="s">
        <v>19</v>
      </c>
      <c r="D8" s="7"/>
    </row>
    <row r="9" spans="1:4" x14ac:dyDescent="0.2">
      <c r="A9" s="6"/>
      <c r="B9" s="14"/>
      <c r="C9" s="8" t="s">
        <v>51</v>
      </c>
      <c r="D9" s="7"/>
    </row>
    <row r="10" spans="1:4" x14ac:dyDescent="0.2">
      <c r="A10" s="6"/>
      <c r="B10" s="14"/>
      <c r="C10" s="8" t="s">
        <v>41</v>
      </c>
      <c r="D10" s="7"/>
    </row>
    <row r="11" spans="1:4" x14ac:dyDescent="0.2">
      <c r="A11" s="6"/>
      <c r="B11" s="14"/>
      <c r="C11" s="8" t="s">
        <v>42</v>
      </c>
      <c r="D11" s="7"/>
    </row>
    <row r="12" spans="1:4" x14ac:dyDescent="0.2">
      <c r="A12" s="6"/>
      <c r="B12" s="14"/>
      <c r="C12" s="8" t="s">
        <v>43</v>
      </c>
      <c r="D12" s="7"/>
    </row>
    <row r="13" spans="1:4" x14ac:dyDescent="0.2">
      <c r="A13" s="6"/>
      <c r="B13" s="14"/>
      <c r="C13" s="8" t="s">
        <v>52</v>
      </c>
      <c r="D13" s="7"/>
    </row>
    <row r="14" spans="1:4" x14ac:dyDescent="0.2">
      <c r="A14" s="6"/>
      <c r="B14" s="14"/>
      <c r="C14" s="8" t="s">
        <v>55</v>
      </c>
      <c r="D14" s="7"/>
    </row>
    <row r="15" spans="1:4" x14ac:dyDescent="0.2">
      <c r="A15" s="6"/>
      <c r="B15" s="14"/>
      <c r="C15" s="8" t="s">
        <v>32</v>
      </c>
      <c r="D15" s="7"/>
    </row>
    <row r="16" spans="1:4" x14ac:dyDescent="0.2">
      <c r="A16" s="6"/>
      <c r="B16" s="14"/>
      <c r="C16" s="8" t="s">
        <v>31</v>
      </c>
      <c r="D16" s="7"/>
    </row>
    <row r="17" spans="1:4" x14ac:dyDescent="0.2">
      <c r="A17" s="6"/>
      <c r="B17" s="14"/>
      <c r="C17" s="8" t="s">
        <v>2</v>
      </c>
      <c r="D17" s="7"/>
    </row>
    <row r="18" spans="1:4" x14ac:dyDescent="0.2">
      <c r="A18" s="6"/>
      <c r="B18" s="14"/>
      <c r="C18" s="8" t="s">
        <v>21</v>
      </c>
      <c r="D18" s="7"/>
    </row>
    <row r="19" spans="1:4" x14ac:dyDescent="0.2">
      <c r="A19" s="6"/>
      <c r="B19" s="14"/>
      <c r="C19" s="8" t="s">
        <v>44</v>
      </c>
      <c r="D19" s="7"/>
    </row>
    <row r="20" spans="1:4" x14ac:dyDescent="0.2">
      <c r="A20" s="6"/>
      <c r="B20" s="14"/>
      <c r="C20" s="8" t="s">
        <v>45</v>
      </c>
      <c r="D20" s="7"/>
    </row>
    <row r="21" spans="1:4" x14ac:dyDescent="0.2">
      <c r="A21" s="6"/>
      <c r="B21" s="14"/>
      <c r="C21" s="8" t="s">
        <v>117</v>
      </c>
      <c r="D21" s="7"/>
    </row>
    <row r="22" spans="1:4" x14ac:dyDescent="0.2">
      <c r="A22" s="6"/>
      <c r="B22" s="14"/>
      <c r="C22" s="8" t="s">
        <v>46</v>
      </c>
      <c r="D22" s="7"/>
    </row>
    <row r="23" spans="1:4" x14ac:dyDescent="0.2">
      <c r="A23" s="6"/>
      <c r="B23" s="14"/>
      <c r="C23" s="8" t="s">
        <v>20</v>
      </c>
      <c r="D23" s="7"/>
    </row>
    <row r="24" spans="1:4" x14ac:dyDescent="0.2">
      <c r="A24" s="6"/>
      <c r="B24" s="14"/>
      <c r="C24" s="8" t="s">
        <v>22</v>
      </c>
      <c r="D24" s="7"/>
    </row>
    <row r="25" spans="1:4" x14ac:dyDescent="0.2">
      <c r="A25" s="6"/>
      <c r="B25" s="14"/>
      <c r="C25" s="8" t="s">
        <v>23</v>
      </c>
      <c r="D25" s="7"/>
    </row>
    <row r="26" spans="1:4" x14ac:dyDescent="0.2">
      <c r="A26" s="6"/>
      <c r="B26" s="14"/>
      <c r="C26" s="8" t="s">
        <v>9</v>
      </c>
      <c r="D26" s="7"/>
    </row>
    <row r="27" spans="1:4" x14ac:dyDescent="0.2">
      <c r="A27" s="6"/>
      <c r="B27" s="14"/>
      <c r="C27" s="8" t="s">
        <v>8</v>
      </c>
      <c r="D27" s="7"/>
    </row>
    <row r="28" spans="1:4" ht="25.5" x14ac:dyDescent="0.2">
      <c r="A28" s="6"/>
      <c r="B28" s="14"/>
      <c r="C28" s="8" t="s">
        <v>118</v>
      </c>
      <c r="D28" s="7"/>
    </row>
    <row r="29" spans="1:4" x14ac:dyDescent="0.2">
      <c r="A29" s="6"/>
      <c r="B29" s="14"/>
      <c r="C29" s="8" t="s">
        <v>33</v>
      </c>
      <c r="D29" s="7"/>
    </row>
    <row r="30" spans="1:4" x14ac:dyDescent="0.2">
      <c r="A30" s="6"/>
      <c r="B30" s="14"/>
      <c r="C30" s="8" t="s">
        <v>48</v>
      </c>
      <c r="D30" s="7"/>
    </row>
    <row r="31" spans="1:4" x14ac:dyDescent="0.2">
      <c r="A31" s="6"/>
      <c r="B31" s="14"/>
      <c r="C31" s="8" t="s">
        <v>119</v>
      </c>
      <c r="D31" s="7"/>
    </row>
    <row r="32" spans="1:4" x14ac:dyDescent="0.2">
      <c r="A32" s="6"/>
      <c r="B32" s="14"/>
      <c r="C32" s="9" t="s">
        <v>25</v>
      </c>
      <c r="D32" s="7"/>
    </row>
    <row r="33" spans="1:4" x14ac:dyDescent="0.2">
      <c r="A33" s="6"/>
      <c r="B33" s="14"/>
      <c r="C33" s="9" t="s">
        <v>27</v>
      </c>
      <c r="D33" s="7"/>
    </row>
    <row r="34" spans="1:4" x14ac:dyDescent="0.2">
      <c r="A34" s="6"/>
      <c r="B34" s="14"/>
      <c r="C34" s="9" t="s">
        <v>26</v>
      </c>
      <c r="D34" s="7"/>
    </row>
    <row r="35" spans="1:4" x14ac:dyDescent="0.2">
      <c r="A35" s="6"/>
      <c r="B35" s="14"/>
      <c r="C35" s="9" t="s">
        <v>50</v>
      </c>
      <c r="D35" s="7"/>
    </row>
    <row r="36" spans="1:4" x14ac:dyDescent="0.2">
      <c r="A36" s="6"/>
      <c r="B36" s="14"/>
      <c r="C36" s="9" t="s">
        <v>24</v>
      </c>
      <c r="D36" s="7"/>
    </row>
    <row r="37" spans="1:4" x14ac:dyDescent="0.2">
      <c r="A37" s="6"/>
      <c r="B37" s="14"/>
      <c r="C37" s="9" t="s">
        <v>49</v>
      </c>
      <c r="D37" s="7"/>
    </row>
    <row r="38" spans="1:4" x14ac:dyDescent="0.2">
      <c r="A38" s="6"/>
      <c r="B38" s="14"/>
      <c r="C38" s="9" t="s">
        <v>120</v>
      </c>
      <c r="D38" s="7"/>
    </row>
    <row r="39" spans="1:4" x14ac:dyDescent="0.2">
      <c r="A39" s="6"/>
      <c r="B39" s="14"/>
      <c r="C39" s="9" t="s">
        <v>36</v>
      </c>
      <c r="D39" s="7"/>
    </row>
    <row r="40" spans="1:4" x14ac:dyDescent="0.2">
      <c r="A40" s="6"/>
      <c r="B40" s="14"/>
      <c r="C40" s="8" t="s">
        <v>28</v>
      </c>
      <c r="D40" s="7"/>
    </row>
    <row r="41" spans="1:4" x14ac:dyDescent="0.2">
      <c r="A41" s="6"/>
      <c r="B41" s="14"/>
      <c r="C41" s="8" t="s">
        <v>34</v>
      </c>
      <c r="D41" s="7"/>
    </row>
    <row r="42" spans="1:4" x14ac:dyDescent="0.2">
      <c r="A42" s="6"/>
      <c r="B42" s="14"/>
      <c r="C42" s="8" t="s">
        <v>35</v>
      </c>
      <c r="D42" s="7"/>
    </row>
    <row r="43" spans="1:4" x14ac:dyDescent="0.2">
      <c r="A43" s="6"/>
      <c r="B43" s="14"/>
      <c r="C43" s="8" t="s">
        <v>39</v>
      </c>
      <c r="D43" s="7"/>
    </row>
    <row r="44" spans="1:4" x14ac:dyDescent="0.2">
      <c r="A44" s="6"/>
      <c r="B44" s="14"/>
      <c r="C44" s="8" t="s">
        <v>53</v>
      </c>
      <c r="D44" s="7"/>
    </row>
    <row r="45" spans="1:4" x14ac:dyDescent="0.2">
      <c r="A45" s="6"/>
      <c r="B45" s="14"/>
      <c r="C45" s="8" t="s">
        <v>54</v>
      </c>
      <c r="D45" s="7"/>
    </row>
    <row r="46" spans="1:4" x14ac:dyDescent="0.2">
      <c r="A46" s="6"/>
      <c r="B46" s="14"/>
      <c r="C46" s="8"/>
      <c r="D46" s="7"/>
    </row>
    <row r="47" spans="1:4" ht="13.5" thickBot="1" x14ac:dyDescent="0.25">
      <c r="A47" s="10"/>
      <c r="B47" s="15"/>
      <c r="C47" s="11"/>
      <c r="D47"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57798-939E-4C39-A68B-CFB7080753DA}">
  <sheetPr codeName="Feuil4">
    <pageSetUpPr fitToPage="1"/>
  </sheetPr>
  <dimension ref="A12:F92"/>
  <sheetViews>
    <sheetView view="pageBreakPreview" topLeftCell="A6"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58</v>
      </c>
      <c r="C24" s="21"/>
      <c r="D24" s="21"/>
      <c r="E24" s="21"/>
      <c r="F24" s="21"/>
    </row>
    <row r="25" spans="1:6" ht="15" x14ac:dyDescent="0.2">
      <c r="A25" s="17"/>
      <c r="B25" s="25" t="s">
        <v>57</v>
      </c>
      <c r="C25" s="21"/>
      <c r="D25" s="21"/>
      <c r="E25" s="21"/>
      <c r="F25" s="21"/>
    </row>
    <row r="26" spans="1:6" ht="33.75" customHeight="1" x14ac:dyDescent="0.2">
      <c r="A26" s="17"/>
      <c r="B26" s="53" t="s">
        <v>65</v>
      </c>
      <c r="C26" s="21"/>
      <c r="D26" s="21"/>
      <c r="E26" s="21"/>
      <c r="F26" s="21"/>
    </row>
    <row r="27" spans="1:6" x14ac:dyDescent="0.2">
      <c r="A27" s="18"/>
      <c r="B27" s="21"/>
      <c r="C27" s="23"/>
      <c r="D27" s="23"/>
      <c r="E27" s="24"/>
      <c r="F27" s="21"/>
    </row>
    <row r="28" spans="1:6" ht="15" x14ac:dyDescent="0.2">
      <c r="A28" s="17"/>
      <c r="B28" s="23"/>
      <c r="C28" s="23"/>
      <c r="D28" s="27" t="s">
        <v>11</v>
      </c>
      <c r="E28" s="27" t="s">
        <v>75</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t="s">
        <v>73</v>
      </c>
      <c r="C34" s="58"/>
      <c r="D34" s="58"/>
      <c r="E34" s="28"/>
      <c r="F34" s="21"/>
    </row>
    <row r="35" spans="1:6" ht="14.25" x14ac:dyDescent="0.2">
      <c r="A35" s="21"/>
      <c r="B35" s="58"/>
      <c r="C35" s="58"/>
      <c r="D35" s="58"/>
      <c r="E35" s="28"/>
      <c r="F35" s="21"/>
    </row>
    <row r="36" spans="1:6" ht="14.25" x14ac:dyDescent="0.2">
      <c r="A36" s="21"/>
      <c r="B36" s="58" t="s">
        <v>2</v>
      </c>
      <c r="C36" s="58"/>
      <c r="D36" s="58"/>
      <c r="E36" s="28"/>
      <c r="F36" s="21"/>
    </row>
    <row r="37" spans="1:6" ht="14.25" x14ac:dyDescent="0.2">
      <c r="A37" s="21"/>
      <c r="B37" s="58"/>
      <c r="C37" s="58"/>
      <c r="D37" s="58"/>
      <c r="E37" s="28"/>
      <c r="F37" s="21"/>
    </row>
    <row r="38" spans="1:6" ht="14.25" x14ac:dyDescent="0.2">
      <c r="A38" s="21"/>
      <c r="B38" s="58"/>
      <c r="C38" s="58"/>
      <c r="D38" s="58"/>
      <c r="E38" s="28"/>
      <c r="F38" s="21"/>
    </row>
    <row r="39" spans="1:6" ht="14.25" x14ac:dyDescent="0.2">
      <c r="A39" s="21"/>
      <c r="B39" s="58"/>
      <c r="C39" s="58"/>
      <c r="D39" s="58"/>
      <c r="E39" s="28"/>
      <c r="F39" s="21"/>
    </row>
    <row r="40" spans="1:6" ht="14.25" x14ac:dyDescent="0.2">
      <c r="A40" s="21"/>
      <c r="B40" s="58"/>
      <c r="C40" s="58"/>
      <c r="D40" s="58"/>
      <c r="E40" s="28"/>
      <c r="F40" s="21"/>
    </row>
    <row r="41" spans="1:6" ht="14.25" x14ac:dyDescent="0.2">
      <c r="A41" s="21"/>
      <c r="B41" s="58"/>
      <c r="C41" s="58"/>
      <c r="D41" s="58"/>
      <c r="E41" s="28"/>
      <c r="F41" s="21"/>
    </row>
    <row r="42" spans="1:6" ht="14.25" x14ac:dyDescent="0.2">
      <c r="A42" s="21"/>
      <c r="B42" s="58"/>
      <c r="C42" s="58"/>
      <c r="D42" s="58"/>
      <c r="E42" s="28"/>
      <c r="F42" s="21"/>
    </row>
    <row r="43" spans="1:6" ht="14.25" x14ac:dyDescent="0.2">
      <c r="A43" s="21"/>
      <c r="B43" s="58"/>
      <c r="C43" s="58"/>
      <c r="D43" s="58"/>
      <c r="E43" s="28"/>
      <c r="F43" s="21"/>
    </row>
    <row r="44" spans="1:6" ht="14.25" x14ac:dyDescent="0.2">
      <c r="A44" s="21"/>
      <c r="B44" s="58"/>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s="50" customFormat="1" ht="14.25" x14ac:dyDescent="0.2">
      <c r="A65" s="46"/>
      <c r="B65" s="47"/>
      <c r="C65" s="48" t="s">
        <v>37</v>
      </c>
      <c r="D65" s="48" t="s">
        <v>38</v>
      </c>
      <c r="E65" s="49"/>
      <c r="F65" s="46"/>
    </row>
    <row r="66" spans="1:6" s="50" customFormat="1" ht="14.25" x14ac:dyDescent="0.2">
      <c r="A66" s="46"/>
      <c r="B66" s="47"/>
      <c r="C66" s="51">
        <v>3.25</v>
      </c>
      <c r="D66" s="52">
        <v>325</v>
      </c>
      <c r="E66" s="49"/>
      <c r="F66" s="46"/>
    </row>
    <row r="67" spans="1:6" ht="14.25" x14ac:dyDescent="0.2">
      <c r="A67" s="21"/>
      <c r="B67" s="58"/>
      <c r="C67" s="58"/>
      <c r="D67" s="58"/>
      <c r="E67" s="28"/>
      <c r="F67" s="21"/>
    </row>
    <row r="68" spans="1:6" ht="13.5" customHeight="1" x14ac:dyDescent="0.2">
      <c r="A68" s="21"/>
      <c r="B68" s="58"/>
      <c r="C68" s="58"/>
      <c r="D68" s="58"/>
      <c r="E68" s="28"/>
      <c r="F68" s="21"/>
    </row>
    <row r="69" spans="1:6" ht="13.5" customHeight="1" x14ac:dyDescent="0.2">
      <c r="A69" s="21"/>
      <c r="B69" s="25" t="s">
        <v>15</v>
      </c>
      <c r="C69" s="26"/>
      <c r="D69" s="26"/>
      <c r="E69" s="29">
        <f>D66*C66</f>
        <v>1056.25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1056.25</v>
      </c>
      <c r="F72" s="21"/>
    </row>
    <row r="73" spans="1:6" ht="13.5" customHeight="1" x14ac:dyDescent="0.2">
      <c r="A73" s="21"/>
      <c r="B73" s="26" t="s">
        <v>5</v>
      </c>
      <c r="C73" s="31">
        <v>0.05</v>
      </c>
      <c r="D73" s="26"/>
      <c r="E73" s="35">
        <f>ROUND(E72*C73,2)</f>
        <v>52.81</v>
      </c>
      <c r="F73" s="21"/>
    </row>
    <row r="74" spans="1:6" ht="13.5" customHeight="1" x14ac:dyDescent="0.2">
      <c r="A74" s="21"/>
      <c r="B74" s="26" t="s">
        <v>4</v>
      </c>
      <c r="C74" s="42">
        <v>9.9750000000000005E-2</v>
      </c>
      <c r="D74" s="26"/>
      <c r="E74" s="43">
        <f>ROUND(E72*C74,2)</f>
        <v>105.36</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1214.4199999999998</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1214.4199999999998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90:D90"/>
    <mergeCell ref="B62:D62"/>
    <mergeCell ref="B79:D79"/>
    <mergeCell ref="B83:E83"/>
    <mergeCell ref="A84:F84"/>
    <mergeCell ref="A85:F85"/>
    <mergeCell ref="B87:E87"/>
    <mergeCell ref="A88:F88"/>
    <mergeCell ref="B63:D63"/>
    <mergeCell ref="B64:D64"/>
    <mergeCell ref="B67:D67"/>
    <mergeCell ref="B68:D68"/>
    <mergeCell ref="B77:D77"/>
    <mergeCell ref="B78:D78"/>
  </mergeCells>
  <dataValidations count="1">
    <dataValidation type="list" allowBlank="1" showInputMessage="1" showErrorMessage="1" sqref="B77:B79 B12:B20 B33:B68" xr:uid="{F9E359DC-0CE9-4476-8D9C-FD013E7608FF}">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2C0CE-49E0-4BD6-9D70-652B06777346}">
  <sheetPr codeName="Feuil5">
    <pageSetUpPr fitToPage="1"/>
  </sheetPr>
  <dimension ref="A12:F92"/>
  <sheetViews>
    <sheetView view="pageBreakPreview" topLeftCell="A22" zoomScale="80" zoomScaleNormal="100" zoomScaleSheetLayoutView="80" workbookViewId="0">
      <selection activeCell="B67" sqref="B67:D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58</v>
      </c>
      <c r="C24" s="21"/>
      <c r="D24" s="21"/>
      <c r="E24" s="21"/>
      <c r="F24" s="21"/>
    </row>
    <row r="25" spans="1:6" ht="15" x14ac:dyDescent="0.2">
      <c r="A25" s="17"/>
      <c r="B25" s="25" t="s">
        <v>57</v>
      </c>
      <c r="C25" s="21"/>
      <c r="D25" s="21"/>
      <c r="E25" s="21"/>
      <c r="F25" s="21"/>
    </row>
    <row r="26" spans="1:6" ht="33.75" customHeight="1" x14ac:dyDescent="0.2">
      <c r="A26" s="17"/>
      <c r="B26" s="53" t="s">
        <v>65</v>
      </c>
      <c r="C26" s="21"/>
      <c r="D26" s="21"/>
      <c r="E26" s="21"/>
      <c r="F26" s="21"/>
    </row>
    <row r="27" spans="1:6" x14ac:dyDescent="0.2">
      <c r="A27" s="18"/>
      <c r="B27" s="21"/>
      <c r="C27" s="23"/>
      <c r="D27" s="23"/>
      <c r="E27" s="24"/>
      <c r="F27" s="21"/>
    </row>
    <row r="28" spans="1:6" ht="15" x14ac:dyDescent="0.2">
      <c r="A28" s="17"/>
      <c r="B28" s="23"/>
      <c r="C28" s="23"/>
      <c r="D28" s="27" t="s">
        <v>11</v>
      </c>
      <c r="E28" s="27" t="s">
        <v>77</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66" t="s">
        <v>78</v>
      </c>
      <c r="C34" s="66"/>
      <c r="D34" s="66"/>
      <c r="E34" s="28"/>
      <c r="F34" s="21"/>
    </row>
    <row r="35" spans="1:6" ht="14.25" x14ac:dyDescent="0.2">
      <c r="A35" s="21"/>
      <c r="B35" s="58"/>
      <c r="C35" s="58"/>
      <c r="D35" s="58"/>
      <c r="E35" s="28"/>
      <c r="F35" s="21"/>
    </row>
    <row r="36" spans="1:6" ht="14.25" x14ac:dyDescent="0.2">
      <c r="A36" s="21"/>
      <c r="B36" s="65" t="s">
        <v>44</v>
      </c>
      <c r="C36" s="65"/>
      <c r="D36" s="65"/>
      <c r="E36" s="28"/>
      <c r="F36" s="21"/>
    </row>
    <row r="37" spans="1:6" ht="14.25" x14ac:dyDescent="0.2">
      <c r="A37" s="21"/>
      <c r="B37" s="65"/>
      <c r="C37" s="65"/>
      <c r="D37" s="65"/>
      <c r="E37" s="28"/>
      <c r="F37" s="21"/>
    </row>
    <row r="38" spans="1:6" ht="14.25" x14ac:dyDescent="0.2">
      <c r="A38" s="21"/>
      <c r="B38" s="65" t="s">
        <v>79</v>
      </c>
      <c r="C38" s="65"/>
      <c r="D38" s="65"/>
      <c r="E38" s="28"/>
      <c r="F38" s="21"/>
    </row>
    <row r="39" spans="1:6" ht="14.25" x14ac:dyDescent="0.2">
      <c r="A39" s="21"/>
      <c r="B39" s="65"/>
      <c r="C39" s="65"/>
      <c r="D39" s="65"/>
      <c r="E39" s="28"/>
      <c r="F39" s="21"/>
    </row>
    <row r="40" spans="1:6" ht="14.25" x14ac:dyDescent="0.2">
      <c r="A40" s="21"/>
      <c r="B40" s="65" t="s">
        <v>80</v>
      </c>
      <c r="C40" s="65"/>
      <c r="D40" s="65"/>
      <c r="E40" s="28"/>
      <c r="F40" s="21"/>
    </row>
    <row r="41" spans="1:6" ht="14.25" x14ac:dyDescent="0.2">
      <c r="A41" s="21"/>
      <c r="B41" s="65"/>
      <c r="C41" s="65"/>
      <c r="D41" s="65"/>
      <c r="E41" s="28"/>
      <c r="F41" s="21"/>
    </row>
    <row r="42" spans="1:6" ht="14.25" x14ac:dyDescent="0.2">
      <c r="A42" s="21"/>
      <c r="B42" s="65" t="s">
        <v>20</v>
      </c>
      <c r="C42" s="65"/>
      <c r="D42" s="65"/>
      <c r="E42" s="28"/>
      <c r="F42" s="21"/>
    </row>
    <row r="43" spans="1:6" ht="14.25" x14ac:dyDescent="0.2">
      <c r="A43" s="21"/>
      <c r="B43" s="65"/>
      <c r="C43" s="65"/>
      <c r="D43" s="65"/>
      <c r="E43" s="28"/>
      <c r="F43" s="21"/>
    </row>
    <row r="44" spans="1:6" ht="14.25" x14ac:dyDescent="0.2">
      <c r="A44" s="21"/>
      <c r="B44" s="65" t="s">
        <v>22</v>
      </c>
      <c r="C44" s="65"/>
      <c r="D44" s="65"/>
      <c r="E44" s="28"/>
      <c r="F44" s="21"/>
    </row>
    <row r="45" spans="1:6" ht="14.25" x14ac:dyDescent="0.2">
      <c r="A45" s="21"/>
      <c r="B45" s="65"/>
      <c r="C45" s="65"/>
      <c r="D45" s="65"/>
      <c r="E45" s="28"/>
      <c r="F45" s="21"/>
    </row>
    <row r="46" spans="1:6" ht="14.25" x14ac:dyDescent="0.2">
      <c r="A46" s="21"/>
      <c r="B46" s="65" t="s">
        <v>81</v>
      </c>
      <c r="C46" s="65"/>
      <c r="D46" s="65"/>
      <c r="E46" s="28"/>
      <c r="F46" s="21"/>
    </row>
    <row r="47" spans="1:6" ht="14.25" x14ac:dyDescent="0.2">
      <c r="A47" s="21"/>
      <c r="B47" s="65"/>
      <c r="C47" s="65"/>
      <c r="D47" s="65"/>
      <c r="E47" s="28"/>
      <c r="F47" s="21"/>
    </row>
    <row r="48" spans="1:6" ht="14.25" x14ac:dyDescent="0.2">
      <c r="A48" s="21"/>
      <c r="B48" s="65" t="s">
        <v>33</v>
      </c>
      <c r="C48" s="65"/>
      <c r="D48" s="65"/>
      <c r="E48" s="28"/>
      <c r="F48" s="21"/>
    </row>
    <row r="49" spans="1:6" ht="14.25" x14ac:dyDescent="0.2">
      <c r="A49" s="21"/>
      <c r="B49" s="65"/>
      <c r="C49" s="65"/>
      <c r="D49" s="65"/>
      <c r="E49" s="28"/>
      <c r="F49" s="21"/>
    </row>
    <row r="50" spans="1:6" ht="14.25" x14ac:dyDescent="0.2">
      <c r="A50" s="21"/>
      <c r="B50" s="65" t="s">
        <v>82</v>
      </c>
      <c r="C50" s="65"/>
      <c r="D50" s="65"/>
      <c r="E50" s="28"/>
      <c r="F50" s="21"/>
    </row>
    <row r="51" spans="1:6" ht="14.25" x14ac:dyDescent="0.2">
      <c r="A51" s="21"/>
      <c r="B51" s="65"/>
      <c r="C51" s="65"/>
      <c r="D51" s="65"/>
      <c r="E51" s="28"/>
      <c r="F51" s="21"/>
    </row>
    <row r="52" spans="1:6" ht="14.25" x14ac:dyDescent="0.2">
      <c r="A52" s="21"/>
      <c r="B52" s="65" t="s">
        <v>39</v>
      </c>
      <c r="C52" s="65"/>
      <c r="D52" s="65"/>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s="50" customFormat="1" ht="14.25" x14ac:dyDescent="0.2">
      <c r="A65" s="46"/>
      <c r="B65" s="47"/>
      <c r="C65" s="48" t="s">
        <v>37</v>
      </c>
      <c r="D65" s="48" t="s">
        <v>38</v>
      </c>
      <c r="E65" s="49"/>
      <c r="F65" s="46"/>
    </row>
    <row r="66" spans="1:6" s="50" customFormat="1" ht="14.25" x14ac:dyDescent="0.2">
      <c r="A66" s="46"/>
      <c r="B66" s="47"/>
      <c r="C66" s="51">
        <v>24.25</v>
      </c>
      <c r="D66" s="52">
        <v>325</v>
      </c>
      <c r="E66" s="49"/>
      <c r="F66" s="46"/>
    </row>
    <row r="67" spans="1:6" ht="14.25" x14ac:dyDescent="0.2">
      <c r="A67" s="21"/>
      <c r="B67" s="58"/>
      <c r="C67" s="58"/>
      <c r="D67" s="58"/>
      <c r="E67" s="28"/>
      <c r="F67" s="21"/>
    </row>
    <row r="68" spans="1:6" ht="13.5" customHeight="1" x14ac:dyDescent="0.2">
      <c r="A68" s="21"/>
      <c r="B68" s="58"/>
      <c r="C68" s="58"/>
      <c r="D68" s="58"/>
      <c r="E68" s="28"/>
      <c r="F68" s="21"/>
    </row>
    <row r="69" spans="1:6" ht="13.5" customHeight="1" x14ac:dyDescent="0.2">
      <c r="A69" s="21"/>
      <c r="B69" s="25" t="s">
        <v>15</v>
      </c>
      <c r="C69" s="26"/>
      <c r="D69" s="26"/>
      <c r="E69" s="29">
        <f>D66*C66</f>
        <v>7881.25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7881.25</v>
      </c>
      <c r="F72" s="21"/>
    </row>
    <row r="73" spans="1:6" ht="13.5" customHeight="1" x14ac:dyDescent="0.2">
      <c r="A73" s="21"/>
      <c r="B73" s="26" t="s">
        <v>5</v>
      </c>
      <c r="C73" s="31">
        <v>0.05</v>
      </c>
      <c r="D73" s="26"/>
      <c r="E73" s="35">
        <f>ROUND(E72*C73,2)</f>
        <v>394.06</v>
      </c>
      <c r="F73" s="21"/>
    </row>
    <row r="74" spans="1:6" ht="13.5" customHeight="1" x14ac:dyDescent="0.2">
      <c r="A74" s="21"/>
      <c r="B74" s="26" t="s">
        <v>4</v>
      </c>
      <c r="C74" s="42">
        <v>9.9750000000000005E-2</v>
      </c>
      <c r="D74" s="26"/>
      <c r="E74" s="43">
        <f>ROUND(E72*C74,2)</f>
        <v>786.15</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9061.4599999999991</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9061.4599999999991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63517461-F36F-4B8B-B21B-E0BC2A13EFD1}">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54D6F-5B7C-4B90-A508-F3436BB1734B}">
  <sheetPr codeName="Feuil6">
    <pageSetUpPr fitToPage="1"/>
  </sheetPr>
  <dimension ref="A12:F92"/>
  <sheetViews>
    <sheetView view="pageBreakPreview" zoomScale="80" zoomScaleNormal="100" zoomScaleSheetLayoutView="80" workbookViewId="0">
      <selection activeCell="B60" sqref="B60:D6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58</v>
      </c>
      <c r="C24" s="21"/>
      <c r="D24" s="21"/>
      <c r="E24" s="21"/>
      <c r="F24" s="21"/>
    </row>
    <row r="25" spans="1:6" ht="15" x14ac:dyDescent="0.2">
      <c r="A25" s="17"/>
      <c r="B25" s="25" t="s">
        <v>57</v>
      </c>
      <c r="C25" s="21"/>
      <c r="D25" s="21"/>
      <c r="E25" s="21"/>
      <c r="F25" s="21"/>
    </row>
    <row r="26" spans="1:6" ht="33.75" customHeight="1" x14ac:dyDescent="0.2">
      <c r="A26" s="17"/>
      <c r="B26" s="53" t="s">
        <v>65</v>
      </c>
      <c r="C26" s="21"/>
      <c r="D26" s="21"/>
      <c r="E26" s="21"/>
      <c r="F26" s="21"/>
    </row>
    <row r="27" spans="1:6" x14ac:dyDescent="0.2">
      <c r="A27" s="18"/>
      <c r="B27" s="21"/>
      <c r="C27" s="23"/>
      <c r="D27" s="23"/>
      <c r="E27" s="24"/>
      <c r="F27" s="21"/>
    </row>
    <row r="28" spans="1:6" ht="15" x14ac:dyDescent="0.2">
      <c r="A28" s="17"/>
      <c r="B28" s="23"/>
      <c r="C28" s="23"/>
      <c r="D28" s="27" t="s">
        <v>11</v>
      </c>
      <c r="E28" s="27" t="s">
        <v>84</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t="s">
        <v>85</v>
      </c>
      <c r="C34" s="58"/>
      <c r="D34" s="58"/>
      <c r="E34" s="28"/>
      <c r="F34" s="21"/>
    </row>
    <row r="35" spans="1:6" ht="14.25" x14ac:dyDescent="0.2">
      <c r="A35" s="21"/>
      <c r="B35" s="58"/>
      <c r="C35" s="58"/>
      <c r="D35" s="58"/>
      <c r="E35" s="28"/>
      <c r="F35" s="21"/>
    </row>
    <row r="36" spans="1:6" ht="14.25" x14ac:dyDescent="0.2">
      <c r="A36" s="21"/>
      <c r="B36" s="58" t="s">
        <v>86</v>
      </c>
      <c r="C36" s="58"/>
      <c r="D36" s="58"/>
      <c r="E36" s="28"/>
      <c r="F36" s="21"/>
    </row>
    <row r="37" spans="1:6" ht="14.25" x14ac:dyDescent="0.2">
      <c r="A37" s="21"/>
      <c r="B37" s="58"/>
      <c r="C37" s="58"/>
      <c r="D37" s="58"/>
      <c r="E37" s="28"/>
      <c r="F37" s="21"/>
    </row>
    <row r="38" spans="1:6" ht="14.25" x14ac:dyDescent="0.2">
      <c r="A38" s="21"/>
      <c r="B38" s="58" t="s">
        <v>9</v>
      </c>
      <c r="C38" s="58"/>
      <c r="D38" s="58"/>
      <c r="E38" s="28"/>
      <c r="F38" s="21"/>
    </row>
    <row r="39" spans="1:6" ht="14.25" x14ac:dyDescent="0.2">
      <c r="A39" s="21"/>
      <c r="B39" s="58"/>
      <c r="C39" s="58"/>
      <c r="D39" s="58"/>
      <c r="E39" s="28"/>
      <c r="F39" s="21"/>
    </row>
    <row r="40" spans="1:6" ht="14.25" x14ac:dyDescent="0.2">
      <c r="A40" s="21"/>
      <c r="B40" s="58" t="s">
        <v>87</v>
      </c>
      <c r="C40" s="58"/>
      <c r="D40" s="58"/>
      <c r="E40" s="28"/>
      <c r="F40" s="21"/>
    </row>
    <row r="41" spans="1:6" ht="14.25" x14ac:dyDescent="0.2">
      <c r="A41" s="21"/>
      <c r="B41" s="58"/>
      <c r="C41" s="58"/>
      <c r="D41" s="58"/>
      <c r="E41" s="28"/>
      <c r="F41" s="21"/>
    </row>
    <row r="42" spans="1:6" ht="14.25" x14ac:dyDescent="0.2">
      <c r="A42" s="21"/>
      <c r="B42" s="58" t="s">
        <v>88</v>
      </c>
      <c r="C42" s="58"/>
      <c r="D42" s="58"/>
      <c r="E42" s="28"/>
      <c r="F42" s="21"/>
    </row>
    <row r="43" spans="1:6" ht="14.25" x14ac:dyDescent="0.2">
      <c r="A43" s="21"/>
      <c r="B43" s="58"/>
      <c r="C43" s="58"/>
      <c r="D43" s="58"/>
      <c r="E43" s="28"/>
      <c r="F43" s="21"/>
    </row>
    <row r="44" spans="1:6" ht="14.25" x14ac:dyDescent="0.2">
      <c r="A44" s="21"/>
      <c r="B44" s="58" t="s">
        <v>89</v>
      </c>
      <c r="C44" s="58"/>
      <c r="D44" s="58"/>
      <c r="E44" s="28"/>
      <c r="F44" s="21"/>
    </row>
    <row r="45" spans="1:6" ht="14.25" x14ac:dyDescent="0.2">
      <c r="A45" s="21"/>
      <c r="B45" s="58"/>
      <c r="C45" s="58"/>
      <c r="D45" s="58"/>
      <c r="E45" s="28"/>
      <c r="F45" s="21"/>
    </row>
    <row r="46" spans="1:6" ht="14.25" x14ac:dyDescent="0.2">
      <c r="A46" s="21"/>
      <c r="B46" s="58" t="s">
        <v>90</v>
      </c>
      <c r="C46" s="58"/>
      <c r="D46" s="58"/>
      <c r="E46" s="28"/>
      <c r="F46" s="21"/>
    </row>
    <row r="47" spans="1:6" ht="14.25" x14ac:dyDescent="0.2">
      <c r="A47" s="21"/>
      <c r="B47" s="58"/>
      <c r="C47" s="58"/>
      <c r="D47" s="58"/>
      <c r="E47" s="28"/>
      <c r="F47" s="21"/>
    </row>
    <row r="48" spans="1:6" ht="14.25" x14ac:dyDescent="0.2">
      <c r="A48" s="21"/>
      <c r="B48" s="58" t="s">
        <v>91</v>
      </c>
      <c r="C48" s="58"/>
      <c r="D48" s="58"/>
      <c r="E48" s="28"/>
      <c r="F48" s="21"/>
    </row>
    <row r="49" spans="1:6" ht="14.25" x14ac:dyDescent="0.2">
      <c r="A49" s="21"/>
      <c r="B49" s="58"/>
      <c r="C49" s="58"/>
      <c r="D49" s="58"/>
      <c r="E49" s="28"/>
      <c r="F49" s="21"/>
    </row>
    <row r="50" spans="1:6" ht="14.25" x14ac:dyDescent="0.2">
      <c r="A50" s="21"/>
      <c r="B50" s="58" t="s">
        <v>49</v>
      </c>
      <c r="C50" s="58"/>
      <c r="D50" s="58"/>
      <c r="E50" s="28"/>
      <c r="F50" s="21"/>
    </row>
    <row r="51" spans="1:6" ht="14.25" x14ac:dyDescent="0.2">
      <c r="A51" s="21"/>
      <c r="B51" s="58"/>
      <c r="C51" s="58"/>
      <c r="D51" s="58"/>
      <c r="E51" s="28"/>
      <c r="F51" s="21"/>
    </row>
    <row r="52" spans="1:6" ht="14.25" x14ac:dyDescent="0.2">
      <c r="A52" s="21"/>
      <c r="B52" s="58" t="s">
        <v>39</v>
      </c>
      <c r="C52" s="58"/>
      <c r="D52" s="58"/>
      <c r="E52" s="28"/>
      <c r="F52" s="21"/>
    </row>
    <row r="53" spans="1:6" ht="14.25" x14ac:dyDescent="0.2">
      <c r="A53" s="21"/>
      <c r="B53" s="58"/>
      <c r="C53" s="58"/>
      <c r="D53" s="58"/>
      <c r="E53" s="28"/>
      <c r="F53" s="21"/>
    </row>
    <row r="54" spans="1:6" ht="14.25" x14ac:dyDescent="0.2">
      <c r="A54" s="21"/>
      <c r="B54" s="58" t="s">
        <v>92</v>
      </c>
      <c r="C54" s="58"/>
      <c r="D54" s="58"/>
      <c r="E54" s="28"/>
      <c r="F54" s="21"/>
    </row>
    <row r="55" spans="1:6" ht="14.25" x14ac:dyDescent="0.2">
      <c r="A55" s="21"/>
      <c r="B55" s="58"/>
      <c r="C55" s="58"/>
      <c r="D55" s="58"/>
      <c r="E55" s="28"/>
      <c r="F55" s="21"/>
    </row>
    <row r="56" spans="1:6" ht="14.25" x14ac:dyDescent="0.2">
      <c r="A56" s="21"/>
      <c r="B56" s="58" t="s">
        <v>54</v>
      </c>
      <c r="C56" s="58"/>
      <c r="D56" s="58"/>
      <c r="E56" s="28"/>
      <c r="F56" s="21"/>
    </row>
    <row r="57" spans="1:6" ht="14.25" x14ac:dyDescent="0.2">
      <c r="A57" s="21"/>
      <c r="B57" s="58"/>
      <c r="C57" s="58"/>
      <c r="D57" s="58"/>
      <c r="E57" s="28"/>
      <c r="F57" s="21"/>
    </row>
    <row r="58" spans="1:6" ht="14.25" x14ac:dyDescent="0.2">
      <c r="A58" s="21"/>
      <c r="B58" s="58" t="s">
        <v>35</v>
      </c>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s="50" customFormat="1" ht="14.25" x14ac:dyDescent="0.2">
      <c r="A65" s="46"/>
      <c r="B65" s="47"/>
      <c r="C65" s="48" t="s">
        <v>37</v>
      </c>
      <c r="D65" s="48" t="s">
        <v>38</v>
      </c>
      <c r="E65" s="49"/>
      <c r="F65" s="46"/>
    </row>
    <row r="66" spans="1:6" s="50" customFormat="1" ht="14.25" x14ac:dyDescent="0.2">
      <c r="A66" s="46"/>
      <c r="B66" s="47"/>
      <c r="C66" s="51">
        <v>42.75</v>
      </c>
      <c r="D66" s="52">
        <v>325</v>
      </c>
      <c r="E66" s="49"/>
      <c r="F66" s="46"/>
    </row>
    <row r="67" spans="1:6" ht="14.25" x14ac:dyDescent="0.2">
      <c r="A67" s="21"/>
      <c r="B67" s="58"/>
      <c r="C67" s="58"/>
      <c r="D67" s="58"/>
      <c r="E67" s="28"/>
      <c r="F67" s="21"/>
    </row>
    <row r="68" spans="1:6" ht="13.5" customHeight="1" x14ac:dyDescent="0.2">
      <c r="A68" s="21"/>
      <c r="B68" s="58"/>
      <c r="C68" s="58"/>
      <c r="D68" s="58"/>
      <c r="E68" s="28"/>
      <c r="F68" s="21"/>
    </row>
    <row r="69" spans="1:6" ht="13.5" customHeight="1" x14ac:dyDescent="0.2">
      <c r="A69" s="21"/>
      <c r="B69" s="25" t="s">
        <v>15</v>
      </c>
      <c r="C69" s="26"/>
      <c r="D69" s="26"/>
      <c r="E69" s="29">
        <f>D66*C66</f>
        <v>13893.75</v>
      </c>
      <c r="F69" s="21"/>
    </row>
    <row r="70" spans="1:6" ht="13.5" customHeight="1" x14ac:dyDescent="0.2">
      <c r="A70" s="21"/>
      <c r="B70" s="34" t="s">
        <v>12</v>
      </c>
      <c r="C70" s="26"/>
      <c r="D70" s="26"/>
      <c r="E70" s="30">
        <v>100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13993.75</v>
      </c>
      <c r="F72" s="21"/>
    </row>
    <row r="73" spans="1:6" ht="13.5" customHeight="1" x14ac:dyDescent="0.2">
      <c r="A73" s="21"/>
      <c r="B73" s="26" t="s">
        <v>5</v>
      </c>
      <c r="C73" s="31">
        <v>0.05</v>
      </c>
      <c r="D73" s="26"/>
      <c r="E73" s="35">
        <f>ROUND(E72*C73,2)</f>
        <v>699.69</v>
      </c>
      <c r="F73" s="21"/>
    </row>
    <row r="74" spans="1:6" ht="13.5" customHeight="1" x14ac:dyDescent="0.2">
      <c r="A74" s="21"/>
      <c r="B74" s="26" t="s">
        <v>4</v>
      </c>
      <c r="C74" s="42">
        <v>9.9750000000000005E-2</v>
      </c>
      <c r="D74" s="26"/>
      <c r="E74" s="43">
        <f>ROUND(E72*C74,2)</f>
        <v>1395.88</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16089.32</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16089.32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716DF724-C8E0-43D7-ADCA-90F4B514706A}">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4EC3F-E7FB-45B3-B7E4-867F52A7E3B2}">
  <sheetPr codeName="Feuil7">
    <pageSetUpPr fitToPage="1"/>
  </sheetPr>
  <dimension ref="A12:F91"/>
  <sheetViews>
    <sheetView view="pageBreakPreview"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58</v>
      </c>
      <c r="C24" s="21"/>
      <c r="D24" s="21"/>
      <c r="E24" s="21"/>
      <c r="F24" s="21"/>
    </row>
    <row r="25" spans="1:6" ht="15" x14ac:dyDescent="0.2">
      <c r="A25" s="17"/>
      <c r="B25" s="25" t="s">
        <v>57</v>
      </c>
      <c r="C25" s="21"/>
      <c r="D25" s="21"/>
      <c r="E25" s="21"/>
      <c r="F25" s="21"/>
    </row>
    <row r="26" spans="1:6" ht="33.75" customHeight="1" x14ac:dyDescent="0.2">
      <c r="A26" s="17"/>
      <c r="B26" s="53" t="s">
        <v>65</v>
      </c>
      <c r="C26" s="21"/>
      <c r="D26" s="21"/>
      <c r="E26" s="21"/>
      <c r="F26" s="21"/>
    </row>
    <row r="27" spans="1:6" x14ac:dyDescent="0.2">
      <c r="A27" s="18"/>
      <c r="B27" s="21"/>
      <c r="C27" s="23"/>
      <c r="D27" s="23"/>
      <c r="E27" s="24"/>
      <c r="F27" s="21"/>
    </row>
    <row r="28" spans="1:6" ht="15" x14ac:dyDescent="0.2">
      <c r="A28" s="17"/>
      <c r="B28" s="23"/>
      <c r="C28" s="23"/>
      <c r="D28" s="27" t="s">
        <v>11</v>
      </c>
      <c r="E28" s="27" t="s">
        <v>94</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t="s">
        <v>95</v>
      </c>
      <c r="C34" s="58"/>
      <c r="D34" s="58"/>
      <c r="E34" s="28"/>
      <c r="F34" s="21"/>
    </row>
    <row r="35" spans="1:6" ht="14.25" x14ac:dyDescent="0.2">
      <c r="A35" s="21"/>
      <c r="B35" s="58"/>
      <c r="C35" s="58"/>
      <c r="D35" s="58"/>
      <c r="E35" s="28"/>
      <c r="F35" s="21"/>
    </row>
    <row r="36" spans="1:6" ht="28.5" customHeight="1" x14ac:dyDescent="0.2">
      <c r="A36" s="21"/>
      <c r="B36" s="58" t="s">
        <v>96</v>
      </c>
      <c r="C36" s="58"/>
      <c r="D36" s="58"/>
      <c r="E36" s="28"/>
      <c r="F36" s="21"/>
    </row>
    <row r="37" spans="1:6" ht="14.25" x14ac:dyDescent="0.2">
      <c r="A37" s="21"/>
      <c r="B37" s="58"/>
      <c r="C37" s="58"/>
      <c r="D37" s="58"/>
      <c r="E37" s="28"/>
      <c r="F37" s="21"/>
    </row>
    <row r="38" spans="1:6" ht="14.25" x14ac:dyDescent="0.2">
      <c r="A38" s="21"/>
      <c r="B38" s="58" t="s">
        <v>97</v>
      </c>
      <c r="C38" s="58"/>
      <c r="D38" s="58"/>
      <c r="E38" s="28"/>
      <c r="F38" s="21"/>
    </row>
    <row r="39" spans="1:6" ht="14.25" x14ac:dyDescent="0.2">
      <c r="A39" s="21"/>
      <c r="B39" s="58"/>
      <c r="C39" s="58"/>
      <c r="D39" s="58"/>
      <c r="E39" s="28"/>
      <c r="F39" s="21"/>
    </row>
    <row r="40" spans="1:6" ht="14.25" x14ac:dyDescent="0.2">
      <c r="A40" s="21"/>
      <c r="B40" s="58" t="s">
        <v>98</v>
      </c>
      <c r="C40" s="58"/>
      <c r="D40" s="58"/>
      <c r="E40" s="28"/>
      <c r="F40" s="21"/>
    </row>
    <row r="41" spans="1:6" ht="14.25" x14ac:dyDescent="0.2">
      <c r="A41" s="21"/>
      <c r="B41" s="58"/>
      <c r="C41" s="58"/>
      <c r="D41" s="58"/>
      <c r="E41" s="28"/>
      <c r="F41" s="21"/>
    </row>
    <row r="42" spans="1:6" ht="14.25" x14ac:dyDescent="0.2">
      <c r="A42" s="21"/>
      <c r="B42" s="58" t="s">
        <v>99</v>
      </c>
      <c r="C42" s="58"/>
      <c r="D42" s="58"/>
      <c r="E42" s="28"/>
      <c r="F42" s="21"/>
    </row>
    <row r="43" spans="1:6" ht="14.25" x14ac:dyDescent="0.2">
      <c r="A43" s="21"/>
      <c r="B43" s="58"/>
      <c r="C43" s="58"/>
      <c r="D43" s="58"/>
      <c r="E43" s="28"/>
      <c r="F43" s="21"/>
    </row>
    <row r="44" spans="1:6" ht="14.25" x14ac:dyDescent="0.2">
      <c r="A44" s="21"/>
      <c r="B44" s="58" t="s">
        <v>100</v>
      </c>
      <c r="C44" s="58"/>
      <c r="D44" s="58"/>
      <c r="E44" s="28"/>
      <c r="F44" s="21"/>
    </row>
    <row r="45" spans="1:6" ht="14.25" x14ac:dyDescent="0.2">
      <c r="A45" s="21"/>
      <c r="B45" s="58"/>
      <c r="C45" s="58"/>
      <c r="D45" s="58"/>
      <c r="E45" s="28"/>
      <c r="F45" s="21"/>
    </row>
    <row r="46" spans="1:6" ht="14.25" x14ac:dyDescent="0.2">
      <c r="A46" s="21"/>
      <c r="B46" s="58" t="s">
        <v>101</v>
      </c>
      <c r="C46" s="58"/>
      <c r="D46" s="58"/>
      <c r="E46" s="28"/>
      <c r="F46" s="21"/>
    </row>
    <row r="47" spans="1:6" ht="14.25" x14ac:dyDescent="0.2">
      <c r="A47" s="21"/>
      <c r="B47" s="58"/>
      <c r="C47" s="58"/>
      <c r="D47" s="58"/>
      <c r="E47" s="28"/>
      <c r="F47" s="21"/>
    </row>
    <row r="48" spans="1:6" ht="14.25" x14ac:dyDescent="0.2">
      <c r="A48" s="21"/>
      <c r="B48" s="58" t="s">
        <v>102</v>
      </c>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s="50" customFormat="1" ht="14.25" x14ac:dyDescent="0.2">
      <c r="A64" s="46"/>
      <c r="B64" s="47"/>
      <c r="C64" s="48" t="s">
        <v>37</v>
      </c>
      <c r="D64" s="48" t="s">
        <v>38</v>
      </c>
      <c r="E64" s="49"/>
      <c r="F64" s="46"/>
    </row>
    <row r="65" spans="1:6" s="50" customFormat="1" ht="14.25" x14ac:dyDescent="0.2">
      <c r="A65" s="46"/>
      <c r="B65" s="47"/>
      <c r="C65" s="51">
        <v>16.5</v>
      </c>
      <c r="D65" s="52">
        <v>325</v>
      </c>
      <c r="E65" s="49"/>
      <c r="F65" s="46"/>
    </row>
    <row r="66" spans="1:6" ht="14.25" x14ac:dyDescent="0.2">
      <c r="A66" s="21"/>
      <c r="B66" s="58"/>
      <c r="C66" s="58"/>
      <c r="D66" s="58"/>
      <c r="E66" s="28"/>
      <c r="F66" s="21"/>
    </row>
    <row r="67" spans="1:6" ht="13.5" customHeight="1" x14ac:dyDescent="0.2">
      <c r="A67" s="21"/>
      <c r="B67" s="58"/>
      <c r="C67" s="58"/>
      <c r="D67" s="58"/>
      <c r="E67" s="28"/>
      <c r="F67" s="21"/>
    </row>
    <row r="68" spans="1:6" ht="13.5" customHeight="1" x14ac:dyDescent="0.2">
      <c r="A68" s="21"/>
      <c r="B68" s="25" t="s">
        <v>15</v>
      </c>
      <c r="C68" s="26"/>
      <c r="D68" s="26"/>
      <c r="E68" s="29">
        <f>D65*C65</f>
        <v>5362.5</v>
      </c>
      <c r="F68" s="21"/>
    </row>
    <row r="69" spans="1:6" ht="13.5" customHeight="1" x14ac:dyDescent="0.2">
      <c r="A69" s="21"/>
      <c r="B69" s="34" t="s">
        <v>12</v>
      </c>
      <c r="C69" s="26"/>
      <c r="D69" s="26"/>
      <c r="E69" s="30">
        <v>25</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5387.5</v>
      </c>
      <c r="F71" s="21"/>
    </row>
    <row r="72" spans="1:6" ht="13.5" customHeight="1" x14ac:dyDescent="0.2">
      <c r="A72" s="21"/>
      <c r="B72" s="26" t="s">
        <v>5</v>
      </c>
      <c r="C72" s="31">
        <v>0.05</v>
      </c>
      <c r="D72" s="26"/>
      <c r="E72" s="35">
        <f>ROUND(E71*C72,2)</f>
        <v>269.38</v>
      </c>
      <c r="F72" s="21"/>
    </row>
    <row r="73" spans="1:6" ht="13.5" customHeight="1" x14ac:dyDescent="0.2">
      <c r="A73" s="21"/>
      <c r="B73" s="26" t="s">
        <v>4</v>
      </c>
      <c r="C73" s="42">
        <v>9.9750000000000005E-2</v>
      </c>
      <c r="D73" s="26"/>
      <c r="E73" s="43">
        <f>ROUND(E71*C73,2)</f>
        <v>537.4</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6194.28</v>
      </c>
      <c r="F75" s="21"/>
    </row>
    <row r="76" spans="1:6" ht="15.75" thickTop="1" x14ac:dyDescent="0.2">
      <c r="A76" s="21"/>
      <c r="B76" s="62"/>
      <c r="C76" s="62"/>
      <c r="D76" s="62"/>
      <c r="E76" s="36"/>
      <c r="F76" s="21"/>
    </row>
    <row r="77" spans="1:6" ht="15" x14ac:dyDescent="0.2">
      <c r="A77" s="21"/>
      <c r="B77" s="59" t="s">
        <v>18</v>
      </c>
      <c r="C77" s="59"/>
      <c r="D77" s="59"/>
      <c r="E77" s="36">
        <v>0</v>
      </c>
      <c r="F77" s="21"/>
    </row>
    <row r="78" spans="1:6" ht="15" x14ac:dyDescent="0.2">
      <c r="A78" s="21"/>
      <c r="B78" s="62"/>
      <c r="C78" s="62"/>
      <c r="D78" s="62"/>
      <c r="E78" s="36"/>
      <c r="F78" s="21"/>
    </row>
    <row r="79" spans="1:6" ht="19.5" customHeight="1" x14ac:dyDescent="0.2">
      <c r="A79" s="21"/>
      <c r="B79" s="37" t="s">
        <v>17</v>
      </c>
      <c r="C79" s="38"/>
      <c r="D79" s="38"/>
      <c r="E79" s="39">
        <f>E75-E77</f>
        <v>6194.28</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6"/>
      <c r="C82" s="56"/>
      <c r="D82" s="56"/>
      <c r="E82" s="56"/>
      <c r="F82" s="21"/>
    </row>
    <row r="83" spans="1:6" ht="14.25" x14ac:dyDescent="0.2">
      <c r="A83" s="64" t="s">
        <v>29</v>
      </c>
      <c r="B83" s="64"/>
      <c r="C83" s="64"/>
      <c r="D83" s="64"/>
      <c r="E83" s="64"/>
      <c r="F83" s="64"/>
    </row>
    <row r="84" spans="1:6" ht="14.25" x14ac:dyDescent="0.2">
      <c r="A84" s="60" t="s">
        <v>30</v>
      </c>
      <c r="B84" s="60"/>
      <c r="C84" s="60"/>
      <c r="D84" s="60"/>
      <c r="E84" s="60"/>
      <c r="F84" s="60"/>
    </row>
    <row r="85" spans="1:6" x14ac:dyDescent="0.2">
      <c r="A85" s="21"/>
      <c r="B85" s="21"/>
      <c r="C85" s="21"/>
      <c r="D85" s="21"/>
      <c r="E85" s="21"/>
      <c r="F85" s="21"/>
    </row>
    <row r="86" spans="1:6" x14ac:dyDescent="0.2">
      <c r="A86" s="21"/>
      <c r="B86" s="57"/>
      <c r="C86" s="57"/>
      <c r="D86" s="57"/>
      <c r="E86" s="57"/>
      <c r="F86" s="21"/>
    </row>
    <row r="87" spans="1:6" ht="15" x14ac:dyDescent="0.2">
      <c r="A87" s="63" t="s">
        <v>7</v>
      </c>
      <c r="B87" s="63"/>
      <c r="C87" s="63"/>
      <c r="D87" s="63"/>
      <c r="E87" s="63"/>
      <c r="F87" s="63"/>
    </row>
    <row r="89" spans="1:6" ht="39.75" customHeight="1" x14ac:dyDescent="0.2">
      <c r="B89" s="54"/>
      <c r="C89" s="55"/>
      <c r="D89" s="55"/>
    </row>
    <row r="90" spans="1:6" ht="13.5" customHeight="1" x14ac:dyDescent="0.2"/>
    <row r="91" spans="1:6" x14ac:dyDescent="0.2">
      <c r="B91" s="16"/>
      <c r="C91" s="16"/>
      <c r="D91" s="16"/>
    </row>
  </sheetData>
  <mergeCells count="43">
    <mergeCell ref="A87:F87"/>
    <mergeCell ref="B89:D89"/>
    <mergeCell ref="B77:D77"/>
    <mergeCell ref="B78:D78"/>
    <mergeCell ref="B82:E82"/>
    <mergeCell ref="A83:F83"/>
    <mergeCell ref="A84:F84"/>
    <mergeCell ref="B86:E86"/>
    <mergeCell ref="B76:D76"/>
    <mergeCell ref="B55:D55"/>
    <mergeCell ref="B56:D56"/>
    <mergeCell ref="B57:D57"/>
    <mergeCell ref="B58:D58"/>
    <mergeCell ref="B59:D59"/>
    <mergeCell ref="B60:D60"/>
    <mergeCell ref="B61:D61"/>
    <mergeCell ref="B62:D62"/>
    <mergeCell ref="B63:D63"/>
    <mergeCell ref="B66:D66"/>
    <mergeCell ref="B67:D67"/>
    <mergeCell ref="B54:D54"/>
    <mergeCell ref="B43:D43"/>
    <mergeCell ref="B44:D44"/>
    <mergeCell ref="B45:D45"/>
    <mergeCell ref="B46:D46"/>
    <mergeCell ref="B47:D47"/>
    <mergeCell ref="B48:D48"/>
    <mergeCell ref="B49:D49"/>
    <mergeCell ref="B50:D50"/>
    <mergeCell ref="B51:D51"/>
    <mergeCell ref="B52:D52"/>
    <mergeCell ref="B53:D53"/>
    <mergeCell ref="B38:D38"/>
    <mergeCell ref="B39:D39"/>
    <mergeCell ref="B40:D40"/>
    <mergeCell ref="B41:D41"/>
    <mergeCell ref="B42:D42"/>
    <mergeCell ref="B37:D37"/>
    <mergeCell ref="A30:F30"/>
    <mergeCell ref="B33:D33"/>
    <mergeCell ref="B34:D34"/>
    <mergeCell ref="B35:D35"/>
    <mergeCell ref="B36:D36"/>
  </mergeCells>
  <dataValidations count="1">
    <dataValidation type="list" allowBlank="1" showInputMessage="1" showErrorMessage="1" sqref="B76:B78 B12:B20 B33:B67" xr:uid="{78ECB4FB-B029-40C8-879B-35524CC9CE55}">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8A411-9A0E-4A52-A7E8-3967DEB6E556}">
  <sheetPr codeName="Feuil8">
    <pageSetUpPr fitToPage="1"/>
  </sheetPr>
  <dimension ref="A12:F91"/>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58</v>
      </c>
      <c r="C24" s="21"/>
      <c r="D24" s="21"/>
      <c r="E24" s="21"/>
      <c r="F24" s="21"/>
    </row>
    <row r="25" spans="1:6" ht="15" x14ac:dyDescent="0.2">
      <c r="A25" s="17"/>
      <c r="B25" s="25" t="s">
        <v>103</v>
      </c>
      <c r="C25" s="21"/>
      <c r="D25" s="21"/>
      <c r="E25" s="21"/>
      <c r="F25" s="21"/>
    </row>
    <row r="26" spans="1:6" ht="33.75" customHeight="1" x14ac:dyDescent="0.2">
      <c r="A26" s="17"/>
      <c r="B26" s="53" t="s">
        <v>65</v>
      </c>
      <c r="C26" s="21"/>
      <c r="D26" s="21"/>
      <c r="E26" s="21"/>
      <c r="F26" s="21"/>
    </row>
    <row r="27" spans="1:6" x14ac:dyDescent="0.2">
      <c r="A27" s="18"/>
      <c r="B27" s="21"/>
      <c r="C27" s="23"/>
      <c r="D27" s="23"/>
      <c r="E27" s="24"/>
      <c r="F27" s="21"/>
    </row>
    <row r="28" spans="1:6" ht="15" x14ac:dyDescent="0.2">
      <c r="A28" s="17"/>
      <c r="B28" s="23"/>
      <c r="C28" s="23"/>
      <c r="D28" s="27" t="s">
        <v>11</v>
      </c>
      <c r="E28" s="27" t="s">
        <v>104</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t="s">
        <v>106</v>
      </c>
      <c r="C34" s="58"/>
      <c r="D34" s="58"/>
      <c r="E34" s="28"/>
      <c r="F34" s="21"/>
    </row>
    <row r="35" spans="1:6" ht="14.25" x14ac:dyDescent="0.2">
      <c r="A35" s="21"/>
      <c r="B35" s="58"/>
      <c r="C35" s="58"/>
      <c r="D35" s="58"/>
      <c r="E35" s="28"/>
      <c r="F35" s="21"/>
    </row>
    <row r="36" spans="1:6" ht="14.25" customHeight="1" x14ac:dyDescent="0.2">
      <c r="A36" s="21"/>
      <c r="B36" s="58" t="s">
        <v>55</v>
      </c>
      <c r="C36" s="58"/>
      <c r="D36" s="58"/>
      <c r="E36" s="28"/>
      <c r="F36" s="21"/>
    </row>
    <row r="37" spans="1:6" ht="14.25" x14ac:dyDescent="0.2">
      <c r="A37" s="21"/>
      <c r="B37" s="58"/>
      <c r="C37" s="58"/>
      <c r="D37" s="58"/>
      <c r="E37" s="28"/>
      <c r="F37" s="21"/>
    </row>
    <row r="38" spans="1:6" ht="14.25" x14ac:dyDescent="0.2">
      <c r="A38" s="21"/>
      <c r="B38" s="58" t="s">
        <v>2</v>
      </c>
      <c r="C38" s="58"/>
      <c r="D38" s="58"/>
      <c r="E38" s="28"/>
      <c r="F38" s="21"/>
    </row>
    <row r="39" spans="1:6" ht="14.25" x14ac:dyDescent="0.2">
      <c r="A39" s="21"/>
      <c r="B39" s="58"/>
      <c r="C39" s="58"/>
      <c r="D39" s="58"/>
      <c r="E39" s="28"/>
      <c r="F39" s="21"/>
    </row>
    <row r="40" spans="1:6" ht="14.25" x14ac:dyDescent="0.2">
      <c r="A40" s="21"/>
      <c r="B40" s="58" t="s">
        <v>105</v>
      </c>
      <c r="C40" s="58"/>
      <c r="D40" s="58"/>
      <c r="E40" s="28"/>
      <c r="F40" s="21"/>
    </row>
    <row r="41" spans="1:6" ht="14.25" x14ac:dyDescent="0.2">
      <c r="A41" s="21"/>
      <c r="B41" s="58"/>
      <c r="C41" s="58"/>
      <c r="D41" s="58"/>
      <c r="E41" s="28"/>
      <c r="F41" s="21"/>
    </row>
    <row r="42" spans="1:6" ht="30" customHeight="1" x14ac:dyDescent="0.2">
      <c r="A42" s="21"/>
      <c r="B42" s="58" t="s">
        <v>107</v>
      </c>
      <c r="C42" s="58"/>
      <c r="D42" s="58"/>
      <c r="E42" s="28"/>
      <c r="F42" s="21"/>
    </row>
    <row r="43" spans="1:6" ht="14.25" x14ac:dyDescent="0.2">
      <c r="A43" s="21"/>
      <c r="B43" s="58"/>
      <c r="C43" s="58"/>
      <c r="D43" s="58"/>
      <c r="E43" s="28"/>
      <c r="F43" s="21"/>
    </row>
    <row r="44" spans="1:6" ht="14.25" x14ac:dyDescent="0.2">
      <c r="A44" s="21"/>
      <c r="B44" s="58"/>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s="50" customFormat="1" ht="14.25" x14ac:dyDescent="0.2">
      <c r="A64" s="46"/>
      <c r="B64" s="47"/>
      <c r="C64" s="48" t="s">
        <v>37</v>
      </c>
      <c r="D64" s="48" t="s">
        <v>38</v>
      </c>
      <c r="E64" s="49"/>
      <c r="F64" s="46"/>
    </row>
    <row r="65" spans="1:6" s="50" customFormat="1" ht="14.25" x14ac:dyDescent="0.2">
      <c r="A65" s="46"/>
      <c r="B65" s="47"/>
      <c r="C65" s="51">
        <v>6.5</v>
      </c>
      <c r="D65" s="52">
        <v>325</v>
      </c>
      <c r="E65" s="49"/>
      <c r="F65" s="46"/>
    </row>
    <row r="66" spans="1:6" ht="14.25" x14ac:dyDescent="0.2">
      <c r="A66" s="21"/>
      <c r="B66" s="58"/>
      <c r="C66" s="58"/>
      <c r="D66" s="58"/>
      <c r="E66" s="28"/>
      <c r="F66" s="21"/>
    </row>
    <row r="67" spans="1:6" ht="13.5" customHeight="1" x14ac:dyDescent="0.2">
      <c r="A67" s="21"/>
      <c r="B67" s="58"/>
      <c r="C67" s="58"/>
      <c r="D67" s="58"/>
      <c r="E67" s="28"/>
      <c r="F67" s="21"/>
    </row>
    <row r="68" spans="1:6" ht="13.5" customHeight="1" x14ac:dyDescent="0.2">
      <c r="A68" s="21"/>
      <c r="B68" s="25" t="s">
        <v>15</v>
      </c>
      <c r="C68" s="26"/>
      <c r="D68" s="26"/>
      <c r="E68" s="29">
        <f>D65*C65</f>
        <v>2112.5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2112.5</v>
      </c>
      <c r="F71" s="21"/>
    </row>
    <row r="72" spans="1:6" ht="13.5" customHeight="1" x14ac:dyDescent="0.2">
      <c r="A72" s="21"/>
      <c r="B72" s="26" t="s">
        <v>5</v>
      </c>
      <c r="C72" s="31">
        <v>0.05</v>
      </c>
      <c r="D72" s="26"/>
      <c r="E72" s="35">
        <f>ROUND(E71*C72,2)</f>
        <v>105.63</v>
      </c>
      <c r="F72" s="21"/>
    </row>
    <row r="73" spans="1:6" ht="13.5" customHeight="1" x14ac:dyDescent="0.2">
      <c r="A73" s="21"/>
      <c r="B73" s="26" t="s">
        <v>4</v>
      </c>
      <c r="C73" s="42">
        <v>9.9750000000000005E-2</v>
      </c>
      <c r="D73" s="26"/>
      <c r="E73" s="43">
        <f>ROUND(E71*C73,2)</f>
        <v>210.72</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2428.85</v>
      </c>
      <c r="F75" s="21"/>
    </row>
    <row r="76" spans="1:6" ht="15.75" thickTop="1" x14ac:dyDescent="0.2">
      <c r="A76" s="21"/>
      <c r="B76" s="62"/>
      <c r="C76" s="62"/>
      <c r="D76" s="62"/>
      <c r="E76" s="36"/>
      <c r="F76" s="21"/>
    </row>
    <row r="77" spans="1:6" ht="15" x14ac:dyDescent="0.2">
      <c r="A77" s="21"/>
      <c r="B77" s="59" t="s">
        <v>18</v>
      </c>
      <c r="C77" s="59"/>
      <c r="D77" s="59"/>
      <c r="E77" s="36">
        <v>0</v>
      </c>
      <c r="F77" s="21"/>
    </row>
    <row r="78" spans="1:6" ht="15" x14ac:dyDescent="0.2">
      <c r="A78" s="21"/>
      <c r="B78" s="62"/>
      <c r="C78" s="62"/>
      <c r="D78" s="62"/>
      <c r="E78" s="36"/>
      <c r="F78" s="21"/>
    </row>
    <row r="79" spans="1:6" ht="19.5" customHeight="1" x14ac:dyDescent="0.2">
      <c r="A79" s="21"/>
      <c r="B79" s="37" t="s">
        <v>17</v>
      </c>
      <c r="C79" s="38"/>
      <c r="D79" s="38"/>
      <c r="E79" s="39">
        <f>E75-E77</f>
        <v>2428.85</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6"/>
      <c r="C82" s="56"/>
      <c r="D82" s="56"/>
      <c r="E82" s="56"/>
      <c r="F82" s="21"/>
    </row>
    <row r="83" spans="1:6" ht="14.25" x14ac:dyDescent="0.2">
      <c r="A83" s="64" t="s">
        <v>29</v>
      </c>
      <c r="B83" s="64"/>
      <c r="C83" s="64"/>
      <c r="D83" s="64"/>
      <c r="E83" s="64"/>
      <c r="F83" s="64"/>
    </row>
    <row r="84" spans="1:6" ht="14.25" x14ac:dyDescent="0.2">
      <c r="A84" s="60" t="s">
        <v>30</v>
      </c>
      <c r="B84" s="60"/>
      <c r="C84" s="60"/>
      <c r="D84" s="60"/>
      <c r="E84" s="60"/>
      <c r="F84" s="60"/>
    </row>
    <row r="85" spans="1:6" x14ac:dyDescent="0.2">
      <c r="A85" s="21"/>
      <c r="B85" s="21"/>
      <c r="C85" s="21"/>
      <c r="D85" s="21"/>
      <c r="E85" s="21"/>
      <c r="F85" s="21"/>
    </row>
    <row r="86" spans="1:6" x14ac:dyDescent="0.2">
      <c r="A86" s="21"/>
      <c r="B86" s="57"/>
      <c r="C86" s="57"/>
      <c r="D86" s="57"/>
      <c r="E86" s="57"/>
      <c r="F86" s="21"/>
    </row>
    <row r="87" spans="1:6" ht="15" x14ac:dyDescent="0.2">
      <c r="A87" s="63" t="s">
        <v>7</v>
      </c>
      <c r="B87" s="63"/>
      <c r="C87" s="63"/>
      <c r="D87" s="63"/>
      <c r="E87" s="63"/>
      <c r="F87" s="63"/>
    </row>
    <row r="89" spans="1:6" ht="39.75" customHeight="1" x14ac:dyDescent="0.2">
      <c r="B89" s="54"/>
      <c r="C89" s="55"/>
      <c r="D89" s="55"/>
    </row>
    <row r="90" spans="1:6" ht="13.5" customHeight="1" x14ac:dyDescent="0.2"/>
    <row r="91" spans="1:6" x14ac:dyDescent="0.2">
      <c r="B91" s="16"/>
      <c r="C91" s="16"/>
      <c r="D91" s="16"/>
    </row>
  </sheetData>
  <mergeCells count="43">
    <mergeCell ref="B89:D89"/>
    <mergeCell ref="B50:D50"/>
    <mergeCell ref="B78:D78"/>
    <mergeCell ref="B82:E82"/>
    <mergeCell ref="A83:F83"/>
    <mergeCell ref="A84:F84"/>
    <mergeCell ref="B86:E86"/>
    <mergeCell ref="A87:F87"/>
    <mergeCell ref="B62:D62"/>
    <mergeCell ref="B63:D63"/>
    <mergeCell ref="B66:D66"/>
    <mergeCell ref="B67:D67"/>
    <mergeCell ref="B76:D76"/>
    <mergeCell ref="B77:D77"/>
    <mergeCell ref="B56:D56"/>
    <mergeCell ref="B57:D57"/>
    <mergeCell ref="B58:D58"/>
    <mergeCell ref="B59:D59"/>
    <mergeCell ref="B60:D60"/>
    <mergeCell ref="B61:D61"/>
    <mergeCell ref="B49:D49"/>
    <mergeCell ref="B51:D51"/>
    <mergeCell ref="B52:D52"/>
    <mergeCell ref="B53:D53"/>
    <mergeCell ref="B54:D54"/>
    <mergeCell ref="B55:D55"/>
    <mergeCell ref="B44:D44"/>
    <mergeCell ref="B45:D45"/>
    <mergeCell ref="B46:D46"/>
    <mergeCell ref="B47:D47"/>
    <mergeCell ref="B48:D48"/>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83D1EF13-7C79-43B1-819F-B50748D3D43A}">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8B54-EC24-4ED8-8CDC-CB8E8F125E95}">
  <sheetPr codeName="Feuil9">
    <pageSetUpPr fitToPage="1"/>
  </sheetPr>
  <dimension ref="A12:F92"/>
  <sheetViews>
    <sheetView view="pageBreakPreview" zoomScale="80" zoomScaleNormal="100" zoomScaleSheetLayoutView="80" workbookViewId="0">
      <selection activeCell="B67" sqref="B67:D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58</v>
      </c>
      <c r="C24" s="21"/>
      <c r="D24" s="21"/>
      <c r="E24" s="21"/>
      <c r="F24" s="21"/>
    </row>
    <row r="25" spans="1:6" ht="15" x14ac:dyDescent="0.2">
      <c r="A25" s="17"/>
      <c r="B25" s="25" t="s">
        <v>57</v>
      </c>
      <c r="C25" s="21"/>
      <c r="D25" s="21"/>
      <c r="E25" s="21"/>
      <c r="F25" s="21"/>
    </row>
    <row r="26" spans="1:6" ht="33.75" customHeight="1" x14ac:dyDescent="0.2">
      <c r="A26" s="17"/>
      <c r="B26" s="53" t="s">
        <v>65</v>
      </c>
      <c r="C26" s="21"/>
      <c r="D26" s="21"/>
      <c r="E26" s="21"/>
      <c r="F26" s="21"/>
    </row>
    <row r="27" spans="1:6" x14ac:dyDescent="0.2">
      <c r="A27" s="18"/>
      <c r="B27" s="21"/>
      <c r="C27" s="23"/>
      <c r="D27" s="23"/>
      <c r="E27" s="24"/>
      <c r="F27" s="21"/>
    </row>
    <row r="28" spans="1:6" ht="15" x14ac:dyDescent="0.2">
      <c r="A28" s="17"/>
      <c r="B28" s="23"/>
      <c r="C28" s="23"/>
      <c r="D28" s="27" t="s">
        <v>11</v>
      </c>
      <c r="E28" s="27" t="s">
        <v>109</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30" customHeight="1" x14ac:dyDescent="0.2">
      <c r="A34" s="21"/>
      <c r="B34" s="58" t="s">
        <v>110</v>
      </c>
      <c r="C34" s="58"/>
      <c r="D34" s="58"/>
      <c r="E34" s="28"/>
      <c r="F34" s="21"/>
    </row>
    <row r="35" spans="1:6" ht="14.25" x14ac:dyDescent="0.2">
      <c r="A35" s="21"/>
      <c r="B35" s="58"/>
      <c r="C35" s="58"/>
      <c r="D35" s="58"/>
      <c r="E35" s="28"/>
      <c r="F35" s="21"/>
    </row>
    <row r="36" spans="1:6" ht="14.25" x14ac:dyDescent="0.2">
      <c r="A36" s="21"/>
      <c r="B36" s="58" t="s">
        <v>111</v>
      </c>
      <c r="C36" s="58"/>
      <c r="D36" s="58"/>
      <c r="E36" s="28"/>
      <c r="F36" s="21"/>
    </row>
    <row r="37" spans="1:6" ht="14.25" x14ac:dyDescent="0.2">
      <c r="A37" s="21"/>
      <c r="B37" s="58"/>
      <c r="C37" s="58"/>
      <c r="D37" s="58"/>
      <c r="E37" s="28"/>
      <c r="F37" s="21"/>
    </row>
    <row r="38" spans="1:6" ht="14.25" x14ac:dyDescent="0.2">
      <c r="A38" s="21"/>
      <c r="B38" s="58" t="s">
        <v>39</v>
      </c>
      <c r="C38" s="58"/>
      <c r="D38" s="58"/>
      <c r="E38" s="28"/>
      <c r="F38" s="21"/>
    </row>
    <row r="39" spans="1:6" ht="14.25" x14ac:dyDescent="0.2">
      <c r="A39" s="21"/>
      <c r="B39" s="58"/>
      <c r="C39" s="58"/>
      <c r="D39" s="58"/>
      <c r="E39" s="28"/>
      <c r="F39" s="21"/>
    </row>
    <row r="40" spans="1:6" ht="14.25" x14ac:dyDescent="0.2">
      <c r="A40" s="21"/>
      <c r="B40" s="58" t="s">
        <v>112</v>
      </c>
      <c r="C40" s="58"/>
      <c r="D40" s="58"/>
      <c r="E40" s="28"/>
      <c r="F40" s="21"/>
    </row>
    <row r="41" spans="1:6" ht="14.25" x14ac:dyDescent="0.2">
      <c r="A41" s="21"/>
      <c r="B41" s="58"/>
      <c r="C41" s="58"/>
      <c r="D41" s="58"/>
      <c r="E41" s="28"/>
      <c r="F41" s="21"/>
    </row>
    <row r="42" spans="1:6" ht="14.25" x14ac:dyDescent="0.2">
      <c r="A42" s="21"/>
      <c r="B42" s="58"/>
      <c r="C42" s="58"/>
      <c r="D42" s="58"/>
      <c r="E42" s="28"/>
      <c r="F42" s="21"/>
    </row>
    <row r="43" spans="1:6" ht="14.25" x14ac:dyDescent="0.2">
      <c r="A43" s="21"/>
      <c r="B43" s="58"/>
      <c r="C43" s="58"/>
      <c r="D43" s="58"/>
      <c r="E43" s="28"/>
      <c r="F43" s="21"/>
    </row>
    <row r="44" spans="1:6" ht="14.25" x14ac:dyDescent="0.2">
      <c r="A44" s="21"/>
      <c r="B44" s="58"/>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s="50" customFormat="1" ht="14.25" x14ac:dyDescent="0.2">
      <c r="A65" s="46"/>
      <c r="B65" s="47"/>
      <c r="C65" s="48" t="s">
        <v>37</v>
      </c>
      <c r="D65" s="48" t="s">
        <v>38</v>
      </c>
      <c r="E65" s="49"/>
      <c r="F65" s="46"/>
    </row>
    <row r="66" spans="1:6" s="50" customFormat="1" ht="14.25" x14ac:dyDescent="0.2">
      <c r="A66" s="46"/>
      <c r="B66" s="47"/>
      <c r="C66" s="51">
        <v>9.75</v>
      </c>
      <c r="D66" s="52">
        <v>325</v>
      </c>
      <c r="E66" s="49"/>
      <c r="F66" s="46"/>
    </row>
    <row r="67" spans="1:6" ht="14.25" x14ac:dyDescent="0.2">
      <c r="A67" s="21"/>
      <c r="B67" s="58"/>
      <c r="C67" s="58"/>
      <c r="D67" s="58"/>
      <c r="E67" s="28"/>
      <c r="F67" s="21"/>
    </row>
    <row r="68" spans="1:6" ht="13.5" customHeight="1" x14ac:dyDescent="0.2">
      <c r="A68" s="21"/>
      <c r="B68" s="58"/>
      <c r="C68" s="58"/>
      <c r="D68" s="58"/>
      <c r="E68" s="28"/>
      <c r="F68" s="21"/>
    </row>
    <row r="69" spans="1:6" ht="13.5" customHeight="1" x14ac:dyDescent="0.2">
      <c r="A69" s="21"/>
      <c r="B69" s="25" t="s">
        <v>15</v>
      </c>
      <c r="C69" s="26"/>
      <c r="D69" s="26"/>
      <c r="E69" s="29">
        <f>D66*C66</f>
        <v>3168.75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3168.75</v>
      </c>
      <c r="F72" s="21"/>
    </row>
    <row r="73" spans="1:6" ht="13.5" customHeight="1" x14ac:dyDescent="0.2">
      <c r="A73" s="21"/>
      <c r="B73" s="26" t="s">
        <v>5</v>
      </c>
      <c r="C73" s="31">
        <v>0.05</v>
      </c>
      <c r="D73" s="26"/>
      <c r="E73" s="35">
        <f>ROUND(E72*C73,2)</f>
        <v>158.44</v>
      </c>
      <c r="F73" s="21"/>
    </row>
    <row r="74" spans="1:6" ht="13.5" customHeight="1" x14ac:dyDescent="0.2">
      <c r="A74" s="21"/>
      <c r="B74" s="26" t="s">
        <v>4</v>
      </c>
      <c r="C74" s="42">
        <v>9.9750000000000005E-2</v>
      </c>
      <c r="D74" s="26"/>
      <c r="E74" s="43">
        <f>ROUND(E72*C74,2)</f>
        <v>316.08</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3643.27</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3643.27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59:D59"/>
    <mergeCell ref="B60:D60"/>
    <mergeCell ref="B61:D61"/>
    <mergeCell ref="B62:D62"/>
    <mergeCell ref="B51:D51"/>
    <mergeCell ref="B52:D52"/>
    <mergeCell ref="B53:D53"/>
    <mergeCell ref="B54:D54"/>
    <mergeCell ref="B55:D55"/>
    <mergeCell ref="B56:D56"/>
    <mergeCell ref="B90:D90"/>
    <mergeCell ref="B50:D50"/>
    <mergeCell ref="B79:D79"/>
    <mergeCell ref="B83:E83"/>
    <mergeCell ref="A84:F84"/>
    <mergeCell ref="A85:F85"/>
    <mergeCell ref="B87:E87"/>
    <mergeCell ref="A88:F88"/>
    <mergeCell ref="B63:D63"/>
    <mergeCell ref="B64:D64"/>
    <mergeCell ref="B67:D67"/>
    <mergeCell ref="B68:D68"/>
    <mergeCell ref="B77:D77"/>
    <mergeCell ref="B78:D78"/>
    <mergeCell ref="B57:D57"/>
    <mergeCell ref="B58:D58"/>
  </mergeCells>
  <dataValidations count="1">
    <dataValidation type="list" allowBlank="1" showInputMessage="1" showErrorMessage="1" sqref="B77:B79 B12:B20 B33:B68" xr:uid="{6C317E69-BA54-413F-849B-35DBF5945EC4}">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4CFDA-1F2D-4996-B834-C80A0ACCFFEA}">
  <sheetPr codeName="Feuil10">
    <pageSetUpPr fitToPage="1"/>
  </sheetPr>
  <dimension ref="A12:F92"/>
  <sheetViews>
    <sheetView view="pageBreakPreview" topLeftCell="A19"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58</v>
      </c>
      <c r="C24" s="21"/>
      <c r="D24" s="21"/>
      <c r="E24" s="21"/>
      <c r="F24" s="21"/>
    </row>
    <row r="25" spans="1:6" ht="15" x14ac:dyDescent="0.2">
      <c r="A25" s="17"/>
      <c r="B25" s="25" t="s">
        <v>103</v>
      </c>
      <c r="C25" s="21"/>
      <c r="D25" s="21"/>
      <c r="E25" s="21"/>
      <c r="F25" s="21"/>
    </row>
    <row r="26" spans="1:6" ht="33.75" customHeight="1" x14ac:dyDescent="0.2">
      <c r="A26" s="17"/>
      <c r="B26" s="53" t="s">
        <v>65</v>
      </c>
      <c r="C26" s="21"/>
      <c r="D26" s="21"/>
      <c r="E26" s="21"/>
      <c r="F26" s="21"/>
    </row>
    <row r="27" spans="1:6" x14ac:dyDescent="0.2">
      <c r="A27" s="18"/>
      <c r="B27" s="21"/>
      <c r="C27" s="23"/>
      <c r="D27" s="23"/>
      <c r="E27" s="24"/>
      <c r="F27" s="21"/>
    </row>
    <row r="28" spans="1:6" ht="15" x14ac:dyDescent="0.2">
      <c r="A28" s="17"/>
      <c r="B28" s="23"/>
      <c r="C28" s="23"/>
      <c r="D28" s="27" t="s">
        <v>11</v>
      </c>
      <c r="E28" s="27" t="s">
        <v>113</v>
      </c>
      <c r="F28" s="21"/>
    </row>
    <row r="29" spans="1:6" ht="13.5" thickBot="1" x14ac:dyDescent="0.25">
      <c r="A29" s="19"/>
      <c r="B29" s="19"/>
      <c r="C29" s="19"/>
      <c r="D29" s="19"/>
      <c r="E29" s="19"/>
      <c r="F29" s="20"/>
    </row>
    <row r="30" spans="1:6" s="40" customFormat="1" ht="21.75" customHeight="1" x14ac:dyDescent="0.2">
      <c r="A30" s="61" t="s">
        <v>0</v>
      </c>
      <c r="B30" s="61"/>
      <c r="C30" s="61"/>
      <c r="D30" s="61"/>
      <c r="E30" s="61"/>
      <c r="F30" s="61"/>
    </row>
    <row r="31" spans="1:6" x14ac:dyDescent="0.2">
      <c r="A31" s="17"/>
      <c r="B31" s="18"/>
      <c r="C31" s="17"/>
      <c r="D31" s="17"/>
      <c r="E31" s="17"/>
    </row>
    <row r="32" spans="1:6" ht="14.25" x14ac:dyDescent="0.2">
      <c r="A32" s="21"/>
      <c r="B32" s="22" t="s">
        <v>6</v>
      </c>
      <c r="C32" s="22"/>
      <c r="D32" s="22"/>
      <c r="E32" s="28"/>
      <c r="F32" s="21"/>
    </row>
    <row r="33" spans="1:6" ht="14.25" x14ac:dyDescent="0.2">
      <c r="A33" s="21"/>
      <c r="B33" s="58"/>
      <c r="C33" s="58"/>
      <c r="D33" s="58"/>
      <c r="E33" s="28"/>
      <c r="F33" s="21"/>
    </row>
    <row r="34" spans="1:6" ht="14.25" x14ac:dyDescent="0.2">
      <c r="A34" s="21"/>
      <c r="B34" s="58" t="s">
        <v>114</v>
      </c>
      <c r="C34" s="58"/>
      <c r="D34" s="58"/>
      <c r="E34" s="28"/>
      <c r="F34" s="21"/>
    </row>
    <row r="35" spans="1:6" ht="14.25" x14ac:dyDescent="0.2">
      <c r="A35" s="21"/>
      <c r="B35" s="58"/>
      <c r="C35" s="58"/>
      <c r="D35" s="58"/>
      <c r="E35" s="28"/>
      <c r="F35" s="21"/>
    </row>
    <row r="36" spans="1:6" ht="14.25" customHeight="1" x14ac:dyDescent="0.2">
      <c r="A36" s="21"/>
      <c r="B36" s="58" t="s">
        <v>44</v>
      </c>
      <c r="C36" s="58"/>
      <c r="D36" s="58"/>
      <c r="E36" s="28"/>
      <c r="F36" s="21"/>
    </row>
    <row r="37" spans="1:6" ht="14.25" x14ac:dyDescent="0.2">
      <c r="A37" s="21"/>
      <c r="B37" s="58"/>
      <c r="C37" s="58"/>
      <c r="D37" s="58"/>
      <c r="E37" s="28"/>
      <c r="F37" s="21"/>
    </row>
    <row r="38" spans="1:6" ht="14.25" x14ac:dyDescent="0.2">
      <c r="A38" s="21"/>
      <c r="B38" s="58" t="s">
        <v>115</v>
      </c>
      <c r="C38" s="58"/>
      <c r="D38" s="58"/>
      <c r="E38" s="28"/>
      <c r="F38" s="21"/>
    </row>
    <row r="39" spans="1:6" ht="14.25" x14ac:dyDescent="0.2">
      <c r="A39" s="21"/>
      <c r="B39" s="58"/>
      <c r="C39" s="58"/>
      <c r="D39" s="58"/>
      <c r="E39" s="28"/>
      <c r="F39" s="21"/>
    </row>
    <row r="40" spans="1:6" ht="14.25" x14ac:dyDescent="0.2">
      <c r="A40" s="21"/>
      <c r="B40" s="58" t="s">
        <v>116</v>
      </c>
      <c r="C40" s="58"/>
      <c r="D40" s="58"/>
      <c r="E40" s="28"/>
      <c r="F40" s="21"/>
    </row>
    <row r="41" spans="1:6" ht="14.25" x14ac:dyDescent="0.2">
      <c r="A41" s="21"/>
      <c r="B41" s="58"/>
      <c r="C41" s="58"/>
      <c r="D41" s="58"/>
      <c r="E41" s="28"/>
      <c r="F41" s="21"/>
    </row>
    <row r="42" spans="1:6" ht="14.25" x14ac:dyDescent="0.2">
      <c r="A42" s="21"/>
      <c r="B42" s="58" t="s">
        <v>39</v>
      </c>
      <c r="C42" s="58"/>
      <c r="D42" s="58"/>
      <c r="E42" s="28"/>
      <c r="F42" s="21"/>
    </row>
    <row r="43" spans="1:6" ht="14.25" x14ac:dyDescent="0.2">
      <c r="A43" s="21"/>
      <c r="B43" s="58"/>
      <c r="C43" s="58"/>
      <c r="D43" s="58"/>
      <c r="E43" s="28"/>
      <c r="F43" s="21"/>
    </row>
    <row r="44" spans="1:6" ht="14.25" x14ac:dyDescent="0.2">
      <c r="A44" s="21"/>
      <c r="B44" s="58"/>
      <c r="C44" s="58"/>
      <c r="D44" s="58"/>
      <c r="E44" s="28"/>
      <c r="F44" s="21"/>
    </row>
    <row r="45" spans="1:6" ht="14.25" x14ac:dyDescent="0.2">
      <c r="A45" s="21"/>
      <c r="B45" s="58"/>
      <c r="C45" s="58"/>
      <c r="D45" s="58"/>
      <c r="E45" s="28"/>
      <c r="F45" s="21"/>
    </row>
    <row r="46" spans="1:6" ht="14.25" x14ac:dyDescent="0.2">
      <c r="A46" s="21"/>
      <c r="B46" s="58"/>
      <c r="C46" s="58"/>
      <c r="D46" s="58"/>
      <c r="E46" s="28"/>
      <c r="F46" s="21"/>
    </row>
    <row r="47" spans="1:6" ht="14.25" x14ac:dyDescent="0.2">
      <c r="A47" s="21"/>
      <c r="B47" s="58"/>
      <c r="C47" s="58"/>
      <c r="D47" s="58"/>
      <c r="E47" s="28"/>
      <c r="F47" s="21"/>
    </row>
    <row r="48" spans="1:6" ht="14.25" x14ac:dyDescent="0.2">
      <c r="A48" s="21"/>
      <c r="B48" s="58"/>
      <c r="C48" s="58"/>
      <c r="D48" s="58"/>
      <c r="E48" s="28"/>
      <c r="F48" s="21"/>
    </row>
    <row r="49" spans="1:6" ht="14.25" x14ac:dyDescent="0.2">
      <c r="A49" s="21"/>
      <c r="B49" s="58"/>
      <c r="C49" s="58"/>
      <c r="D49" s="58"/>
      <c r="E49" s="28"/>
      <c r="F49" s="21"/>
    </row>
    <row r="50" spans="1:6" ht="14.25" x14ac:dyDescent="0.2">
      <c r="A50" s="21"/>
      <c r="B50" s="58"/>
      <c r="C50" s="58"/>
      <c r="D50" s="58"/>
      <c r="E50" s="28"/>
      <c r="F50" s="21"/>
    </row>
    <row r="51" spans="1:6" ht="14.25" x14ac:dyDescent="0.2">
      <c r="A51" s="21"/>
      <c r="B51" s="58"/>
      <c r="C51" s="58"/>
      <c r="D51" s="58"/>
      <c r="E51" s="28"/>
      <c r="F51" s="21"/>
    </row>
    <row r="52" spans="1:6" ht="14.25" x14ac:dyDescent="0.2">
      <c r="A52" s="21"/>
      <c r="B52" s="58"/>
      <c r="C52" s="58"/>
      <c r="D52" s="58"/>
      <c r="E52" s="28"/>
      <c r="F52" s="21"/>
    </row>
    <row r="53" spans="1:6" ht="14.25" x14ac:dyDescent="0.2">
      <c r="A53" s="21"/>
      <c r="B53" s="58"/>
      <c r="C53" s="58"/>
      <c r="D53" s="58"/>
      <c r="E53" s="28"/>
      <c r="F53" s="21"/>
    </row>
    <row r="54" spans="1:6" ht="14.25" x14ac:dyDescent="0.2">
      <c r="A54" s="21"/>
      <c r="B54" s="58"/>
      <c r="C54" s="58"/>
      <c r="D54" s="58"/>
      <c r="E54" s="28"/>
      <c r="F54" s="21"/>
    </row>
    <row r="55" spans="1:6" ht="14.25" x14ac:dyDescent="0.2">
      <c r="A55" s="21"/>
      <c r="B55" s="58"/>
      <c r="C55" s="58"/>
      <c r="D55" s="58"/>
      <c r="E55" s="28"/>
      <c r="F55" s="21"/>
    </row>
    <row r="56" spans="1:6" ht="14.25" x14ac:dyDescent="0.2">
      <c r="A56" s="21"/>
      <c r="B56" s="58"/>
      <c r="C56" s="58"/>
      <c r="D56" s="58"/>
      <c r="E56" s="28"/>
      <c r="F56" s="21"/>
    </row>
    <row r="57" spans="1:6" ht="14.25" x14ac:dyDescent="0.2">
      <c r="A57" s="21"/>
      <c r="B57" s="58"/>
      <c r="C57" s="58"/>
      <c r="D57" s="58"/>
      <c r="E57" s="28"/>
      <c r="F57" s="21"/>
    </row>
    <row r="58" spans="1:6" ht="14.25" x14ac:dyDescent="0.2">
      <c r="A58" s="21"/>
      <c r="B58" s="58"/>
      <c r="C58" s="58"/>
      <c r="D58" s="58"/>
      <c r="E58" s="28"/>
      <c r="F58" s="21"/>
    </row>
    <row r="59" spans="1:6" ht="14.25" x14ac:dyDescent="0.2">
      <c r="A59" s="21"/>
      <c r="B59" s="58"/>
      <c r="C59" s="58"/>
      <c r="D59" s="58"/>
      <c r="E59" s="28"/>
      <c r="F59" s="21"/>
    </row>
    <row r="60" spans="1:6" ht="14.25" x14ac:dyDescent="0.2">
      <c r="A60" s="21"/>
      <c r="B60" s="58"/>
      <c r="C60" s="58"/>
      <c r="D60" s="58"/>
      <c r="E60" s="28"/>
      <c r="F60" s="21"/>
    </row>
    <row r="61" spans="1:6" ht="14.25" x14ac:dyDescent="0.2">
      <c r="A61" s="21"/>
      <c r="B61" s="58"/>
      <c r="C61" s="58"/>
      <c r="D61" s="58"/>
      <c r="E61" s="28"/>
      <c r="F61" s="21"/>
    </row>
    <row r="62" spans="1:6" ht="14.25" x14ac:dyDescent="0.2">
      <c r="A62" s="21"/>
      <c r="B62" s="58"/>
      <c r="C62" s="58"/>
      <c r="D62" s="58"/>
      <c r="E62" s="28"/>
      <c r="F62" s="21"/>
    </row>
    <row r="63" spans="1:6" ht="14.25" x14ac:dyDescent="0.2">
      <c r="A63" s="21"/>
      <c r="B63" s="58"/>
      <c r="C63" s="58"/>
      <c r="D63" s="58"/>
      <c r="E63" s="28"/>
      <c r="F63" s="21"/>
    </row>
    <row r="64" spans="1:6" ht="14.25" x14ac:dyDescent="0.2">
      <c r="A64" s="21"/>
      <c r="B64" s="58"/>
      <c r="C64" s="58"/>
      <c r="D64" s="58"/>
      <c r="E64" s="28"/>
      <c r="F64" s="21"/>
    </row>
    <row r="65" spans="1:6" s="50" customFormat="1" ht="14.25" x14ac:dyDescent="0.2">
      <c r="A65" s="46"/>
      <c r="B65" s="47"/>
      <c r="C65" s="48" t="s">
        <v>37</v>
      </c>
      <c r="D65" s="48" t="s">
        <v>38</v>
      </c>
      <c r="E65" s="49"/>
      <c r="F65" s="46"/>
    </row>
    <row r="66" spans="1:6" s="50" customFormat="1" ht="14.25" x14ac:dyDescent="0.2">
      <c r="A66" s="46"/>
      <c r="B66" s="47"/>
      <c r="C66" s="51">
        <v>7.25</v>
      </c>
      <c r="D66" s="52">
        <v>325</v>
      </c>
      <c r="E66" s="49"/>
      <c r="F66" s="46"/>
    </row>
    <row r="67" spans="1:6" ht="14.25" x14ac:dyDescent="0.2">
      <c r="A67" s="21"/>
      <c r="B67" s="58"/>
      <c r="C67" s="58"/>
      <c r="D67" s="58"/>
      <c r="E67" s="28"/>
      <c r="F67" s="21"/>
    </row>
    <row r="68" spans="1:6" ht="13.5" customHeight="1" x14ac:dyDescent="0.2">
      <c r="A68" s="21"/>
      <c r="B68" s="58"/>
      <c r="C68" s="58"/>
      <c r="D68" s="58"/>
      <c r="E68" s="28"/>
      <c r="F68" s="21"/>
    </row>
    <row r="69" spans="1:6" ht="13.5" customHeight="1" x14ac:dyDescent="0.2">
      <c r="A69" s="21"/>
      <c r="B69" s="25" t="s">
        <v>15</v>
      </c>
      <c r="C69" s="26"/>
      <c r="D69" s="26"/>
      <c r="E69" s="29">
        <f>D66*C66</f>
        <v>2356.25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2356.25</v>
      </c>
      <c r="F72" s="21"/>
    </row>
    <row r="73" spans="1:6" ht="13.5" customHeight="1" x14ac:dyDescent="0.2">
      <c r="A73" s="21"/>
      <c r="B73" s="26" t="s">
        <v>5</v>
      </c>
      <c r="C73" s="31">
        <v>0.05</v>
      </c>
      <c r="D73" s="26"/>
      <c r="E73" s="35">
        <f>ROUND(E72*C73,2)</f>
        <v>117.81</v>
      </c>
      <c r="F73" s="21"/>
    </row>
    <row r="74" spans="1:6" ht="13.5" customHeight="1" x14ac:dyDescent="0.2">
      <c r="A74" s="21"/>
      <c r="B74" s="26" t="s">
        <v>4</v>
      </c>
      <c r="C74" s="42">
        <v>9.9750000000000005E-2</v>
      </c>
      <c r="D74" s="26"/>
      <c r="E74" s="43">
        <f>ROUND(E72*C74,2)</f>
        <v>235.04</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2709.1</v>
      </c>
      <c r="F76" s="21"/>
    </row>
    <row r="77" spans="1:6" ht="15.75" thickTop="1" x14ac:dyDescent="0.2">
      <c r="A77" s="21"/>
      <c r="B77" s="62"/>
      <c r="C77" s="62"/>
      <c r="D77" s="62"/>
      <c r="E77" s="36"/>
      <c r="F77" s="21"/>
    </row>
    <row r="78" spans="1:6" ht="15" x14ac:dyDescent="0.2">
      <c r="A78" s="21"/>
      <c r="B78" s="59" t="s">
        <v>18</v>
      </c>
      <c r="C78" s="59"/>
      <c r="D78" s="59"/>
      <c r="E78" s="36">
        <v>0</v>
      </c>
      <c r="F78" s="21"/>
    </row>
    <row r="79" spans="1:6" ht="15" x14ac:dyDescent="0.2">
      <c r="A79" s="21"/>
      <c r="B79" s="62"/>
      <c r="C79" s="62"/>
      <c r="D79" s="62"/>
      <c r="E79" s="36"/>
      <c r="F79" s="21"/>
    </row>
    <row r="80" spans="1:6" ht="19.5" customHeight="1" x14ac:dyDescent="0.2">
      <c r="A80" s="21"/>
      <c r="B80" s="37" t="s">
        <v>17</v>
      </c>
      <c r="C80" s="38"/>
      <c r="D80" s="38"/>
      <c r="E80" s="39">
        <f>E76-E78</f>
        <v>2709.1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6"/>
      <c r="C83" s="56"/>
      <c r="D83" s="56"/>
      <c r="E83" s="56"/>
      <c r="F83" s="21"/>
    </row>
    <row r="84" spans="1:6" ht="14.25" x14ac:dyDescent="0.2">
      <c r="A84" s="64" t="s">
        <v>29</v>
      </c>
      <c r="B84" s="64"/>
      <c r="C84" s="64"/>
      <c r="D84" s="64"/>
      <c r="E84" s="64"/>
      <c r="F84" s="64"/>
    </row>
    <row r="85" spans="1:6" ht="14.25" x14ac:dyDescent="0.2">
      <c r="A85" s="60" t="s">
        <v>30</v>
      </c>
      <c r="B85" s="60"/>
      <c r="C85" s="60"/>
      <c r="D85" s="60"/>
      <c r="E85" s="60"/>
      <c r="F85" s="60"/>
    </row>
    <row r="86" spans="1:6" x14ac:dyDescent="0.2">
      <c r="A86" s="21"/>
      <c r="B86" s="21"/>
      <c r="C86" s="21"/>
      <c r="D86" s="21"/>
      <c r="E86" s="21"/>
      <c r="F86" s="21"/>
    </row>
    <row r="87" spans="1:6" x14ac:dyDescent="0.2">
      <c r="A87" s="21"/>
      <c r="B87" s="57"/>
      <c r="C87" s="57"/>
      <c r="D87" s="57"/>
      <c r="E87" s="57"/>
      <c r="F87" s="21"/>
    </row>
    <row r="88" spans="1:6" ht="15" x14ac:dyDescent="0.2">
      <c r="A88" s="63" t="s">
        <v>7</v>
      </c>
      <c r="B88" s="63"/>
      <c r="C88" s="63"/>
      <c r="D88" s="63"/>
      <c r="E88" s="63"/>
      <c r="F88" s="63"/>
    </row>
    <row r="90" spans="1:6" ht="39.75" customHeight="1" x14ac:dyDescent="0.2">
      <c r="B90" s="54"/>
      <c r="C90" s="55"/>
      <c r="D90" s="55"/>
    </row>
    <row r="91" spans="1:6" ht="13.5" customHeight="1" x14ac:dyDescent="0.2"/>
    <row r="92" spans="1:6" x14ac:dyDescent="0.2">
      <c r="B92" s="16"/>
      <c r="C92" s="16"/>
      <c r="D92" s="16"/>
    </row>
  </sheetData>
  <mergeCells count="44">
    <mergeCell ref="B37:D37"/>
    <mergeCell ref="A30:F30"/>
    <mergeCell ref="B33:D33"/>
    <mergeCell ref="B34:D34"/>
    <mergeCell ref="B35:D35"/>
    <mergeCell ref="B36:D36"/>
    <mergeCell ref="B50:D50"/>
    <mergeCell ref="B38:D38"/>
    <mergeCell ref="B39:D39"/>
    <mergeCell ref="B40:D40"/>
    <mergeCell ref="B41:D41"/>
    <mergeCell ref="B42:D42"/>
    <mergeCell ref="B43:D43"/>
    <mergeCell ref="B44:D44"/>
    <mergeCell ref="B46:D46"/>
    <mergeCell ref="B47:D47"/>
    <mergeCell ref="B48:D48"/>
    <mergeCell ref="B49:D49"/>
    <mergeCell ref="B59:D59"/>
    <mergeCell ref="B60:D60"/>
    <mergeCell ref="B61:D61"/>
    <mergeCell ref="B62:D62"/>
    <mergeCell ref="B51:D51"/>
    <mergeCell ref="B52:D52"/>
    <mergeCell ref="B53:D53"/>
    <mergeCell ref="B54:D54"/>
    <mergeCell ref="B55:D55"/>
    <mergeCell ref="B56:D56"/>
    <mergeCell ref="B90:D90"/>
    <mergeCell ref="B45:D45"/>
    <mergeCell ref="B79:D79"/>
    <mergeCell ref="B83:E83"/>
    <mergeCell ref="A84:F84"/>
    <mergeCell ref="A85:F85"/>
    <mergeCell ref="B87:E87"/>
    <mergeCell ref="A88:F88"/>
    <mergeCell ref="B63:D63"/>
    <mergeCell ref="B64:D64"/>
    <mergeCell ref="B67:D67"/>
    <mergeCell ref="B68:D68"/>
    <mergeCell ref="B77:D77"/>
    <mergeCell ref="B78:D78"/>
    <mergeCell ref="B57:D57"/>
    <mergeCell ref="B58:D58"/>
  </mergeCells>
  <dataValidations count="1">
    <dataValidation type="list" allowBlank="1" showInputMessage="1" showErrorMessage="1" sqref="B77:B79 B12:B20 B33:B68" xr:uid="{3D265785-C6A2-4AFA-9797-FA878803B150}">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20</vt:i4>
      </vt:variant>
      <vt:variant>
        <vt:lpstr>Plages nommées</vt:lpstr>
      </vt:variant>
      <vt:variant>
        <vt:i4>41</vt:i4>
      </vt:variant>
    </vt:vector>
  </HeadingPairs>
  <TitlesOfParts>
    <vt:vector size="61" baseType="lpstr">
      <vt:lpstr>30-03-22</vt:lpstr>
      <vt:lpstr>13-05-22</vt:lpstr>
      <vt:lpstr>30-06-22</vt:lpstr>
      <vt:lpstr>14-07-22</vt:lpstr>
      <vt:lpstr>15-10-22</vt:lpstr>
      <vt:lpstr>06-11-22</vt:lpstr>
      <vt:lpstr>06-11-22 (2)</vt:lpstr>
      <vt:lpstr>22-12-22</vt:lpstr>
      <vt:lpstr>22-12-22(2)</vt:lpstr>
      <vt:lpstr>18-02-23</vt:lpstr>
      <vt:lpstr>18-02-23(2)</vt:lpstr>
      <vt:lpstr>21-03-23</vt:lpstr>
      <vt:lpstr>31-05-23</vt:lpstr>
      <vt:lpstr>25-07-23</vt:lpstr>
      <vt:lpstr>03-10-23</vt:lpstr>
      <vt:lpstr>05-11-23</vt:lpstr>
      <vt:lpstr>19-02-24</vt:lpstr>
      <vt:lpstr>11-05-24</vt:lpstr>
      <vt:lpstr>28-07-24</vt:lpstr>
      <vt:lpstr>Activités</vt:lpstr>
      <vt:lpstr>Liste_Activités</vt:lpstr>
      <vt:lpstr>'03-10-23'!Print_Area</vt:lpstr>
      <vt:lpstr>'05-11-23'!Print_Area</vt:lpstr>
      <vt:lpstr>'06-11-22'!Print_Area</vt:lpstr>
      <vt:lpstr>'06-11-22 (2)'!Print_Area</vt:lpstr>
      <vt:lpstr>'11-05-24'!Print_Area</vt:lpstr>
      <vt:lpstr>'13-05-22'!Print_Area</vt:lpstr>
      <vt:lpstr>'14-07-22'!Print_Area</vt:lpstr>
      <vt:lpstr>'15-10-22'!Print_Area</vt:lpstr>
      <vt:lpstr>'18-02-23'!Print_Area</vt:lpstr>
      <vt:lpstr>'18-02-23(2)'!Print_Area</vt:lpstr>
      <vt:lpstr>'19-02-24'!Print_Area</vt:lpstr>
      <vt:lpstr>'21-03-23'!Print_Area</vt:lpstr>
      <vt:lpstr>'22-12-22'!Print_Area</vt:lpstr>
      <vt:lpstr>'22-12-22(2)'!Print_Area</vt:lpstr>
      <vt:lpstr>'25-07-23'!Print_Area</vt:lpstr>
      <vt:lpstr>'28-07-24'!Print_Area</vt:lpstr>
      <vt:lpstr>'30-03-22'!Print_Area</vt:lpstr>
      <vt:lpstr>'30-06-22'!Print_Area</vt:lpstr>
      <vt:lpstr>'31-05-23'!Print_Area</vt:lpstr>
      <vt:lpstr>Activités!Print_Area</vt:lpstr>
      <vt:lpstr>'03-10-23'!Zone_d_impression</vt:lpstr>
      <vt:lpstr>'05-11-23'!Zone_d_impression</vt:lpstr>
      <vt:lpstr>'06-11-22'!Zone_d_impression</vt:lpstr>
      <vt:lpstr>'06-11-22 (2)'!Zone_d_impression</vt:lpstr>
      <vt:lpstr>'11-05-24'!Zone_d_impression</vt:lpstr>
      <vt:lpstr>'13-05-22'!Zone_d_impression</vt:lpstr>
      <vt:lpstr>'14-07-22'!Zone_d_impression</vt:lpstr>
      <vt:lpstr>'15-10-22'!Zone_d_impression</vt:lpstr>
      <vt:lpstr>'18-02-23'!Zone_d_impression</vt:lpstr>
      <vt:lpstr>'18-02-23(2)'!Zone_d_impression</vt:lpstr>
      <vt:lpstr>'19-02-24'!Zone_d_impression</vt:lpstr>
      <vt:lpstr>'21-03-23'!Zone_d_impression</vt:lpstr>
      <vt:lpstr>'22-12-22'!Zone_d_impression</vt:lpstr>
      <vt:lpstr>'22-12-22(2)'!Zone_d_impression</vt:lpstr>
      <vt:lpstr>'25-07-23'!Zone_d_impression</vt:lpstr>
      <vt:lpstr>'28-07-24'!Zone_d_impression</vt:lpstr>
      <vt:lpstr>'30-03-22'!Zone_d_impression</vt:lpstr>
      <vt:lpstr>'30-06-22'!Zone_d_impression</vt:lpstr>
      <vt:lpstr>'31-05-23'!Zone_d_impression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2024-05-11T11:45:43Z</cp:lastPrinted>
  <dcterms:created xsi:type="dcterms:W3CDTF">1996-11-05T19:10:39Z</dcterms:created>
  <dcterms:modified xsi:type="dcterms:W3CDTF">2024-07-28T11:05:04Z</dcterms:modified>
</cp:coreProperties>
</file>