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95F8180-C195-4DDD-8D51-4CC3512146A8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9-10-21" sheetId="4" r:id="rId1"/>
    <sheet name="30-03-22" sheetId="6" r:id="rId2"/>
    <sheet name="15-10-22" sheetId="7" r:id="rId3"/>
    <sheet name="22-12-22" sheetId="8" r:id="rId4"/>
    <sheet name="25-07-23" sheetId="9" r:id="rId5"/>
    <sheet name="Activités" sheetId="5" r:id="rId6"/>
  </sheets>
  <definedNames>
    <definedName name="Liste_Activités">Activités!$C$5:$C$53</definedName>
    <definedName name="Print_Area" localSheetId="2">'15-10-22'!$A$1:$F$88</definedName>
    <definedName name="Print_Area" localSheetId="3">'22-12-22'!$A$1:$F$88</definedName>
    <definedName name="Print_Area" localSheetId="4">'25-07-23'!$A$1:$F$88</definedName>
    <definedName name="Print_Area" localSheetId="0">'29-10-21'!$A$1:$F$88</definedName>
    <definedName name="Print_Area" localSheetId="1">'30-03-22'!$A$1:$F$86</definedName>
    <definedName name="Print_Area" localSheetId="5">Activités!$A$1:$D$53</definedName>
    <definedName name="_xlnm.Print_Area" localSheetId="2">'15-10-22'!$A$1:$F$88</definedName>
    <definedName name="_xlnm.Print_Area" localSheetId="3">'22-12-22'!$A$1:$F$88</definedName>
    <definedName name="_xlnm.Print_Area" localSheetId="4">'25-07-23'!$A$1:$F$88</definedName>
    <definedName name="_xlnm.Print_Area" localSheetId="0">'29-10-21'!$A$1:$F$88</definedName>
    <definedName name="_xlnm.Print_Area" localSheetId="1">'30-03-22'!$A$1:$F$86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9" l="1"/>
  <c r="E71" i="9" s="1"/>
  <c r="E68" i="8"/>
  <c r="E71" i="8"/>
  <c r="E72" i="8"/>
  <c r="E73" i="8"/>
  <c r="E75" i="8"/>
  <c r="E79" i="8"/>
  <c r="E68" i="7"/>
  <c r="E71" i="7"/>
  <c r="E72" i="7"/>
  <c r="E73" i="7"/>
  <c r="E75" i="7"/>
  <c r="E79" i="7"/>
  <c r="E66" i="6"/>
  <c r="E69" i="6"/>
  <c r="E70" i="6"/>
  <c r="E71" i="6"/>
  <c r="E73" i="6"/>
  <c r="E77" i="6"/>
  <c r="E68" i="4"/>
  <c r="E71" i="4"/>
  <c r="E73" i="4"/>
  <c r="E72" i="4"/>
  <c r="E75" i="4"/>
  <c r="E79" i="4"/>
  <c r="E73" i="9" l="1"/>
  <c r="E72" i="9"/>
  <c r="E75" i="9" s="1"/>
  <c r="E79" i="9" s="1"/>
</calcChain>
</file>

<file path=xl/sharedStrings.xml><?xml version="1.0" encoding="utf-8"?>
<sst xmlns="http://schemas.openxmlformats.org/spreadsheetml/2006/main" count="184" uniqueCount="97">
  <si>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</si>
  <si>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</si>
  <si>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</si>
  <si>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</si>
  <si>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</si>
  <si>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</si>
  <si>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</si>
  <si>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</si>
  <si>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</si>
  <si>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</si>
  <si>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</si>
  <si>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</si>
  <si>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</si>
  <si>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</si>
  <si>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</si>
  <si>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</si>
  <si>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</si>
  <si>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</si>
  <si>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</si>
  <si>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</si>
  <si>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</si>
  <si>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</si>
  <si>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</si>
  <si>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</si>
  <si>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</si>
  <si>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</si>
  <si>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</si>
  <si>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</si>
  <si>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</si>
  <si>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</si>
  <si>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</si>
  <si>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</si>
  <si>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</si>
  <si>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</si>
  <si>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</si>
  <si>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</si>
  <si>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</si>
  <si>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</si>
  <si>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</si>
  <si>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</si>
  <si>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</si>
  <si>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</si>
  <si>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</si>
  <si>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</si>
  <si>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</si>
  <si>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</si>
  <si>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</si>
  <si>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</si>
  <si>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</si>
  <si>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</si>
  <si>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</si>
  <si>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</si>
  <si>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</si>
  <si>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</si>
  <si>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</si>
  <si>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</si>
  <si>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</si>
  <si>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</si>
  <si>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</si>
  <si>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</si>
  <si>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</si>
  <si>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</si>
  <si>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</si>
  <si>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</si>
  <si>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</si>
  <si>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9151-3457 QUÉBEC INC.</t>
  </si>
  <si>
    <t>9 rue des Érables
Repentigny (Québec) J6A 3B8</t>
  </si>
  <si>
    <t>SUZANNE CADIEUX / RENÉ BEAUPRÉ</t>
  </si>
  <si>
    <t>Le 11 DÉCEMBRE 2021</t>
  </si>
  <si>
    <t># 21479</t>
  </si>
  <si>
    <t xml:space="preserve"> - Analyses et recherches fiscales entourant les différentes possibilités d'optimisation fiscales suite à la réception de toutes les nouvelles informations ;</t>
  </si>
  <si>
    <t xml:space="preserve"> - Préparation d'un sommaire de la situation, des différentes options et de nos recommandations fiscales ;</t>
  </si>
  <si>
    <t xml:space="preserve"> - Rédactions de différents courriels sommaires à tous ;</t>
  </si>
  <si>
    <t xml:space="preserve"> - Préparation des directives aux juristes pour la préparation de la modification de charte de 9151 ;</t>
  </si>
  <si>
    <t xml:space="preserve"> - Révision de la documentation juridique afférente à la modification de charte ;</t>
  </si>
  <si>
    <t xml:space="preserve"> - Analyse, travail avec votre planificateur financier et votre comptable afin de déterminer le compte de dividende en capital ;</t>
  </si>
  <si>
    <t xml:space="preserve"> - Préparation de directives aux juristes afin de préparer la documentation relativement à la déclaration du CDC ;</t>
  </si>
  <si>
    <t xml:space="preserve"> - Préparation des différents formulaires, lettres aux gouvernements et annexes afin de déclarer le dividende du CDC ;</t>
  </si>
  <si>
    <t xml:space="preserve"> - Préparation des déclarations d'impôt amendé de 2017, des annexes et lettres à joindre ;</t>
  </si>
  <si>
    <t>Le 30 MARS 2022</t>
  </si>
  <si>
    <t># 22113</t>
  </si>
  <si>
    <t xml:space="preserve"> - Travail relativement à la déclaration du dividende du CDC - formulaires et annexes fiscales, révision de la documentation légale requise pour la déclaration et finalisation de l'envoie ;</t>
  </si>
  <si>
    <t xml:space="preserve"> - Travail relativement à l'introduction des enfants de René dans l'actionnariat et à l'engagement au versement de dividendes - Discussions téléphoniques, analyse de la possibilité et de la façon d'y arriver, préparation des directives aux juristes, révision de la documentation juridique et lecture, analyse et rédaction de divers courriels ;</t>
  </si>
  <si>
    <t>Le 15 OCTOBRE 2022</t>
  </si>
  <si>
    <t># 22382</t>
  </si>
  <si>
    <t xml:space="preserve"> - Travail avec vos comptables à la préparation des états financiers et déclarations d'impôts de la société ;</t>
  </si>
  <si>
    <t xml:space="preserve"> - Analyse des questions de votre comptable sur le traitement de pertes relativements aux avances dans les sociétés apparentées ;</t>
  </si>
  <si>
    <t xml:space="preserve"> - Analyse, réflexions et recherches fiscales permettant d'établir la planification fiscale ;</t>
  </si>
  <si>
    <t xml:space="preserve"> - Divers calculs et préparation de tableaux afférents à la préparation d'une réorganisation corporative ;</t>
  </si>
  <si>
    <t xml:space="preserve"> - Rédaction des directives aux juristes pour mettre en place la réorganisation fiscale déterminée ;</t>
  </si>
  <si>
    <t>Le 22 DÉCEMBRE 2022</t>
  </si>
  <si>
    <t># 22464</t>
  </si>
  <si>
    <t xml:space="preserve"> - Diverses discussions téléphoniques avec les notaires;</t>
  </si>
  <si>
    <t xml:space="preserve"> - Analyse des questionnements de vos comptables vs l'optimisation des pertes et des avances des actionnaires ;</t>
  </si>
  <si>
    <t>Le 25 JUILLET 2023</t>
  </si>
  <si>
    <t># 23284</t>
  </si>
  <si>
    <t xml:space="preserve"> - Analyse et répondre aux diverses questions de vos comptables en lien avec la réorganisation survenue dans l'année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</si>
</sst>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F43597-61B8-4246-BE1A-1A5775B3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C9A50D-DE67-4831-AABA-2E2A5F565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8C58CF-59AA-443D-BE59-3A9E3BEA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CA946-FC21-45A8-8125-F26434E1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30" customHeight="1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74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43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75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76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77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78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19.5</v>
      </c>
      <c r="D65" s="53">
        <v>295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5752.5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5777.5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288.88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576.30999999999995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6642.6900000000005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6642.6900000000005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1:D51"/>
    <mergeCell ref="B52:D52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D697-5C30-4D5D-B925-2F27B74E4EF5}">
  <sheetPr>
    <pageSetUpPr fitToPage="1"/>
  </sheetPr>
  <dimension ref="A12:F89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30" customHeight="1" x14ac:dyDescent="0.2">
      <c r="A35" s="22"/>
      <c r="B35" s="57" t="s">
        <v>81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44.25" customHeight="1" x14ac:dyDescent="0.2">
      <c r="A37" s="22"/>
      <c r="B37" s="57" t="s">
        <v>82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s="51" customFormat="1" ht="14.25" x14ac:dyDescent="0.2">
      <c r="A62" s="47"/>
      <c r="B62" s="48"/>
      <c r="C62" s="49" t="s">
        <v>45</v>
      </c>
      <c r="D62" s="49" t="s">
        <v>46</v>
      </c>
      <c r="E62" s="50"/>
      <c r="F62" s="47"/>
    </row>
    <row r="63" spans="1:6" s="51" customFormat="1" ht="14.25" x14ac:dyDescent="0.2">
      <c r="A63" s="47"/>
      <c r="B63" s="48"/>
      <c r="C63" s="52">
        <v>7.75</v>
      </c>
      <c r="D63" s="53">
        <v>325</v>
      </c>
      <c r="E63" s="50"/>
      <c r="F63" s="47"/>
    </row>
    <row r="64" spans="1:6" ht="14.25" x14ac:dyDescent="0.2">
      <c r="A64" s="22"/>
      <c r="B64" s="57"/>
      <c r="C64" s="57"/>
      <c r="D64" s="57"/>
      <c r="E64" s="29"/>
      <c r="F64" s="22"/>
    </row>
    <row r="65" spans="1:6" ht="13.5" customHeight="1" x14ac:dyDescent="0.2">
      <c r="A65" s="22"/>
      <c r="B65" s="57"/>
      <c r="C65" s="57"/>
      <c r="D65" s="57"/>
      <c r="E65" s="29"/>
      <c r="F65" s="22"/>
    </row>
    <row r="66" spans="1:6" ht="13.5" customHeight="1" x14ac:dyDescent="0.2">
      <c r="A66" s="22"/>
      <c r="B66" s="26" t="s">
        <v>17</v>
      </c>
      <c r="C66" s="27"/>
      <c r="D66" s="27"/>
      <c r="E66" s="30">
        <f>D63*C63</f>
        <v>2518.75</v>
      </c>
      <c r="F66" s="22"/>
    </row>
    <row r="67" spans="1:6" ht="13.5" customHeight="1" x14ac:dyDescent="0.2">
      <c r="A67" s="22"/>
      <c r="B67" s="35" t="s">
        <v>14</v>
      </c>
      <c r="C67" s="27"/>
      <c r="D67" s="27"/>
      <c r="E67" s="31">
        <v>0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SUM(E66:E68)</f>
        <v>2518.75</v>
      </c>
      <c r="F69" s="22"/>
    </row>
    <row r="70" spans="1:6" ht="13.5" customHeight="1" x14ac:dyDescent="0.2">
      <c r="A70" s="22"/>
      <c r="B70" s="27" t="s">
        <v>5</v>
      </c>
      <c r="C70" s="32">
        <v>0.05</v>
      </c>
      <c r="D70" s="27"/>
      <c r="E70" s="36">
        <f>ROUND(E69*C70,2)</f>
        <v>125.94</v>
      </c>
      <c r="F70" s="22"/>
    </row>
    <row r="71" spans="1:6" ht="13.5" customHeight="1" x14ac:dyDescent="0.2">
      <c r="A71" s="22"/>
      <c r="B71" s="27" t="s">
        <v>4</v>
      </c>
      <c r="C71" s="43">
        <v>9.9750000000000005E-2</v>
      </c>
      <c r="D71" s="27"/>
      <c r="E71" s="44">
        <f>ROUND(E69*C71,2)</f>
        <v>251.25</v>
      </c>
      <c r="F71" s="22"/>
    </row>
    <row r="72" spans="1:6" ht="13.5" customHeight="1" x14ac:dyDescent="0.2">
      <c r="A72" s="22"/>
      <c r="B72" s="27"/>
      <c r="C72" s="27"/>
      <c r="D72" s="27"/>
      <c r="E72" s="33"/>
      <c r="F72" s="22"/>
    </row>
    <row r="73" spans="1:6" ht="16.5" customHeight="1" thickBot="1" x14ac:dyDescent="0.25">
      <c r="A73" s="22"/>
      <c r="B73" s="26" t="s">
        <v>18</v>
      </c>
      <c r="C73" s="27"/>
      <c r="D73" s="27"/>
      <c r="E73" s="34">
        <f>SUM(E69:E71)</f>
        <v>2895.94</v>
      </c>
      <c r="F73" s="22"/>
    </row>
    <row r="74" spans="1:6" ht="15.75" thickTop="1" x14ac:dyDescent="0.2">
      <c r="A74" s="22"/>
      <c r="B74" s="59"/>
      <c r="C74" s="59"/>
      <c r="D74" s="59"/>
      <c r="E74" s="37"/>
      <c r="F74" s="22"/>
    </row>
    <row r="75" spans="1:6" ht="15" x14ac:dyDescent="0.2">
      <c r="A75" s="22"/>
      <c r="B75" s="64" t="s">
        <v>20</v>
      </c>
      <c r="C75" s="64"/>
      <c r="D75" s="64"/>
      <c r="E75" s="37">
        <v>0</v>
      </c>
      <c r="F75" s="22"/>
    </row>
    <row r="76" spans="1:6" ht="15" x14ac:dyDescent="0.2">
      <c r="A76" s="22"/>
      <c r="B76" s="59"/>
      <c r="C76" s="59"/>
      <c r="D76" s="59"/>
      <c r="E76" s="37"/>
      <c r="F76" s="22"/>
    </row>
    <row r="77" spans="1:6" ht="19.5" customHeight="1" x14ac:dyDescent="0.2">
      <c r="A77" s="22"/>
      <c r="B77" s="38" t="s">
        <v>19</v>
      </c>
      <c r="C77" s="39"/>
      <c r="D77" s="39"/>
      <c r="E77" s="40">
        <f>E73-E75</f>
        <v>2895.94</v>
      </c>
      <c r="F77" s="22"/>
    </row>
    <row r="78" spans="1:6" ht="13.5" customHeight="1" x14ac:dyDescent="0.2">
      <c r="A78" s="22"/>
      <c r="B78" s="22"/>
      <c r="C78" s="22"/>
      <c r="D78" s="22"/>
      <c r="E78" s="22"/>
      <c r="F78" s="22"/>
    </row>
    <row r="79" spans="1:6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62"/>
      <c r="C80" s="62"/>
      <c r="D80" s="62"/>
      <c r="E80" s="62"/>
      <c r="F80" s="22"/>
    </row>
    <row r="81" spans="1:6" ht="14.25" x14ac:dyDescent="0.2">
      <c r="A81" s="56" t="s">
        <v>37</v>
      </c>
      <c r="B81" s="56"/>
      <c r="C81" s="56"/>
      <c r="D81" s="56"/>
      <c r="E81" s="56"/>
      <c r="F81" s="56"/>
    </row>
    <row r="82" spans="1:6" ht="14.25" x14ac:dyDescent="0.2">
      <c r="A82" s="65" t="s">
        <v>38</v>
      </c>
      <c r="B82" s="65"/>
      <c r="C82" s="65"/>
      <c r="D82" s="65"/>
      <c r="E82" s="65"/>
      <c r="F82" s="65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63"/>
      <c r="C84" s="63"/>
      <c r="D84" s="63"/>
      <c r="E84" s="63"/>
      <c r="F84" s="22"/>
    </row>
    <row r="85" spans="1:6" ht="15" x14ac:dyDescent="0.2">
      <c r="A85" s="55" t="s">
        <v>7</v>
      </c>
      <c r="B85" s="55"/>
      <c r="C85" s="55"/>
      <c r="D85" s="55"/>
      <c r="E85" s="55"/>
      <c r="F85" s="55"/>
    </row>
    <row r="87" spans="1:6" ht="39.75" customHeight="1" x14ac:dyDescent="0.2">
      <c r="B87" s="60"/>
      <c r="C87" s="61"/>
      <c r="D87" s="61"/>
    </row>
    <row r="88" spans="1:6" ht="13.5" customHeight="1" x14ac:dyDescent="0.2"/>
    <row r="89" spans="1:6" x14ac:dyDescent="0.2">
      <c r="B89" s="17"/>
      <c r="C89" s="17"/>
      <c r="D89" s="17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0:D50"/>
    <mergeCell ref="B51:D51"/>
    <mergeCell ref="B52:D52"/>
    <mergeCell ref="B53:D53"/>
    <mergeCell ref="B44:D44"/>
    <mergeCell ref="B45:D45"/>
    <mergeCell ref="B46:D46"/>
    <mergeCell ref="B47:D47"/>
    <mergeCell ref="B48:D48"/>
    <mergeCell ref="B49:D49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29545E04-5E15-494C-BEBA-A1CA695FE0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027A-5344-46C2-889D-63861D35A2A3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89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55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47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9.75</v>
      </c>
      <c r="D65" s="53">
        <v>325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3168.75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3168.75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158.44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316.08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3643.27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3643.27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3:F83"/>
    <mergeCell ref="A84:F84"/>
    <mergeCell ref="B86:E86"/>
    <mergeCell ref="A87:F87"/>
    <mergeCell ref="B89:D89"/>
    <mergeCell ref="B57:D57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77:D77"/>
    <mergeCell ref="B78:D78"/>
    <mergeCell ref="B82:E82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1:D51"/>
    <mergeCell ref="B38:D38"/>
    <mergeCell ref="B39:D39"/>
    <mergeCell ref="B40:D40"/>
    <mergeCell ref="B41:D41"/>
    <mergeCell ref="B44:D44"/>
    <mergeCell ref="B45:D45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3BB1A15F-BD3F-4E25-A473-13015785B49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EB31-AF88-4BA2-AFAC-D2526FAABC84}">
  <sheetPr>
    <pageSetUpPr fitToPage="1"/>
  </sheetPr>
  <dimension ref="A12:F91"/>
  <sheetViews>
    <sheetView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93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47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7.5</v>
      </c>
      <c r="D65" s="53">
        <v>325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2437.5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2437.5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121.88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243.14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2802.52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2802.52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BC01C843-01E9-4E3F-BEE1-BCD3C0F16A4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8CEF-BEFF-412D-ACDE-B55C68E82F01}">
  <sheetPr>
    <pageSetUpPr fitToPage="1"/>
  </sheetPr>
  <dimension ref="A12:F91"/>
  <sheetViews>
    <sheetView tabSelected="1" view="pageBreakPreview" topLeftCell="A3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1.5</v>
      </c>
      <c r="D65" s="53">
        <v>350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525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525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52.37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603.62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603.62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D00F5C23-055A-4E5D-8AF0-19AC5ABC07B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29-10-21</vt:lpstr>
      <vt:lpstr>30-03-22</vt:lpstr>
      <vt:lpstr>15-10-22</vt:lpstr>
      <vt:lpstr>22-12-22</vt:lpstr>
      <vt:lpstr>25-07-23</vt:lpstr>
      <vt:lpstr>Activités</vt:lpstr>
      <vt:lpstr>Liste_Activités</vt:lpstr>
      <vt:lpstr>'15-10-22'!Print_Area</vt:lpstr>
      <vt:lpstr>'22-12-22'!Print_Area</vt:lpstr>
      <vt:lpstr>'25-07-23'!Print_Area</vt:lpstr>
      <vt:lpstr>'29-10-21'!Print_Area</vt:lpstr>
      <vt:lpstr>'30-03-22'!Print_Area</vt:lpstr>
      <vt:lpstr>Activités!Print_Area</vt:lpstr>
      <vt:lpstr>'15-10-22'!Zone_d_impression</vt:lpstr>
      <vt:lpstr>'22-12-22'!Zone_d_impression</vt:lpstr>
      <vt:lpstr>'25-07-23'!Zone_d_impression</vt:lpstr>
      <vt:lpstr>'29-10-21'!Zone_d_impression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2023-07-25T16:10:37Z</cp:lastPrinted>
  <dcterms:created xsi:type="dcterms:W3CDTF">1996-11-05T19:10:39Z</dcterms:created>
  <dcterms:modified xsi:type="dcterms:W3CDTF">2023-07-25T16:11:00Z</dcterms:modified>
</cp:coreProperties>
</file>