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EE863AE0-2625-418E-A77A-20703AEC1952}" xr6:coauthVersionLast="47" xr6:coauthVersionMax="47" xr10:uidLastSave="{00000000-0000-0000-0000-000000000000}"/>
  <bookViews>
    <workbookView xWindow="-120" yWindow="-120" windowWidth="38640" windowHeight="15840" activeTab="2" xr2:uid="{00000000-000D-0000-FFFF-FFFF00000000}"/>
  </bookViews>
  <sheets>
    <sheet name="06-11-22" sheetId="4" r:id="rId1"/>
    <sheet name="24-01-23" sheetId="6" r:id="rId2"/>
    <sheet name="08-02-23" sheetId="7" r:id="rId3"/>
    <sheet name="Activités" sheetId="5" r:id="rId4"/>
  </sheets>
  <definedNames>
    <definedName name="Liste_Activités">Activités!$C$5:$C$47</definedName>
    <definedName name="Print_Area" localSheetId="0">'06-11-22'!$A$1:$F$89</definedName>
    <definedName name="Print_Area" localSheetId="2">'08-02-23'!$A$1:$F$87</definedName>
    <definedName name="Print_Area" localSheetId="1">'24-01-23'!$A$1:$F$87</definedName>
    <definedName name="Print_Area" localSheetId="3">Activités!$A$1:$D$47</definedName>
    <definedName name="_xlnm.Print_Area" localSheetId="0">'06-11-22'!$A$1:$F$89</definedName>
    <definedName name="_xlnm.Print_Area" localSheetId="2">'08-02-23'!$A$1:$F$87</definedName>
    <definedName name="_xlnm.Print_Area" localSheetId="1">'24-01-23'!$A$1:$F$87</definedName>
    <definedName name="_xlnm.Print_Area" localSheetId="3">Activités!$A$1:$D$48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0" i="7" l="1"/>
  <c r="E71" i="7"/>
  <c r="E72" i="7"/>
  <c r="E74" i="7"/>
  <c r="E78" i="7"/>
  <c r="E67" i="6"/>
  <c r="E70" i="6"/>
  <c r="E71" i="6"/>
  <c r="E72" i="6"/>
  <c r="E74" i="6"/>
  <c r="E78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<sst xmlns="http://schemas.openxmlformats.org/spreadsheetml/2006/main" count="119" uniqueCount="77">
  <si>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</si>
  <si>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</si>
  <si>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</si>
  <si>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</si>
  <si>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</si>
  <si>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</si>
  <si>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</si>
  <si>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</si>
  <si>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</si>
  <si>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</si>
  <si>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</si>
  <si>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</si>
  <si>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</si>
  <si>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</si>
  <si>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</si>
  <si>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</si>
  <si>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</si>
  <si>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</si>
  <si>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</si>
  <si>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</si>
  <si>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</si>
  <si>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</si>
  <si>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</si>
  <si>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</si>
  <si>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</si>
  <si>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</si>
  <si>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</si>
  <si>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</si>
  <si>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</si>
  <si>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</si>
  <si>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</si>
  <si>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</si>
  <si>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</si>
  <si>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</si>
  <si>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</si>
  <si>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</si>
  <si>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</si>
  <si>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</si>
  <si>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</si>
  <si>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</si>
  <si>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</si>
  <si>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</si>
  <si>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</si>
  <si>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</si>
  <si>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</si>
  <si>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</si>
  <si>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</si>
  <si>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</si>
  <si>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</si>
  <si>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</si>
  <si>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</si>
  <si>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</si>
  <si>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</si>
  <si>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</si>
  <si>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</si>
  <si>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6 NOVEMBRE 2022</t>
  </si>
  <si>
    <t>MICHAEL LAPLANTE</t>
  </si>
  <si>
    <t>588 PLACE MÉDARD BROUSSEAU
REPENTIGNY, QC, J5Z 1M4</t>
  </si>
  <si>
    <t># 22411</t>
  </si>
  <si>
    <t xml:space="preserve"> - Prise de connaissance et analyse des divers documents soumis;</t>
  </si>
  <si>
    <t>Le 24 JANVIER 2023</t>
  </si>
  <si>
    <t># 23004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</si>
  <si>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</si>
  <si>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</si>
  <si>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</si>
  <si>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</si>
  <si>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Préparation de l'analyse entre l'achat d'actifs et l'achat d'actions et le désavantage fiscal en résultant ;</t>
  </si>
  <si>
    <t xml:space="preserve"> - Diverses discussions téléphoniques avec vous, vos juristes et les juristes des vendeurs, le comptable du vendeur, le banquier et le représentant de Sonic ;</t>
  </si>
  <si>
    <t xml:space="preserve"> - Lecture, analyse et rédaction de divers courriels avec vous, vos juristes et les juristes des vendeurs, le comptable du vendeur, le banquier et le représentant de Sonic ;</t>
  </si>
  <si>
    <t xml:space="preserve"> - Révision de la documentation juridique afférente à la présente transaction ;</t>
  </si>
  <si>
    <t>9478-2943 QUÉBEC INC.</t>
  </si>
  <si>
    <t>335 rue Notre-Dame
Charlemagne (Québec) J5Z 1J1</t>
  </si>
  <si>
    <t xml:space="preserve"> -  Travaux de Fiscalité dans la transaction de Michael Laplante ;</t>
  </si>
  <si>
    <t>13150 rue Sherbrooke E
Montréal (Québec) H1A 4B1</t>
  </si>
  <si>
    <t>FÉLIX LAFOREST</t>
  </si>
  <si>
    <t>FÉLIX LAFOREST INC.</t>
  </si>
  <si>
    <t># 23004B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</si>
</sst>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70D1C05-B71E-44D1-9E02-DCF13F1AE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838FE15-68E4-4829-B948-A347567BF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1" zoomScale="80" zoomScaleNormal="100" zoomScaleSheetLayoutView="80" workbookViewId="0">
      <selection activeCell="D69" sqref="D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10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28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59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5</v>
      </c>
      <c r="D66" s="52">
        <v>325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1625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1625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162.09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1868.34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1868.34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DB48A-AA93-4F00-8A68-EAB9A5CD9AE0}">
  <sheetPr>
    <pageSetUpPr fitToPage="1"/>
  </sheetPr>
  <dimension ref="A12:F90"/>
  <sheetViews>
    <sheetView view="pageBreakPreview" topLeftCell="A31" zoomScale="80" zoomScaleNormal="100" zoomScaleSheetLayoutView="80" workbookViewId="0">
      <selection activeCell="B38" sqref="B38:D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70</v>
      </c>
      <c r="C25" s="21"/>
      <c r="D25" s="21"/>
      <c r="E25" s="21"/>
      <c r="F25" s="21"/>
    </row>
    <row r="26" spans="1:6" ht="33.75" customHeight="1" x14ac:dyDescent="0.2">
      <c r="A26" s="17"/>
      <c r="B26" s="53" t="s">
        <v>71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54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2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21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44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66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 t="s">
        <v>62</v>
      </c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 t="s">
        <v>69</v>
      </c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30" customHeight="1" x14ac:dyDescent="0.2">
      <c r="A49" s="21"/>
      <c r="B49" s="56" t="s">
        <v>67</v>
      </c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29.25" customHeight="1" x14ac:dyDescent="0.2">
      <c r="A51" s="21"/>
      <c r="B51" s="56" t="s">
        <v>68</v>
      </c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 t="s">
        <v>33</v>
      </c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s="50" customFormat="1" ht="14.25" x14ac:dyDescent="0.2">
      <c r="A63" s="46"/>
      <c r="B63" s="47"/>
      <c r="C63" s="48" t="s">
        <v>37</v>
      </c>
      <c r="D63" s="48" t="s">
        <v>38</v>
      </c>
      <c r="E63" s="49"/>
      <c r="F63" s="46"/>
    </row>
    <row r="64" spans="1:6" s="50" customFormat="1" ht="14.25" x14ac:dyDescent="0.2">
      <c r="A64" s="46"/>
      <c r="B64" s="47"/>
      <c r="C64" s="51">
        <v>29.5</v>
      </c>
      <c r="D64" s="52">
        <v>350</v>
      </c>
      <c r="E64" s="49"/>
      <c r="F64" s="46"/>
    </row>
    <row r="65" spans="1:6" ht="14.25" x14ac:dyDescent="0.2">
      <c r="A65" s="21"/>
      <c r="B65" s="56"/>
      <c r="C65" s="56"/>
      <c r="D65" s="56"/>
      <c r="E65" s="28"/>
      <c r="F65" s="21"/>
    </row>
    <row r="66" spans="1:6" ht="13.5" customHeight="1" x14ac:dyDescent="0.2">
      <c r="A66" s="21"/>
      <c r="B66" s="56"/>
      <c r="C66" s="56"/>
      <c r="D66" s="56"/>
      <c r="E66" s="28"/>
      <c r="F66" s="21"/>
    </row>
    <row r="67" spans="1:6" ht="13.5" customHeight="1" x14ac:dyDescent="0.2">
      <c r="A67" s="21"/>
      <c r="B67" s="25" t="s">
        <v>15</v>
      </c>
      <c r="C67" s="26"/>
      <c r="D67" s="26"/>
      <c r="E67" s="29">
        <f>D64*C64</f>
        <v>10325</v>
      </c>
      <c r="F67" s="21"/>
    </row>
    <row r="68" spans="1:6" ht="13.5" customHeight="1" x14ac:dyDescent="0.2">
      <c r="A68" s="21"/>
      <c r="B68" s="34" t="s">
        <v>12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SUM(E67:E69)</f>
        <v>10325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516.25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1029.92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16</v>
      </c>
      <c r="C74" s="26"/>
      <c r="D74" s="26"/>
      <c r="E74" s="33">
        <f>SUM(E70:E72)</f>
        <v>11871.17</v>
      </c>
      <c r="F74" s="21"/>
    </row>
    <row r="75" spans="1:6" ht="15.75" thickTop="1" x14ac:dyDescent="0.2">
      <c r="A75" s="21"/>
      <c r="B75" s="58"/>
      <c r="C75" s="58"/>
      <c r="D75" s="58"/>
      <c r="E75" s="36"/>
      <c r="F75" s="21"/>
    </row>
    <row r="76" spans="1:6" ht="15" x14ac:dyDescent="0.2">
      <c r="A76" s="21"/>
      <c r="B76" s="63" t="s">
        <v>18</v>
      </c>
      <c r="C76" s="63"/>
      <c r="D76" s="63"/>
      <c r="E76" s="36">
        <v>0</v>
      </c>
      <c r="F76" s="21"/>
    </row>
    <row r="77" spans="1:6" ht="15" x14ac:dyDescent="0.2">
      <c r="A77" s="21"/>
      <c r="B77" s="58"/>
      <c r="C77" s="58"/>
      <c r="D77" s="58"/>
      <c r="E77" s="36"/>
      <c r="F77" s="21"/>
    </row>
    <row r="78" spans="1:6" ht="19.5" customHeight="1" x14ac:dyDescent="0.2">
      <c r="A78" s="21"/>
      <c r="B78" s="37" t="s">
        <v>17</v>
      </c>
      <c r="C78" s="38"/>
      <c r="D78" s="38"/>
      <c r="E78" s="39">
        <f>E74-E76</f>
        <v>11871.17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61"/>
      <c r="C81" s="61"/>
      <c r="D81" s="61"/>
      <c r="E81" s="61"/>
      <c r="F81" s="21"/>
    </row>
    <row r="82" spans="1:6" ht="14.25" x14ac:dyDescent="0.2">
      <c r="A82" s="55" t="s">
        <v>29</v>
      </c>
      <c r="B82" s="55"/>
      <c r="C82" s="55"/>
      <c r="D82" s="55"/>
      <c r="E82" s="55"/>
      <c r="F82" s="55"/>
    </row>
    <row r="83" spans="1:6" ht="14.25" x14ac:dyDescent="0.2">
      <c r="A83" s="64" t="s">
        <v>30</v>
      </c>
      <c r="B83" s="64"/>
      <c r="C83" s="64"/>
      <c r="D83" s="64"/>
      <c r="E83" s="64"/>
      <c r="F83" s="64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62"/>
      <c r="C85" s="62"/>
      <c r="D85" s="62"/>
      <c r="E85" s="62"/>
      <c r="F85" s="21"/>
    </row>
    <row r="86" spans="1:6" ht="15" x14ac:dyDescent="0.2">
      <c r="A86" s="54" t="s">
        <v>7</v>
      </c>
      <c r="B86" s="54"/>
      <c r="C86" s="54"/>
      <c r="D86" s="54"/>
      <c r="E86" s="54"/>
      <c r="F86" s="54"/>
    </row>
    <row r="88" spans="1:6" ht="39.75" customHeight="1" x14ac:dyDescent="0.2">
      <c r="B88" s="59"/>
      <c r="C88" s="60"/>
      <c r="D88" s="60"/>
    </row>
    <row r="89" spans="1:6" ht="13.5" customHeight="1" x14ac:dyDescent="0.2"/>
    <row r="90" spans="1:6" x14ac:dyDescent="0.2">
      <c r="B90" s="16"/>
      <c r="C90" s="16"/>
      <c r="D90" s="16"/>
    </row>
  </sheetData>
  <mergeCells count="42">
    <mergeCell ref="B36:D36"/>
    <mergeCell ref="B35:D35"/>
    <mergeCell ref="B48:D48"/>
    <mergeCell ref="A30:F30"/>
    <mergeCell ref="B33:D33"/>
    <mergeCell ref="B34:D34"/>
    <mergeCell ref="B42:D42"/>
    <mergeCell ref="B43:D43"/>
    <mergeCell ref="B53:D53"/>
    <mergeCell ref="B37:D37"/>
    <mergeCell ref="B38:D38"/>
    <mergeCell ref="B39:D39"/>
    <mergeCell ref="B40:D40"/>
    <mergeCell ref="B41:D41"/>
    <mergeCell ref="B50:D50"/>
    <mergeCell ref="B51:D51"/>
    <mergeCell ref="B49:D49"/>
    <mergeCell ref="B44:D44"/>
    <mergeCell ref="B45:D45"/>
    <mergeCell ref="B46:D46"/>
    <mergeCell ref="B47:D47"/>
    <mergeCell ref="B52:D52"/>
    <mergeCell ref="B75:D75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5:D65"/>
    <mergeCell ref="B66:D66"/>
    <mergeCell ref="A86:F86"/>
    <mergeCell ref="B88:D88"/>
    <mergeCell ref="B76:D76"/>
    <mergeCell ref="B77:D77"/>
    <mergeCell ref="B81:E81"/>
    <mergeCell ref="A82:F82"/>
    <mergeCell ref="A83:F83"/>
    <mergeCell ref="B85:E85"/>
  </mergeCells>
  <dataValidations count="1">
    <dataValidation type="list" allowBlank="1" showInputMessage="1" showErrorMessage="1" sqref="B75:B77 B12:B20 B33:B66" xr:uid="{606D4007-706E-43E0-9D49-706E1938E3B1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0AC24-56FF-4E69-ADA7-92C9FFBC83F7}">
  <sheetPr>
    <pageSetUpPr fitToPage="1"/>
  </sheetPr>
  <dimension ref="A12:F90"/>
  <sheetViews>
    <sheetView tabSelected="1" view="pageBreakPreview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74</v>
      </c>
      <c r="C24" s="21"/>
      <c r="D24" s="21"/>
      <c r="E24" s="21"/>
      <c r="F24" s="21"/>
    </row>
    <row r="25" spans="1:6" ht="15" x14ac:dyDescent="0.2">
      <c r="A25" s="17"/>
      <c r="B25" s="25" t="s">
        <v>75</v>
      </c>
      <c r="C25" s="21"/>
      <c r="D25" s="21"/>
      <c r="E25" s="21"/>
      <c r="F25" s="21"/>
    </row>
    <row r="26" spans="1:6" ht="33.75" customHeight="1" x14ac:dyDescent="0.2">
      <c r="A26" s="17"/>
      <c r="B26" s="53" t="s">
        <v>73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72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30" customHeight="1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29.25" customHeight="1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s="50" customFormat="1" ht="14.25" x14ac:dyDescent="0.2">
      <c r="A63" s="46"/>
      <c r="B63" s="47"/>
      <c r="C63" s="48"/>
      <c r="D63" s="48"/>
      <c r="E63" s="49"/>
      <c r="F63" s="46"/>
    </row>
    <row r="64" spans="1:6" s="50" customFormat="1" ht="14.25" x14ac:dyDescent="0.2">
      <c r="A64" s="46"/>
      <c r="B64" s="47"/>
      <c r="C64" s="51"/>
      <c r="D64" s="52"/>
      <c r="E64" s="49"/>
      <c r="F64" s="46"/>
    </row>
    <row r="65" spans="1:6" ht="14.25" x14ac:dyDescent="0.2">
      <c r="A65" s="21"/>
      <c r="B65" s="56"/>
      <c r="C65" s="56"/>
      <c r="D65" s="56"/>
      <c r="E65" s="28"/>
      <c r="F65" s="21"/>
    </row>
    <row r="66" spans="1:6" ht="13.5" customHeight="1" x14ac:dyDescent="0.2">
      <c r="A66" s="21"/>
      <c r="B66" s="56"/>
      <c r="C66" s="56"/>
      <c r="D66" s="56"/>
      <c r="E66" s="28"/>
      <c r="F66" s="21"/>
    </row>
    <row r="67" spans="1:6" ht="13.5" customHeight="1" x14ac:dyDescent="0.2">
      <c r="A67" s="21"/>
      <c r="B67" s="25" t="s">
        <v>15</v>
      </c>
      <c r="C67" s="26"/>
      <c r="D67" s="26"/>
      <c r="E67" s="29">
        <v>2550.75</v>
      </c>
      <c r="F67" s="21"/>
    </row>
    <row r="68" spans="1:6" ht="13.5" customHeight="1" x14ac:dyDescent="0.2">
      <c r="A68" s="21"/>
      <c r="B68" s="34" t="s">
        <v>12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SUM(E67:E69)</f>
        <v>2550.75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127.54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254.44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16</v>
      </c>
      <c r="C74" s="26"/>
      <c r="D74" s="26"/>
      <c r="E74" s="33">
        <f>SUM(E70:E72)</f>
        <v>2932.73</v>
      </c>
      <c r="F74" s="21"/>
    </row>
    <row r="75" spans="1:6" ht="15.75" thickTop="1" x14ac:dyDescent="0.2">
      <c r="A75" s="21"/>
      <c r="B75" s="58"/>
      <c r="C75" s="58"/>
      <c r="D75" s="58"/>
      <c r="E75" s="36"/>
      <c r="F75" s="21"/>
    </row>
    <row r="76" spans="1:6" ht="15" x14ac:dyDescent="0.2">
      <c r="A76" s="21"/>
      <c r="B76" s="63" t="s">
        <v>18</v>
      </c>
      <c r="C76" s="63"/>
      <c r="D76" s="63"/>
      <c r="E76" s="36">
        <v>0</v>
      </c>
      <c r="F76" s="21"/>
    </row>
    <row r="77" spans="1:6" ht="15" x14ac:dyDescent="0.2">
      <c r="A77" s="21"/>
      <c r="B77" s="58"/>
      <c r="C77" s="58"/>
      <c r="D77" s="58"/>
      <c r="E77" s="36"/>
      <c r="F77" s="21"/>
    </row>
    <row r="78" spans="1:6" ht="19.5" customHeight="1" x14ac:dyDescent="0.2">
      <c r="A78" s="21"/>
      <c r="B78" s="37" t="s">
        <v>17</v>
      </c>
      <c r="C78" s="38"/>
      <c r="D78" s="38"/>
      <c r="E78" s="39">
        <f>E74-E76</f>
        <v>2932.73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61"/>
      <c r="C81" s="61"/>
      <c r="D81" s="61"/>
      <c r="E81" s="61"/>
      <c r="F81" s="21"/>
    </row>
    <row r="82" spans="1:6" ht="14.25" x14ac:dyDescent="0.2">
      <c r="A82" s="55" t="s">
        <v>29</v>
      </c>
      <c r="B82" s="55"/>
      <c r="C82" s="55"/>
      <c r="D82" s="55"/>
      <c r="E82" s="55"/>
      <c r="F82" s="55"/>
    </row>
    <row r="83" spans="1:6" ht="14.25" x14ac:dyDescent="0.2">
      <c r="A83" s="64" t="s">
        <v>30</v>
      </c>
      <c r="B83" s="64"/>
      <c r="C83" s="64"/>
      <c r="D83" s="64"/>
      <c r="E83" s="64"/>
      <c r="F83" s="64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62"/>
      <c r="C85" s="62"/>
      <c r="D85" s="62"/>
      <c r="E85" s="62"/>
      <c r="F85" s="21"/>
    </row>
    <row r="86" spans="1:6" ht="15" x14ac:dyDescent="0.2">
      <c r="A86" s="54" t="s">
        <v>7</v>
      </c>
      <c r="B86" s="54"/>
      <c r="C86" s="54"/>
      <c r="D86" s="54"/>
      <c r="E86" s="54"/>
      <c r="F86" s="54"/>
    </row>
    <row r="88" spans="1:6" ht="39.75" customHeight="1" x14ac:dyDescent="0.2">
      <c r="B88" s="59"/>
      <c r="C88" s="60"/>
      <c r="D88" s="60"/>
    </row>
    <row r="89" spans="1:6" ht="13.5" customHeight="1" x14ac:dyDescent="0.2"/>
    <row r="90" spans="1:6" x14ac:dyDescent="0.2">
      <c r="B90" s="16"/>
      <c r="C90" s="16"/>
      <c r="D90" s="16"/>
    </row>
  </sheetData>
  <mergeCells count="42">
    <mergeCell ref="B81:E81"/>
    <mergeCell ref="A82:F82"/>
    <mergeCell ref="A83:F83"/>
    <mergeCell ref="B85:E85"/>
    <mergeCell ref="A86:F86"/>
    <mergeCell ref="B88:D88"/>
    <mergeCell ref="B62:D62"/>
    <mergeCell ref="B65:D65"/>
    <mergeCell ref="B66:D66"/>
    <mergeCell ref="B75:D75"/>
    <mergeCell ref="B76:D76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5:B77 B12:B20 B33:B66" xr:uid="{8514E6F7-CFAE-4C89-84BE-93C1DDDD87BC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topLeftCell="B1" zoomScaleNormal="100" workbookViewId="0">
      <selection activeCell="C43" sqref="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62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63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64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65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9</vt:i4>
      </vt:variant>
    </vt:vector>
  </HeadingPairs>
  <TitlesOfParts>
    <vt:vector size="13" baseType="lpstr">
      <vt:lpstr>06-11-22</vt:lpstr>
      <vt:lpstr>24-01-23</vt:lpstr>
      <vt:lpstr>08-02-23</vt:lpstr>
      <vt:lpstr>Activités</vt:lpstr>
      <vt:lpstr>Liste_Activités</vt:lpstr>
      <vt:lpstr>'06-11-22'!Print_Area</vt:lpstr>
      <vt:lpstr>'08-02-23'!Print_Area</vt:lpstr>
      <vt:lpstr>'24-01-23'!Print_Area</vt:lpstr>
      <vt:lpstr>Activités!Print_Area</vt:lpstr>
      <vt:lpstr>'06-11-22'!Zone_d_impression</vt:lpstr>
      <vt:lpstr>'08-02-23'!Zone_d_impression</vt:lpstr>
      <vt:lpstr>'24-01-23'!Zone_d_impression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2023-01-25T00:40:44Z</cp:lastPrinted>
  <dcterms:created xsi:type="dcterms:W3CDTF">1996-11-05T19:10:39Z</dcterms:created>
  <dcterms:modified xsi:type="dcterms:W3CDTF">2023-02-09T02:09:49Z</dcterms:modified>
</cp:coreProperties>
</file>