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3909A99E-EC45-4C1F-B23D-85340813EFBA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23-08-10" sheetId="4" r:id="rId1"/>
    <sheet name="05-05-11" sheetId="6" r:id="rId2"/>
    <sheet name="23-05-13" sheetId="7" r:id="rId3"/>
    <sheet name="28-06-13" sheetId="8" r:id="rId4"/>
    <sheet name="29-04-14" sheetId="9" r:id="rId5"/>
    <sheet name="14-12-18" sheetId="10" r:id="rId6"/>
    <sheet name="05-10-23" sheetId="11" r:id="rId7"/>
    <sheet name="Activités" sheetId="5" r:id="rId8"/>
  </sheets>
  <definedNames>
    <definedName name="Liste_Activités" localSheetId="6">Activités!$C$5:$C$45</definedName>
    <definedName name="Liste_Activités" localSheetId="5">Activités!$C$5:$C$45</definedName>
    <definedName name="Liste_Activités">Activités!$C$5:$C$45</definedName>
    <definedName name="Print_Area" localSheetId="6">'05-10-23'!$A$1:$F$89</definedName>
    <definedName name="Print_Area" localSheetId="5">'14-12-18'!$A$1:$F$89</definedName>
    <definedName name="_xlnm.Print_Area" localSheetId="1">'05-05-11'!$A$1:$F$95</definedName>
    <definedName name="_xlnm.Print_Area" localSheetId="6">'05-10-23'!$A$1:$F$89</definedName>
    <definedName name="_xlnm.Print_Area" localSheetId="5">'14-12-18'!$A$1:$F$89</definedName>
    <definedName name="_xlnm.Print_Area" localSheetId="2">'23-05-13'!$A$1:$F$95</definedName>
    <definedName name="_xlnm.Print_Area" localSheetId="0">'23-08-10'!$A$1:$F$95</definedName>
    <definedName name="_xlnm.Print_Area" localSheetId="3">'28-06-13'!$A$1:$F$95</definedName>
    <definedName name="_xlnm.Print_Area" localSheetId="4">'29-04-14'!$A$1:$F$95</definedName>
    <definedName name="_xlnm.Print_Area" localSheetId="7">Activités!$A$1:$D$45</definedName>
    <definedName name="Zone_impres_MI" localSheetId="1">#REF!</definedName>
    <definedName name="Zone_impres_MI" localSheetId="6">#REF!</definedName>
    <definedName name="Zone_impres_MI" localSheetId="5">#REF!</definedName>
    <definedName name="Zone_impres_MI" localSheetId="2">#REF!</definedName>
    <definedName name="Zone_impres_MI" localSheetId="3">#REF!</definedName>
    <definedName name="Zone_impres_MI" localSheetId="4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11" l="1"/>
  <c r="E72" i="11" s="1"/>
  <c r="E69" i="10"/>
  <c r="E72" i="10" s="1"/>
  <c r="E75" i="9"/>
  <c r="E78" i="9"/>
  <c r="E75" i="8"/>
  <c r="E78" i="8"/>
  <c r="E80" i="8" s="1"/>
  <c r="E82" i="8" s="1"/>
  <c r="E86" i="8" s="1"/>
  <c r="E75" i="7"/>
  <c r="E80" i="9"/>
  <c r="E79" i="9"/>
  <c r="E82" i="9" s="1"/>
  <c r="E86" i="9" s="1"/>
  <c r="E79" i="8"/>
  <c r="E78" i="7"/>
  <c r="E79" i="7" s="1"/>
  <c r="E75" i="6"/>
  <c r="E78" i="6"/>
  <c r="E75" i="4"/>
  <c r="E78" i="4"/>
  <c r="E79" i="6"/>
  <c r="E80" i="6" s="1"/>
  <c r="E82" i="6" s="1"/>
  <c r="E86" i="6" s="1"/>
  <c r="E74" i="11" l="1"/>
  <c r="E73" i="11"/>
  <c r="E76" i="11" s="1"/>
  <c r="E80" i="11" s="1"/>
  <c r="E73" i="10"/>
  <c r="E76" i="10" s="1"/>
  <c r="E80" i="10" s="1"/>
  <c r="E74" i="10"/>
  <c r="E80" i="7"/>
  <c r="E82" i="7" s="1"/>
  <c r="E86" i="7" s="1"/>
  <c r="E79" i="4"/>
  <c r="E80" i="4" l="1"/>
  <c r="E82" i="4" s="1"/>
  <c r="E86" i="4" s="1"/>
</calcChain>
</file>

<file path=xl/sharedStrings.xml><?xml version="1.0" encoding="utf-8"?>
<sst xmlns="http://schemas.openxmlformats.org/spreadsheetml/2006/main" count="203" uniqueCount="92">
  <si>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</si>
  <si>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</si>
  <si>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</si>
  <si>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</si>
  <si>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</si>
  <si>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</si>
  <si>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</si>
  <si>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</si>
  <si>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</si>
  <si>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Diverses discussions téléphoniques avec vous;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</si>
  <si>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</si>
  <si>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</si>
  <si>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</si>
  <si>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Discussions téléphoniques avec vous 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</si>
  <si>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</si>
  <si>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</si>
  <si>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</si>
  <si>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</si>
  <si>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</si>
  <si>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</si>
  <si>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</si>
  <si>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</si>
  <si>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</si>
  <si>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Le 23 août 2010</t>
  </si>
  <si>
    <t>JOHANNE DUMENE</t>
  </si>
  <si>
    <t>341 AUTO PLUS</t>
  </si>
  <si>
    <t>950 route 341</t>
  </si>
  <si>
    <t>L'Assomption (Québec) J5W 2W2</t>
  </si>
  <si>
    <t># 10157</t>
  </si>
  <si>
    <t xml:space="preserve"> - Rencontre avec vous à nos bureaux ;</t>
  </si>
  <si>
    <t xml:space="preserve"> - Analyses fiscales de votre situation;</t>
  </si>
  <si>
    <t>Le 5 mai 2011</t>
  </si>
  <si>
    <t xml:space="preserve"> - Analyse du contrat avec Crevier ;</t>
  </si>
  <si>
    <t xml:space="preserve"> - Discussions téléphoniques avec vous, la banque royale et le CLD;</t>
  </si>
  <si>
    <t># 11083</t>
  </si>
  <si>
    <t>Le 23 mai 2013</t>
  </si>
  <si>
    <t># 13144</t>
  </si>
  <si>
    <t xml:space="preserve"> - Discussions téléphoniques avec vous;</t>
  </si>
  <si>
    <t xml:space="preserve"> - Analyse des dispositions relatives aux biens de remplacement;</t>
  </si>
  <si>
    <t>Le 28 juin 2013</t>
  </si>
  <si>
    <t># 13164</t>
  </si>
  <si>
    <t xml:space="preserve"> - Analyse des dispositions relatives aux biens de remplacement - questions supplémentaires;</t>
  </si>
  <si>
    <t>JOHANNE DUMAINE</t>
  </si>
  <si>
    <t>Le 29 avril 2014</t>
  </si>
  <si>
    <t># 14098</t>
  </si>
  <si>
    <t xml:space="preserve"> - Discussion téléphoniques avec vous;</t>
  </si>
  <si>
    <t>Heures</t>
  </si>
  <si>
    <t>Taux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</si>
  <si>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</si>
  <si>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</si>
  <si>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950 route 341
L'Assomption (Québec) J5W 2W2</t>
  </si>
  <si>
    <t># 18289</t>
  </si>
  <si>
    <t>Le 14 décembre 2018</t>
  </si>
  <si>
    <t xml:space="preserve"> - Rencontre avec vous à nos bureaux</t>
  </si>
  <si>
    <t>Le 5 OCTOBRE 2023</t>
  </si>
  <si>
    <t># 23387</t>
  </si>
  <si>
    <t xml:space="preserve"> - Rencontre avec vous aux bureaux des notaires et déplacement ;</t>
  </si>
  <si>
    <t xml:space="preserve"> - Rencontre avec vous à vos bureaux et déplacement;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</si>
  <si>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</si>
  <si>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</si>
  <si>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</si>
  <si>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</si>
  <si>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</si>
  <si>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</si>
  <si>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Recueuillir les informations pour la création d'une société;</t>
  </si>
  <si>
    <t xml:space="preserve"> - Recueuillir les informations pour la création d'une fiducie;</t>
  </si>
  <si>
    <t xml:space="preserve"> - Analyse des livres des minutes pour déterminer les caractéristiques fiscales des actions;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</si>
  <si>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</si>
  <si>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</si>
  <si>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</si>
  <si>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</si>
  <si>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Recherches et analyses fiscales requises pour la mise en place de la réorganisation;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</si>
  <si>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</si>
  <si>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</si>
  <si>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Analyses, calculs et préparation de tableaux en lien avec l'établissement d'une juste valeur marchande de la société ;</t>
  </si>
  <si>
    <t xml:space="preserve"> - Divers calculs effectués en lien avec la mise en place;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</si>
  <si>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</si>
  <si>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</si>
  <si>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formulaires de roulement T2057 et TP-518 requis;</t>
  </si>
  <si>
    <t xml:space="preserve"> - Préparation des formulaires de ventes de comptes clients T2022 et TP-184 requis;</t>
  </si>
  <si>
    <t xml:space="preserve"> - Préparation des formulaires de taxes FP-2044 requis pour le transfert de la totalité ou presque d'une entreprise;</t>
  </si>
  <si>
    <t xml:space="preserve"> - Préparation des différents formulaires et annexes requises afin de déclarer un CDC ;</t>
  </si>
  <si>
    <t xml:space="preserve"> - Préparation du formulaire T2027 - règlement de dette lors de la liquidation de filiale;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</si>
  <si>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</si>
  <si>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</si>
  <si>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Préparation des formulaires de choix fiscaux de clauses de non-concurrence;</t>
  </si>
  <si>
    <t xml:space="preserve"> - Diverses discussions téléphoniques avec vous 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</si>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</sst>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6" fillId="3" borderId="12" xfId="0" applyFont="1" applyFill="1" applyBorder="1"/>
    <xf numFmtId="0" fontId="7" fillId="3" borderId="13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0" fillId="0" borderId="0" xfId="0" applyFont="1" applyFill="1"/>
    <xf numFmtId="0" fontId="9" fillId="0" borderId="1" xfId="0" applyFont="1" applyFill="1" applyBorder="1"/>
    <xf numFmtId="0" fontId="2" fillId="0" borderId="5" xfId="0" applyFont="1" applyFill="1" applyBorder="1"/>
    <xf numFmtId="0" fontId="6" fillId="0" borderId="10" xfId="0" applyFont="1" applyFill="1" applyBorder="1"/>
    <xf numFmtId="0" fontId="2" fillId="0" borderId="6" xfId="0" applyFont="1" applyFill="1" applyBorder="1"/>
    <xf numFmtId="0" fontId="3" fillId="0" borderId="6" xfId="0" applyFont="1" applyFill="1" applyBorder="1" applyAlignment="1">
      <alignment horizontal="left"/>
    </xf>
    <xf numFmtId="0" fontId="2" fillId="0" borderId="1" xfId="0" applyFont="1" applyFill="1" applyBorder="1"/>
    <xf numFmtId="0" fontId="12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17" fillId="0" borderId="0" xfId="0" applyFont="1" applyFill="1"/>
    <xf numFmtId="0" fontId="18" fillId="0" borderId="0" xfId="0" applyFont="1" applyFill="1"/>
    <xf numFmtId="0" fontId="17" fillId="0" borderId="0" xfId="0" applyFont="1" applyFill="1" applyAlignment="1">
      <alignment horizontal="right"/>
    </xf>
    <xf numFmtId="7" fontId="13" fillId="0" borderId="0" xfId="0" applyNumberFormat="1" applyFont="1" applyFill="1"/>
    <xf numFmtId="166" fontId="17" fillId="0" borderId="0" xfId="2" applyNumberFormat="1" applyFont="1" applyFill="1"/>
    <xf numFmtId="166" fontId="18" fillId="0" borderId="0" xfId="2" applyNumberFormat="1" applyFont="1" applyFill="1"/>
    <xf numFmtId="10" fontId="18" fillId="0" borderId="0" xfId="0" applyNumberFormat="1" applyFont="1" applyFill="1" applyAlignment="1">
      <alignment horizontal="left"/>
    </xf>
    <xf numFmtId="166" fontId="18" fillId="0" borderId="0" xfId="0" applyNumberFormat="1" applyFont="1" applyFill="1"/>
    <xf numFmtId="166" fontId="17" fillId="0" borderId="3" xfId="2" applyNumberFormat="1" applyFont="1" applyFill="1" applyBorder="1"/>
    <xf numFmtId="0" fontId="18" fillId="0" borderId="0" xfId="0" applyFont="1" applyFill="1" applyAlignment="1">
      <alignment horizontal="right"/>
    </xf>
    <xf numFmtId="166" fontId="18" fillId="0" borderId="0" xfId="1" applyNumberFormat="1" applyFont="1" applyFill="1"/>
    <xf numFmtId="166" fontId="18" fillId="0" borderId="2" xfId="1" applyNumberFormat="1" applyFont="1" applyFill="1" applyBorder="1"/>
    <xf numFmtId="7" fontId="18" fillId="0" borderId="0" xfId="0" applyNumberFormat="1" applyFont="1" applyFill="1"/>
    <xf numFmtId="0" fontId="20" fillId="4" borderId="15" xfId="0" applyFont="1" applyFill="1" applyBorder="1" applyAlignment="1">
      <alignment vertical="center"/>
    </xf>
    <xf numFmtId="0" fontId="21" fillId="4" borderId="16" xfId="0" applyFont="1" applyFill="1" applyBorder="1" applyAlignment="1">
      <alignment vertical="center"/>
    </xf>
    <xf numFmtId="7" fontId="20" fillId="4" borderId="17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167" fontId="18" fillId="0" borderId="0" xfId="0" applyNumberFormat="1" applyFont="1" applyFill="1" applyAlignment="1">
      <alignment horizontal="left"/>
    </xf>
    <xf numFmtId="0" fontId="12" fillId="0" borderId="0" xfId="3" applyFont="1" applyFill="1"/>
    <xf numFmtId="0" fontId="13" fillId="0" borderId="0" xfId="3" applyFont="1" applyFill="1" applyAlignment="1">
      <alignment horizontal="left" wrapText="1" indent="1" shrinkToFit="1"/>
    </xf>
    <xf numFmtId="0" fontId="22" fillId="0" borderId="0" xfId="3" applyFont="1" applyFill="1" applyAlignment="1">
      <alignment horizontal="center" wrapText="1" shrinkToFit="1"/>
    </xf>
    <xf numFmtId="7" fontId="13" fillId="0" borderId="0" xfId="3" applyNumberFormat="1" applyFont="1" applyFill="1"/>
    <xf numFmtId="0" fontId="2" fillId="0" borderId="0" xfId="3" applyFont="1" applyFill="1"/>
    <xf numFmtId="39" fontId="13" fillId="0" borderId="0" xfId="3" applyNumberFormat="1" applyFont="1" applyFill="1" applyAlignment="1">
      <alignment horizontal="center" wrapText="1" shrinkToFit="1"/>
    </xf>
    <xf numFmtId="7" fontId="13" fillId="0" borderId="0" xfId="3" applyNumberFormat="1" applyFont="1" applyFill="1" applyAlignment="1">
      <alignment horizontal="left" wrapText="1" indent="2" shrinkToFit="1"/>
    </xf>
    <xf numFmtId="0" fontId="18" fillId="0" borderId="0" xfId="0" applyFont="1" applyFill="1" applyAlignment="1">
      <alignment wrapText="1"/>
    </xf>
    <xf numFmtId="0" fontId="13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 wrapText="1" indent="1" shrinkToFit="1"/>
    </xf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horizontal="left" indent="1"/>
    </xf>
    <xf numFmtId="0" fontId="11" fillId="0" borderId="1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A017F6EA-7033-47FC-A62E-5CFA6CA34EE9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8584DD8-C892-4E63-95D9-CA2C0E77A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C26AF3-F93D-486D-9754-A768147C7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2:F98"/>
  <sheetViews>
    <sheetView view="pageBreakPreview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3" t="s">
        <v>23</v>
      </c>
      <c r="C21" s="29"/>
      <c r="D21" s="29"/>
      <c r="E21" s="29"/>
      <c r="F21" s="29"/>
    </row>
    <row r="22" spans="1:6" ht="15" x14ac:dyDescent="0.2">
      <c r="A22" s="21"/>
      <c r="B22" s="34"/>
      <c r="C22" s="29"/>
      <c r="D22" s="29"/>
      <c r="E22" s="29"/>
      <c r="F22" s="29"/>
    </row>
    <row r="23" spans="1:6" ht="15" x14ac:dyDescent="0.2">
      <c r="A23" s="21"/>
      <c r="B23" s="34"/>
      <c r="C23" s="29"/>
      <c r="D23" s="29"/>
      <c r="E23" s="29"/>
      <c r="F23" s="29"/>
    </row>
    <row r="24" spans="1:6" ht="15" x14ac:dyDescent="0.2">
      <c r="A24" s="21"/>
      <c r="B24" s="33" t="s">
        <v>24</v>
      </c>
      <c r="C24" s="29"/>
      <c r="D24" s="29"/>
      <c r="E24" s="29"/>
      <c r="F24" s="29"/>
    </row>
    <row r="25" spans="1:6" ht="15" x14ac:dyDescent="0.2">
      <c r="A25" s="21"/>
      <c r="B25" s="33" t="s">
        <v>25</v>
      </c>
      <c r="C25" s="29"/>
      <c r="D25" s="29"/>
      <c r="E25" s="29"/>
      <c r="F25" s="29"/>
    </row>
    <row r="26" spans="1:6" ht="15" x14ac:dyDescent="0.2">
      <c r="A26" s="21"/>
      <c r="B26" s="34" t="s">
        <v>26</v>
      </c>
      <c r="C26" s="29"/>
      <c r="D26" s="29"/>
      <c r="E26" s="29"/>
      <c r="F26" s="29"/>
    </row>
    <row r="27" spans="1:6" ht="15" x14ac:dyDescent="0.2">
      <c r="A27" s="21"/>
      <c r="B27" s="34" t="s">
        <v>27</v>
      </c>
      <c r="C27" s="29"/>
      <c r="D27" s="29"/>
      <c r="E27" s="29"/>
      <c r="F27" s="29"/>
    </row>
    <row r="28" spans="1:6" x14ac:dyDescent="0.2">
      <c r="A28" s="22"/>
      <c r="B28" s="29"/>
      <c r="C28" s="31"/>
      <c r="D28" s="31"/>
      <c r="E28" s="32"/>
      <c r="F28" s="29"/>
    </row>
    <row r="29" spans="1:6" ht="15" x14ac:dyDescent="0.2">
      <c r="A29" s="21"/>
      <c r="B29" s="31"/>
      <c r="C29" s="31"/>
      <c r="D29" s="35" t="s">
        <v>14</v>
      </c>
      <c r="E29" s="35" t="s">
        <v>28</v>
      </c>
      <c r="F29" s="29"/>
    </row>
    <row r="30" spans="1:6" ht="13.5" thickBot="1" x14ac:dyDescent="0.25">
      <c r="A30" s="23"/>
      <c r="B30" s="23"/>
      <c r="C30" s="23"/>
      <c r="D30" s="23"/>
      <c r="E30" s="23"/>
      <c r="F30" s="28"/>
    </row>
    <row r="31" spans="1:6" s="49" customFormat="1" ht="21.75" customHeight="1" x14ac:dyDescent="0.2">
      <c r="A31" s="65" t="s">
        <v>0</v>
      </c>
      <c r="B31" s="65"/>
      <c r="C31" s="65"/>
      <c r="D31" s="65"/>
      <c r="E31" s="65"/>
      <c r="F31" s="65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9"/>
      <c r="B33" s="30" t="s">
        <v>6</v>
      </c>
      <c r="C33" s="30"/>
      <c r="D33" s="30"/>
      <c r="E33" s="36"/>
      <c r="F33" s="29"/>
    </row>
    <row r="34" spans="1:6" ht="14.25" x14ac:dyDescent="0.2">
      <c r="A34" s="29"/>
      <c r="B34" s="62"/>
      <c r="C34" s="62"/>
      <c r="D34" s="62"/>
      <c r="E34" s="36"/>
      <c r="F34" s="29"/>
    </row>
    <row r="35" spans="1:6" ht="14.25" x14ac:dyDescent="0.2">
      <c r="A35" s="29"/>
      <c r="B35" s="62"/>
      <c r="C35" s="62"/>
      <c r="D35" s="62"/>
      <c r="E35" s="36"/>
      <c r="F35" s="29"/>
    </row>
    <row r="36" spans="1:6" ht="14.25" x14ac:dyDescent="0.2">
      <c r="A36" s="29"/>
      <c r="B36" s="62" t="s">
        <v>29</v>
      </c>
      <c r="C36" s="62"/>
      <c r="D36" s="62"/>
      <c r="E36" s="36"/>
      <c r="F36" s="29"/>
    </row>
    <row r="37" spans="1:6" ht="14.25" x14ac:dyDescent="0.2">
      <c r="A37" s="29"/>
      <c r="B37" s="62"/>
      <c r="C37" s="62"/>
      <c r="D37" s="62"/>
      <c r="E37" s="36"/>
      <c r="F37" s="29"/>
    </row>
    <row r="38" spans="1:6" ht="14.25" x14ac:dyDescent="0.2">
      <c r="A38" s="29"/>
      <c r="B38" s="62"/>
      <c r="C38" s="62"/>
      <c r="D38" s="62"/>
      <c r="E38" s="36"/>
      <c r="F38" s="29"/>
    </row>
    <row r="39" spans="1:6" ht="14.25" x14ac:dyDescent="0.2">
      <c r="A39" s="29"/>
      <c r="B39" s="62" t="s">
        <v>30</v>
      </c>
      <c r="C39" s="62"/>
      <c r="D39" s="62"/>
      <c r="E39" s="36"/>
      <c r="F39" s="29"/>
    </row>
    <row r="40" spans="1:6" ht="14.25" x14ac:dyDescent="0.2">
      <c r="A40" s="29"/>
      <c r="B40" s="62"/>
      <c r="C40" s="62"/>
      <c r="D40" s="62"/>
      <c r="E40" s="36"/>
      <c r="F40" s="29"/>
    </row>
    <row r="41" spans="1:6" ht="13.5" customHeight="1" x14ac:dyDescent="0.2">
      <c r="A41" s="29"/>
      <c r="B41" s="62"/>
      <c r="C41" s="62"/>
      <c r="D41" s="62"/>
      <c r="E41" s="36"/>
      <c r="F41" s="29"/>
    </row>
    <row r="42" spans="1:6" ht="14.25" x14ac:dyDescent="0.2">
      <c r="A42" s="29"/>
      <c r="B42" s="62" t="s">
        <v>13</v>
      </c>
      <c r="C42" s="62"/>
      <c r="D42" s="62"/>
      <c r="E42" s="36"/>
      <c r="F42" s="29"/>
    </row>
    <row r="43" spans="1:6" ht="14.25" x14ac:dyDescent="0.2">
      <c r="A43" s="29"/>
      <c r="B43" s="62"/>
      <c r="C43" s="62"/>
      <c r="D43" s="62"/>
      <c r="E43" s="36"/>
      <c r="F43" s="29"/>
    </row>
    <row r="44" spans="1:6" ht="14.25" x14ac:dyDescent="0.2">
      <c r="A44" s="29"/>
      <c r="B44" s="62"/>
      <c r="C44" s="62"/>
      <c r="D44" s="62"/>
      <c r="E44" s="36"/>
      <c r="F44" s="29"/>
    </row>
    <row r="45" spans="1:6" ht="14.25" x14ac:dyDescent="0.2">
      <c r="A45" s="29"/>
      <c r="B45" s="62"/>
      <c r="C45" s="62"/>
      <c r="D45" s="62"/>
      <c r="E45" s="36"/>
      <c r="F45" s="29"/>
    </row>
    <row r="46" spans="1:6" ht="14.25" x14ac:dyDescent="0.2">
      <c r="A46" s="29"/>
      <c r="B46" s="62"/>
      <c r="C46" s="62"/>
      <c r="D46" s="62"/>
      <c r="E46" s="36"/>
      <c r="F46" s="29"/>
    </row>
    <row r="47" spans="1:6" ht="14.25" x14ac:dyDescent="0.2">
      <c r="A47" s="29"/>
      <c r="B47" s="62"/>
      <c r="C47" s="62"/>
      <c r="D47" s="62"/>
      <c r="E47" s="36"/>
      <c r="F47" s="29"/>
    </row>
    <row r="48" spans="1:6" ht="14.25" x14ac:dyDescent="0.2">
      <c r="A48" s="29"/>
      <c r="B48" s="62"/>
      <c r="C48" s="62"/>
      <c r="D48" s="62"/>
      <c r="E48" s="36"/>
      <c r="F48" s="29"/>
    </row>
    <row r="49" spans="1:6" ht="14.25" x14ac:dyDescent="0.2">
      <c r="A49" s="29"/>
      <c r="B49" s="62"/>
      <c r="C49" s="62"/>
      <c r="D49" s="62"/>
      <c r="E49" s="36"/>
      <c r="F49" s="29"/>
    </row>
    <row r="50" spans="1:6" ht="14.25" x14ac:dyDescent="0.2">
      <c r="A50" s="29"/>
      <c r="B50" s="62"/>
      <c r="C50" s="62"/>
      <c r="D50" s="62"/>
      <c r="E50" s="36"/>
      <c r="F50" s="29"/>
    </row>
    <row r="51" spans="1:6" ht="14.25" x14ac:dyDescent="0.2">
      <c r="A51" s="29"/>
      <c r="B51" s="62"/>
      <c r="C51" s="62"/>
      <c r="D51" s="62"/>
      <c r="E51" s="36"/>
      <c r="F51" s="29"/>
    </row>
    <row r="52" spans="1:6" ht="14.25" x14ac:dyDescent="0.2">
      <c r="A52" s="29"/>
      <c r="B52" s="62"/>
      <c r="C52" s="62"/>
      <c r="D52" s="62"/>
      <c r="E52" s="36"/>
      <c r="F52" s="29"/>
    </row>
    <row r="53" spans="1:6" ht="14.25" x14ac:dyDescent="0.2">
      <c r="A53" s="29"/>
      <c r="B53" s="62"/>
      <c r="C53" s="62"/>
      <c r="D53" s="62"/>
      <c r="E53" s="36"/>
      <c r="F53" s="29"/>
    </row>
    <row r="54" spans="1:6" ht="14.25" x14ac:dyDescent="0.2">
      <c r="A54" s="29"/>
      <c r="B54" s="62"/>
      <c r="C54" s="62"/>
      <c r="D54" s="62"/>
      <c r="E54" s="36"/>
      <c r="F54" s="29"/>
    </row>
    <row r="55" spans="1:6" ht="14.25" x14ac:dyDescent="0.2">
      <c r="A55" s="29"/>
      <c r="B55" s="62"/>
      <c r="C55" s="62"/>
      <c r="D55" s="62"/>
      <c r="E55" s="36"/>
      <c r="F55" s="29"/>
    </row>
    <row r="56" spans="1:6" ht="14.25" x14ac:dyDescent="0.2">
      <c r="A56" s="29"/>
      <c r="B56" s="62"/>
      <c r="C56" s="62"/>
      <c r="D56" s="62"/>
      <c r="E56" s="36"/>
      <c r="F56" s="29"/>
    </row>
    <row r="57" spans="1:6" ht="14.25" x14ac:dyDescent="0.2">
      <c r="A57" s="29"/>
      <c r="B57" s="62"/>
      <c r="C57" s="62"/>
      <c r="D57" s="62"/>
      <c r="E57" s="36"/>
      <c r="F57" s="29"/>
    </row>
    <row r="58" spans="1:6" ht="14.25" x14ac:dyDescent="0.2">
      <c r="A58" s="29"/>
      <c r="B58" s="62"/>
      <c r="C58" s="62"/>
      <c r="D58" s="62"/>
      <c r="E58" s="36"/>
      <c r="F58" s="29"/>
    </row>
    <row r="59" spans="1:6" ht="14.25" x14ac:dyDescent="0.2">
      <c r="A59" s="29"/>
      <c r="B59" s="62"/>
      <c r="C59" s="62"/>
      <c r="D59" s="62"/>
      <c r="E59" s="36"/>
      <c r="F59" s="29"/>
    </row>
    <row r="60" spans="1:6" ht="14.25" x14ac:dyDescent="0.2">
      <c r="A60" s="29"/>
      <c r="B60" s="62"/>
      <c r="C60" s="62"/>
      <c r="D60" s="62"/>
      <c r="E60" s="36"/>
      <c r="F60" s="29"/>
    </row>
    <row r="61" spans="1:6" ht="14.25" x14ac:dyDescent="0.2">
      <c r="A61" s="29"/>
      <c r="B61" s="62"/>
      <c r="C61" s="62"/>
      <c r="D61" s="62"/>
      <c r="E61" s="36"/>
      <c r="F61" s="29"/>
    </row>
    <row r="62" spans="1:6" ht="14.25" x14ac:dyDescent="0.2">
      <c r="A62" s="29"/>
      <c r="B62" s="62"/>
      <c r="C62" s="62"/>
      <c r="D62" s="62"/>
      <c r="E62" s="36"/>
      <c r="F62" s="29"/>
    </row>
    <row r="63" spans="1:6" ht="14.25" x14ac:dyDescent="0.2">
      <c r="A63" s="29"/>
      <c r="B63" s="62"/>
      <c r="C63" s="62"/>
      <c r="D63" s="62"/>
      <c r="E63" s="36"/>
      <c r="F63" s="29"/>
    </row>
    <row r="64" spans="1:6" ht="14.25" x14ac:dyDescent="0.2">
      <c r="A64" s="29"/>
      <c r="B64" s="62"/>
      <c r="C64" s="62"/>
      <c r="D64" s="62"/>
      <c r="E64" s="36"/>
      <c r="F64" s="29"/>
    </row>
    <row r="65" spans="1:6" ht="14.25" x14ac:dyDescent="0.2">
      <c r="A65" s="29"/>
      <c r="B65" s="62"/>
      <c r="C65" s="62"/>
      <c r="D65" s="62"/>
      <c r="E65" s="36"/>
      <c r="F65" s="29"/>
    </row>
    <row r="66" spans="1:6" ht="14.25" x14ac:dyDescent="0.2">
      <c r="A66" s="29"/>
      <c r="B66" s="62"/>
      <c r="C66" s="62"/>
      <c r="D66" s="62"/>
      <c r="E66" s="36"/>
      <c r="F66" s="29"/>
    </row>
    <row r="67" spans="1:6" ht="14.25" x14ac:dyDescent="0.2">
      <c r="A67" s="29"/>
      <c r="B67" s="62"/>
      <c r="C67" s="62"/>
      <c r="D67" s="62"/>
      <c r="E67" s="36"/>
      <c r="F67" s="29"/>
    </row>
    <row r="68" spans="1:6" ht="14.25" x14ac:dyDescent="0.2">
      <c r="A68" s="29"/>
      <c r="B68" s="62"/>
      <c r="C68" s="62"/>
      <c r="D68" s="62"/>
      <c r="E68" s="36"/>
      <c r="F68" s="29"/>
    </row>
    <row r="69" spans="1:6" ht="14.25" x14ac:dyDescent="0.2">
      <c r="A69" s="29"/>
      <c r="B69" s="62"/>
      <c r="C69" s="62"/>
      <c r="D69" s="62"/>
      <c r="E69" s="36"/>
      <c r="F69" s="29"/>
    </row>
    <row r="70" spans="1:6" ht="14.25" x14ac:dyDescent="0.2">
      <c r="A70" s="29"/>
      <c r="B70" s="62"/>
      <c r="C70" s="62"/>
      <c r="D70" s="62"/>
      <c r="E70" s="36"/>
      <c r="F70" s="29"/>
    </row>
    <row r="71" spans="1:6" ht="14.25" x14ac:dyDescent="0.2">
      <c r="A71" s="29"/>
      <c r="B71" s="62"/>
      <c r="C71" s="62"/>
      <c r="D71" s="62"/>
      <c r="E71" s="36"/>
      <c r="F71" s="29"/>
    </row>
    <row r="72" spans="1:6" ht="14.25" x14ac:dyDescent="0.2">
      <c r="A72" s="29"/>
      <c r="B72" s="62"/>
      <c r="C72" s="62"/>
      <c r="D72" s="62"/>
      <c r="E72" s="36"/>
      <c r="F72" s="29"/>
    </row>
    <row r="73" spans="1:6" ht="14.25" x14ac:dyDescent="0.2">
      <c r="A73" s="29"/>
      <c r="B73" s="62"/>
      <c r="C73" s="62"/>
      <c r="D73" s="62"/>
      <c r="E73" s="36"/>
      <c r="F73" s="29"/>
    </row>
    <row r="74" spans="1:6" ht="13.5" customHeight="1" x14ac:dyDescent="0.2">
      <c r="A74" s="29"/>
      <c r="B74" s="62"/>
      <c r="C74" s="62"/>
      <c r="D74" s="62"/>
      <c r="E74" s="36"/>
      <c r="F74" s="29"/>
    </row>
    <row r="75" spans="1:6" ht="13.5" customHeight="1" x14ac:dyDescent="0.2">
      <c r="A75" s="29"/>
      <c r="B75" s="33" t="s">
        <v>18</v>
      </c>
      <c r="C75" s="34"/>
      <c r="D75" s="34"/>
      <c r="E75" s="37">
        <f>3*175</f>
        <v>525</v>
      </c>
      <c r="F75" s="29"/>
    </row>
    <row r="76" spans="1:6" ht="13.5" customHeight="1" x14ac:dyDescent="0.2">
      <c r="A76" s="29"/>
      <c r="B76" s="42" t="s">
        <v>15</v>
      </c>
      <c r="C76" s="34"/>
      <c r="D76" s="34"/>
      <c r="E76" s="38">
        <v>0</v>
      </c>
      <c r="F76" s="29"/>
    </row>
    <row r="77" spans="1:6" ht="13.5" customHeight="1" x14ac:dyDescent="0.2">
      <c r="A77" s="29"/>
      <c r="B77" s="42" t="s">
        <v>16</v>
      </c>
      <c r="C77" s="34"/>
      <c r="D77" s="34"/>
      <c r="E77" s="38">
        <v>0</v>
      </c>
      <c r="F77" s="29"/>
    </row>
    <row r="78" spans="1:6" ht="13.5" customHeight="1" x14ac:dyDescent="0.2">
      <c r="A78" s="29"/>
      <c r="B78" s="33" t="s">
        <v>17</v>
      </c>
      <c r="C78" s="34"/>
      <c r="D78" s="34"/>
      <c r="E78" s="37">
        <f>SUM(E75:E77)</f>
        <v>525</v>
      </c>
      <c r="F78" s="29"/>
    </row>
    <row r="79" spans="1:6" ht="13.5" customHeight="1" x14ac:dyDescent="0.2">
      <c r="A79" s="29"/>
      <c r="B79" s="34" t="s">
        <v>5</v>
      </c>
      <c r="C79" s="39">
        <v>0.05</v>
      </c>
      <c r="D79" s="34"/>
      <c r="E79" s="43">
        <f>ROUND(E78*C79,2)</f>
        <v>26.25</v>
      </c>
      <c r="F79" s="29"/>
    </row>
    <row r="80" spans="1:6" ht="13.5" customHeight="1" x14ac:dyDescent="0.2">
      <c r="A80" s="29"/>
      <c r="B80" s="34" t="s">
        <v>4</v>
      </c>
      <c r="C80" s="39">
        <v>7.4999999999999997E-2</v>
      </c>
      <c r="D80" s="34"/>
      <c r="E80" s="44">
        <f>ROUND((E78+E79)*C80,2)</f>
        <v>41.34</v>
      </c>
      <c r="F80" s="29"/>
    </row>
    <row r="81" spans="1:6" ht="13.5" customHeight="1" x14ac:dyDescent="0.2">
      <c r="A81" s="29"/>
      <c r="B81" s="34"/>
      <c r="C81" s="34"/>
      <c r="D81" s="34"/>
      <c r="E81" s="40"/>
      <c r="F81" s="29"/>
    </row>
    <row r="82" spans="1:6" ht="16.5" customHeight="1" thickBot="1" x14ac:dyDescent="0.25">
      <c r="A82" s="29"/>
      <c r="B82" s="33" t="s">
        <v>19</v>
      </c>
      <c r="C82" s="34"/>
      <c r="D82" s="34"/>
      <c r="E82" s="41">
        <f>SUM(E78:E80)</f>
        <v>592.59</v>
      </c>
      <c r="F82" s="29"/>
    </row>
    <row r="83" spans="1:6" ht="15.75" thickTop="1" x14ac:dyDescent="0.2">
      <c r="A83" s="29"/>
      <c r="B83" s="64"/>
      <c r="C83" s="64"/>
      <c r="D83" s="64"/>
      <c r="E83" s="45"/>
      <c r="F83" s="29"/>
    </row>
    <row r="84" spans="1:6" ht="15" x14ac:dyDescent="0.2">
      <c r="A84" s="29"/>
      <c r="B84" s="63" t="s">
        <v>21</v>
      </c>
      <c r="C84" s="63"/>
      <c r="D84" s="63"/>
      <c r="E84" s="45">
        <v>0</v>
      </c>
      <c r="F84" s="29"/>
    </row>
    <row r="85" spans="1:6" ht="15" x14ac:dyDescent="0.2">
      <c r="A85" s="29"/>
      <c r="B85" s="64"/>
      <c r="C85" s="64"/>
      <c r="D85" s="64"/>
      <c r="E85" s="45"/>
      <c r="F85" s="29"/>
    </row>
    <row r="86" spans="1:6" ht="19.5" customHeight="1" x14ac:dyDescent="0.2">
      <c r="A86" s="29"/>
      <c r="B86" s="46" t="s">
        <v>20</v>
      </c>
      <c r="C86" s="47"/>
      <c r="D86" s="47"/>
      <c r="E86" s="48">
        <f>E82-E84</f>
        <v>592.59</v>
      </c>
      <c r="F86" s="29"/>
    </row>
    <row r="87" spans="1:6" ht="13.5" customHeight="1" x14ac:dyDescent="0.2">
      <c r="A87" s="29"/>
      <c r="B87" s="29"/>
      <c r="C87" s="29"/>
      <c r="D87" s="29"/>
      <c r="E87" s="29"/>
      <c r="F87" s="29"/>
    </row>
    <row r="88" spans="1:6" x14ac:dyDescent="0.2">
      <c r="A88" s="29"/>
      <c r="B88" s="29"/>
      <c r="C88" s="29"/>
      <c r="D88" s="29"/>
      <c r="E88" s="29"/>
      <c r="F88" s="29"/>
    </row>
    <row r="89" spans="1:6" x14ac:dyDescent="0.2">
      <c r="A89" s="29"/>
      <c r="B89" s="68"/>
      <c r="C89" s="68"/>
      <c r="D89" s="68"/>
      <c r="E89" s="68"/>
      <c r="F89" s="29"/>
    </row>
    <row r="90" spans="1:6" ht="14.25" x14ac:dyDescent="0.2">
      <c r="A90" s="61" t="s">
        <v>22</v>
      </c>
      <c r="B90" s="61"/>
      <c r="C90" s="61"/>
      <c r="D90" s="61"/>
      <c r="E90" s="61"/>
      <c r="F90" s="61"/>
    </row>
    <row r="91" spans="1:6" ht="14.25" x14ac:dyDescent="0.2">
      <c r="A91" s="59" t="s">
        <v>7</v>
      </c>
      <c r="B91" s="59"/>
      <c r="C91" s="59"/>
      <c r="D91" s="59"/>
      <c r="E91" s="59"/>
      <c r="F91" s="59"/>
    </row>
    <row r="92" spans="1:6" x14ac:dyDescent="0.2">
      <c r="A92" s="29"/>
      <c r="B92" s="29"/>
      <c r="C92" s="29"/>
      <c r="D92" s="29"/>
      <c r="E92" s="29"/>
      <c r="F92" s="29"/>
    </row>
    <row r="93" spans="1:6" x14ac:dyDescent="0.2">
      <c r="A93" s="29"/>
      <c r="B93" s="69"/>
      <c r="C93" s="69"/>
      <c r="D93" s="69"/>
      <c r="E93" s="69"/>
      <c r="F93" s="29"/>
    </row>
    <row r="94" spans="1:6" ht="15" x14ac:dyDescent="0.2">
      <c r="A94" s="60" t="s">
        <v>8</v>
      </c>
      <c r="B94" s="60"/>
      <c r="C94" s="60"/>
      <c r="D94" s="60"/>
      <c r="E94" s="60"/>
      <c r="F94" s="60"/>
    </row>
    <row r="96" spans="1:6" ht="39.75" customHeight="1" x14ac:dyDescent="0.2">
      <c r="B96" s="66"/>
      <c r="C96" s="67"/>
      <c r="D96" s="67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  <mergeCell ref="A31:F31"/>
    <mergeCell ref="B45:D45"/>
    <mergeCell ref="B46:D46"/>
    <mergeCell ref="B47:D47"/>
    <mergeCell ref="B48:D48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zoomScale="80" zoomScaleNormal="100" zoomScaleSheetLayoutView="80" workbookViewId="0">
      <selection activeCell="B21" sqref="B2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3" t="s">
        <v>31</v>
      </c>
      <c r="C21" s="29"/>
      <c r="D21" s="29"/>
      <c r="E21" s="29"/>
      <c r="F21" s="29"/>
    </row>
    <row r="22" spans="1:6" ht="15" x14ac:dyDescent="0.2">
      <c r="A22" s="21"/>
      <c r="B22" s="34"/>
      <c r="C22" s="29"/>
      <c r="D22" s="29"/>
      <c r="E22" s="29"/>
      <c r="F22" s="29"/>
    </row>
    <row r="23" spans="1:6" ht="15" x14ac:dyDescent="0.2">
      <c r="A23" s="21"/>
      <c r="B23" s="34"/>
      <c r="C23" s="29"/>
      <c r="D23" s="29"/>
      <c r="E23" s="29"/>
      <c r="F23" s="29"/>
    </row>
    <row r="24" spans="1:6" ht="15" x14ac:dyDescent="0.2">
      <c r="A24" s="21"/>
      <c r="B24" s="33" t="s">
        <v>24</v>
      </c>
      <c r="C24" s="29"/>
      <c r="D24" s="29"/>
      <c r="E24" s="29"/>
      <c r="F24" s="29"/>
    </row>
    <row r="25" spans="1:6" ht="15" x14ac:dyDescent="0.2">
      <c r="A25" s="21"/>
      <c r="B25" s="33" t="s">
        <v>25</v>
      </c>
      <c r="C25" s="29"/>
      <c r="D25" s="29"/>
      <c r="E25" s="29"/>
      <c r="F25" s="29"/>
    </row>
    <row r="26" spans="1:6" ht="15" x14ac:dyDescent="0.2">
      <c r="A26" s="21"/>
      <c r="B26" s="34" t="s">
        <v>26</v>
      </c>
      <c r="C26" s="29"/>
      <c r="D26" s="29"/>
      <c r="E26" s="29"/>
      <c r="F26" s="29"/>
    </row>
    <row r="27" spans="1:6" ht="15" x14ac:dyDescent="0.2">
      <c r="A27" s="21"/>
      <c r="B27" s="34" t="s">
        <v>27</v>
      </c>
      <c r="C27" s="29"/>
      <c r="D27" s="29"/>
      <c r="E27" s="29"/>
      <c r="F27" s="29"/>
    </row>
    <row r="28" spans="1:6" x14ac:dyDescent="0.2">
      <c r="A28" s="22"/>
      <c r="B28" s="29"/>
      <c r="C28" s="31"/>
      <c r="D28" s="31"/>
      <c r="E28" s="32"/>
      <c r="F28" s="29"/>
    </row>
    <row r="29" spans="1:6" ht="15" x14ac:dyDescent="0.2">
      <c r="A29" s="21"/>
      <c r="B29" s="31"/>
      <c r="C29" s="31"/>
      <c r="D29" s="35" t="s">
        <v>14</v>
      </c>
      <c r="E29" s="35" t="s">
        <v>34</v>
      </c>
      <c r="F29" s="29"/>
    </row>
    <row r="30" spans="1:6" ht="13.5" thickBot="1" x14ac:dyDescent="0.25">
      <c r="A30" s="23"/>
      <c r="B30" s="23"/>
      <c r="C30" s="23"/>
      <c r="D30" s="23"/>
      <c r="E30" s="23"/>
      <c r="F30" s="28"/>
    </row>
    <row r="31" spans="1:6" s="49" customFormat="1" ht="21.75" customHeight="1" x14ac:dyDescent="0.2">
      <c r="A31" s="65" t="s">
        <v>0</v>
      </c>
      <c r="B31" s="65"/>
      <c r="C31" s="65"/>
      <c r="D31" s="65"/>
      <c r="E31" s="65"/>
      <c r="F31" s="65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9"/>
      <c r="B33" s="30" t="s">
        <v>6</v>
      </c>
      <c r="C33" s="30"/>
      <c r="D33" s="30"/>
      <c r="E33" s="36"/>
      <c r="F33" s="29"/>
    </row>
    <row r="34" spans="1:6" ht="14.25" x14ac:dyDescent="0.2">
      <c r="A34" s="29"/>
      <c r="B34" s="62"/>
      <c r="C34" s="62"/>
      <c r="D34" s="62"/>
      <c r="E34" s="36"/>
      <c r="F34" s="29"/>
    </row>
    <row r="35" spans="1:6" ht="14.25" x14ac:dyDescent="0.2">
      <c r="A35" s="29"/>
      <c r="B35" s="62"/>
      <c r="C35" s="62"/>
      <c r="D35" s="62"/>
      <c r="E35" s="36"/>
      <c r="F35" s="29"/>
    </row>
    <row r="36" spans="1:6" ht="14.25" x14ac:dyDescent="0.2">
      <c r="A36" s="29"/>
      <c r="B36" s="62" t="s">
        <v>29</v>
      </c>
      <c r="C36" s="62"/>
      <c r="D36" s="62"/>
      <c r="E36" s="36"/>
      <c r="F36" s="29"/>
    </row>
    <row r="37" spans="1:6" ht="14.25" x14ac:dyDescent="0.2">
      <c r="A37" s="29"/>
      <c r="B37" s="62"/>
      <c r="C37" s="62"/>
      <c r="D37" s="62"/>
      <c r="E37" s="36"/>
      <c r="F37" s="29"/>
    </row>
    <row r="38" spans="1:6" ht="14.25" x14ac:dyDescent="0.2">
      <c r="A38" s="29"/>
      <c r="B38" s="62"/>
      <c r="C38" s="62"/>
      <c r="D38" s="62"/>
      <c r="E38" s="36"/>
      <c r="F38" s="29"/>
    </row>
    <row r="39" spans="1:6" ht="14.25" x14ac:dyDescent="0.2">
      <c r="A39" s="29"/>
      <c r="B39" s="62" t="s">
        <v>32</v>
      </c>
      <c r="C39" s="62"/>
      <c r="D39" s="62"/>
      <c r="E39" s="36"/>
      <c r="F39" s="29"/>
    </row>
    <row r="40" spans="1:6" ht="14.25" x14ac:dyDescent="0.2">
      <c r="A40" s="29"/>
      <c r="B40" s="62"/>
      <c r="C40" s="62"/>
      <c r="D40" s="62"/>
      <c r="E40" s="36"/>
      <c r="F40" s="29"/>
    </row>
    <row r="41" spans="1:6" ht="13.5" customHeight="1" x14ac:dyDescent="0.2">
      <c r="A41" s="29"/>
      <c r="B41" s="62"/>
      <c r="C41" s="62"/>
      <c r="D41" s="62"/>
      <c r="E41" s="36"/>
      <c r="F41" s="29"/>
    </row>
    <row r="42" spans="1:6" ht="14.25" x14ac:dyDescent="0.2">
      <c r="A42" s="29"/>
      <c r="B42" s="62" t="s">
        <v>33</v>
      </c>
      <c r="C42" s="62"/>
      <c r="D42" s="62"/>
      <c r="E42" s="36"/>
      <c r="F42" s="29"/>
    </row>
    <row r="43" spans="1:6" ht="14.25" x14ac:dyDescent="0.2">
      <c r="A43" s="29"/>
      <c r="B43" s="62"/>
      <c r="C43" s="62"/>
      <c r="D43" s="62"/>
      <c r="E43" s="36"/>
      <c r="F43" s="29"/>
    </row>
    <row r="44" spans="1:6" ht="14.25" x14ac:dyDescent="0.2">
      <c r="A44" s="29"/>
      <c r="B44" s="62"/>
      <c r="C44" s="62"/>
      <c r="D44" s="62"/>
      <c r="E44" s="36"/>
      <c r="F44" s="29"/>
    </row>
    <row r="45" spans="1:6" ht="14.25" x14ac:dyDescent="0.2">
      <c r="A45" s="29"/>
      <c r="B45" s="62"/>
      <c r="C45" s="62"/>
      <c r="D45" s="62"/>
      <c r="E45" s="36"/>
      <c r="F45" s="29"/>
    </row>
    <row r="46" spans="1:6" ht="14.25" x14ac:dyDescent="0.2">
      <c r="A46" s="29"/>
      <c r="B46" s="62"/>
      <c r="C46" s="62"/>
      <c r="D46" s="62"/>
      <c r="E46" s="36"/>
      <c r="F46" s="29"/>
    </row>
    <row r="47" spans="1:6" ht="14.25" x14ac:dyDescent="0.2">
      <c r="A47" s="29"/>
      <c r="B47" s="62"/>
      <c r="C47" s="62"/>
      <c r="D47" s="62"/>
      <c r="E47" s="36"/>
      <c r="F47" s="29"/>
    </row>
    <row r="48" spans="1:6" ht="14.25" x14ac:dyDescent="0.2">
      <c r="A48" s="29"/>
      <c r="B48" s="62"/>
      <c r="C48" s="62"/>
      <c r="D48" s="62"/>
      <c r="E48" s="36"/>
      <c r="F48" s="29"/>
    </row>
    <row r="49" spans="1:6" ht="14.25" x14ac:dyDescent="0.2">
      <c r="A49" s="29"/>
      <c r="B49" s="62"/>
      <c r="C49" s="62"/>
      <c r="D49" s="62"/>
      <c r="E49" s="36"/>
      <c r="F49" s="29"/>
    </row>
    <row r="50" spans="1:6" ht="14.25" x14ac:dyDescent="0.2">
      <c r="A50" s="29"/>
      <c r="B50" s="62"/>
      <c r="C50" s="62"/>
      <c r="D50" s="62"/>
      <c r="E50" s="36"/>
      <c r="F50" s="29"/>
    </row>
    <row r="51" spans="1:6" ht="14.25" x14ac:dyDescent="0.2">
      <c r="A51" s="29"/>
      <c r="B51" s="62"/>
      <c r="C51" s="62"/>
      <c r="D51" s="62"/>
      <c r="E51" s="36"/>
      <c r="F51" s="29"/>
    </row>
    <row r="52" spans="1:6" ht="14.25" x14ac:dyDescent="0.2">
      <c r="A52" s="29"/>
      <c r="B52" s="62"/>
      <c r="C52" s="62"/>
      <c r="D52" s="62"/>
      <c r="E52" s="36"/>
      <c r="F52" s="29"/>
    </row>
    <row r="53" spans="1:6" ht="14.25" x14ac:dyDescent="0.2">
      <c r="A53" s="29"/>
      <c r="B53" s="62"/>
      <c r="C53" s="62"/>
      <c r="D53" s="62"/>
      <c r="E53" s="36"/>
      <c r="F53" s="29"/>
    </row>
    <row r="54" spans="1:6" ht="14.25" x14ac:dyDescent="0.2">
      <c r="A54" s="29"/>
      <c r="B54" s="62"/>
      <c r="C54" s="62"/>
      <c r="D54" s="62"/>
      <c r="E54" s="36"/>
      <c r="F54" s="29"/>
    </row>
    <row r="55" spans="1:6" ht="14.25" x14ac:dyDescent="0.2">
      <c r="A55" s="29"/>
      <c r="B55" s="62"/>
      <c r="C55" s="62"/>
      <c r="D55" s="62"/>
      <c r="E55" s="36"/>
      <c r="F55" s="29"/>
    </row>
    <row r="56" spans="1:6" ht="14.25" x14ac:dyDescent="0.2">
      <c r="A56" s="29"/>
      <c r="B56" s="62"/>
      <c r="C56" s="62"/>
      <c r="D56" s="62"/>
      <c r="E56" s="36"/>
      <c r="F56" s="29"/>
    </row>
    <row r="57" spans="1:6" ht="14.25" x14ac:dyDescent="0.2">
      <c r="A57" s="29"/>
      <c r="B57" s="62"/>
      <c r="C57" s="62"/>
      <c r="D57" s="62"/>
      <c r="E57" s="36"/>
      <c r="F57" s="29"/>
    </row>
    <row r="58" spans="1:6" ht="14.25" x14ac:dyDescent="0.2">
      <c r="A58" s="29"/>
      <c r="B58" s="62"/>
      <c r="C58" s="62"/>
      <c r="D58" s="62"/>
      <c r="E58" s="36"/>
      <c r="F58" s="29"/>
    </row>
    <row r="59" spans="1:6" ht="14.25" x14ac:dyDescent="0.2">
      <c r="A59" s="29"/>
      <c r="B59" s="62"/>
      <c r="C59" s="62"/>
      <c r="D59" s="62"/>
      <c r="E59" s="36"/>
      <c r="F59" s="29"/>
    </row>
    <row r="60" spans="1:6" ht="14.25" x14ac:dyDescent="0.2">
      <c r="A60" s="29"/>
      <c r="B60" s="62"/>
      <c r="C60" s="62"/>
      <c r="D60" s="62"/>
      <c r="E60" s="36"/>
      <c r="F60" s="29"/>
    </row>
    <row r="61" spans="1:6" ht="14.25" x14ac:dyDescent="0.2">
      <c r="A61" s="29"/>
      <c r="B61" s="62"/>
      <c r="C61" s="62"/>
      <c r="D61" s="62"/>
      <c r="E61" s="36"/>
      <c r="F61" s="29"/>
    </row>
    <row r="62" spans="1:6" ht="14.25" x14ac:dyDescent="0.2">
      <c r="A62" s="29"/>
      <c r="B62" s="62"/>
      <c r="C62" s="62"/>
      <c r="D62" s="62"/>
      <c r="E62" s="36"/>
      <c r="F62" s="29"/>
    </row>
    <row r="63" spans="1:6" ht="14.25" x14ac:dyDescent="0.2">
      <c r="A63" s="29"/>
      <c r="B63" s="62"/>
      <c r="C63" s="62"/>
      <c r="D63" s="62"/>
      <c r="E63" s="36"/>
      <c r="F63" s="29"/>
    </row>
    <row r="64" spans="1:6" ht="14.25" x14ac:dyDescent="0.2">
      <c r="A64" s="29"/>
      <c r="B64" s="62"/>
      <c r="C64" s="62"/>
      <c r="D64" s="62"/>
      <c r="E64" s="36"/>
      <c r="F64" s="29"/>
    </row>
    <row r="65" spans="1:6" ht="14.25" x14ac:dyDescent="0.2">
      <c r="A65" s="29"/>
      <c r="B65" s="62"/>
      <c r="C65" s="62"/>
      <c r="D65" s="62"/>
      <c r="E65" s="36"/>
      <c r="F65" s="29"/>
    </row>
    <row r="66" spans="1:6" ht="14.25" x14ac:dyDescent="0.2">
      <c r="A66" s="29"/>
      <c r="B66" s="62"/>
      <c r="C66" s="62"/>
      <c r="D66" s="62"/>
      <c r="E66" s="36"/>
      <c r="F66" s="29"/>
    </row>
    <row r="67" spans="1:6" ht="14.25" x14ac:dyDescent="0.2">
      <c r="A67" s="29"/>
      <c r="B67" s="62"/>
      <c r="C67" s="62"/>
      <c r="D67" s="62"/>
      <c r="E67" s="36"/>
      <c r="F67" s="29"/>
    </row>
    <row r="68" spans="1:6" ht="14.25" x14ac:dyDescent="0.2">
      <c r="A68" s="29"/>
      <c r="B68" s="62"/>
      <c r="C68" s="62"/>
      <c r="D68" s="62"/>
      <c r="E68" s="36"/>
      <c r="F68" s="29"/>
    </row>
    <row r="69" spans="1:6" ht="14.25" x14ac:dyDescent="0.2">
      <c r="A69" s="29"/>
      <c r="B69" s="62"/>
      <c r="C69" s="62"/>
      <c r="D69" s="62"/>
      <c r="E69" s="36"/>
      <c r="F69" s="29"/>
    </row>
    <row r="70" spans="1:6" ht="14.25" x14ac:dyDescent="0.2">
      <c r="A70" s="29"/>
      <c r="B70" s="62"/>
      <c r="C70" s="62"/>
      <c r="D70" s="62"/>
      <c r="E70" s="36"/>
      <c r="F70" s="29"/>
    </row>
    <row r="71" spans="1:6" ht="14.25" x14ac:dyDescent="0.2">
      <c r="A71" s="29"/>
      <c r="B71" s="62"/>
      <c r="C71" s="62"/>
      <c r="D71" s="62"/>
      <c r="E71" s="36"/>
      <c r="F71" s="29"/>
    </row>
    <row r="72" spans="1:6" ht="14.25" x14ac:dyDescent="0.2">
      <c r="A72" s="29"/>
      <c r="B72" s="62"/>
      <c r="C72" s="62"/>
      <c r="D72" s="62"/>
      <c r="E72" s="36"/>
      <c r="F72" s="29"/>
    </row>
    <row r="73" spans="1:6" ht="14.25" x14ac:dyDescent="0.2">
      <c r="A73" s="29"/>
      <c r="B73" s="62"/>
      <c r="C73" s="62"/>
      <c r="D73" s="62"/>
      <c r="E73" s="36"/>
      <c r="F73" s="29"/>
    </row>
    <row r="74" spans="1:6" ht="13.5" customHeight="1" x14ac:dyDescent="0.2">
      <c r="A74" s="29"/>
      <c r="B74" s="62"/>
      <c r="C74" s="62"/>
      <c r="D74" s="62"/>
      <c r="E74" s="36"/>
      <c r="F74" s="29"/>
    </row>
    <row r="75" spans="1:6" ht="13.5" customHeight="1" x14ac:dyDescent="0.2">
      <c r="A75" s="29"/>
      <c r="B75" s="33" t="s">
        <v>18</v>
      </c>
      <c r="C75" s="34"/>
      <c r="D75" s="34"/>
      <c r="E75" s="37">
        <f>6.5*190</f>
        <v>1235</v>
      </c>
      <c r="F75" s="29"/>
    </row>
    <row r="76" spans="1:6" ht="13.5" customHeight="1" x14ac:dyDescent="0.2">
      <c r="A76" s="29"/>
      <c r="B76" s="42" t="s">
        <v>15</v>
      </c>
      <c r="C76" s="34"/>
      <c r="D76" s="34"/>
      <c r="E76" s="38">
        <v>0</v>
      </c>
      <c r="F76" s="29"/>
    </row>
    <row r="77" spans="1:6" ht="13.5" customHeight="1" x14ac:dyDescent="0.2">
      <c r="A77" s="29"/>
      <c r="B77" s="42" t="s">
        <v>16</v>
      </c>
      <c r="C77" s="34"/>
      <c r="D77" s="34"/>
      <c r="E77" s="38">
        <v>0</v>
      </c>
      <c r="F77" s="29"/>
    </row>
    <row r="78" spans="1:6" ht="13.5" customHeight="1" x14ac:dyDescent="0.2">
      <c r="A78" s="29"/>
      <c r="B78" s="33" t="s">
        <v>17</v>
      </c>
      <c r="C78" s="34"/>
      <c r="D78" s="34"/>
      <c r="E78" s="37">
        <f>SUM(E75:E77)</f>
        <v>1235</v>
      </c>
      <c r="F78" s="29"/>
    </row>
    <row r="79" spans="1:6" ht="13.5" customHeight="1" x14ac:dyDescent="0.2">
      <c r="A79" s="29"/>
      <c r="B79" s="34" t="s">
        <v>5</v>
      </c>
      <c r="C79" s="39">
        <v>0.05</v>
      </c>
      <c r="D79" s="34"/>
      <c r="E79" s="43">
        <f>ROUND(E78*C79,2)</f>
        <v>61.75</v>
      </c>
      <c r="F79" s="29"/>
    </row>
    <row r="80" spans="1:6" ht="13.5" customHeight="1" x14ac:dyDescent="0.2">
      <c r="A80" s="29"/>
      <c r="B80" s="34" t="s">
        <v>4</v>
      </c>
      <c r="C80" s="39">
        <v>8.5000000000000006E-2</v>
      </c>
      <c r="D80" s="34"/>
      <c r="E80" s="44">
        <f>ROUND((E78+E79)*C80,2)</f>
        <v>110.22</v>
      </c>
      <c r="F80" s="29"/>
    </row>
    <row r="81" spans="1:6" ht="13.5" customHeight="1" x14ac:dyDescent="0.2">
      <c r="A81" s="29"/>
      <c r="B81" s="34"/>
      <c r="C81" s="34"/>
      <c r="D81" s="34"/>
      <c r="E81" s="40"/>
      <c r="F81" s="29"/>
    </row>
    <row r="82" spans="1:6" ht="16.5" customHeight="1" thickBot="1" x14ac:dyDescent="0.25">
      <c r="A82" s="29"/>
      <c r="B82" s="33" t="s">
        <v>19</v>
      </c>
      <c r="C82" s="34"/>
      <c r="D82" s="34"/>
      <c r="E82" s="41">
        <f>SUM(E78:E80)</f>
        <v>1406.97</v>
      </c>
      <c r="F82" s="29"/>
    </row>
    <row r="83" spans="1:6" ht="15.75" thickTop="1" x14ac:dyDescent="0.2">
      <c r="A83" s="29"/>
      <c r="B83" s="64"/>
      <c r="C83" s="64"/>
      <c r="D83" s="64"/>
      <c r="E83" s="45"/>
      <c r="F83" s="29"/>
    </row>
    <row r="84" spans="1:6" ht="15" x14ac:dyDescent="0.2">
      <c r="A84" s="29"/>
      <c r="B84" s="63" t="s">
        <v>21</v>
      </c>
      <c r="C84" s="63"/>
      <c r="D84" s="63"/>
      <c r="E84" s="45">
        <v>0</v>
      </c>
      <c r="F84" s="29"/>
    </row>
    <row r="85" spans="1:6" ht="15" x14ac:dyDescent="0.2">
      <c r="A85" s="29"/>
      <c r="B85" s="64"/>
      <c r="C85" s="64"/>
      <c r="D85" s="64"/>
      <c r="E85" s="45"/>
      <c r="F85" s="29"/>
    </row>
    <row r="86" spans="1:6" ht="19.5" customHeight="1" x14ac:dyDescent="0.2">
      <c r="A86" s="29"/>
      <c r="B86" s="46" t="s">
        <v>20</v>
      </c>
      <c r="C86" s="47"/>
      <c r="D86" s="47"/>
      <c r="E86" s="48">
        <f>E82-E84</f>
        <v>1406.97</v>
      </c>
      <c r="F86" s="29"/>
    </row>
    <row r="87" spans="1:6" ht="13.5" customHeight="1" x14ac:dyDescent="0.2">
      <c r="A87" s="29"/>
      <c r="B87" s="29"/>
      <c r="C87" s="29"/>
      <c r="D87" s="29"/>
      <c r="E87" s="29"/>
      <c r="F87" s="29"/>
    </row>
    <row r="88" spans="1:6" x14ac:dyDescent="0.2">
      <c r="A88" s="29"/>
      <c r="B88" s="29"/>
      <c r="C88" s="29"/>
      <c r="D88" s="29"/>
      <c r="E88" s="29"/>
      <c r="F88" s="29"/>
    </row>
    <row r="89" spans="1:6" x14ac:dyDescent="0.2">
      <c r="A89" s="29"/>
      <c r="B89" s="68"/>
      <c r="C89" s="68"/>
      <c r="D89" s="68"/>
      <c r="E89" s="68"/>
      <c r="F89" s="29"/>
    </row>
    <row r="90" spans="1:6" ht="14.25" x14ac:dyDescent="0.2">
      <c r="A90" s="61" t="s">
        <v>22</v>
      </c>
      <c r="B90" s="61"/>
      <c r="C90" s="61"/>
      <c r="D90" s="61"/>
      <c r="E90" s="61"/>
      <c r="F90" s="61"/>
    </row>
    <row r="91" spans="1:6" ht="14.25" x14ac:dyDescent="0.2">
      <c r="A91" s="59" t="s">
        <v>7</v>
      </c>
      <c r="B91" s="59"/>
      <c r="C91" s="59"/>
      <c r="D91" s="59"/>
      <c r="E91" s="59"/>
      <c r="F91" s="59"/>
    </row>
    <row r="92" spans="1:6" x14ac:dyDescent="0.2">
      <c r="A92" s="29"/>
      <c r="B92" s="29"/>
      <c r="C92" s="29"/>
      <c r="D92" s="29"/>
      <c r="E92" s="29"/>
      <c r="F92" s="29"/>
    </row>
    <row r="93" spans="1:6" x14ac:dyDescent="0.2">
      <c r="A93" s="29"/>
      <c r="B93" s="69"/>
      <c r="C93" s="69"/>
      <c r="D93" s="69"/>
      <c r="E93" s="69"/>
      <c r="F93" s="29"/>
    </row>
    <row r="94" spans="1:6" ht="15" x14ac:dyDescent="0.2">
      <c r="A94" s="60" t="s">
        <v>8</v>
      </c>
      <c r="B94" s="60"/>
      <c r="C94" s="60"/>
      <c r="D94" s="60"/>
      <c r="E94" s="60"/>
      <c r="F94" s="60"/>
    </row>
    <row r="96" spans="1:6" ht="39.75" customHeight="1" x14ac:dyDescent="0.2">
      <c r="B96" s="66"/>
      <c r="C96" s="67"/>
      <c r="D96" s="67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topLeftCell="A37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3" t="s">
        <v>35</v>
      </c>
      <c r="C21" s="29"/>
      <c r="D21" s="29"/>
      <c r="E21" s="29"/>
      <c r="F21" s="29"/>
    </row>
    <row r="22" spans="1:6" ht="15" x14ac:dyDescent="0.2">
      <c r="A22" s="21"/>
      <c r="B22" s="34"/>
      <c r="C22" s="29"/>
      <c r="D22" s="29"/>
      <c r="E22" s="29"/>
      <c r="F22" s="29"/>
    </row>
    <row r="23" spans="1:6" ht="15" x14ac:dyDescent="0.2">
      <c r="A23" s="21"/>
      <c r="B23" s="34"/>
      <c r="C23" s="29"/>
      <c r="D23" s="29"/>
      <c r="E23" s="29"/>
      <c r="F23" s="29"/>
    </row>
    <row r="24" spans="1:6" ht="15" x14ac:dyDescent="0.2">
      <c r="A24" s="21"/>
      <c r="B24" s="33" t="s">
        <v>24</v>
      </c>
      <c r="C24" s="29"/>
      <c r="D24" s="29"/>
      <c r="E24" s="29"/>
      <c r="F24" s="29"/>
    </row>
    <row r="25" spans="1:6" ht="15" x14ac:dyDescent="0.2">
      <c r="A25" s="21"/>
      <c r="B25" s="33" t="s">
        <v>25</v>
      </c>
      <c r="C25" s="29"/>
      <c r="D25" s="29"/>
      <c r="E25" s="29"/>
      <c r="F25" s="29"/>
    </row>
    <row r="26" spans="1:6" ht="15" x14ac:dyDescent="0.2">
      <c r="A26" s="21"/>
      <c r="B26" s="34" t="s">
        <v>26</v>
      </c>
      <c r="C26" s="29"/>
      <c r="D26" s="29"/>
      <c r="E26" s="29"/>
      <c r="F26" s="29"/>
    </row>
    <row r="27" spans="1:6" ht="15" x14ac:dyDescent="0.2">
      <c r="A27" s="21"/>
      <c r="B27" s="34" t="s">
        <v>27</v>
      </c>
      <c r="C27" s="29"/>
      <c r="D27" s="29"/>
      <c r="E27" s="29"/>
      <c r="F27" s="29"/>
    </row>
    <row r="28" spans="1:6" x14ac:dyDescent="0.2">
      <c r="A28" s="22"/>
      <c r="B28" s="29"/>
      <c r="C28" s="31"/>
      <c r="D28" s="31"/>
      <c r="E28" s="32"/>
      <c r="F28" s="29"/>
    </row>
    <row r="29" spans="1:6" ht="15" x14ac:dyDescent="0.2">
      <c r="A29" s="21"/>
      <c r="B29" s="31"/>
      <c r="C29" s="31"/>
      <c r="D29" s="35" t="s">
        <v>14</v>
      </c>
      <c r="E29" s="35" t="s">
        <v>36</v>
      </c>
      <c r="F29" s="29"/>
    </row>
    <row r="30" spans="1:6" ht="13.5" thickBot="1" x14ac:dyDescent="0.25">
      <c r="A30" s="23"/>
      <c r="B30" s="23"/>
      <c r="C30" s="23"/>
      <c r="D30" s="23"/>
      <c r="E30" s="23"/>
      <c r="F30" s="28"/>
    </row>
    <row r="31" spans="1:6" s="49" customFormat="1" ht="21.75" customHeight="1" x14ac:dyDescent="0.2">
      <c r="A31" s="65" t="s">
        <v>0</v>
      </c>
      <c r="B31" s="65"/>
      <c r="C31" s="65"/>
      <c r="D31" s="65"/>
      <c r="E31" s="65"/>
      <c r="F31" s="65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9"/>
      <c r="B33" s="30" t="s">
        <v>6</v>
      </c>
      <c r="C33" s="30"/>
      <c r="D33" s="30"/>
      <c r="E33" s="36"/>
      <c r="F33" s="29"/>
    </row>
    <row r="34" spans="1:6" ht="14.25" x14ac:dyDescent="0.2">
      <c r="A34" s="29"/>
      <c r="B34" s="62"/>
      <c r="C34" s="62"/>
      <c r="D34" s="62"/>
      <c r="E34" s="36"/>
      <c r="F34" s="29"/>
    </row>
    <row r="35" spans="1:6" ht="14.25" x14ac:dyDescent="0.2">
      <c r="A35" s="29"/>
      <c r="B35" s="62"/>
      <c r="C35" s="62"/>
      <c r="D35" s="62"/>
      <c r="E35" s="36"/>
      <c r="F35" s="29"/>
    </row>
    <row r="36" spans="1:6" ht="14.25" x14ac:dyDescent="0.2">
      <c r="A36" s="29"/>
      <c r="B36" s="62" t="s">
        <v>37</v>
      </c>
      <c r="C36" s="62"/>
      <c r="D36" s="62"/>
      <c r="E36" s="36"/>
      <c r="F36" s="29"/>
    </row>
    <row r="37" spans="1:6" ht="14.25" x14ac:dyDescent="0.2">
      <c r="A37" s="29"/>
      <c r="B37" s="62"/>
      <c r="C37" s="62"/>
      <c r="D37" s="62"/>
      <c r="E37" s="36"/>
      <c r="F37" s="29"/>
    </row>
    <row r="38" spans="1:6" ht="14.25" x14ac:dyDescent="0.2">
      <c r="A38" s="29"/>
      <c r="B38" s="62"/>
      <c r="C38" s="62"/>
      <c r="D38" s="62"/>
      <c r="E38" s="36"/>
      <c r="F38" s="29"/>
    </row>
    <row r="39" spans="1:6" ht="14.25" x14ac:dyDescent="0.2">
      <c r="A39" s="29"/>
      <c r="B39" s="62" t="s">
        <v>38</v>
      </c>
      <c r="C39" s="62"/>
      <c r="D39" s="62"/>
      <c r="E39" s="36"/>
      <c r="F39" s="29"/>
    </row>
    <row r="40" spans="1:6" ht="14.25" x14ac:dyDescent="0.2">
      <c r="A40" s="29"/>
      <c r="B40" s="62"/>
      <c r="C40" s="62"/>
      <c r="D40" s="62"/>
      <c r="E40" s="36"/>
      <c r="F40" s="29"/>
    </row>
    <row r="41" spans="1:6" ht="13.5" customHeight="1" x14ac:dyDescent="0.2">
      <c r="A41" s="29"/>
      <c r="B41" s="62"/>
      <c r="C41" s="62"/>
      <c r="D41" s="62"/>
      <c r="E41" s="36"/>
      <c r="F41" s="29"/>
    </row>
    <row r="42" spans="1:6" ht="14.25" x14ac:dyDescent="0.2">
      <c r="A42" s="29"/>
      <c r="B42" s="62"/>
      <c r="C42" s="62"/>
      <c r="D42" s="62"/>
      <c r="E42" s="36"/>
      <c r="F42" s="29"/>
    </row>
    <row r="43" spans="1:6" ht="14.25" x14ac:dyDescent="0.2">
      <c r="A43" s="29"/>
      <c r="B43" s="62"/>
      <c r="C43" s="62"/>
      <c r="D43" s="62"/>
      <c r="E43" s="36"/>
      <c r="F43" s="29"/>
    </row>
    <row r="44" spans="1:6" ht="14.25" x14ac:dyDescent="0.2">
      <c r="A44" s="29"/>
      <c r="B44" s="62"/>
      <c r="C44" s="62"/>
      <c r="D44" s="62"/>
      <c r="E44" s="36"/>
      <c r="F44" s="29"/>
    </row>
    <row r="45" spans="1:6" ht="14.25" x14ac:dyDescent="0.2">
      <c r="A45" s="29"/>
      <c r="B45" s="62"/>
      <c r="C45" s="62"/>
      <c r="D45" s="62"/>
      <c r="E45" s="36"/>
      <c r="F45" s="29"/>
    </row>
    <row r="46" spans="1:6" ht="14.25" x14ac:dyDescent="0.2">
      <c r="A46" s="29"/>
      <c r="B46" s="62"/>
      <c r="C46" s="62"/>
      <c r="D46" s="62"/>
      <c r="E46" s="36"/>
      <c r="F46" s="29"/>
    </row>
    <row r="47" spans="1:6" ht="14.25" x14ac:dyDescent="0.2">
      <c r="A47" s="29"/>
      <c r="B47" s="62"/>
      <c r="C47" s="62"/>
      <c r="D47" s="62"/>
      <c r="E47" s="36"/>
      <c r="F47" s="29"/>
    </row>
    <row r="48" spans="1:6" ht="14.25" x14ac:dyDescent="0.2">
      <c r="A48" s="29"/>
      <c r="B48" s="62"/>
      <c r="C48" s="62"/>
      <c r="D48" s="62"/>
      <c r="E48" s="36"/>
      <c r="F48" s="29"/>
    </row>
    <row r="49" spans="1:6" ht="14.25" x14ac:dyDescent="0.2">
      <c r="A49" s="29"/>
      <c r="B49" s="62"/>
      <c r="C49" s="62"/>
      <c r="D49" s="62"/>
      <c r="E49" s="36"/>
      <c r="F49" s="29"/>
    </row>
    <row r="50" spans="1:6" ht="14.25" x14ac:dyDescent="0.2">
      <c r="A50" s="29"/>
      <c r="B50" s="62"/>
      <c r="C50" s="62"/>
      <c r="D50" s="62"/>
      <c r="E50" s="36"/>
      <c r="F50" s="29"/>
    </row>
    <row r="51" spans="1:6" ht="14.25" x14ac:dyDescent="0.2">
      <c r="A51" s="29"/>
      <c r="B51" s="62"/>
      <c r="C51" s="62"/>
      <c r="D51" s="62"/>
      <c r="E51" s="36"/>
      <c r="F51" s="29"/>
    </row>
    <row r="52" spans="1:6" ht="14.25" x14ac:dyDescent="0.2">
      <c r="A52" s="29"/>
      <c r="B52" s="62"/>
      <c r="C52" s="62"/>
      <c r="D52" s="62"/>
      <c r="E52" s="36"/>
      <c r="F52" s="29"/>
    </row>
    <row r="53" spans="1:6" ht="14.25" x14ac:dyDescent="0.2">
      <c r="A53" s="29"/>
      <c r="B53" s="62"/>
      <c r="C53" s="62"/>
      <c r="D53" s="62"/>
      <c r="E53" s="36"/>
      <c r="F53" s="29"/>
    </row>
    <row r="54" spans="1:6" ht="14.25" x14ac:dyDescent="0.2">
      <c r="A54" s="29"/>
      <c r="B54" s="62"/>
      <c r="C54" s="62"/>
      <c r="D54" s="62"/>
      <c r="E54" s="36"/>
      <c r="F54" s="29"/>
    </row>
    <row r="55" spans="1:6" ht="14.25" x14ac:dyDescent="0.2">
      <c r="A55" s="29"/>
      <c r="B55" s="62"/>
      <c r="C55" s="62"/>
      <c r="D55" s="62"/>
      <c r="E55" s="36"/>
      <c r="F55" s="29"/>
    </row>
    <row r="56" spans="1:6" ht="14.25" x14ac:dyDescent="0.2">
      <c r="A56" s="29"/>
      <c r="B56" s="62"/>
      <c r="C56" s="62"/>
      <c r="D56" s="62"/>
      <c r="E56" s="36"/>
      <c r="F56" s="29"/>
    </row>
    <row r="57" spans="1:6" ht="14.25" x14ac:dyDescent="0.2">
      <c r="A57" s="29"/>
      <c r="B57" s="62"/>
      <c r="C57" s="62"/>
      <c r="D57" s="62"/>
      <c r="E57" s="36"/>
      <c r="F57" s="29"/>
    </row>
    <row r="58" spans="1:6" ht="14.25" x14ac:dyDescent="0.2">
      <c r="A58" s="29"/>
      <c r="B58" s="62"/>
      <c r="C58" s="62"/>
      <c r="D58" s="62"/>
      <c r="E58" s="36"/>
      <c r="F58" s="29"/>
    </row>
    <row r="59" spans="1:6" ht="14.25" x14ac:dyDescent="0.2">
      <c r="A59" s="29"/>
      <c r="B59" s="62"/>
      <c r="C59" s="62"/>
      <c r="D59" s="62"/>
      <c r="E59" s="36"/>
      <c r="F59" s="29"/>
    </row>
    <row r="60" spans="1:6" ht="14.25" x14ac:dyDescent="0.2">
      <c r="A60" s="29"/>
      <c r="B60" s="62"/>
      <c r="C60" s="62"/>
      <c r="D60" s="62"/>
      <c r="E60" s="36"/>
      <c r="F60" s="29"/>
    </row>
    <row r="61" spans="1:6" ht="14.25" x14ac:dyDescent="0.2">
      <c r="A61" s="29"/>
      <c r="B61" s="62"/>
      <c r="C61" s="62"/>
      <c r="D61" s="62"/>
      <c r="E61" s="36"/>
      <c r="F61" s="29"/>
    </row>
    <row r="62" spans="1:6" ht="14.25" x14ac:dyDescent="0.2">
      <c r="A62" s="29"/>
      <c r="B62" s="62"/>
      <c r="C62" s="62"/>
      <c r="D62" s="62"/>
      <c r="E62" s="36"/>
      <c r="F62" s="29"/>
    </row>
    <row r="63" spans="1:6" ht="14.25" x14ac:dyDescent="0.2">
      <c r="A63" s="29"/>
      <c r="B63" s="62"/>
      <c r="C63" s="62"/>
      <c r="D63" s="62"/>
      <c r="E63" s="36"/>
      <c r="F63" s="29"/>
    </row>
    <row r="64" spans="1:6" ht="14.25" x14ac:dyDescent="0.2">
      <c r="A64" s="29"/>
      <c r="B64" s="62"/>
      <c r="C64" s="62"/>
      <c r="D64" s="62"/>
      <c r="E64" s="36"/>
      <c r="F64" s="29"/>
    </row>
    <row r="65" spans="1:6" ht="14.25" x14ac:dyDescent="0.2">
      <c r="A65" s="29"/>
      <c r="B65" s="62"/>
      <c r="C65" s="62"/>
      <c r="D65" s="62"/>
      <c r="E65" s="36"/>
      <c r="F65" s="29"/>
    </row>
    <row r="66" spans="1:6" ht="14.25" x14ac:dyDescent="0.2">
      <c r="A66" s="29"/>
      <c r="B66" s="62"/>
      <c r="C66" s="62"/>
      <c r="D66" s="62"/>
      <c r="E66" s="36"/>
      <c r="F66" s="29"/>
    </row>
    <row r="67" spans="1:6" ht="14.25" x14ac:dyDescent="0.2">
      <c r="A67" s="29"/>
      <c r="B67" s="62"/>
      <c r="C67" s="62"/>
      <c r="D67" s="62"/>
      <c r="E67" s="36"/>
      <c r="F67" s="29"/>
    </row>
    <row r="68" spans="1:6" ht="14.25" x14ac:dyDescent="0.2">
      <c r="A68" s="29"/>
      <c r="B68" s="62"/>
      <c r="C68" s="62"/>
      <c r="D68" s="62"/>
      <c r="E68" s="36"/>
      <c r="F68" s="29"/>
    </row>
    <row r="69" spans="1:6" ht="14.25" x14ac:dyDescent="0.2">
      <c r="A69" s="29"/>
      <c r="B69" s="62"/>
      <c r="C69" s="62"/>
      <c r="D69" s="62"/>
      <c r="E69" s="36"/>
      <c r="F69" s="29"/>
    </row>
    <row r="70" spans="1:6" ht="14.25" x14ac:dyDescent="0.2">
      <c r="A70" s="29"/>
      <c r="B70" s="62"/>
      <c r="C70" s="62"/>
      <c r="D70" s="62"/>
      <c r="E70" s="36"/>
      <c r="F70" s="29"/>
    </row>
    <row r="71" spans="1:6" ht="14.25" x14ac:dyDescent="0.2">
      <c r="A71" s="29"/>
      <c r="B71" s="62"/>
      <c r="C71" s="62"/>
      <c r="D71" s="62"/>
      <c r="E71" s="36"/>
      <c r="F71" s="29"/>
    </row>
    <row r="72" spans="1:6" ht="14.25" x14ac:dyDescent="0.2">
      <c r="A72" s="29"/>
      <c r="B72" s="62"/>
      <c r="C72" s="62"/>
      <c r="D72" s="62"/>
      <c r="E72" s="36"/>
      <c r="F72" s="29"/>
    </row>
    <row r="73" spans="1:6" ht="14.25" x14ac:dyDescent="0.2">
      <c r="A73" s="29"/>
      <c r="B73" s="62"/>
      <c r="C73" s="62"/>
      <c r="D73" s="62"/>
      <c r="E73" s="36"/>
      <c r="F73" s="29"/>
    </row>
    <row r="74" spans="1:6" ht="13.5" customHeight="1" x14ac:dyDescent="0.2">
      <c r="A74" s="29"/>
      <c r="B74" s="62"/>
      <c r="C74" s="62"/>
      <c r="D74" s="62"/>
      <c r="E74" s="36"/>
      <c r="F74" s="29"/>
    </row>
    <row r="75" spans="1:6" ht="13.5" customHeight="1" x14ac:dyDescent="0.2">
      <c r="A75" s="29"/>
      <c r="B75" s="33" t="s">
        <v>18</v>
      </c>
      <c r="C75" s="34"/>
      <c r="D75" s="34"/>
      <c r="E75" s="37">
        <f>2.25*225</f>
        <v>506.25</v>
      </c>
      <c r="F75" s="29"/>
    </row>
    <row r="76" spans="1:6" ht="13.5" customHeight="1" x14ac:dyDescent="0.2">
      <c r="A76" s="29"/>
      <c r="B76" s="42" t="s">
        <v>15</v>
      </c>
      <c r="C76" s="34"/>
      <c r="D76" s="34"/>
      <c r="E76" s="38">
        <v>0</v>
      </c>
      <c r="F76" s="29"/>
    </row>
    <row r="77" spans="1:6" ht="13.5" customHeight="1" x14ac:dyDescent="0.2">
      <c r="A77" s="29"/>
      <c r="B77" s="42" t="s">
        <v>16</v>
      </c>
      <c r="C77" s="34"/>
      <c r="D77" s="34"/>
      <c r="E77" s="38">
        <v>0</v>
      </c>
      <c r="F77" s="29"/>
    </row>
    <row r="78" spans="1:6" ht="13.5" customHeight="1" x14ac:dyDescent="0.2">
      <c r="A78" s="29"/>
      <c r="B78" s="33" t="s">
        <v>17</v>
      </c>
      <c r="C78" s="34"/>
      <c r="D78" s="34"/>
      <c r="E78" s="37">
        <f>SUM(E75:E77)</f>
        <v>506.25</v>
      </c>
      <c r="F78" s="29"/>
    </row>
    <row r="79" spans="1:6" ht="13.5" customHeight="1" x14ac:dyDescent="0.2">
      <c r="A79" s="29"/>
      <c r="B79" s="34" t="s">
        <v>5</v>
      </c>
      <c r="C79" s="39">
        <v>0.05</v>
      </c>
      <c r="D79" s="34"/>
      <c r="E79" s="43">
        <f>ROUND(E78*C79,2)</f>
        <v>25.31</v>
      </c>
      <c r="F79" s="29"/>
    </row>
    <row r="80" spans="1:6" ht="13.5" customHeight="1" x14ac:dyDescent="0.2">
      <c r="A80" s="29"/>
      <c r="B80" s="34" t="s">
        <v>4</v>
      </c>
      <c r="C80" s="50">
        <v>9.9750000000000005E-2</v>
      </c>
      <c r="D80" s="34"/>
      <c r="E80" s="44">
        <f>ROUND(E78*C80,2)</f>
        <v>50.5</v>
      </c>
      <c r="F80" s="29"/>
    </row>
    <row r="81" spans="1:6" ht="13.5" customHeight="1" x14ac:dyDescent="0.2">
      <c r="A81" s="29"/>
      <c r="B81" s="34"/>
      <c r="C81" s="34"/>
      <c r="D81" s="34"/>
      <c r="E81" s="40"/>
      <c r="F81" s="29"/>
    </row>
    <row r="82" spans="1:6" ht="16.5" customHeight="1" thickBot="1" x14ac:dyDescent="0.25">
      <c r="A82" s="29"/>
      <c r="B82" s="33" t="s">
        <v>19</v>
      </c>
      <c r="C82" s="34"/>
      <c r="D82" s="34"/>
      <c r="E82" s="41">
        <f>SUM(E78:E80)</f>
        <v>582.05999999999995</v>
      </c>
      <c r="F82" s="29"/>
    </row>
    <row r="83" spans="1:6" ht="15.75" thickTop="1" x14ac:dyDescent="0.2">
      <c r="A83" s="29"/>
      <c r="B83" s="64"/>
      <c r="C83" s="64"/>
      <c r="D83" s="64"/>
      <c r="E83" s="45"/>
      <c r="F83" s="29"/>
    </row>
    <row r="84" spans="1:6" ht="15" x14ac:dyDescent="0.2">
      <c r="A84" s="29"/>
      <c r="B84" s="63" t="s">
        <v>21</v>
      </c>
      <c r="C84" s="63"/>
      <c r="D84" s="63"/>
      <c r="E84" s="45">
        <v>0</v>
      </c>
      <c r="F84" s="29"/>
    </row>
    <row r="85" spans="1:6" ht="15" x14ac:dyDescent="0.2">
      <c r="A85" s="29"/>
      <c r="B85" s="64"/>
      <c r="C85" s="64"/>
      <c r="D85" s="64"/>
      <c r="E85" s="45"/>
      <c r="F85" s="29"/>
    </row>
    <row r="86" spans="1:6" ht="19.5" customHeight="1" x14ac:dyDescent="0.2">
      <c r="A86" s="29"/>
      <c r="B86" s="46" t="s">
        <v>20</v>
      </c>
      <c r="C86" s="47"/>
      <c r="D86" s="47"/>
      <c r="E86" s="48">
        <f>E82-E84</f>
        <v>582.05999999999995</v>
      </c>
      <c r="F86" s="29"/>
    </row>
    <row r="87" spans="1:6" ht="13.5" customHeight="1" x14ac:dyDescent="0.2">
      <c r="A87" s="29"/>
      <c r="B87" s="29"/>
      <c r="C87" s="29"/>
      <c r="D87" s="29"/>
      <c r="E87" s="29"/>
      <c r="F87" s="29"/>
    </row>
    <row r="88" spans="1:6" x14ac:dyDescent="0.2">
      <c r="A88" s="29"/>
      <c r="B88" s="29"/>
      <c r="C88" s="29"/>
      <c r="D88" s="29"/>
      <c r="E88" s="29"/>
      <c r="F88" s="29"/>
    </row>
    <row r="89" spans="1:6" x14ac:dyDescent="0.2">
      <c r="A89" s="29"/>
      <c r="B89" s="68"/>
      <c r="C89" s="68"/>
      <c r="D89" s="68"/>
      <c r="E89" s="68"/>
      <c r="F89" s="29"/>
    </row>
    <row r="90" spans="1:6" ht="14.25" x14ac:dyDescent="0.2">
      <c r="A90" s="61" t="s">
        <v>22</v>
      </c>
      <c r="B90" s="61"/>
      <c r="C90" s="61"/>
      <c r="D90" s="61"/>
      <c r="E90" s="61"/>
      <c r="F90" s="61"/>
    </row>
    <row r="91" spans="1:6" ht="14.25" x14ac:dyDescent="0.2">
      <c r="A91" s="59" t="s">
        <v>7</v>
      </c>
      <c r="B91" s="59"/>
      <c r="C91" s="59"/>
      <c r="D91" s="59"/>
      <c r="E91" s="59"/>
      <c r="F91" s="59"/>
    </row>
    <row r="92" spans="1:6" x14ac:dyDescent="0.2">
      <c r="A92" s="29"/>
      <c r="B92" s="29"/>
      <c r="C92" s="29"/>
      <c r="D92" s="29"/>
      <c r="E92" s="29"/>
      <c r="F92" s="29"/>
    </row>
    <row r="93" spans="1:6" x14ac:dyDescent="0.2">
      <c r="A93" s="29"/>
      <c r="B93" s="69"/>
      <c r="C93" s="69"/>
      <c r="D93" s="69"/>
      <c r="E93" s="69"/>
      <c r="F93" s="29"/>
    </row>
    <row r="94" spans="1:6" ht="15" x14ac:dyDescent="0.2">
      <c r="A94" s="60" t="s">
        <v>8</v>
      </c>
      <c r="B94" s="60"/>
      <c r="C94" s="60"/>
      <c r="D94" s="60"/>
      <c r="E94" s="60"/>
      <c r="F94" s="60"/>
    </row>
    <row r="96" spans="1:6" ht="39.75" customHeight="1" x14ac:dyDescent="0.2">
      <c r="B96" s="66"/>
      <c r="C96" s="67"/>
      <c r="D96" s="67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8"/>
  <sheetViews>
    <sheetView view="pageBreakPreview" topLeftCell="A4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3" t="s">
        <v>39</v>
      </c>
      <c r="C21" s="29"/>
      <c r="D21" s="29"/>
      <c r="E21" s="29"/>
      <c r="F21" s="29"/>
    </row>
    <row r="22" spans="1:6" ht="15" x14ac:dyDescent="0.2">
      <c r="A22" s="21"/>
      <c r="B22" s="34"/>
      <c r="C22" s="29"/>
      <c r="D22" s="29"/>
      <c r="E22" s="29"/>
      <c r="F22" s="29"/>
    </row>
    <row r="23" spans="1:6" ht="15" x14ac:dyDescent="0.2">
      <c r="A23" s="21"/>
      <c r="B23" s="34"/>
      <c r="C23" s="29"/>
      <c r="D23" s="29"/>
      <c r="E23" s="29"/>
      <c r="F23" s="29"/>
    </row>
    <row r="24" spans="1:6" ht="15" x14ac:dyDescent="0.2">
      <c r="A24" s="21"/>
      <c r="B24" s="33" t="s">
        <v>42</v>
      </c>
      <c r="C24" s="29"/>
      <c r="D24" s="29"/>
      <c r="E24" s="29"/>
      <c r="F24" s="29"/>
    </row>
    <row r="25" spans="1:6" ht="15" x14ac:dyDescent="0.2">
      <c r="A25" s="21"/>
      <c r="B25" s="33" t="s">
        <v>25</v>
      </c>
      <c r="C25" s="29"/>
      <c r="D25" s="29"/>
      <c r="E25" s="29"/>
      <c r="F25" s="29"/>
    </row>
    <row r="26" spans="1:6" ht="15" x14ac:dyDescent="0.2">
      <c r="A26" s="21"/>
      <c r="B26" s="34" t="s">
        <v>26</v>
      </c>
      <c r="C26" s="29"/>
      <c r="D26" s="29"/>
      <c r="E26" s="29"/>
      <c r="F26" s="29"/>
    </row>
    <row r="27" spans="1:6" ht="15" x14ac:dyDescent="0.2">
      <c r="A27" s="21"/>
      <c r="B27" s="34" t="s">
        <v>27</v>
      </c>
      <c r="C27" s="29"/>
      <c r="D27" s="29"/>
      <c r="E27" s="29"/>
      <c r="F27" s="29"/>
    </row>
    <row r="28" spans="1:6" x14ac:dyDescent="0.2">
      <c r="A28" s="22"/>
      <c r="B28" s="29"/>
      <c r="C28" s="31"/>
      <c r="D28" s="31"/>
      <c r="E28" s="32"/>
      <c r="F28" s="29"/>
    </row>
    <row r="29" spans="1:6" ht="15" x14ac:dyDescent="0.2">
      <c r="A29" s="21"/>
      <c r="B29" s="31"/>
      <c r="C29" s="31"/>
      <c r="D29" s="35" t="s">
        <v>14</v>
      </c>
      <c r="E29" s="35" t="s">
        <v>40</v>
      </c>
      <c r="F29" s="29"/>
    </row>
    <row r="30" spans="1:6" ht="13.5" thickBot="1" x14ac:dyDescent="0.25">
      <c r="A30" s="23"/>
      <c r="B30" s="23"/>
      <c r="C30" s="23"/>
      <c r="D30" s="23"/>
      <c r="E30" s="23"/>
      <c r="F30" s="28"/>
    </row>
    <row r="31" spans="1:6" s="49" customFormat="1" ht="21.75" customHeight="1" x14ac:dyDescent="0.2">
      <c r="A31" s="65" t="s">
        <v>0</v>
      </c>
      <c r="B31" s="65"/>
      <c r="C31" s="65"/>
      <c r="D31" s="65"/>
      <c r="E31" s="65"/>
      <c r="F31" s="65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9"/>
      <c r="B33" s="30" t="s">
        <v>6</v>
      </c>
      <c r="C33" s="30"/>
      <c r="D33" s="30"/>
      <c r="E33" s="36"/>
      <c r="F33" s="29"/>
    </row>
    <row r="34" spans="1:6" ht="14.25" x14ac:dyDescent="0.2">
      <c r="A34" s="29"/>
      <c r="B34" s="62"/>
      <c r="C34" s="62"/>
      <c r="D34" s="62"/>
      <c r="E34" s="36"/>
      <c r="F34" s="29"/>
    </row>
    <row r="35" spans="1:6" ht="14.25" x14ac:dyDescent="0.2">
      <c r="A35" s="29"/>
      <c r="B35" s="62"/>
      <c r="C35" s="62"/>
      <c r="D35" s="62"/>
      <c r="E35" s="36"/>
      <c r="F35" s="29"/>
    </row>
    <row r="36" spans="1:6" ht="14.25" x14ac:dyDescent="0.2">
      <c r="A36" s="29"/>
      <c r="B36" s="62" t="s">
        <v>9</v>
      </c>
      <c r="C36" s="62"/>
      <c r="D36" s="62"/>
      <c r="E36" s="36"/>
      <c r="F36" s="29"/>
    </row>
    <row r="37" spans="1:6" ht="14.25" x14ac:dyDescent="0.2">
      <c r="A37" s="29"/>
      <c r="B37" s="62"/>
      <c r="C37" s="62"/>
      <c r="D37" s="62"/>
      <c r="E37" s="36"/>
      <c r="F37" s="29"/>
    </row>
    <row r="38" spans="1:6" ht="14.25" x14ac:dyDescent="0.2">
      <c r="A38" s="29"/>
      <c r="B38" s="62"/>
      <c r="C38" s="62"/>
      <c r="D38" s="62"/>
      <c r="E38" s="36"/>
      <c r="F38" s="29"/>
    </row>
    <row r="39" spans="1:6" ht="14.25" x14ac:dyDescent="0.2">
      <c r="A39" s="29"/>
      <c r="B39" s="62" t="s">
        <v>41</v>
      </c>
      <c r="C39" s="62"/>
      <c r="D39" s="62"/>
      <c r="E39" s="36"/>
      <c r="F39" s="29"/>
    </row>
    <row r="40" spans="1:6" ht="14.25" x14ac:dyDescent="0.2">
      <c r="A40" s="29"/>
      <c r="B40" s="62"/>
      <c r="C40" s="62"/>
      <c r="D40" s="62"/>
      <c r="E40" s="36"/>
      <c r="F40" s="29"/>
    </row>
    <row r="41" spans="1:6" ht="13.5" customHeight="1" x14ac:dyDescent="0.2">
      <c r="A41" s="29"/>
      <c r="B41" s="62"/>
      <c r="C41" s="62"/>
      <c r="D41" s="62"/>
      <c r="E41" s="36"/>
      <c r="F41" s="29"/>
    </row>
    <row r="42" spans="1:6" ht="14.25" x14ac:dyDescent="0.2">
      <c r="A42" s="29"/>
      <c r="B42" s="62"/>
      <c r="C42" s="62"/>
      <c r="D42" s="62"/>
      <c r="E42" s="36"/>
      <c r="F42" s="29"/>
    </row>
    <row r="43" spans="1:6" ht="14.25" x14ac:dyDescent="0.2">
      <c r="A43" s="29"/>
      <c r="B43" s="62"/>
      <c r="C43" s="62"/>
      <c r="D43" s="62"/>
      <c r="E43" s="36"/>
      <c r="F43" s="29"/>
    </row>
    <row r="44" spans="1:6" ht="14.25" x14ac:dyDescent="0.2">
      <c r="A44" s="29"/>
      <c r="B44" s="62"/>
      <c r="C44" s="62"/>
      <c r="D44" s="62"/>
      <c r="E44" s="36"/>
      <c r="F44" s="29"/>
    </row>
    <row r="45" spans="1:6" ht="14.25" x14ac:dyDescent="0.2">
      <c r="A45" s="29"/>
      <c r="B45" s="62"/>
      <c r="C45" s="62"/>
      <c r="D45" s="62"/>
      <c r="E45" s="36"/>
      <c r="F45" s="29"/>
    </row>
    <row r="46" spans="1:6" ht="14.25" x14ac:dyDescent="0.2">
      <c r="A46" s="29"/>
      <c r="B46" s="62"/>
      <c r="C46" s="62"/>
      <c r="D46" s="62"/>
      <c r="E46" s="36"/>
      <c r="F46" s="29"/>
    </row>
    <row r="47" spans="1:6" ht="14.25" x14ac:dyDescent="0.2">
      <c r="A47" s="29"/>
      <c r="B47" s="62"/>
      <c r="C47" s="62"/>
      <c r="D47" s="62"/>
      <c r="E47" s="36"/>
      <c r="F47" s="29"/>
    </row>
    <row r="48" spans="1:6" ht="14.25" x14ac:dyDescent="0.2">
      <c r="A48" s="29"/>
      <c r="B48" s="62"/>
      <c r="C48" s="62"/>
      <c r="D48" s="62"/>
      <c r="E48" s="36"/>
      <c r="F48" s="29"/>
    </row>
    <row r="49" spans="1:6" ht="14.25" x14ac:dyDescent="0.2">
      <c r="A49" s="29"/>
      <c r="B49" s="62"/>
      <c r="C49" s="62"/>
      <c r="D49" s="62"/>
      <c r="E49" s="36"/>
      <c r="F49" s="29"/>
    </row>
    <row r="50" spans="1:6" ht="14.25" x14ac:dyDescent="0.2">
      <c r="A50" s="29"/>
      <c r="B50" s="62"/>
      <c r="C50" s="62"/>
      <c r="D50" s="62"/>
      <c r="E50" s="36"/>
      <c r="F50" s="29"/>
    </row>
    <row r="51" spans="1:6" ht="14.25" x14ac:dyDescent="0.2">
      <c r="A51" s="29"/>
      <c r="B51" s="62"/>
      <c r="C51" s="62"/>
      <c r="D51" s="62"/>
      <c r="E51" s="36"/>
      <c r="F51" s="29"/>
    </row>
    <row r="52" spans="1:6" ht="14.25" x14ac:dyDescent="0.2">
      <c r="A52" s="29"/>
      <c r="B52" s="62"/>
      <c r="C52" s="62"/>
      <c r="D52" s="62"/>
      <c r="E52" s="36"/>
      <c r="F52" s="29"/>
    </row>
    <row r="53" spans="1:6" ht="14.25" x14ac:dyDescent="0.2">
      <c r="A53" s="29"/>
      <c r="B53" s="62"/>
      <c r="C53" s="62"/>
      <c r="D53" s="62"/>
      <c r="E53" s="36"/>
      <c r="F53" s="29"/>
    </row>
    <row r="54" spans="1:6" ht="14.25" x14ac:dyDescent="0.2">
      <c r="A54" s="29"/>
      <c r="B54" s="62"/>
      <c r="C54" s="62"/>
      <c r="D54" s="62"/>
      <c r="E54" s="36"/>
      <c r="F54" s="29"/>
    </row>
    <row r="55" spans="1:6" ht="14.25" x14ac:dyDescent="0.2">
      <c r="A55" s="29"/>
      <c r="B55" s="62"/>
      <c r="C55" s="62"/>
      <c r="D55" s="62"/>
      <c r="E55" s="36"/>
      <c r="F55" s="29"/>
    </row>
    <row r="56" spans="1:6" ht="14.25" x14ac:dyDescent="0.2">
      <c r="A56" s="29"/>
      <c r="B56" s="62"/>
      <c r="C56" s="62"/>
      <c r="D56" s="62"/>
      <c r="E56" s="36"/>
      <c r="F56" s="29"/>
    </row>
    <row r="57" spans="1:6" ht="14.25" x14ac:dyDescent="0.2">
      <c r="A57" s="29"/>
      <c r="B57" s="62"/>
      <c r="C57" s="62"/>
      <c r="D57" s="62"/>
      <c r="E57" s="36"/>
      <c r="F57" s="29"/>
    </row>
    <row r="58" spans="1:6" ht="14.25" x14ac:dyDescent="0.2">
      <c r="A58" s="29"/>
      <c r="B58" s="62"/>
      <c r="C58" s="62"/>
      <c r="D58" s="62"/>
      <c r="E58" s="36"/>
      <c r="F58" s="29"/>
    </row>
    <row r="59" spans="1:6" ht="14.25" x14ac:dyDescent="0.2">
      <c r="A59" s="29"/>
      <c r="B59" s="62"/>
      <c r="C59" s="62"/>
      <c r="D59" s="62"/>
      <c r="E59" s="36"/>
      <c r="F59" s="29"/>
    </row>
    <row r="60" spans="1:6" ht="14.25" x14ac:dyDescent="0.2">
      <c r="A60" s="29"/>
      <c r="B60" s="62"/>
      <c r="C60" s="62"/>
      <c r="D60" s="62"/>
      <c r="E60" s="36"/>
      <c r="F60" s="29"/>
    </row>
    <row r="61" spans="1:6" ht="14.25" x14ac:dyDescent="0.2">
      <c r="A61" s="29"/>
      <c r="B61" s="62"/>
      <c r="C61" s="62"/>
      <c r="D61" s="62"/>
      <c r="E61" s="36"/>
      <c r="F61" s="29"/>
    </row>
    <row r="62" spans="1:6" ht="14.25" x14ac:dyDescent="0.2">
      <c r="A62" s="29"/>
      <c r="B62" s="62"/>
      <c r="C62" s="62"/>
      <c r="D62" s="62"/>
      <c r="E62" s="36"/>
      <c r="F62" s="29"/>
    </row>
    <row r="63" spans="1:6" ht="14.25" x14ac:dyDescent="0.2">
      <c r="A63" s="29"/>
      <c r="B63" s="62"/>
      <c r="C63" s="62"/>
      <c r="D63" s="62"/>
      <c r="E63" s="36"/>
      <c r="F63" s="29"/>
    </row>
    <row r="64" spans="1:6" ht="14.25" x14ac:dyDescent="0.2">
      <c r="A64" s="29"/>
      <c r="B64" s="62"/>
      <c r="C64" s="62"/>
      <c r="D64" s="62"/>
      <c r="E64" s="36"/>
      <c r="F64" s="29"/>
    </row>
    <row r="65" spans="1:6" ht="14.25" x14ac:dyDescent="0.2">
      <c r="A65" s="29"/>
      <c r="B65" s="62"/>
      <c r="C65" s="62"/>
      <c r="D65" s="62"/>
      <c r="E65" s="36"/>
      <c r="F65" s="29"/>
    </row>
    <row r="66" spans="1:6" ht="14.25" x14ac:dyDescent="0.2">
      <c r="A66" s="29"/>
      <c r="B66" s="62"/>
      <c r="C66" s="62"/>
      <c r="D66" s="62"/>
      <c r="E66" s="36"/>
      <c r="F66" s="29"/>
    </row>
    <row r="67" spans="1:6" ht="14.25" x14ac:dyDescent="0.2">
      <c r="A67" s="29"/>
      <c r="B67" s="62"/>
      <c r="C67" s="62"/>
      <c r="D67" s="62"/>
      <c r="E67" s="36"/>
      <c r="F67" s="29"/>
    </row>
    <row r="68" spans="1:6" ht="14.25" x14ac:dyDescent="0.2">
      <c r="A68" s="29"/>
      <c r="B68" s="62"/>
      <c r="C68" s="62"/>
      <c r="D68" s="62"/>
      <c r="E68" s="36"/>
      <c r="F68" s="29"/>
    </row>
    <row r="69" spans="1:6" ht="14.25" x14ac:dyDescent="0.2">
      <c r="A69" s="29"/>
      <c r="B69" s="62"/>
      <c r="C69" s="62"/>
      <c r="D69" s="62"/>
      <c r="E69" s="36"/>
      <c r="F69" s="29"/>
    </row>
    <row r="70" spans="1:6" ht="14.25" x14ac:dyDescent="0.2">
      <c r="A70" s="29"/>
      <c r="B70" s="62"/>
      <c r="C70" s="62"/>
      <c r="D70" s="62"/>
      <c r="E70" s="36"/>
      <c r="F70" s="29"/>
    </row>
    <row r="71" spans="1:6" ht="14.25" x14ac:dyDescent="0.2">
      <c r="A71" s="29"/>
      <c r="B71" s="62"/>
      <c r="C71" s="62"/>
      <c r="D71" s="62"/>
      <c r="E71" s="36"/>
      <c r="F71" s="29"/>
    </row>
    <row r="72" spans="1:6" ht="14.25" x14ac:dyDescent="0.2">
      <c r="A72" s="29"/>
      <c r="B72" s="62"/>
      <c r="C72" s="62"/>
      <c r="D72" s="62"/>
      <c r="E72" s="36"/>
      <c r="F72" s="29"/>
    </row>
    <row r="73" spans="1:6" ht="14.25" x14ac:dyDescent="0.2">
      <c r="A73" s="29"/>
      <c r="B73" s="62"/>
      <c r="C73" s="62"/>
      <c r="D73" s="62"/>
      <c r="E73" s="36"/>
      <c r="F73" s="29"/>
    </row>
    <row r="74" spans="1:6" ht="13.5" customHeight="1" x14ac:dyDescent="0.2">
      <c r="A74" s="29"/>
      <c r="B74" s="62"/>
      <c r="C74" s="62"/>
      <c r="D74" s="62"/>
      <c r="E74" s="36"/>
      <c r="F74" s="29"/>
    </row>
    <row r="75" spans="1:6" ht="13.5" customHeight="1" x14ac:dyDescent="0.2">
      <c r="A75" s="29"/>
      <c r="B75" s="33" t="s">
        <v>18</v>
      </c>
      <c r="C75" s="34"/>
      <c r="D75" s="34"/>
      <c r="E75" s="37">
        <f>3.5*225</f>
        <v>787.5</v>
      </c>
      <c r="F75" s="29"/>
    </row>
    <row r="76" spans="1:6" ht="13.5" customHeight="1" x14ac:dyDescent="0.2">
      <c r="A76" s="29"/>
      <c r="B76" s="42" t="s">
        <v>15</v>
      </c>
      <c r="C76" s="34"/>
      <c r="D76" s="34"/>
      <c r="E76" s="38">
        <v>0</v>
      </c>
      <c r="F76" s="29"/>
    </row>
    <row r="77" spans="1:6" ht="13.5" customHeight="1" x14ac:dyDescent="0.2">
      <c r="A77" s="29"/>
      <c r="B77" s="42" t="s">
        <v>16</v>
      </c>
      <c r="C77" s="34"/>
      <c r="D77" s="34"/>
      <c r="E77" s="38">
        <v>0</v>
      </c>
      <c r="F77" s="29"/>
    </row>
    <row r="78" spans="1:6" ht="13.5" customHeight="1" x14ac:dyDescent="0.2">
      <c r="A78" s="29"/>
      <c r="B78" s="33" t="s">
        <v>17</v>
      </c>
      <c r="C78" s="34"/>
      <c r="D78" s="34"/>
      <c r="E78" s="37">
        <f>SUM(E75:E77)</f>
        <v>787.5</v>
      </c>
      <c r="F78" s="29"/>
    </row>
    <row r="79" spans="1:6" ht="13.5" customHeight="1" x14ac:dyDescent="0.2">
      <c r="A79" s="29"/>
      <c r="B79" s="34" t="s">
        <v>5</v>
      </c>
      <c r="C79" s="39">
        <v>0.05</v>
      </c>
      <c r="D79" s="34"/>
      <c r="E79" s="43">
        <f>ROUND(E78*C79,2)</f>
        <v>39.380000000000003</v>
      </c>
      <c r="F79" s="29"/>
    </row>
    <row r="80" spans="1:6" ht="13.5" customHeight="1" x14ac:dyDescent="0.2">
      <c r="A80" s="29"/>
      <c r="B80" s="34" t="s">
        <v>4</v>
      </c>
      <c r="C80" s="50">
        <v>9.9750000000000005E-2</v>
      </c>
      <c r="D80" s="34"/>
      <c r="E80" s="44">
        <f>ROUND(E78*C80,2)</f>
        <v>78.55</v>
      </c>
      <c r="F80" s="29"/>
    </row>
    <row r="81" spans="1:6" ht="13.5" customHeight="1" x14ac:dyDescent="0.2">
      <c r="A81" s="29"/>
      <c r="B81" s="34"/>
      <c r="C81" s="34"/>
      <c r="D81" s="34"/>
      <c r="E81" s="40"/>
      <c r="F81" s="29"/>
    </row>
    <row r="82" spans="1:6" ht="16.5" customHeight="1" thickBot="1" x14ac:dyDescent="0.25">
      <c r="A82" s="29"/>
      <c r="B82" s="33" t="s">
        <v>19</v>
      </c>
      <c r="C82" s="34"/>
      <c r="D82" s="34"/>
      <c r="E82" s="41">
        <f>SUM(E78:E80)</f>
        <v>905.43</v>
      </c>
      <c r="F82" s="29"/>
    </row>
    <row r="83" spans="1:6" ht="15.75" thickTop="1" x14ac:dyDescent="0.2">
      <c r="A83" s="29"/>
      <c r="B83" s="64"/>
      <c r="C83" s="64"/>
      <c r="D83" s="64"/>
      <c r="E83" s="45"/>
      <c r="F83" s="29"/>
    </row>
    <row r="84" spans="1:6" ht="15" x14ac:dyDescent="0.2">
      <c r="A84" s="29"/>
      <c r="B84" s="63" t="s">
        <v>21</v>
      </c>
      <c r="C84" s="63"/>
      <c r="D84" s="63"/>
      <c r="E84" s="45">
        <v>0</v>
      </c>
      <c r="F84" s="29"/>
    </row>
    <row r="85" spans="1:6" ht="15" x14ac:dyDescent="0.2">
      <c r="A85" s="29"/>
      <c r="B85" s="64"/>
      <c r="C85" s="64"/>
      <c r="D85" s="64"/>
      <c r="E85" s="45"/>
      <c r="F85" s="29"/>
    </row>
    <row r="86" spans="1:6" ht="19.5" customHeight="1" x14ac:dyDescent="0.2">
      <c r="A86" s="29"/>
      <c r="B86" s="46" t="s">
        <v>20</v>
      </c>
      <c r="C86" s="47"/>
      <c r="D86" s="47"/>
      <c r="E86" s="48">
        <f>E82-E84</f>
        <v>905.43</v>
      </c>
      <c r="F86" s="29"/>
    </row>
    <row r="87" spans="1:6" ht="13.5" customHeight="1" x14ac:dyDescent="0.2">
      <c r="A87" s="29"/>
      <c r="B87" s="29"/>
      <c r="C87" s="29"/>
      <c r="D87" s="29"/>
      <c r="E87" s="29"/>
      <c r="F87" s="29"/>
    </row>
    <row r="88" spans="1:6" x14ac:dyDescent="0.2">
      <c r="A88" s="29"/>
      <c r="B88" s="29"/>
      <c r="C88" s="29"/>
      <c r="D88" s="29"/>
      <c r="E88" s="29"/>
      <c r="F88" s="29"/>
    </row>
    <row r="89" spans="1:6" x14ac:dyDescent="0.2">
      <c r="A89" s="29"/>
      <c r="B89" s="68"/>
      <c r="C89" s="68"/>
      <c r="D89" s="68"/>
      <c r="E89" s="68"/>
      <c r="F89" s="29"/>
    </row>
    <row r="90" spans="1:6" ht="14.25" x14ac:dyDescent="0.2">
      <c r="A90" s="61" t="s">
        <v>22</v>
      </c>
      <c r="B90" s="61"/>
      <c r="C90" s="61"/>
      <c r="D90" s="61"/>
      <c r="E90" s="61"/>
      <c r="F90" s="61"/>
    </row>
    <row r="91" spans="1:6" ht="14.25" x14ac:dyDescent="0.2">
      <c r="A91" s="59" t="s">
        <v>7</v>
      </c>
      <c r="B91" s="59"/>
      <c r="C91" s="59"/>
      <c r="D91" s="59"/>
      <c r="E91" s="59"/>
      <c r="F91" s="59"/>
    </row>
    <row r="92" spans="1:6" x14ac:dyDescent="0.2">
      <c r="A92" s="29"/>
      <c r="B92" s="29"/>
      <c r="C92" s="29"/>
      <c r="D92" s="29"/>
      <c r="E92" s="29"/>
      <c r="F92" s="29"/>
    </row>
    <row r="93" spans="1:6" x14ac:dyDescent="0.2">
      <c r="A93" s="29"/>
      <c r="B93" s="69"/>
      <c r="C93" s="69"/>
      <c r="D93" s="69"/>
      <c r="E93" s="69"/>
      <c r="F93" s="29"/>
    </row>
    <row r="94" spans="1:6" ht="15" x14ac:dyDescent="0.2">
      <c r="A94" s="60" t="s">
        <v>8</v>
      </c>
      <c r="B94" s="60"/>
      <c r="C94" s="60"/>
      <c r="D94" s="60"/>
      <c r="E94" s="60"/>
      <c r="F94" s="60"/>
    </row>
    <row r="96" spans="1:6" ht="39.75" customHeight="1" x14ac:dyDescent="0.2">
      <c r="B96" s="66"/>
      <c r="C96" s="67"/>
      <c r="D96" s="67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8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3" t="s">
        <v>43</v>
      </c>
      <c r="C21" s="29"/>
      <c r="D21" s="29"/>
      <c r="E21" s="29"/>
      <c r="F21" s="29"/>
    </row>
    <row r="22" spans="1:6" ht="15" x14ac:dyDescent="0.2">
      <c r="A22" s="21"/>
      <c r="B22" s="34"/>
      <c r="C22" s="29"/>
      <c r="D22" s="29"/>
      <c r="E22" s="29"/>
      <c r="F22" s="29"/>
    </row>
    <row r="23" spans="1:6" ht="15" x14ac:dyDescent="0.2">
      <c r="A23" s="21"/>
      <c r="B23" s="34"/>
      <c r="C23" s="29"/>
      <c r="D23" s="29"/>
      <c r="E23" s="29"/>
      <c r="F23" s="29"/>
    </row>
    <row r="24" spans="1:6" ht="15" x14ac:dyDescent="0.2">
      <c r="A24" s="21"/>
      <c r="B24" s="33" t="s">
        <v>42</v>
      </c>
      <c r="C24" s="29"/>
      <c r="D24" s="29"/>
      <c r="E24" s="29"/>
      <c r="F24" s="29"/>
    </row>
    <row r="25" spans="1:6" ht="15" x14ac:dyDescent="0.2">
      <c r="A25" s="21"/>
      <c r="B25" s="33" t="s">
        <v>25</v>
      </c>
      <c r="C25" s="29"/>
      <c r="D25" s="29"/>
      <c r="E25" s="29"/>
      <c r="F25" s="29"/>
    </row>
    <row r="26" spans="1:6" ht="15" x14ac:dyDescent="0.2">
      <c r="A26" s="21"/>
      <c r="B26" s="34" t="s">
        <v>26</v>
      </c>
      <c r="C26" s="29"/>
      <c r="D26" s="29"/>
      <c r="E26" s="29"/>
      <c r="F26" s="29"/>
    </row>
    <row r="27" spans="1:6" ht="15" x14ac:dyDescent="0.2">
      <c r="A27" s="21"/>
      <c r="B27" s="34" t="s">
        <v>27</v>
      </c>
      <c r="C27" s="29"/>
      <c r="D27" s="29"/>
      <c r="E27" s="29"/>
      <c r="F27" s="29"/>
    </row>
    <row r="28" spans="1:6" x14ac:dyDescent="0.2">
      <c r="A28" s="22"/>
      <c r="B28" s="29"/>
      <c r="C28" s="31"/>
      <c r="D28" s="31"/>
      <c r="E28" s="32"/>
      <c r="F28" s="29"/>
    </row>
    <row r="29" spans="1:6" ht="15" x14ac:dyDescent="0.2">
      <c r="A29" s="21"/>
      <c r="B29" s="31"/>
      <c r="C29" s="31"/>
      <c r="D29" s="35" t="s">
        <v>14</v>
      </c>
      <c r="E29" s="35" t="s">
        <v>44</v>
      </c>
      <c r="F29" s="29"/>
    </row>
    <row r="30" spans="1:6" ht="13.5" thickBot="1" x14ac:dyDescent="0.25">
      <c r="A30" s="23"/>
      <c r="B30" s="23"/>
      <c r="C30" s="23"/>
      <c r="D30" s="23"/>
      <c r="E30" s="23"/>
      <c r="F30" s="28"/>
    </row>
    <row r="31" spans="1:6" s="49" customFormat="1" ht="21.75" customHeight="1" x14ac:dyDescent="0.2">
      <c r="A31" s="65" t="s">
        <v>0</v>
      </c>
      <c r="B31" s="65"/>
      <c r="C31" s="65"/>
      <c r="D31" s="65"/>
      <c r="E31" s="65"/>
      <c r="F31" s="65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9"/>
      <c r="B33" s="30" t="s">
        <v>6</v>
      </c>
      <c r="C33" s="30"/>
      <c r="D33" s="30"/>
      <c r="E33" s="36"/>
      <c r="F33" s="29"/>
    </row>
    <row r="34" spans="1:6" ht="14.25" x14ac:dyDescent="0.2">
      <c r="A34" s="29"/>
      <c r="B34" s="62"/>
      <c r="C34" s="62"/>
      <c r="D34" s="62"/>
      <c r="E34" s="36"/>
      <c r="F34" s="29"/>
    </row>
    <row r="35" spans="1:6" ht="14.25" x14ac:dyDescent="0.2">
      <c r="A35" s="29"/>
      <c r="B35" s="62"/>
      <c r="C35" s="62"/>
      <c r="D35" s="62"/>
      <c r="E35" s="36"/>
      <c r="F35" s="29"/>
    </row>
    <row r="36" spans="1:6" ht="14.25" x14ac:dyDescent="0.2">
      <c r="A36" s="29"/>
      <c r="B36" s="62" t="s">
        <v>45</v>
      </c>
      <c r="C36" s="62"/>
      <c r="D36" s="62"/>
      <c r="E36" s="36"/>
      <c r="F36" s="29"/>
    </row>
    <row r="37" spans="1:6" ht="14.25" x14ac:dyDescent="0.2">
      <c r="A37" s="29"/>
      <c r="B37" s="62"/>
      <c r="C37" s="62"/>
      <c r="D37" s="62"/>
      <c r="E37" s="36"/>
      <c r="F37" s="29"/>
    </row>
    <row r="38" spans="1:6" ht="14.25" x14ac:dyDescent="0.2">
      <c r="A38" s="29"/>
      <c r="B38" s="62"/>
      <c r="C38" s="62"/>
      <c r="D38" s="62"/>
      <c r="E38" s="36"/>
      <c r="F38" s="29"/>
    </row>
    <row r="39" spans="1:6" ht="14.25" x14ac:dyDescent="0.2">
      <c r="A39" s="29"/>
      <c r="B39" s="62"/>
      <c r="C39" s="62"/>
      <c r="D39" s="62"/>
      <c r="E39" s="36"/>
      <c r="F39" s="29"/>
    </row>
    <row r="40" spans="1:6" ht="14.25" x14ac:dyDescent="0.2">
      <c r="A40" s="29"/>
      <c r="B40" s="62"/>
      <c r="C40" s="62"/>
      <c r="D40" s="62"/>
      <c r="E40" s="36"/>
      <c r="F40" s="29"/>
    </row>
    <row r="41" spans="1:6" ht="13.5" customHeight="1" x14ac:dyDescent="0.2">
      <c r="A41" s="29"/>
      <c r="B41" s="62"/>
      <c r="C41" s="62"/>
      <c r="D41" s="62"/>
      <c r="E41" s="36"/>
      <c r="F41" s="29"/>
    </row>
    <row r="42" spans="1:6" ht="14.25" x14ac:dyDescent="0.2">
      <c r="A42" s="29"/>
      <c r="B42" s="62"/>
      <c r="C42" s="62"/>
      <c r="D42" s="62"/>
      <c r="E42" s="36"/>
      <c r="F42" s="29"/>
    </row>
    <row r="43" spans="1:6" ht="14.25" x14ac:dyDescent="0.2">
      <c r="A43" s="29"/>
      <c r="B43" s="62"/>
      <c r="C43" s="62"/>
      <c r="D43" s="62"/>
      <c r="E43" s="36"/>
      <c r="F43" s="29"/>
    </row>
    <row r="44" spans="1:6" ht="14.25" x14ac:dyDescent="0.2">
      <c r="A44" s="29"/>
      <c r="B44" s="62"/>
      <c r="C44" s="62"/>
      <c r="D44" s="62"/>
      <c r="E44" s="36"/>
      <c r="F44" s="29"/>
    </row>
    <row r="45" spans="1:6" ht="14.25" x14ac:dyDescent="0.2">
      <c r="A45" s="29"/>
      <c r="B45" s="62"/>
      <c r="C45" s="62"/>
      <c r="D45" s="62"/>
      <c r="E45" s="36"/>
      <c r="F45" s="29"/>
    </row>
    <row r="46" spans="1:6" ht="14.25" x14ac:dyDescent="0.2">
      <c r="A46" s="29"/>
      <c r="B46" s="62"/>
      <c r="C46" s="62"/>
      <c r="D46" s="62"/>
      <c r="E46" s="36"/>
      <c r="F46" s="29"/>
    </row>
    <row r="47" spans="1:6" ht="14.25" x14ac:dyDescent="0.2">
      <c r="A47" s="29"/>
      <c r="B47" s="62"/>
      <c r="C47" s="62"/>
      <c r="D47" s="62"/>
      <c r="E47" s="36"/>
      <c r="F47" s="29"/>
    </row>
    <row r="48" spans="1:6" ht="14.25" x14ac:dyDescent="0.2">
      <c r="A48" s="29"/>
      <c r="B48" s="62"/>
      <c r="C48" s="62"/>
      <c r="D48" s="62"/>
      <c r="E48" s="36"/>
      <c r="F48" s="29"/>
    </row>
    <row r="49" spans="1:6" ht="14.25" x14ac:dyDescent="0.2">
      <c r="A49" s="29"/>
      <c r="B49" s="62"/>
      <c r="C49" s="62"/>
      <c r="D49" s="62"/>
      <c r="E49" s="36"/>
      <c r="F49" s="29"/>
    </row>
    <row r="50" spans="1:6" ht="14.25" x14ac:dyDescent="0.2">
      <c r="A50" s="29"/>
      <c r="B50" s="62"/>
      <c r="C50" s="62"/>
      <c r="D50" s="62"/>
      <c r="E50" s="36"/>
      <c r="F50" s="29"/>
    </row>
    <row r="51" spans="1:6" ht="14.25" x14ac:dyDescent="0.2">
      <c r="A51" s="29"/>
      <c r="B51" s="62"/>
      <c r="C51" s="62"/>
      <c r="D51" s="62"/>
      <c r="E51" s="36"/>
      <c r="F51" s="29"/>
    </row>
    <row r="52" spans="1:6" ht="14.25" x14ac:dyDescent="0.2">
      <c r="A52" s="29"/>
      <c r="B52" s="62"/>
      <c r="C52" s="62"/>
      <c r="D52" s="62"/>
      <c r="E52" s="36"/>
      <c r="F52" s="29"/>
    </row>
    <row r="53" spans="1:6" ht="14.25" x14ac:dyDescent="0.2">
      <c r="A53" s="29"/>
      <c r="B53" s="62"/>
      <c r="C53" s="62"/>
      <c r="D53" s="62"/>
      <c r="E53" s="36"/>
      <c r="F53" s="29"/>
    </row>
    <row r="54" spans="1:6" ht="14.25" x14ac:dyDescent="0.2">
      <c r="A54" s="29"/>
      <c r="B54" s="62"/>
      <c r="C54" s="62"/>
      <c r="D54" s="62"/>
      <c r="E54" s="36"/>
      <c r="F54" s="29"/>
    </row>
    <row r="55" spans="1:6" ht="14.25" x14ac:dyDescent="0.2">
      <c r="A55" s="29"/>
      <c r="B55" s="62"/>
      <c r="C55" s="62"/>
      <c r="D55" s="62"/>
      <c r="E55" s="36"/>
      <c r="F55" s="29"/>
    </row>
    <row r="56" spans="1:6" ht="14.25" x14ac:dyDescent="0.2">
      <c r="A56" s="29"/>
      <c r="B56" s="62"/>
      <c r="C56" s="62"/>
      <c r="D56" s="62"/>
      <c r="E56" s="36"/>
      <c r="F56" s="29"/>
    </row>
    <row r="57" spans="1:6" ht="14.25" x14ac:dyDescent="0.2">
      <c r="A57" s="29"/>
      <c r="B57" s="62"/>
      <c r="C57" s="62"/>
      <c r="D57" s="62"/>
      <c r="E57" s="36"/>
      <c r="F57" s="29"/>
    </row>
    <row r="58" spans="1:6" ht="14.25" x14ac:dyDescent="0.2">
      <c r="A58" s="29"/>
      <c r="B58" s="62"/>
      <c r="C58" s="62"/>
      <c r="D58" s="62"/>
      <c r="E58" s="36"/>
      <c r="F58" s="29"/>
    </row>
    <row r="59" spans="1:6" ht="14.25" x14ac:dyDescent="0.2">
      <c r="A59" s="29"/>
      <c r="B59" s="62"/>
      <c r="C59" s="62"/>
      <c r="D59" s="62"/>
      <c r="E59" s="36"/>
      <c r="F59" s="29"/>
    </row>
    <row r="60" spans="1:6" ht="14.25" x14ac:dyDescent="0.2">
      <c r="A60" s="29"/>
      <c r="B60" s="62"/>
      <c r="C60" s="62"/>
      <c r="D60" s="62"/>
      <c r="E60" s="36"/>
      <c r="F60" s="29"/>
    </row>
    <row r="61" spans="1:6" ht="14.25" x14ac:dyDescent="0.2">
      <c r="A61" s="29"/>
      <c r="B61" s="62"/>
      <c r="C61" s="62"/>
      <c r="D61" s="62"/>
      <c r="E61" s="36"/>
      <c r="F61" s="29"/>
    </row>
    <row r="62" spans="1:6" ht="14.25" x14ac:dyDescent="0.2">
      <c r="A62" s="29"/>
      <c r="B62" s="62"/>
      <c r="C62" s="62"/>
      <c r="D62" s="62"/>
      <c r="E62" s="36"/>
      <c r="F62" s="29"/>
    </row>
    <row r="63" spans="1:6" ht="14.25" x14ac:dyDescent="0.2">
      <c r="A63" s="29"/>
      <c r="B63" s="62"/>
      <c r="C63" s="62"/>
      <c r="D63" s="62"/>
      <c r="E63" s="36"/>
      <c r="F63" s="29"/>
    </row>
    <row r="64" spans="1:6" ht="14.25" x14ac:dyDescent="0.2">
      <c r="A64" s="29"/>
      <c r="B64" s="62"/>
      <c r="C64" s="62"/>
      <c r="D64" s="62"/>
      <c r="E64" s="36"/>
      <c r="F64" s="29"/>
    </row>
    <row r="65" spans="1:6" ht="14.25" x14ac:dyDescent="0.2">
      <c r="A65" s="29"/>
      <c r="B65" s="62"/>
      <c r="C65" s="62"/>
      <c r="D65" s="62"/>
      <c r="E65" s="36"/>
      <c r="F65" s="29"/>
    </row>
    <row r="66" spans="1:6" ht="14.25" x14ac:dyDescent="0.2">
      <c r="A66" s="29"/>
      <c r="B66" s="62"/>
      <c r="C66" s="62"/>
      <c r="D66" s="62"/>
      <c r="E66" s="36"/>
      <c r="F66" s="29"/>
    </row>
    <row r="67" spans="1:6" ht="14.25" x14ac:dyDescent="0.2">
      <c r="A67" s="29"/>
      <c r="B67" s="62"/>
      <c r="C67" s="62"/>
      <c r="D67" s="62"/>
      <c r="E67" s="36"/>
      <c r="F67" s="29"/>
    </row>
    <row r="68" spans="1:6" ht="14.25" x14ac:dyDescent="0.2">
      <c r="A68" s="29"/>
      <c r="B68" s="62"/>
      <c r="C68" s="62"/>
      <c r="D68" s="62"/>
      <c r="E68" s="36"/>
      <c r="F68" s="29"/>
    </row>
    <row r="69" spans="1:6" ht="14.25" x14ac:dyDescent="0.2">
      <c r="A69" s="29"/>
      <c r="B69" s="62"/>
      <c r="C69" s="62"/>
      <c r="D69" s="62"/>
      <c r="E69" s="36"/>
      <c r="F69" s="29"/>
    </row>
    <row r="70" spans="1:6" ht="14.25" x14ac:dyDescent="0.2">
      <c r="A70" s="29"/>
      <c r="B70" s="62"/>
      <c r="C70" s="62"/>
      <c r="D70" s="62"/>
      <c r="E70" s="36"/>
      <c r="F70" s="29"/>
    </row>
    <row r="71" spans="1:6" ht="14.25" x14ac:dyDescent="0.2">
      <c r="A71" s="29"/>
      <c r="B71" s="62"/>
      <c r="C71" s="62"/>
      <c r="D71" s="62"/>
      <c r="E71" s="36"/>
      <c r="F71" s="29"/>
    </row>
    <row r="72" spans="1:6" ht="14.25" x14ac:dyDescent="0.2">
      <c r="A72" s="29"/>
      <c r="B72" s="62"/>
      <c r="C72" s="62"/>
      <c r="D72" s="62"/>
      <c r="E72" s="36"/>
      <c r="F72" s="29"/>
    </row>
    <row r="73" spans="1:6" ht="14.25" x14ac:dyDescent="0.2">
      <c r="A73" s="29"/>
      <c r="B73" s="62"/>
      <c r="C73" s="62"/>
      <c r="D73" s="62"/>
      <c r="E73" s="36"/>
      <c r="F73" s="29"/>
    </row>
    <row r="74" spans="1:6" ht="13.5" customHeight="1" x14ac:dyDescent="0.2">
      <c r="A74" s="29"/>
      <c r="B74" s="62"/>
      <c r="C74" s="62"/>
      <c r="D74" s="62"/>
      <c r="E74" s="36"/>
      <c r="F74" s="29"/>
    </row>
    <row r="75" spans="1:6" ht="13.5" customHeight="1" x14ac:dyDescent="0.2">
      <c r="A75" s="29"/>
      <c r="B75" s="33" t="s">
        <v>18</v>
      </c>
      <c r="C75" s="34"/>
      <c r="D75" s="34"/>
      <c r="E75" s="37">
        <f>0.5*225</f>
        <v>112.5</v>
      </c>
      <c r="F75" s="29"/>
    </row>
    <row r="76" spans="1:6" ht="13.5" customHeight="1" x14ac:dyDescent="0.2">
      <c r="A76" s="29"/>
      <c r="B76" s="42" t="s">
        <v>15</v>
      </c>
      <c r="C76" s="34"/>
      <c r="D76" s="34"/>
      <c r="E76" s="38">
        <v>0</v>
      </c>
      <c r="F76" s="29"/>
    </row>
    <row r="77" spans="1:6" ht="13.5" customHeight="1" x14ac:dyDescent="0.2">
      <c r="A77" s="29"/>
      <c r="B77" s="42" t="s">
        <v>16</v>
      </c>
      <c r="C77" s="34"/>
      <c r="D77" s="34"/>
      <c r="E77" s="38">
        <v>0</v>
      </c>
      <c r="F77" s="29"/>
    </row>
    <row r="78" spans="1:6" ht="13.5" customHeight="1" x14ac:dyDescent="0.2">
      <c r="A78" s="29"/>
      <c r="B78" s="33" t="s">
        <v>17</v>
      </c>
      <c r="C78" s="34"/>
      <c r="D78" s="34"/>
      <c r="E78" s="37">
        <f>SUM(E75:E77)</f>
        <v>112.5</v>
      </c>
      <c r="F78" s="29"/>
    </row>
    <row r="79" spans="1:6" ht="13.5" customHeight="1" x14ac:dyDescent="0.2">
      <c r="A79" s="29"/>
      <c r="B79" s="34" t="s">
        <v>5</v>
      </c>
      <c r="C79" s="39">
        <v>0.05</v>
      </c>
      <c r="D79" s="34"/>
      <c r="E79" s="43">
        <f>ROUND(E78*C79,2)</f>
        <v>5.63</v>
      </c>
      <c r="F79" s="29"/>
    </row>
    <row r="80" spans="1:6" ht="13.5" customHeight="1" x14ac:dyDescent="0.2">
      <c r="A80" s="29"/>
      <c r="B80" s="34" t="s">
        <v>4</v>
      </c>
      <c r="C80" s="50">
        <v>9.9750000000000005E-2</v>
      </c>
      <c r="D80" s="34"/>
      <c r="E80" s="44">
        <f>ROUND(E78*C80,2)</f>
        <v>11.22</v>
      </c>
      <c r="F80" s="29"/>
    </row>
    <row r="81" spans="1:6" ht="13.5" customHeight="1" x14ac:dyDescent="0.2">
      <c r="A81" s="29"/>
      <c r="B81" s="34"/>
      <c r="C81" s="34"/>
      <c r="D81" s="34"/>
      <c r="E81" s="40"/>
      <c r="F81" s="29"/>
    </row>
    <row r="82" spans="1:6" ht="16.5" customHeight="1" thickBot="1" x14ac:dyDescent="0.25">
      <c r="A82" s="29"/>
      <c r="B82" s="33" t="s">
        <v>19</v>
      </c>
      <c r="C82" s="34"/>
      <c r="D82" s="34"/>
      <c r="E82" s="41">
        <f>SUM(E78:E80)</f>
        <v>129.35</v>
      </c>
      <c r="F82" s="29"/>
    </row>
    <row r="83" spans="1:6" ht="15.75" thickTop="1" x14ac:dyDescent="0.2">
      <c r="A83" s="29"/>
      <c r="B83" s="64"/>
      <c r="C83" s="64"/>
      <c r="D83" s="64"/>
      <c r="E83" s="45"/>
      <c r="F83" s="29"/>
    </row>
    <row r="84" spans="1:6" ht="15" x14ac:dyDescent="0.2">
      <c r="A84" s="29"/>
      <c r="B84" s="63" t="s">
        <v>21</v>
      </c>
      <c r="C84" s="63"/>
      <c r="D84" s="63"/>
      <c r="E84" s="45">
        <v>0</v>
      </c>
      <c r="F84" s="29"/>
    </row>
    <row r="85" spans="1:6" ht="15" x14ac:dyDescent="0.2">
      <c r="A85" s="29"/>
      <c r="B85" s="64"/>
      <c r="C85" s="64"/>
      <c r="D85" s="64"/>
      <c r="E85" s="45"/>
      <c r="F85" s="29"/>
    </row>
    <row r="86" spans="1:6" ht="19.5" customHeight="1" x14ac:dyDescent="0.2">
      <c r="A86" s="29"/>
      <c r="B86" s="46" t="s">
        <v>20</v>
      </c>
      <c r="C86" s="47"/>
      <c r="D86" s="47"/>
      <c r="E86" s="48">
        <f>E82-E84</f>
        <v>129.35</v>
      </c>
      <c r="F86" s="29"/>
    </row>
    <row r="87" spans="1:6" ht="13.5" customHeight="1" x14ac:dyDescent="0.2">
      <c r="A87" s="29"/>
      <c r="B87" s="29"/>
      <c r="C87" s="29"/>
      <c r="D87" s="29"/>
      <c r="E87" s="29"/>
      <c r="F87" s="29"/>
    </row>
    <row r="88" spans="1:6" x14ac:dyDescent="0.2">
      <c r="A88" s="29"/>
      <c r="B88" s="29"/>
      <c r="C88" s="29"/>
      <c r="D88" s="29"/>
      <c r="E88" s="29"/>
      <c r="F88" s="29"/>
    </row>
    <row r="89" spans="1:6" x14ac:dyDescent="0.2">
      <c r="A89" s="29"/>
      <c r="B89" s="68"/>
      <c r="C89" s="68"/>
      <c r="D89" s="68"/>
      <c r="E89" s="68"/>
      <c r="F89" s="29"/>
    </row>
    <row r="90" spans="1:6" ht="14.25" x14ac:dyDescent="0.2">
      <c r="A90" s="61" t="s">
        <v>22</v>
      </c>
      <c r="B90" s="61"/>
      <c r="C90" s="61"/>
      <c r="D90" s="61"/>
      <c r="E90" s="61"/>
      <c r="F90" s="61"/>
    </row>
    <row r="91" spans="1:6" ht="14.25" x14ac:dyDescent="0.2">
      <c r="A91" s="59" t="s">
        <v>7</v>
      </c>
      <c r="B91" s="59"/>
      <c r="C91" s="59"/>
      <c r="D91" s="59"/>
      <c r="E91" s="59"/>
      <c r="F91" s="59"/>
    </row>
    <row r="92" spans="1:6" x14ac:dyDescent="0.2">
      <c r="A92" s="29"/>
      <c r="B92" s="29"/>
      <c r="C92" s="29"/>
      <c r="D92" s="29"/>
      <c r="E92" s="29"/>
      <c r="F92" s="29"/>
    </row>
    <row r="93" spans="1:6" x14ac:dyDescent="0.2">
      <c r="A93" s="29"/>
      <c r="B93" s="69"/>
      <c r="C93" s="69"/>
      <c r="D93" s="69"/>
      <c r="E93" s="69"/>
      <c r="F93" s="29"/>
    </row>
    <row r="94" spans="1:6" ht="15" x14ac:dyDescent="0.2">
      <c r="A94" s="60" t="s">
        <v>8</v>
      </c>
      <c r="B94" s="60"/>
      <c r="C94" s="60"/>
      <c r="D94" s="60"/>
      <c r="E94" s="60"/>
      <c r="F94" s="60"/>
    </row>
    <row r="96" spans="1:6" ht="39.75" customHeight="1" x14ac:dyDescent="0.2">
      <c r="B96" s="66"/>
      <c r="C96" s="67"/>
      <c r="D96" s="67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4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4D13-52DC-4537-BCA9-C1F5DF6DE218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3" t="s">
        <v>52</v>
      </c>
      <c r="C21" s="29"/>
      <c r="D21" s="29"/>
      <c r="E21" s="29"/>
      <c r="F21" s="29"/>
    </row>
    <row r="22" spans="1:6" ht="15" x14ac:dyDescent="0.2">
      <c r="A22" s="21"/>
      <c r="B22" s="34"/>
      <c r="C22" s="29"/>
      <c r="D22" s="29"/>
      <c r="E22" s="29"/>
      <c r="F22" s="29"/>
    </row>
    <row r="23" spans="1:6" ht="15" x14ac:dyDescent="0.2">
      <c r="A23" s="21"/>
      <c r="B23" s="34"/>
      <c r="C23" s="29"/>
      <c r="D23" s="29"/>
      <c r="E23" s="29"/>
      <c r="F23" s="29"/>
    </row>
    <row r="24" spans="1:6" ht="15" x14ac:dyDescent="0.2">
      <c r="A24" s="21"/>
      <c r="B24" s="33" t="s">
        <v>42</v>
      </c>
      <c r="C24" s="29"/>
      <c r="D24" s="29"/>
      <c r="E24" s="29"/>
      <c r="F24" s="29"/>
    </row>
    <row r="25" spans="1:6" ht="15" x14ac:dyDescent="0.2">
      <c r="A25" s="21"/>
      <c r="B25" s="33" t="s">
        <v>25</v>
      </c>
      <c r="C25" s="29"/>
      <c r="D25" s="29"/>
      <c r="E25" s="29"/>
      <c r="F25" s="29"/>
    </row>
    <row r="26" spans="1:6" ht="33.75" customHeight="1" x14ac:dyDescent="0.2">
      <c r="A26" s="21"/>
      <c r="B26" s="58" t="s">
        <v>50</v>
      </c>
      <c r="C26" s="29"/>
      <c r="D26" s="29"/>
      <c r="E26" s="29"/>
      <c r="F26" s="29"/>
    </row>
    <row r="27" spans="1:6" x14ac:dyDescent="0.2">
      <c r="A27" s="22"/>
      <c r="B27" s="29"/>
      <c r="C27" s="31"/>
      <c r="D27" s="31"/>
      <c r="E27" s="32"/>
      <c r="F27" s="29"/>
    </row>
    <row r="28" spans="1:6" ht="15" x14ac:dyDescent="0.2">
      <c r="A28" s="21"/>
      <c r="B28" s="31"/>
      <c r="C28" s="31"/>
      <c r="D28" s="35" t="s">
        <v>14</v>
      </c>
      <c r="E28" s="35" t="s">
        <v>51</v>
      </c>
      <c r="F28" s="29"/>
    </row>
    <row r="29" spans="1:6" ht="13.5" thickBot="1" x14ac:dyDescent="0.25">
      <c r="A29" s="23"/>
      <c r="B29" s="23"/>
      <c r="C29" s="23"/>
      <c r="D29" s="23"/>
      <c r="E29" s="23"/>
      <c r="F29" s="28"/>
    </row>
    <row r="30" spans="1:6" s="49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9"/>
      <c r="B32" s="30" t="s">
        <v>6</v>
      </c>
      <c r="C32" s="30"/>
      <c r="D32" s="30"/>
      <c r="E32" s="36"/>
      <c r="F32" s="29"/>
    </row>
    <row r="33" spans="1:6" ht="14.25" x14ac:dyDescent="0.2">
      <c r="A33" s="29"/>
      <c r="B33" s="62"/>
      <c r="C33" s="62"/>
      <c r="D33" s="62"/>
      <c r="E33" s="36"/>
      <c r="F33" s="29"/>
    </row>
    <row r="34" spans="1:6" ht="14.25" x14ac:dyDescent="0.2">
      <c r="A34" s="29"/>
      <c r="B34" s="62"/>
      <c r="C34" s="62"/>
      <c r="D34" s="62"/>
      <c r="E34" s="36"/>
      <c r="F34" s="29"/>
    </row>
    <row r="35" spans="1:6" ht="14.25" x14ac:dyDescent="0.2">
      <c r="A35" s="29"/>
      <c r="B35" s="62" t="s">
        <v>53</v>
      </c>
      <c r="C35" s="62"/>
      <c r="D35" s="62"/>
      <c r="E35" s="36"/>
      <c r="F35" s="29"/>
    </row>
    <row r="36" spans="1:6" ht="14.25" x14ac:dyDescent="0.2">
      <c r="A36" s="29"/>
      <c r="B36" s="62"/>
      <c r="C36" s="62"/>
      <c r="D36" s="62"/>
      <c r="E36" s="36"/>
      <c r="F36" s="29"/>
    </row>
    <row r="37" spans="1:6" ht="14.25" x14ac:dyDescent="0.2">
      <c r="A37" s="29"/>
      <c r="B37" s="62"/>
      <c r="C37" s="62"/>
      <c r="D37" s="62"/>
      <c r="E37" s="36"/>
      <c r="F37" s="29"/>
    </row>
    <row r="38" spans="1:6" ht="14.25" x14ac:dyDescent="0.2">
      <c r="A38" s="29"/>
      <c r="B38" s="62"/>
      <c r="C38" s="62"/>
      <c r="D38" s="62"/>
      <c r="E38" s="36"/>
      <c r="F38" s="29"/>
    </row>
    <row r="39" spans="1:6" ht="14.25" x14ac:dyDescent="0.2">
      <c r="A39" s="29"/>
      <c r="B39" s="62"/>
      <c r="C39" s="62"/>
      <c r="D39" s="62"/>
      <c r="E39" s="36"/>
      <c r="F39" s="29"/>
    </row>
    <row r="40" spans="1:6" ht="14.25" x14ac:dyDescent="0.2">
      <c r="A40" s="29"/>
      <c r="B40" s="62"/>
      <c r="C40" s="62"/>
      <c r="D40" s="62"/>
      <c r="E40" s="36"/>
      <c r="F40" s="29"/>
    </row>
    <row r="41" spans="1:6" ht="14.25" x14ac:dyDescent="0.2">
      <c r="A41" s="29"/>
      <c r="B41" s="62"/>
      <c r="C41" s="62"/>
      <c r="D41" s="62"/>
      <c r="E41" s="36"/>
      <c r="F41" s="29"/>
    </row>
    <row r="42" spans="1:6" ht="14.25" x14ac:dyDescent="0.2">
      <c r="A42" s="29"/>
      <c r="B42" s="62"/>
      <c r="C42" s="62"/>
      <c r="D42" s="62"/>
      <c r="E42" s="36"/>
      <c r="F42" s="29"/>
    </row>
    <row r="43" spans="1:6" ht="14.25" x14ac:dyDescent="0.2">
      <c r="A43" s="29"/>
      <c r="B43" s="62"/>
      <c r="C43" s="62"/>
      <c r="D43" s="62"/>
      <c r="E43" s="36"/>
      <c r="F43" s="29"/>
    </row>
    <row r="44" spans="1:6" ht="14.25" x14ac:dyDescent="0.2">
      <c r="A44" s="29"/>
      <c r="B44" s="62"/>
      <c r="C44" s="62"/>
      <c r="D44" s="62"/>
      <c r="E44" s="36"/>
      <c r="F44" s="29"/>
    </row>
    <row r="45" spans="1:6" ht="14.25" x14ac:dyDescent="0.2">
      <c r="A45" s="29"/>
      <c r="B45" s="62"/>
      <c r="C45" s="62"/>
      <c r="D45" s="62"/>
      <c r="E45" s="36"/>
      <c r="F45" s="29"/>
    </row>
    <row r="46" spans="1:6" ht="14.25" x14ac:dyDescent="0.2">
      <c r="A46" s="29"/>
      <c r="B46" s="62"/>
      <c r="C46" s="62"/>
      <c r="D46" s="62"/>
      <c r="E46" s="36"/>
      <c r="F46" s="29"/>
    </row>
    <row r="47" spans="1:6" ht="14.25" x14ac:dyDescent="0.2">
      <c r="A47" s="29"/>
      <c r="B47" s="62"/>
      <c r="C47" s="62"/>
      <c r="D47" s="62"/>
      <c r="E47" s="36"/>
      <c r="F47" s="29"/>
    </row>
    <row r="48" spans="1:6" ht="14.25" x14ac:dyDescent="0.2">
      <c r="A48" s="29"/>
      <c r="B48" s="62"/>
      <c r="C48" s="62"/>
      <c r="D48" s="62"/>
      <c r="E48" s="36"/>
      <c r="F48" s="29"/>
    </row>
    <row r="49" spans="1:6" ht="14.25" x14ac:dyDescent="0.2">
      <c r="A49" s="29"/>
      <c r="B49" s="62"/>
      <c r="C49" s="62"/>
      <c r="D49" s="62"/>
      <c r="E49" s="36"/>
      <c r="F49" s="29"/>
    </row>
    <row r="50" spans="1:6" ht="14.25" x14ac:dyDescent="0.2">
      <c r="A50" s="29"/>
      <c r="B50" s="62"/>
      <c r="C50" s="62"/>
      <c r="D50" s="62"/>
      <c r="E50" s="36"/>
      <c r="F50" s="29"/>
    </row>
    <row r="51" spans="1:6" ht="14.25" x14ac:dyDescent="0.2">
      <c r="A51" s="29"/>
      <c r="B51" s="62"/>
      <c r="C51" s="62"/>
      <c r="D51" s="62"/>
      <c r="E51" s="36"/>
      <c r="F51" s="29"/>
    </row>
    <row r="52" spans="1:6" ht="14.25" x14ac:dyDescent="0.2">
      <c r="A52" s="29"/>
      <c r="B52" s="62"/>
      <c r="C52" s="62"/>
      <c r="D52" s="62"/>
      <c r="E52" s="36"/>
      <c r="F52" s="29"/>
    </row>
    <row r="53" spans="1:6" ht="14.25" x14ac:dyDescent="0.2">
      <c r="A53" s="29"/>
      <c r="B53" s="62"/>
      <c r="C53" s="62"/>
      <c r="D53" s="62"/>
      <c r="E53" s="36"/>
      <c r="F53" s="29"/>
    </row>
    <row r="54" spans="1:6" ht="14.25" x14ac:dyDescent="0.2">
      <c r="A54" s="29"/>
      <c r="B54" s="62"/>
      <c r="C54" s="62"/>
      <c r="D54" s="62"/>
      <c r="E54" s="36"/>
      <c r="F54" s="29"/>
    </row>
    <row r="55" spans="1:6" ht="14.25" x14ac:dyDescent="0.2">
      <c r="A55" s="29"/>
      <c r="B55" s="62"/>
      <c r="C55" s="62"/>
      <c r="D55" s="62"/>
      <c r="E55" s="36"/>
      <c r="F55" s="29"/>
    </row>
    <row r="56" spans="1:6" ht="14.25" x14ac:dyDescent="0.2">
      <c r="A56" s="29"/>
      <c r="B56" s="62"/>
      <c r="C56" s="62"/>
      <c r="D56" s="62"/>
      <c r="E56" s="36"/>
      <c r="F56" s="29"/>
    </row>
    <row r="57" spans="1:6" ht="14.25" x14ac:dyDescent="0.2">
      <c r="A57" s="29"/>
      <c r="B57" s="62"/>
      <c r="C57" s="62"/>
      <c r="D57" s="62"/>
      <c r="E57" s="36"/>
      <c r="F57" s="29"/>
    </row>
    <row r="58" spans="1:6" ht="14.25" x14ac:dyDescent="0.2">
      <c r="A58" s="29"/>
      <c r="B58" s="62"/>
      <c r="C58" s="62"/>
      <c r="D58" s="62"/>
      <c r="E58" s="36"/>
      <c r="F58" s="29"/>
    </row>
    <row r="59" spans="1:6" ht="14.25" x14ac:dyDescent="0.2">
      <c r="A59" s="29"/>
      <c r="B59" s="62"/>
      <c r="C59" s="62"/>
      <c r="D59" s="62"/>
      <c r="E59" s="36"/>
      <c r="F59" s="29"/>
    </row>
    <row r="60" spans="1:6" ht="14.25" x14ac:dyDescent="0.2">
      <c r="A60" s="29"/>
      <c r="B60" s="62"/>
      <c r="C60" s="62"/>
      <c r="D60" s="62"/>
      <c r="E60" s="36"/>
      <c r="F60" s="29"/>
    </row>
    <row r="61" spans="1:6" ht="14.25" x14ac:dyDescent="0.2">
      <c r="A61" s="29"/>
      <c r="B61" s="62"/>
      <c r="C61" s="62"/>
      <c r="D61" s="62"/>
      <c r="E61" s="36"/>
      <c r="F61" s="29"/>
    </row>
    <row r="62" spans="1:6" ht="14.25" x14ac:dyDescent="0.2">
      <c r="A62" s="29"/>
      <c r="B62" s="62"/>
      <c r="C62" s="62"/>
      <c r="D62" s="62"/>
      <c r="E62" s="36"/>
      <c r="F62" s="29"/>
    </row>
    <row r="63" spans="1:6" ht="14.25" x14ac:dyDescent="0.2">
      <c r="A63" s="29"/>
      <c r="B63" s="62"/>
      <c r="C63" s="62"/>
      <c r="D63" s="62"/>
      <c r="E63" s="36"/>
      <c r="F63" s="29"/>
    </row>
    <row r="64" spans="1:6" ht="14.25" x14ac:dyDescent="0.2">
      <c r="A64" s="29"/>
      <c r="B64" s="62"/>
      <c r="C64" s="62"/>
      <c r="D64" s="62"/>
      <c r="E64" s="36"/>
      <c r="F64" s="29"/>
    </row>
    <row r="65" spans="1:6" s="55" customFormat="1" ht="14.25" x14ac:dyDescent="0.2">
      <c r="A65" s="51"/>
      <c r="B65" s="52"/>
      <c r="C65" s="53" t="s">
        <v>46</v>
      </c>
      <c r="D65" s="53" t="s">
        <v>47</v>
      </c>
      <c r="E65" s="54"/>
      <c r="F65" s="51"/>
    </row>
    <row r="66" spans="1:6" s="55" customFormat="1" ht="14.25" x14ac:dyDescent="0.2">
      <c r="A66" s="51"/>
      <c r="B66" s="52"/>
      <c r="C66" s="56">
        <v>2</v>
      </c>
      <c r="D66" s="57">
        <v>255</v>
      </c>
      <c r="E66" s="54"/>
      <c r="F66" s="51"/>
    </row>
    <row r="67" spans="1:6" ht="14.25" x14ac:dyDescent="0.2">
      <c r="A67" s="29"/>
      <c r="B67" s="62"/>
      <c r="C67" s="62"/>
      <c r="D67" s="62"/>
      <c r="E67" s="36"/>
      <c r="F67" s="29"/>
    </row>
    <row r="68" spans="1:6" ht="13.5" customHeight="1" x14ac:dyDescent="0.2">
      <c r="A68" s="29"/>
      <c r="B68" s="62"/>
      <c r="C68" s="62"/>
      <c r="D68" s="62"/>
      <c r="E68" s="36"/>
      <c r="F68" s="29"/>
    </row>
    <row r="69" spans="1:6" ht="13.5" customHeight="1" x14ac:dyDescent="0.2">
      <c r="A69" s="29"/>
      <c r="B69" s="33" t="s">
        <v>18</v>
      </c>
      <c r="C69" s="34"/>
      <c r="D69" s="34"/>
      <c r="E69" s="37">
        <f>D66*C66</f>
        <v>510</v>
      </c>
      <c r="F69" s="29"/>
    </row>
    <row r="70" spans="1:6" ht="13.5" customHeight="1" x14ac:dyDescent="0.2">
      <c r="A70" s="29"/>
      <c r="B70" s="42" t="s">
        <v>15</v>
      </c>
      <c r="C70" s="34"/>
      <c r="D70" s="34"/>
      <c r="E70" s="38">
        <v>0</v>
      </c>
      <c r="F70" s="29"/>
    </row>
    <row r="71" spans="1:6" ht="13.5" customHeight="1" x14ac:dyDescent="0.2">
      <c r="A71" s="29"/>
      <c r="B71" s="42" t="s">
        <v>16</v>
      </c>
      <c r="C71" s="34"/>
      <c r="D71" s="34"/>
      <c r="E71" s="38">
        <v>0</v>
      </c>
      <c r="F71" s="29"/>
    </row>
    <row r="72" spans="1:6" ht="13.5" customHeight="1" x14ac:dyDescent="0.2">
      <c r="A72" s="29"/>
      <c r="B72" s="33" t="s">
        <v>17</v>
      </c>
      <c r="C72" s="34"/>
      <c r="D72" s="34"/>
      <c r="E72" s="37">
        <f>SUM(E69:E71)</f>
        <v>510</v>
      </c>
      <c r="F72" s="29"/>
    </row>
    <row r="73" spans="1:6" ht="13.5" customHeight="1" x14ac:dyDescent="0.2">
      <c r="A73" s="29"/>
      <c r="B73" s="34" t="s">
        <v>5</v>
      </c>
      <c r="C73" s="39">
        <v>0.05</v>
      </c>
      <c r="D73" s="34"/>
      <c r="E73" s="43">
        <f>ROUND(E72*C73,2)</f>
        <v>25.5</v>
      </c>
      <c r="F73" s="29"/>
    </row>
    <row r="74" spans="1:6" ht="13.5" customHeight="1" x14ac:dyDescent="0.2">
      <c r="A74" s="29"/>
      <c r="B74" s="34" t="s">
        <v>4</v>
      </c>
      <c r="C74" s="50">
        <v>9.9750000000000005E-2</v>
      </c>
      <c r="D74" s="34"/>
      <c r="E74" s="44">
        <f>ROUND(E72*C74,2)</f>
        <v>50.87</v>
      </c>
      <c r="F74" s="29"/>
    </row>
    <row r="75" spans="1:6" ht="13.5" customHeight="1" x14ac:dyDescent="0.2">
      <c r="A75" s="29"/>
      <c r="B75" s="34"/>
      <c r="C75" s="34"/>
      <c r="D75" s="34"/>
      <c r="E75" s="40"/>
      <c r="F75" s="29"/>
    </row>
    <row r="76" spans="1:6" ht="16.5" customHeight="1" thickBot="1" x14ac:dyDescent="0.25">
      <c r="A76" s="29"/>
      <c r="B76" s="33" t="s">
        <v>19</v>
      </c>
      <c r="C76" s="34"/>
      <c r="D76" s="34"/>
      <c r="E76" s="41">
        <f>SUM(E72:E74)</f>
        <v>586.37</v>
      </c>
      <c r="F76" s="29"/>
    </row>
    <row r="77" spans="1:6" ht="15.75" thickTop="1" x14ac:dyDescent="0.2">
      <c r="A77" s="29"/>
      <c r="B77" s="64"/>
      <c r="C77" s="64"/>
      <c r="D77" s="64"/>
      <c r="E77" s="45"/>
      <c r="F77" s="29"/>
    </row>
    <row r="78" spans="1:6" ht="15" x14ac:dyDescent="0.2">
      <c r="A78" s="29"/>
      <c r="B78" s="63" t="s">
        <v>21</v>
      </c>
      <c r="C78" s="63"/>
      <c r="D78" s="63"/>
      <c r="E78" s="45">
        <v>0</v>
      </c>
      <c r="F78" s="29"/>
    </row>
    <row r="79" spans="1:6" ht="15" x14ac:dyDescent="0.2">
      <c r="A79" s="29"/>
      <c r="B79" s="64"/>
      <c r="C79" s="64"/>
      <c r="D79" s="64"/>
      <c r="E79" s="45"/>
      <c r="F79" s="29"/>
    </row>
    <row r="80" spans="1:6" ht="19.5" customHeight="1" x14ac:dyDescent="0.2">
      <c r="A80" s="29"/>
      <c r="B80" s="46" t="s">
        <v>20</v>
      </c>
      <c r="C80" s="47"/>
      <c r="D80" s="47"/>
      <c r="E80" s="48">
        <f>E76-E78</f>
        <v>586.37</v>
      </c>
      <c r="F80" s="29"/>
    </row>
    <row r="81" spans="1:6" ht="13.5" customHeight="1" x14ac:dyDescent="0.2">
      <c r="A81" s="29"/>
      <c r="B81" s="29"/>
      <c r="C81" s="29"/>
      <c r="D81" s="29"/>
      <c r="E81" s="29"/>
      <c r="F81" s="29"/>
    </row>
    <row r="82" spans="1:6" x14ac:dyDescent="0.2">
      <c r="A82" s="29"/>
      <c r="B82" s="29"/>
      <c r="C82" s="29"/>
      <c r="D82" s="29"/>
      <c r="E82" s="29"/>
      <c r="F82" s="29"/>
    </row>
    <row r="83" spans="1:6" x14ac:dyDescent="0.2">
      <c r="A83" s="29"/>
      <c r="B83" s="68"/>
      <c r="C83" s="68"/>
      <c r="D83" s="68"/>
      <c r="E83" s="68"/>
      <c r="F83" s="29"/>
    </row>
    <row r="84" spans="1:6" ht="14.25" x14ac:dyDescent="0.2">
      <c r="A84" s="61" t="s">
        <v>48</v>
      </c>
      <c r="B84" s="61"/>
      <c r="C84" s="61"/>
      <c r="D84" s="61"/>
      <c r="E84" s="61"/>
      <c r="F84" s="61"/>
    </row>
    <row r="85" spans="1:6" ht="14.25" x14ac:dyDescent="0.2">
      <c r="A85" s="59" t="s">
        <v>49</v>
      </c>
      <c r="B85" s="59"/>
      <c r="C85" s="59"/>
      <c r="D85" s="59"/>
      <c r="E85" s="59"/>
      <c r="F85" s="59"/>
    </row>
    <row r="86" spans="1:6" x14ac:dyDescent="0.2">
      <c r="A86" s="29"/>
      <c r="B86" s="29"/>
      <c r="C86" s="29"/>
      <c r="D86" s="29"/>
      <c r="E86" s="29"/>
      <c r="F86" s="29"/>
    </row>
    <row r="87" spans="1:6" x14ac:dyDescent="0.2">
      <c r="A87" s="29"/>
      <c r="B87" s="69"/>
      <c r="C87" s="69"/>
      <c r="D87" s="69"/>
      <c r="E87" s="69"/>
      <c r="F87" s="29"/>
    </row>
    <row r="88" spans="1:6" ht="15" x14ac:dyDescent="0.2">
      <c r="A88" s="60" t="s">
        <v>8</v>
      </c>
      <c r="B88" s="60"/>
      <c r="C88" s="60"/>
      <c r="D88" s="60"/>
      <c r="E88" s="60"/>
      <c r="F88" s="60"/>
    </row>
    <row r="90" spans="1:6" ht="39.75" customHeight="1" x14ac:dyDescent="0.2">
      <c r="B90" s="66"/>
      <c r="C90" s="67"/>
      <c r="D90" s="67"/>
    </row>
    <row r="91" spans="1:6" ht="13.5" customHeight="1" x14ac:dyDescent="0.2"/>
    <row r="92" spans="1:6" x14ac:dyDescent="0.2">
      <c r="B92" s="20"/>
      <c r="C92" s="20"/>
      <c r="D92" s="20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1E1C53C-5C88-4B1D-AA93-7B7B485ADB56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90D05-EFC4-4A6B-BF9C-769F33AA102A}">
  <sheetPr>
    <pageSetUpPr fitToPage="1"/>
  </sheetPr>
  <dimension ref="A12:F92"/>
  <sheetViews>
    <sheetView tabSelected="1" view="pageBreakPreview" topLeftCell="A45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3" t="s">
        <v>54</v>
      </c>
      <c r="C21" s="29"/>
      <c r="D21" s="29"/>
      <c r="E21" s="29"/>
      <c r="F21" s="29"/>
    </row>
    <row r="22" spans="1:6" ht="15" x14ac:dyDescent="0.2">
      <c r="A22" s="21"/>
      <c r="B22" s="34"/>
      <c r="C22" s="29"/>
      <c r="D22" s="29"/>
      <c r="E22" s="29"/>
      <c r="F22" s="29"/>
    </row>
    <row r="23" spans="1:6" ht="15" x14ac:dyDescent="0.2">
      <c r="A23" s="21"/>
      <c r="B23" s="34"/>
      <c r="C23" s="29"/>
      <c r="D23" s="29"/>
      <c r="E23" s="29"/>
      <c r="F23" s="29"/>
    </row>
    <row r="24" spans="1:6" ht="15" x14ac:dyDescent="0.2">
      <c r="A24" s="21"/>
      <c r="B24" s="33" t="s">
        <v>42</v>
      </c>
      <c r="C24" s="29"/>
      <c r="D24" s="29"/>
      <c r="E24" s="29"/>
      <c r="F24" s="29"/>
    </row>
    <row r="25" spans="1:6" ht="15" x14ac:dyDescent="0.2">
      <c r="A25" s="21"/>
      <c r="B25" s="33" t="s">
        <v>25</v>
      </c>
      <c r="C25" s="29"/>
      <c r="D25" s="29"/>
      <c r="E25" s="29"/>
      <c r="F25" s="29"/>
    </row>
    <row r="26" spans="1:6" ht="33.75" customHeight="1" x14ac:dyDescent="0.2">
      <c r="A26" s="21"/>
      <c r="B26" s="58" t="s">
        <v>50</v>
      </c>
      <c r="C26" s="29"/>
      <c r="D26" s="29"/>
      <c r="E26" s="29"/>
      <c r="F26" s="29"/>
    </row>
    <row r="27" spans="1:6" x14ac:dyDescent="0.2">
      <c r="A27" s="22"/>
      <c r="B27" s="29"/>
      <c r="C27" s="31"/>
      <c r="D27" s="31"/>
      <c r="E27" s="32"/>
      <c r="F27" s="29"/>
    </row>
    <row r="28" spans="1:6" ht="15" x14ac:dyDescent="0.2">
      <c r="A28" s="21"/>
      <c r="B28" s="31"/>
      <c r="C28" s="31"/>
      <c r="D28" s="35" t="s">
        <v>14</v>
      </c>
      <c r="E28" s="35" t="s">
        <v>55</v>
      </c>
      <c r="F28" s="29"/>
    </row>
    <row r="29" spans="1:6" ht="13.5" thickBot="1" x14ac:dyDescent="0.25">
      <c r="A29" s="23"/>
      <c r="B29" s="23"/>
      <c r="C29" s="23"/>
      <c r="D29" s="23"/>
      <c r="E29" s="23"/>
      <c r="F29" s="28"/>
    </row>
    <row r="30" spans="1:6" s="49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9"/>
      <c r="B32" s="30" t="s">
        <v>6</v>
      </c>
      <c r="C32" s="30"/>
      <c r="D32" s="30"/>
      <c r="E32" s="36"/>
      <c r="F32" s="29"/>
    </row>
    <row r="33" spans="1:6" ht="14.25" x14ac:dyDescent="0.2">
      <c r="A33" s="29"/>
      <c r="B33" s="62"/>
      <c r="C33" s="62"/>
      <c r="D33" s="62"/>
      <c r="E33" s="36"/>
      <c r="F33" s="29"/>
    </row>
    <row r="34" spans="1:6" ht="14.25" x14ac:dyDescent="0.2">
      <c r="A34" s="29"/>
      <c r="B34" s="62"/>
      <c r="C34" s="62"/>
      <c r="D34" s="62"/>
      <c r="E34" s="36"/>
      <c r="F34" s="29"/>
    </row>
    <row r="35" spans="1:6" ht="14.25" x14ac:dyDescent="0.2">
      <c r="A35" s="29"/>
      <c r="B35" s="62" t="s">
        <v>53</v>
      </c>
      <c r="C35" s="62"/>
      <c r="D35" s="62"/>
      <c r="E35" s="36"/>
      <c r="F35" s="29"/>
    </row>
    <row r="36" spans="1:6" ht="14.25" x14ac:dyDescent="0.2">
      <c r="A36" s="29"/>
      <c r="B36" s="62"/>
      <c r="C36" s="62"/>
      <c r="D36" s="62"/>
      <c r="E36" s="36"/>
      <c r="F36" s="29"/>
    </row>
    <row r="37" spans="1:6" ht="14.25" x14ac:dyDescent="0.2">
      <c r="A37" s="29"/>
      <c r="B37" s="62" t="s">
        <v>63</v>
      </c>
      <c r="C37" s="62"/>
      <c r="D37" s="62"/>
      <c r="E37" s="36"/>
      <c r="F37" s="29"/>
    </row>
    <row r="38" spans="1:6" ht="14.25" x14ac:dyDescent="0.2">
      <c r="A38" s="29"/>
      <c r="B38" s="62"/>
      <c r="C38" s="62"/>
      <c r="D38" s="62"/>
      <c r="E38" s="36"/>
      <c r="F38" s="29"/>
    </row>
    <row r="39" spans="1:6" ht="14.25" x14ac:dyDescent="0.2">
      <c r="A39" s="29"/>
      <c r="B39" s="62"/>
      <c r="C39" s="62"/>
      <c r="D39" s="62"/>
      <c r="E39" s="36"/>
      <c r="F39" s="29"/>
    </row>
    <row r="40" spans="1:6" ht="14.25" x14ac:dyDescent="0.2">
      <c r="A40" s="29"/>
      <c r="B40" s="62"/>
      <c r="C40" s="62"/>
      <c r="D40" s="62"/>
      <c r="E40" s="36"/>
      <c r="F40" s="29"/>
    </row>
    <row r="41" spans="1:6" ht="14.25" x14ac:dyDescent="0.2">
      <c r="A41" s="29"/>
      <c r="B41" s="62"/>
      <c r="C41" s="62"/>
      <c r="D41" s="62"/>
      <c r="E41" s="36"/>
      <c r="F41" s="29"/>
    </row>
    <row r="42" spans="1:6" ht="14.25" x14ac:dyDescent="0.2">
      <c r="A42" s="29"/>
      <c r="B42" s="62"/>
      <c r="C42" s="62"/>
      <c r="D42" s="62"/>
      <c r="E42" s="36"/>
      <c r="F42" s="29"/>
    </row>
    <row r="43" spans="1:6" ht="14.25" x14ac:dyDescent="0.2">
      <c r="A43" s="29"/>
      <c r="B43" s="62"/>
      <c r="C43" s="62"/>
      <c r="D43" s="62"/>
      <c r="E43" s="36"/>
      <c r="F43" s="29"/>
    </row>
    <row r="44" spans="1:6" ht="14.25" x14ac:dyDescent="0.2">
      <c r="A44" s="29"/>
      <c r="B44" s="62"/>
      <c r="C44" s="62"/>
      <c r="D44" s="62"/>
      <c r="E44" s="36"/>
      <c r="F44" s="29"/>
    </row>
    <row r="45" spans="1:6" ht="14.25" x14ac:dyDescent="0.2">
      <c r="A45" s="29"/>
      <c r="B45" s="62"/>
      <c r="C45" s="62"/>
      <c r="D45" s="62"/>
      <c r="E45" s="36"/>
      <c r="F45" s="29"/>
    </row>
    <row r="46" spans="1:6" ht="14.25" x14ac:dyDescent="0.2">
      <c r="A46" s="29"/>
      <c r="B46" s="62"/>
      <c r="C46" s="62"/>
      <c r="D46" s="62"/>
      <c r="E46" s="36"/>
      <c r="F46" s="29"/>
    </row>
    <row r="47" spans="1:6" ht="14.25" x14ac:dyDescent="0.2">
      <c r="A47" s="29"/>
      <c r="B47" s="62"/>
      <c r="C47" s="62"/>
      <c r="D47" s="62"/>
      <c r="E47" s="36"/>
      <c r="F47" s="29"/>
    </row>
    <row r="48" spans="1:6" ht="14.25" x14ac:dyDescent="0.2">
      <c r="A48" s="29"/>
      <c r="B48" s="62"/>
      <c r="C48" s="62"/>
      <c r="D48" s="62"/>
      <c r="E48" s="36"/>
      <c r="F48" s="29"/>
    </row>
    <row r="49" spans="1:6" ht="14.25" x14ac:dyDescent="0.2">
      <c r="A49" s="29"/>
      <c r="B49" s="62"/>
      <c r="C49" s="62"/>
      <c r="D49" s="62"/>
      <c r="E49" s="36"/>
      <c r="F49" s="29"/>
    </row>
    <row r="50" spans="1:6" ht="14.25" x14ac:dyDescent="0.2">
      <c r="A50" s="29"/>
      <c r="B50" s="62"/>
      <c r="C50" s="62"/>
      <c r="D50" s="62"/>
      <c r="E50" s="36"/>
      <c r="F50" s="29"/>
    </row>
    <row r="51" spans="1:6" ht="14.25" x14ac:dyDescent="0.2">
      <c r="A51" s="29"/>
      <c r="B51" s="62"/>
      <c r="C51" s="62"/>
      <c r="D51" s="62"/>
      <c r="E51" s="36"/>
      <c r="F51" s="29"/>
    </row>
    <row r="52" spans="1:6" ht="14.25" x14ac:dyDescent="0.2">
      <c r="A52" s="29"/>
      <c r="B52" s="62"/>
      <c r="C52" s="62"/>
      <c r="D52" s="62"/>
      <c r="E52" s="36"/>
      <c r="F52" s="29"/>
    </row>
    <row r="53" spans="1:6" ht="14.25" x14ac:dyDescent="0.2">
      <c r="A53" s="29"/>
      <c r="B53" s="62"/>
      <c r="C53" s="62"/>
      <c r="D53" s="62"/>
      <c r="E53" s="36"/>
      <c r="F53" s="29"/>
    </row>
    <row r="54" spans="1:6" ht="14.25" x14ac:dyDescent="0.2">
      <c r="A54" s="29"/>
      <c r="B54" s="62"/>
      <c r="C54" s="62"/>
      <c r="D54" s="62"/>
      <c r="E54" s="36"/>
      <c r="F54" s="29"/>
    </row>
    <row r="55" spans="1:6" ht="14.25" x14ac:dyDescent="0.2">
      <c r="A55" s="29"/>
      <c r="B55" s="62"/>
      <c r="C55" s="62"/>
      <c r="D55" s="62"/>
      <c r="E55" s="36"/>
      <c r="F55" s="29"/>
    </row>
    <row r="56" spans="1:6" ht="14.25" x14ac:dyDescent="0.2">
      <c r="A56" s="29"/>
      <c r="B56" s="62"/>
      <c r="C56" s="62"/>
      <c r="D56" s="62"/>
      <c r="E56" s="36"/>
      <c r="F56" s="29"/>
    </row>
    <row r="57" spans="1:6" ht="14.25" x14ac:dyDescent="0.2">
      <c r="A57" s="29"/>
      <c r="B57" s="62"/>
      <c r="C57" s="62"/>
      <c r="D57" s="62"/>
      <c r="E57" s="36"/>
      <c r="F57" s="29"/>
    </row>
    <row r="58" spans="1:6" ht="14.25" x14ac:dyDescent="0.2">
      <c r="A58" s="29"/>
      <c r="B58" s="62"/>
      <c r="C58" s="62"/>
      <c r="D58" s="62"/>
      <c r="E58" s="36"/>
      <c r="F58" s="29"/>
    </row>
    <row r="59" spans="1:6" ht="14.25" x14ac:dyDescent="0.2">
      <c r="A59" s="29"/>
      <c r="B59" s="62"/>
      <c r="C59" s="62"/>
      <c r="D59" s="62"/>
      <c r="E59" s="36"/>
      <c r="F59" s="29"/>
    </row>
    <row r="60" spans="1:6" ht="14.25" x14ac:dyDescent="0.2">
      <c r="A60" s="29"/>
      <c r="B60" s="62"/>
      <c r="C60" s="62"/>
      <c r="D60" s="62"/>
      <c r="E60" s="36"/>
      <c r="F60" s="29"/>
    </row>
    <row r="61" spans="1:6" ht="14.25" x14ac:dyDescent="0.2">
      <c r="A61" s="29"/>
      <c r="B61" s="62"/>
      <c r="C61" s="62"/>
      <c r="D61" s="62"/>
      <c r="E61" s="36"/>
      <c r="F61" s="29"/>
    </row>
    <row r="62" spans="1:6" ht="14.25" x14ac:dyDescent="0.2">
      <c r="A62" s="29"/>
      <c r="B62" s="62"/>
      <c r="C62" s="62"/>
      <c r="D62" s="62"/>
      <c r="E62" s="36"/>
      <c r="F62" s="29"/>
    </row>
    <row r="63" spans="1:6" ht="14.25" x14ac:dyDescent="0.2">
      <c r="A63" s="29"/>
      <c r="B63" s="62"/>
      <c r="C63" s="62"/>
      <c r="D63" s="62"/>
      <c r="E63" s="36"/>
      <c r="F63" s="29"/>
    </row>
    <row r="64" spans="1:6" ht="14.25" x14ac:dyDescent="0.2">
      <c r="A64" s="29"/>
      <c r="B64" s="62"/>
      <c r="C64" s="62"/>
      <c r="D64" s="62"/>
      <c r="E64" s="36"/>
      <c r="F64" s="29"/>
    </row>
    <row r="65" spans="1:6" s="55" customFormat="1" ht="14.25" x14ac:dyDescent="0.2">
      <c r="A65" s="51"/>
      <c r="B65" s="52"/>
      <c r="C65" s="53"/>
      <c r="D65" s="53"/>
      <c r="E65" s="54"/>
      <c r="F65" s="51"/>
    </row>
    <row r="66" spans="1:6" s="55" customFormat="1" ht="14.25" x14ac:dyDescent="0.2">
      <c r="A66" s="51"/>
      <c r="B66" s="52"/>
      <c r="C66" s="56"/>
      <c r="D66" s="57"/>
      <c r="E66" s="54"/>
      <c r="F66" s="51"/>
    </row>
    <row r="67" spans="1:6" ht="14.25" x14ac:dyDescent="0.2">
      <c r="A67" s="29"/>
      <c r="B67" s="62"/>
      <c r="C67" s="62"/>
      <c r="D67" s="62"/>
      <c r="E67" s="36"/>
      <c r="F67" s="29"/>
    </row>
    <row r="68" spans="1:6" ht="13.5" customHeight="1" x14ac:dyDescent="0.2">
      <c r="A68" s="29"/>
      <c r="B68" s="62"/>
      <c r="C68" s="62"/>
      <c r="D68" s="62"/>
      <c r="E68" s="36"/>
      <c r="F68" s="29"/>
    </row>
    <row r="69" spans="1:6" ht="13.5" customHeight="1" x14ac:dyDescent="0.2">
      <c r="A69" s="29"/>
      <c r="B69" s="33" t="s">
        <v>18</v>
      </c>
      <c r="C69" s="34"/>
      <c r="D69" s="34"/>
      <c r="E69" s="37">
        <f>2.75*350</f>
        <v>962.5</v>
      </c>
      <c r="F69" s="29"/>
    </row>
    <row r="70" spans="1:6" ht="13.5" customHeight="1" x14ac:dyDescent="0.2">
      <c r="A70" s="29"/>
      <c r="B70" s="42" t="s">
        <v>15</v>
      </c>
      <c r="C70" s="34"/>
      <c r="D70" s="34"/>
      <c r="E70" s="38">
        <v>0</v>
      </c>
      <c r="F70" s="29"/>
    </row>
    <row r="71" spans="1:6" ht="13.5" customHeight="1" x14ac:dyDescent="0.2">
      <c r="A71" s="29"/>
      <c r="B71" s="42" t="s">
        <v>16</v>
      </c>
      <c r="C71" s="34"/>
      <c r="D71" s="34"/>
      <c r="E71" s="38">
        <v>0</v>
      </c>
      <c r="F71" s="29"/>
    </row>
    <row r="72" spans="1:6" ht="13.5" customHeight="1" x14ac:dyDescent="0.2">
      <c r="A72" s="29"/>
      <c r="B72" s="33" t="s">
        <v>17</v>
      </c>
      <c r="C72" s="34"/>
      <c r="D72" s="34"/>
      <c r="E72" s="37">
        <f>SUM(E69:E71)</f>
        <v>962.5</v>
      </c>
      <c r="F72" s="29"/>
    </row>
    <row r="73" spans="1:6" ht="13.5" customHeight="1" x14ac:dyDescent="0.2">
      <c r="A73" s="29"/>
      <c r="B73" s="34" t="s">
        <v>5</v>
      </c>
      <c r="C73" s="39">
        <v>0.05</v>
      </c>
      <c r="D73" s="34"/>
      <c r="E73" s="43">
        <f>ROUND(E72*C73,2)</f>
        <v>48.13</v>
      </c>
      <c r="F73" s="29"/>
    </row>
    <row r="74" spans="1:6" ht="13.5" customHeight="1" x14ac:dyDescent="0.2">
      <c r="A74" s="29"/>
      <c r="B74" s="34" t="s">
        <v>4</v>
      </c>
      <c r="C74" s="50">
        <v>9.9750000000000005E-2</v>
      </c>
      <c r="D74" s="34"/>
      <c r="E74" s="44">
        <f>ROUND(E72*C74,2)</f>
        <v>96.01</v>
      </c>
      <c r="F74" s="29"/>
    </row>
    <row r="75" spans="1:6" ht="13.5" customHeight="1" x14ac:dyDescent="0.2">
      <c r="A75" s="29"/>
      <c r="B75" s="34"/>
      <c r="C75" s="34"/>
      <c r="D75" s="34"/>
      <c r="E75" s="40"/>
      <c r="F75" s="29"/>
    </row>
    <row r="76" spans="1:6" ht="16.5" customHeight="1" thickBot="1" x14ac:dyDescent="0.25">
      <c r="A76" s="29"/>
      <c r="B76" s="33" t="s">
        <v>19</v>
      </c>
      <c r="C76" s="34"/>
      <c r="D76" s="34"/>
      <c r="E76" s="41">
        <f>SUM(E72:E74)</f>
        <v>1106.6400000000001</v>
      </c>
      <c r="F76" s="29"/>
    </row>
    <row r="77" spans="1:6" ht="15.75" thickTop="1" x14ac:dyDescent="0.2">
      <c r="A77" s="29"/>
      <c r="B77" s="64"/>
      <c r="C77" s="64"/>
      <c r="D77" s="64"/>
      <c r="E77" s="45"/>
      <c r="F77" s="29"/>
    </row>
    <row r="78" spans="1:6" ht="15" x14ac:dyDescent="0.2">
      <c r="A78" s="29"/>
      <c r="B78" s="63" t="s">
        <v>21</v>
      </c>
      <c r="C78" s="63"/>
      <c r="D78" s="63"/>
      <c r="E78" s="45">
        <v>0</v>
      </c>
      <c r="F78" s="29"/>
    </row>
    <row r="79" spans="1:6" ht="15" x14ac:dyDescent="0.2">
      <c r="A79" s="29"/>
      <c r="B79" s="64"/>
      <c r="C79" s="64"/>
      <c r="D79" s="64"/>
      <c r="E79" s="45"/>
      <c r="F79" s="29"/>
    </row>
    <row r="80" spans="1:6" ht="19.5" customHeight="1" x14ac:dyDescent="0.2">
      <c r="A80" s="29"/>
      <c r="B80" s="46" t="s">
        <v>20</v>
      </c>
      <c r="C80" s="47"/>
      <c r="D80" s="47"/>
      <c r="E80" s="48">
        <f>E76-E78</f>
        <v>1106.6400000000001</v>
      </c>
      <c r="F80" s="29"/>
    </row>
    <row r="81" spans="1:6" ht="13.5" customHeight="1" x14ac:dyDescent="0.2">
      <c r="A81" s="29"/>
      <c r="B81" s="29"/>
      <c r="C81" s="29"/>
      <c r="D81" s="29"/>
      <c r="E81" s="29"/>
      <c r="F81" s="29"/>
    </row>
    <row r="82" spans="1:6" x14ac:dyDescent="0.2">
      <c r="A82" s="29"/>
      <c r="B82" s="29"/>
      <c r="C82" s="29"/>
      <c r="D82" s="29"/>
      <c r="E82" s="29"/>
      <c r="F82" s="29"/>
    </row>
    <row r="83" spans="1:6" x14ac:dyDescent="0.2">
      <c r="A83" s="29"/>
      <c r="B83" s="68"/>
      <c r="C83" s="68"/>
      <c r="D83" s="68"/>
      <c r="E83" s="68"/>
      <c r="F83" s="29"/>
    </row>
    <row r="84" spans="1:6" ht="14.25" x14ac:dyDescent="0.2">
      <c r="A84" s="61" t="s">
        <v>48</v>
      </c>
      <c r="B84" s="61"/>
      <c r="C84" s="61"/>
      <c r="D84" s="61"/>
      <c r="E84" s="61"/>
      <c r="F84" s="61"/>
    </row>
    <row r="85" spans="1:6" ht="14.25" x14ac:dyDescent="0.2">
      <c r="A85" s="59" t="s">
        <v>49</v>
      </c>
      <c r="B85" s="59"/>
      <c r="C85" s="59"/>
      <c r="D85" s="59"/>
      <c r="E85" s="59"/>
      <c r="F85" s="59"/>
    </row>
    <row r="86" spans="1:6" x14ac:dyDescent="0.2">
      <c r="A86" s="29"/>
      <c r="B86" s="29"/>
      <c r="C86" s="29"/>
      <c r="D86" s="29"/>
      <c r="E86" s="29"/>
      <c r="F86" s="29"/>
    </row>
    <row r="87" spans="1:6" x14ac:dyDescent="0.2">
      <c r="A87" s="29"/>
      <c r="B87" s="69"/>
      <c r="C87" s="69"/>
      <c r="D87" s="69"/>
      <c r="E87" s="69"/>
      <c r="F87" s="29"/>
    </row>
    <row r="88" spans="1:6" ht="15" x14ac:dyDescent="0.2">
      <c r="A88" s="60" t="s">
        <v>8</v>
      </c>
      <c r="B88" s="60"/>
      <c r="C88" s="60"/>
      <c r="D88" s="60"/>
      <c r="E88" s="60"/>
      <c r="F88" s="60"/>
    </row>
    <row r="90" spans="1:6" ht="39.75" customHeight="1" x14ac:dyDescent="0.2">
      <c r="B90" s="66"/>
      <c r="C90" s="67"/>
      <c r="D90" s="67"/>
    </row>
    <row r="91" spans="1:6" ht="13.5" customHeight="1" x14ac:dyDescent="0.2"/>
    <row r="92" spans="1:6" x14ac:dyDescent="0.2">
      <c r="B92" s="20"/>
      <c r="C92" s="20"/>
      <c r="D92" s="20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disablePrompts="1" count="1">
    <dataValidation type="list" allowBlank="1" showInputMessage="1" showErrorMessage="1" sqref="B77:B79 B12:B20 B33:B68" xr:uid="{63F09FA9-F448-4CEE-829F-EF86E06C3A3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45"/>
  <sheetViews>
    <sheetView view="pageBreakPreview" topLeftCell="A12" zoomScaleNormal="100" workbookViewId="0">
      <selection activeCell="C16" sqref="C16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00.85546875" style="1" customWidth="1"/>
    <col min="4" max="16384" width="11.42578125" style="1"/>
  </cols>
  <sheetData>
    <row r="1" spans="1:4" ht="22.5" x14ac:dyDescent="0.3">
      <c r="A1" s="5"/>
      <c r="B1" s="70" t="s">
        <v>1</v>
      </c>
      <c r="C1" s="70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B3" s="14"/>
      <c r="C3" s="14"/>
      <c r="D3" s="7"/>
    </row>
    <row r="4" spans="1:4" ht="13.5" thickBot="1" x14ac:dyDescent="0.25">
      <c r="A4" s="6"/>
      <c r="B4" s="18"/>
      <c r="C4" s="19" t="s">
        <v>3</v>
      </c>
      <c r="D4" s="7"/>
    </row>
    <row r="5" spans="1:4" s="2" customFormat="1" x14ac:dyDescent="0.2">
      <c r="A5" s="24"/>
      <c r="B5" s="25"/>
      <c r="C5" s="27"/>
      <c r="D5" s="26"/>
    </row>
    <row r="6" spans="1:4" x14ac:dyDescent="0.2">
      <c r="A6" s="6"/>
      <c r="B6" s="15"/>
      <c r="C6" s="8" t="s">
        <v>12</v>
      </c>
      <c r="D6" s="7"/>
    </row>
    <row r="7" spans="1:4" x14ac:dyDescent="0.2">
      <c r="A7" s="6"/>
      <c r="B7" s="15"/>
      <c r="C7" s="8" t="s">
        <v>56</v>
      </c>
      <c r="D7" s="7"/>
    </row>
    <row r="8" spans="1:4" x14ac:dyDescent="0.2">
      <c r="A8" s="6"/>
      <c r="B8" s="15"/>
      <c r="C8" s="8" t="s">
        <v>57</v>
      </c>
      <c r="D8" s="7"/>
    </row>
    <row r="9" spans="1:4" x14ac:dyDescent="0.2">
      <c r="A9" s="6"/>
      <c r="B9" s="15"/>
      <c r="C9" s="8" t="s">
        <v>58</v>
      </c>
      <c r="D9" s="7"/>
    </row>
    <row r="10" spans="1:4" x14ac:dyDescent="0.2">
      <c r="A10" s="6"/>
      <c r="B10" s="15"/>
      <c r="C10" s="8" t="s">
        <v>59</v>
      </c>
      <c r="D10" s="7"/>
    </row>
    <row r="11" spans="1:4" x14ac:dyDescent="0.2">
      <c r="A11" s="6"/>
      <c r="B11" s="15"/>
      <c r="C11" s="8" t="s">
        <v>60</v>
      </c>
      <c r="D11" s="7"/>
    </row>
    <row r="12" spans="1:4" x14ac:dyDescent="0.2">
      <c r="A12" s="6"/>
      <c r="B12" s="15"/>
      <c r="C12" s="8" t="s">
        <v>61</v>
      </c>
      <c r="D12" s="7"/>
    </row>
    <row r="13" spans="1:4" x14ac:dyDescent="0.2">
      <c r="A13" s="6"/>
      <c r="B13" s="15"/>
      <c r="C13" s="8" t="s">
        <v>62</v>
      </c>
      <c r="D13" s="7"/>
    </row>
    <row r="14" spans="1:4" ht="25.5" x14ac:dyDescent="0.2">
      <c r="A14" s="6"/>
      <c r="B14" s="15"/>
      <c r="C14" s="8" t="s">
        <v>63</v>
      </c>
      <c r="D14" s="7"/>
    </row>
    <row r="15" spans="1:4" x14ac:dyDescent="0.2">
      <c r="A15" s="6"/>
      <c r="B15" s="15"/>
      <c r="C15" s="8" t="s">
        <v>64</v>
      </c>
      <c r="D15" s="7"/>
    </row>
    <row r="16" spans="1:4" x14ac:dyDescent="0.2">
      <c r="A16" s="6"/>
      <c r="B16" s="15"/>
      <c r="C16" s="8" t="s">
        <v>65</v>
      </c>
      <c r="D16" s="7"/>
    </row>
    <row r="17" spans="1:4" x14ac:dyDescent="0.2">
      <c r="A17" s="6"/>
      <c r="B17" s="15"/>
      <c r="C17" s="8" t="s">
        <v>2</v>
      </c>
      <c r="D17" s="7"/>
    </row>
    <row r="18" spans="1:4" ht="25.5" x14ac:dyDescent="0.2">
      <c r="A18" s="6"/>
      <c r="B18" s="15"/>
      <c r="C18" s="8" t="s">
        <v>66</v>
      </c>
      <c r="D18" s="7"/>
    </row>
    <row r="19" spans="1:4" ht="25.5" x14ac:dyDescent="0.2">
      <c r="A19" s="6"/>
      <c r="B19" s="15"/>
      <c r="C19" s="8" t="s">
        <v>67</v>
      </c>
      <c r="D19" s="7"/>
    </row>
    <row r="20" spans="1:4" ht="25.5" x14ac:dyDescent="0.2">
      <c r="A20" s="6"/>
      <c r="B20" s="15"/>
      <c r="C20" s="8" t="s">
        <v>68</v>
      </c>
      <c r="D20" s="7"/>
    </row>
    <row r="21" spans="1:4" x14ac:dyDescent="0.2">
      <c r="A21" s="6"/>
      <c r="B21" s="15"/>
      <c r="C21" s="8" t="s">
        <v>69</v>
      </c>
      <c r="D21" s="7"/>
    </row>
    <row r="22" spans="1:4" x14ac:dyDescent="0.2">
      <c r="A22" s="6"/>
      <c r="B22" s="15"/>
      <c r="C22" s="8" t="s">
        <v>70</v>
      </c>
      <c r="D22" s="7"/>
    </row>
    <row r="23" spans="1:4" x14ac:dyDescent="0.2">
      <c r="A23" s="6"/>
      <c r="B23" s="15"/>
      <c r="C23" s="8" t="s">
        <v>71</v>
      </c>
      <c r="D23" s="7"/>
    </row>
    <row r="24" spans="1:4" ht="25.5" x14ac:dyDescent="0.2">
      <c r="A24" s="6"/>
      <c r="B24" s="15"/>
      <c r="C24" s="8" t="s">
        <v>72</v>
      </c>
      <c r="D24" s="7"/>
    </row>
    <row r="25" spans="1:4" ht="25.5" x14ac:dyDescent="0.2">
      <c r="A25" s="6"/>
      <c r="B25" s="15"/>
      <c r="C25" s="8" t="s">
        <v>73</v>
      </c>
      <c r="D25" s="7"/>
    </row>
    <row r="26" spans="1:4" x14ac:dyDescent="0.2">
      <c r="A26" s="6"/>
      <c r="B26" s="15"/>
      <c r="C26" s="8" t="s">
        <v>11</v>
      </c>
      <c r="D26" s="7"/>
    </row>
    <row r="27" spans="1:4" ht="25.5" x14ac:dyDescent="0.2">
      <c r="A27" s="6"/>
      <c r="B27" s="15"/>
      <c r="C27" s="8" t="s">
        <v>10</v>
      </c>
      <c r="D27" s="7"/>
    </row>
    <row r="28" spans="1:4" ht="25.5" x14ac:dyDescent="0.2">
      <c r="A28" s="6"/>
      <c r="B28" s="15"/>
      <c r="C28" s="8" t="s">
        <v>74</v>
      </c>
      <c r="D28" s="7"/>
    </row>
    <row r="29" spans="1:4" x14ac:dyDescent="0.2">
      <c r="A29" s="6"/>
      <c r="B29" s="15"/>
      <c r="C29" s="8" t="s">
        <v>75</v>
      </c>
      <c r="D29" s="7"/>
    </row>
    <row r="30" spans="1:4" x14ac:dyDescent="0.2">
      <c r="A30" s="6"/>
      <c r="B30" s="15"/>
      <c r="C30" s="8" t="s">
        <v>76</v>
      </c>
      <c r="D30" s="7"/>
    </row>
    <row r="31" spans="1:4" ht="25.5" x14ac:dyDescent="0.2">
      <c r="A31" s="6"/>
      <c r="B31" s="15"/>
      <c r="C31" s="8" t="s">
        <v>77</v>
      </c>
      <c r="D31" s="7"/>
    </row>
    <row r="32" spans="1:4" x14ac:dyDescent="0.2">
      <c r="A32" s="6"/>
      <c r="B32" s="15"/>
      <c r="C32" s="9" t="s">
        <v>78</v>
      </c>
      <c r="D32" s="7"/>
    </row>
    <row r="33" spans="1:4" x14ac:dyDescent="0.2">
      <c r="A33" s="6"/>
      <c r="B33" s="15"/>
      <c r="C33" s="9" t="s">
        <v>79</v>
      </c>
      <c r="D33" s="7"/>
    </row>
    <row r="34" spans="1:4" x14ac:dyDescent="0.2">
      <c r="A34" s="6"/>
      <c r="B34" s="15"/>
      <c r="C34" s="9" t="s">
        <v>80</v>
      </c>
      <c r="D34" s="7"/>
    </row>
    <row r="35" spans="1:4" x14ac:dyDescent="0.2">
      <c r="A35" s="6"/>
      <c r="B35" s="15"/>
      <c r="C35" s="9" t="s">
        <v>81</v>
      </c>
      <c r="D35" s="7"/>
    </row>
    <row r="36" spans="1:4" x14ac:dyDescent="0.2">
      <c r="A36" s="6"/>
      <c r="B36" s="15"/>
      <c r="C36" s="9" t="s">
        <v>82</v>
      </c>
      <c r="D36" s="7"/>
    </row>
    <row r="37" spans="1:4" x14ac:dyDescent="0.2">
      <c r="A37" s="6"/>
      <c r="B37" s="15"/>
      <c r="C37" s="9" t="s">
        <v>83</v>
      </c>
      <c r="D37" s="7"/>
    </row>
    <row r="38" spans="1:4" x14ac:dyDescent="0.2">
      <c r="A38" s="6"/>
      <c r="B38" s="15"/>
      <c r="C38" s="9" t="s">
        <v>84</v>
      </c>
      <c r="D38" s="7"/>
    </row>
    <row r="39" spans="1:4" x14ac:dyDescent="0.2">
      <c r="A39" s="6"/>
      <c r="B39" s="15"/>
      <c r="C39" s="9" t="s">
        <v>85</v>
      </c>
      <c r="D39" s="7"/>
    </row>
    <row r="40" spans="1:4" x14ac:dyDescent="0.2">
      <c r="A40" s="6"/>
      <c r="B40" s="15"/>
      <c r="C40" s="8" t="s">
        <v>86</v>
      </c>
      <c r="D40" s="7"/>
    </row>
    <row r="41" spans="1:4" x14ac:dyDescent="0.2">
      <c r="A41" s="6"/>
      <c r="B41" s="15"/>
      <c r="C41" s="8" t="s">
        <v>87</v>
      </c>
      <c r="D41" s="7"/>
    </row>
    <row r="42" spans="1:4" x14ac:dyDescent="0.2">
      <c r="A42" s="6"/>
      <c r="B42" s="15"/>
      <c r="C42" s="8" t="s">
        <v>88</v>
      </c>
      <c r="D42" s="7"/>
    </row>
    <row r="43" spans="1:4" x14ac:dyDescent="0.2">
      <c r="A43" s="6"/>
      <c r="B43" s="15"/>
      <c r="C43" s="8" t="s">
        <v>89</v>
      </c>
      <c r="D43" s="7"/>
    </row>
    <row r="44" spans="1:4" ht="25.5" x14ac:dyDescent="0.2">
      <c r="A44" s="6"/>
      <c r="B44" s="16"/>
      <c r="C44" s="8" t="s">
        <v>90</v>
      </c>
      <c r="D44" s="7"/>
    </row>
    <row r="45" spans="1:4" ht="26.25" thickBot="1" x14ac:dyDescent="0.25">
      <c r="A45" s="10"/>
      <c r="B45" s="17"/>
      <c r="C45" s="8" t="s">
        <v>91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13</vt:i4>
      </vt:variant>
    </vt:vector>
  </HeadingPairs>
  <TitlesOfParts>
    <vt:vector size="21" baseType="lpstr">
      <vt:lpstr>23-08-10</vt:lpstr>
      <vt:lpstr>05-05-11</vt:lpstr>
      <vt:lpstr>23-05-13</vt:lpstr>
      <vt:lpstr>28-06-13</vt:lpstr>
      <vt:lpstr>29-04-14</vt:lpstr>
      <vt:lpstr>14-12-18</vt:lpstr>
      <vt:lpstr>05-10-23</vt:lpstr>
      <vt:lpstr>Activités</vt:lpstr>
      <vt:lpstr>'05-10-23'!Liste_Activités</vt:lpstr>
      <vt:lpstr>'14-12-18'!Liste_Activités</vt:lpstr>
      <vt:lpstr>Liste_Activités</vt:lpstr>
      <vt:lpstr>'05-10-23'!Print_Area</vt:lpstr>
      <vt:lpstr>'14-12-18'!Print_Area</vt:lpstr>
      <vt:lpstr>'05-05-11'!Zone_d_impression</vt:lpstr>
      <vt:lpstr>'05-10-23'!Zone_d_impression</vt:lpstr>
      <vt:lpstr>'14-12-18'!Zone_d_impression</vt:lpstr>
      <vt:lpstr>'23-05-13'!Zone_d_impression</vt:lpstr>
      <vt:lpstr>'23-08-10'!Zone_d_impression</vt:lpstr>
      <vt:lpstr>'28-06-13'!Zone_d_impression</vt:lpstr>
      <vt:lpstr>'29-04-14'!Zone_d_impression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2023-10-05T23:43:32Z</cp:lastPrinted>
  <dcterms:created xsi:type="dcterms:W3CDTF">1996-11-05T19:10:39Z</dcterms:created>
  <dcterms:modified xsi:type="dcterms:W3CDTF">2023-10-05T23:44:05Z</dcterms:modified>
</cp:coreProperties>
</file>