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8297DF01-0084-4079-B882-0519AA019E2E}" xr6:coauthVersionLast="47" xr6:coauthVersionMax="47" xr10:uidLastSave="{00000000-0000-0000-0000-000000000000}"/>
  <bookViews>
    <workbookView xWindow="-120" yWindow="-120" windowWidth="38640" windowHeight="15840" activeTab="7" xr2:uid="{00000000-000D-0000-FFFF-FFFF00000000}"/>
  </bookViews>
  <sheets>
    <sheet name="02-03-10" sheetId="4" r:id="rId1"/>
    <sheet name="04-05-10" sheetId="6" r:id="rId2"/>
    <sheet name="14-06-10" sheetId="7" r:id="rId3"/>
    <sheet name="19-10-10" sheetId="8" r:id="rId4"/>
    <sheet name="28-09-11" sheetId="9" r:id="rId5"/>
    <sheet name="03-05-12" sheetId="10" r:id="rId6"/>
    <sheet name="04-09-14" sheetId="11" r:id="rId7"/>
    <sheet name="30-06-22" sheetId="12" r:id="rId8"/>
    <sheet name="Activités" sheetId="5" r:id="rId9"/>
  </sheets>
  <externalReferences>
    <externalReference r:id="rId10"/>
  </externalReferences>
  <definedNames>
    <definedName name="Liste_Activités" localSheetId="7">[1]Activités!$C$5:$C$53</definedName>
    <definedName name="Liste_Activités">Activités!$C$5:$C$48</definedName>
    <definedName name="Print_Area" localSheetId="7">'30-06-22'!$A$1:$F$89</definedName>
    <definedName name="_xlnm.Print_Area" localSheetId="0">'02-03-10'!$A$1:$F$95</definedName>
    <definedName name="_xlnm.Print_Area" localSheetId="5">'03-05-12'!$A$1:$F$95</definedName>
    <definedName name="_xlnm.Print_Area" localSheetId="1">'04-05-10'!$A$1:$F$95</definedName>
    <definedName name="_xlnm.Print_Area" localSheetId="6">'04-09-14'!$A$1:$F$95</definedName>
    <definedName name="_xlnm.Print_Area" localSheetId="2">'14-06-10'!$A$1:$F$95</definedName>
    <definedName name="_xlnm.Print_Area" localSheetId="3">'19-10-10'!$A$1:$F$95</definedName>
    <definedName name="_xlnm.Print_Area" localSheetId="4">'28-09-11'!$A$1:$F$95</definedName>
    <definedName name="_xlnm.Print_Area" localSheetId="7">'30-06-22'!$A$1:$F$89</definedName>
    <definedName name="_xlnm.Print_Area" localSheetId="8">Activités!$A$1:$D$48</definedName>
    <definedName name="Zone_impres_MI" localSheetId="5">#REF!</definedName>
    <definedName name="Zone_impres_MI" localSheetId="1">#REF!</definedName>
    <definedName name="Zone_impres_MI" localSheetId="6">#REF!</definedName>
    <definedName name="Zone_impres_MI" localSheetId="2">#REF!</definedName>
    <definedName name="Zone_impres_MI" localSheetId="3">#REF!</definedName>
    <definedName name="Zone_impres_MI" localSheetId="4">#REF!</definedName>
    <definedName name="Zone_impres_MI" localSheetId="7">#REF!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2" l="1"/>
  <c r="E72" i="12"/>
  <c r="E73" i="12"/>
  <c r="E74" i="12"/>
  <c r="E76" i="12"/>
  <c r="E80" i="12"/>
  <c r="E75" i="11"/>
  <c r="E78" i="11"/>
  <c r="E80" i="11"/>
  <c r="E79" i="11"/>
  <c r="E82" i="11"/>
  <c r="E86" i="11"/>
  <c r="E75" i="10"/>
  <c r="E78" i="10"/>
  <c r="E75" i="9"/>
  <c r="E78" i="9"/>
  <c r="E75" i="8"/>
  <c r="E78" i="8"/>
  <c r="E75" i="7"/>
  <c r="E78" i="7"/>
  <c r="E75" i="6"/>
  <c r="E78" i="6"/>
  <c r="E75" i="4"/>
  <c r="E78" i="4"/>
  <c r="E79" i="10"/>
  <c r="E80" i="10"/>
  <c r="E79" i="9"/>
  <c r="E79" i="8"/>
  <c r="E79" i="7"/>
  <c r="E80" i="7"/>
  <c r="E79" i="6"/>
  <c r="E80" i="6"/>
  <c r="E79" i="4"/>
  <c r="E82" i="10"/>
  <c r="E86" i="10"/>
  <c r="E80" i="9"/>
  <c r="E82" i="9"/>
  <c r="E86" i="9"/>
  <c r="E80" i="8"/>
  <c r="E82" i="8"/>
  <c r="E86" i="8"/>
  <c r="E82" i="7"/>
  <c r="E86" i="7"/>
  <c r="E82" i="6"/>
  <c r="E86" i="6"/>
  <c r="E80" i="4"/>
  <c r="E82" i="4"/>
  <c r="E86" i="4"/>
</calcChain>
</file>

<file path=xl/sharedStrings.xml><?xml version="1.0" encoding="utf-8"?>
<sst xmlns="http://schemas.openxmlformats.org/spreadsheetml/2006/main" count="237" uniqueCount="104">
  <si>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</si>
  <si>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</si>
  <si>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</si>
  <si>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</si>
  <si>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</si>
  <si>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</si>
  <si>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</si>
  <si>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</si>
  <si>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</si>
  <si>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</si>
  <si>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</si>
  <si>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</si>
  <si>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Consultation fiscale horaire</t>
  </si>
  <si>
    <t xml:space="preserve"> - Lecture et rédaction de divers courriels;</t>
  </si>
  <si>
    <t xml:space="preserve"> - Discussions téléphoniques avec le conseiller juridique;</t>
  </si>
  <si>
    <t xml:space="preserve"> - Discussions téléphoniques avec vous 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</si>
  <si>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</si>
  <si>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</si>
  <si>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</si>
  <si>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</si>
  <si>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</si>
  <si>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</si>
  <si>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</si>
  <si>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</si>
  <si>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>*** Veuillez faire votre chèque à l'ordre de GC Fiscalité Plus Inc. Payable en ligne chez Desjardins et dans les institutions financières participantes.***</t>
  </si>
  <si>
    <t>Le 2 mars 2010</t>
  </si>
  <si>
    <t>YVES RATHÉ</t>
  </si>
  <si>
    <t>Buanderie Yves Rathé</t>
  </si>
  <si>
    <t>805 rue Richard</t>
  </si>
  <si>
    <t>Joliette  Québec  J6E 2T9</t>
  </si>
  <si>
    <t># 10030</t>
  </si>
  <si>
    <t xml:space="preserve"> - Rencontre avec vous à nos bureaux relativement à l'achat potentiel d'un nettoyeur;</t>
  </si>
  <si>
    <t>Le 4 mai 2010</t>
  </si>
  <si>
    <t># 10086</t>
  </si>
  <si>
    <t>9105-4734 QUÉBEC INC</t>
  </si>
  <si>
    <t xml:space="preserve"> - Rencontre avec vous à nos bureaux relativement à l'achat d'une autre société;</t>
  </si>
  <si>
    <t xml:space="preserve"> - Recherche fiscale concernant la possibilité de bien de remplacement;</t>
  </si>
  <si>
    <t xml:space="preserve"> - Préparation des formulaires fiscaux de clause de non-concurrence;</t>
  </si>
  <si>
    <t xml:space="preserve"> - Révision de la documentation juridique afférente à la présente transaction;</t>
  </si>
  <si>
    <t xml:space="preserve"> - Discussions téléphoniques avec votre comptable et avec la personne en charge de votre tenue de livre ;</t>
  </si>
  <si>
    <t xml:space="preserve"> - Révision de la documentation juridique afférente à la liquidation;</t>
  </si>
  <si>
    <t>Le 14 juin 2010</t>
  </si>
  <si>
    <t># 10117</t>
  </si>
  <si>
    <t>Le 19 octobre 2010</t>
  </si>
  <si>
    <t># 10195</t>
  </si>
  <si>
    <t xml:space="preserve"> - Recherches et analyses fiscales requises pour vous suggérer un traitement fiscal avantageux;</t>
  </si>
  <si>
    <t xml:space="preserve"> - Révision de la déclaration d'impôt de 9105-4734 pour s'assurer que tout est adéquat;</t>
  </si>
  <si>
    <t xml:space="preserve"> - Diverses discussions téléphoniques et divers courriels avec vous, Hélène Pagé et Céline Massicotte;</t>
  </si>
  <si>
    <t>Le 28 septembre 2011</t>
  </si>
  <si>
    <t># 11166</t>
  </si>
  <si>
    <t xml:space="preserve"> - Préparation des formulaires de CDC requis;</t>
  </si>
  <si>
    <t xml:space="preserve"> - Rencontre avec vous à nos bureaux le 29 août et le 29 septembre 2011;</t>
  </si>
  <si>
    <t xml:space="preserve"> - Discussions téléphoniques avec vous et avec votre comptable;</t>
  </si>
  <si>
    <t>Le 3 mai 2012</t>
  </si>
  <si>
    <t># 12086</t>
  </si>
  <si>
    <t xml:space="preserve"> - Rencontre avec vous à nos bureaux pour analyser la possibilité de vendre vos actions;</t>
  </si>
  <si>
    <t xml:space="preserve"> - Diverses discussions téléphoniques avec vous, l'acheteur potentiel et la notaire;</t>
  </si>
  <si>
    <t xml:space="preserve"> - Analyse de l'offre d'achat et formulation des commentaires;</t>
  </si>
  <si>
    <t xml:space="preserve"> - Analyse de la documentation juridique effectuée pour faire une vrai offre d'achat par la notaire;</t>
  </si>
  <si>
    <t>Le 4 septembre 2014</t>
  </si>
  <si>
    <t xml:space="preserve"> - Rencontre avec vous à nos bureaux ;</t>
  </si>
  <si>
    <t># 14211</t>
  </si>
  <si>
    <t>Heures</t>
  </si>
  <si>
    <t>Taux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</si>
  <si>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</si>
  <si>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</si>
  <si>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Rencontre avec vous aux bureaux des notaires et déplacement ;</t>
  </si>
  <si>
    <t xml:space="preserve"> - Rencontre avec vous à vos bureaux et déplacement;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</si>
  <si>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</si>
  <si>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</si>
  <si>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</si>
  <si>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</si>
  <si>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</si>
  <si>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</si>
  <si>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Recueuillir les informations pour la création d'une société;</t>
  </si>
  <si>
    <t xml:space="preserve"> - Recueuillir les informations pour la création d'une fiducie;</t>
  </si>
  <si>
    <t xml:space="preserve"> - Analyse des livres des minutes pour déterminer les caractéristiques fiscales des actions;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</si>
  <si>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</si>
  <si>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</si>
  <si>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</si>
  <si>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Recherches et analyses fiscales requises pour la mise en place de la réorganisation;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</si>
  <si>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</si>
  <si>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</si>
  <si>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Aide à la détermination de la juste valeur marchande de la société ;</t>
  </si>
  <si>
    <t xml:space="preserve"> - Divers calculs effectués en lien avec la mise en place;</t>
  </si>
  <si>
    <t xml:space="preserve"> - Démarches d'obtention du numéro d'entreprise fédéral pour la nouvelle société ;</t>
  </si>
  <si>
    <t xml:space="preserve"> - Préparation des formulaires de roulement T2057 et TP-518 requis;</t>
  </si>
  <si>
    <t xml:space="preserve"> - Préparation des formulaires de ventes de comptes clients T2022 et TP-184 requis;</t>
  </si>
  <si>
    <t xml:space="preserve"> - Préparation des formulaires de taxes FP-2044 requis pour le transfert de la totalité ou presque d'une entreprise;</t>
  </si>
  <si>
    <t xml:space="preserve"> - Préparation des différents formulaires et annexes requises afin de déclarer un CDC ;</t>
  </si>
  <si>
    <t xml:space="preserve"> - Préparation du formulaire T2027 - règlement de dette lors de la liquidation de filiale;</t>
  </si>
  <si>
    <t xml:space="preserve"> - Préparation de lettres aux gouvernements afin de conserver et d'annuler les numéros d'entreprises post fusion ;</t>
  </si>
  <si>
    <t xml:space="preserve"> - Préparer un sommaire de chèques à faire pour la séance de clôture ;</t>
  </si>
  <si>
    <t xml:space="preserve"> - Préparation des formulaires de choix fiscaux de clauses de non-concurrence;</t>
  </si>
  <si>
    <t xml:space="preserve"> - Diverses discussions téléphoniques avec vous 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</si>
  <si>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</si>
  <si>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</si>
  <si>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</si>
  <si>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</si>
  <si>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</si>
  <si>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># 22274</t>
  </si>
  <si>
    <t>Le 30 JUIN 2022</t>
  </si>
  <si>
    <t>555, RUE DE LA VISITATION
SAINT-CHARLES-BORROMÉE (QUÉBEC) J6E 4P5</t>
  </si>
  <si>
    <t xml:space="preserve"> - Démarches afin de voir l'impact de la fermeture de la société vs le remboursement de prêts COVID du gouvernement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</si>
</sst>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sz val="10"/>
      <color indexed="9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14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left" indent="2"/>
    </xf>
    <xf numFmtId="165" fontId="2" fillId="0" borderId="0" xfId="0" applyNumberFormat="1" applyFont="1" applyFill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6" xfId="0" applyFont="1" applyFill="1" applyBorder="1" applyAlignment="1">
      <alignment horizontal="left" wrapText="1" shrinkToFit="1"/>
    </xf>
    <xf numFmtId="49" fontId="2" fillId="2" borderId="6" xfId="0" applyNumberFormat="1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5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3" fillId="2" borderId="10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8" fillId="0" borderId="0" xfId="0" applyFont="1" applyFill="1" applyAlignment="1">
      <alignment horizontal="center"/>
    </xf>
    <xf numFmtId="0" fontId="9" fillId="0" borderId="0" xfId="0" applyFont="1" applyFill="1"/>
    <xf numFmtId="0" fontId="10" fillId="0" borderId="0" xfId="0" applyFont="1" applyFill="1"/>
    <xf numFmtId="0" fontId="9" fillId="0" borderId="1" xfId="0" applyFont="1" applyFill="1" applyBorder="1"/>
    <xf numFmtId="0" fontId="2" fillId="0" borderId="5" xfId="0" applyFont="1" applyFill="1" applyBorder="1"/>
    <xf numFmtId="0" fontId="6" fillId="0" borderId="10" xfId="0" applyFont="1" applyFill="1" applyBorder="1"/>
    <xf numFmtId="0" fontId="2" fillId="0" borderId="6" xfId="0" applyFont="1" applyFill="1" applyBorder="1"/>
    <xf numFmtId="0" fontId="3" fillId="0" borderId="6" xfId="0" applyFont="1" applyFill="1" applyBorder="1" applyAlignment="1">
      <alignment horizontal="left"/>
    </xf>
    <xf numFmtId="0" fontId="2" fillId="0" borderId="1" xfId="0" applyFont="1" applyFill="1" applyBorder="1"/>
    <xf numFmtId="0" fontId="12" fillId="0" borderId="0" xfId="0" applyFont="1" applyFill="1"/>
    <xf numFmtId="0" fontId="13" fillId="0" borderId="0" xfId="0" applyFont="1" applyFill="1"/>
    <xf numFmtId="0" fontId="14" fillId="0" borderId="0" xfId="0" applyFont="1" applyFill="1"/>
    <xf numFmtId="0" fontId="14" fillId="0" borderId="0" xfId="0" applyFont="1" applyFill="1" applyAlignment="1">
      <alignment horizontal="center"/>
    </xf>
    <xf numFmtId="0" fontId="17" fillId="0" borderId="0" xfId="0" applyFont="1" applyFill="1"/>
    <xf numFmtId="0" fontId="18" fillId="0" borderId="0" xfId="0" applyFont="1" applyFill="1"/>
    <xf numFmtId="0" fontId="17" fillId="0" borderId="0" xfId="0" applyFont="1" applyFill="1" applyAlignment="1">
      <alignment horizontal="right"/>
    </xf>
    <xf numFmtId="7" fontId="13" fillId="0" borderId="0" xfId="0" applyNumberFormat="1" applyFont="1" applyFill="1"/>
    <xf numFmtId="166" fontId="17" fillId="0" borderId="0" xfId="2" applyNumberFormat="1" applyFont="1" applyFill="1"/>
    <xf numFmtId="166" fontId="18" fillId="0" borderId="0" xfId="2" applyNumberFormat="1" applyFont="1" applyFill="1"/>
    <xf numFmtId="10" fontId="18" fillId="0" borderId="0" xfId="0" applyNumberFormat="1" applyFont="1" applyFill="1" applyAlignment="1">
      <alignment horizontal="left"/>
    </xf>
    <xf numFmtId="166" fontId="18" fillId="0" borderId="0" xfId="0" applyNumberFormat="1" applyFont="1" applyFill="1"/>
    <xf numFmtId="166" fontId="17" fillId="0" borderId="3" xfId="2" applyNumberFormat="1" applyFont="1" applyFill="1" applyBorder="1"/>
    <xf numFmtId="0" fontId="18" fillId="0" borderId="0" xfId="0" applyFont="1" applyFill="1" applyAlignment="1">
      <alignment horizontal="right"/>
    </xf>
    <xf numFmtId="166" fontId="18" fillId="0" borderId="0" xfId="1" applyNumberFormat="1" applyFont="1" applyFill="1"/>
    <xf numFmtId="166" fontId="18" fillId="0" borderId="2" xfId="1" applyNumberFormat="1" applyFont="1" applyFill="1" applyBorder="1"/>
    <xf numFmtId="7" fontId="18" fillId="0" borderId="0" xfId="0" applyNumberFormat="1" applyFont="1" applyFill="1"/>
    <xf numFmtId="0" fontId="20" fillId="3" borderId="15" xfId="0" applyFont="1" applyFill="1" applyBorder="1" applyAlignment="1">
      <alignment vertical="center"/>
    </xf>
    <xf numFmtId="0" fontId="21" fillId="3" borderId="16" xfId="0" applyFont="1" applyFill="1" applyBorder="1" applyAlignment="1">
      <alignment vertical="center"/>
    </xf>
    <xf numFmtId="7" fontId="20" fillId="3" borderId="17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3" fillId="0" borderId="0" xfId="0" applyFont="1" applyFill="1" applyAlignment="1">
      <alignment horizontal="left" wrapText="1" indent="1" shrinkToFit="1"/>
    </xf>
    <xf numFmtId="0" fontId="13" fillId="0" borderId="0" xfId="0" applyFont="1" applyFill="1" applyAlignment="1">
      <alignment horizontal="left" wrapText="1" indent="1" shrinkToFit="1"/>
    </xf>
    <xf numFmtId="0" fontId="13" fillId="0" borderId="0" xfId="0" applyFont="1" applyFill="1" applyAlignment="1">
      <alignment horizontal="left" wrapText="1" indent="1" shrinkToFit="1"/>
    </xf>
    <xf numFmtId="0" fontId="13" fillId="0" borderId="0" xfId="0" applyFont="1" applyFill="1" applyAlignment="1">
      <alignment horizontal="left" wrapText="1" indent="1" shrinkToFit="1"/>
    </xf>
    <xf numFmtId="0" fontId="13" fillId="0" borderId="0" xfId="0" applyFont="1" applyFill="1" applyAlignment="1">
      <alignment horizontal="left" wrapText="1" indent="1" shrinkToFit="1"/>
    </xf>
    <xf numFmtId="167" fontId="18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 wrapText="1" indent="1" shrinkToFit="1"/>
    </xf>
    <xf numFmtId="0" fontId="11" fillId="0" borderId="14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left"/>
    </xf>
    <xf numFmtId="0" fontId="18" fillId="0" borderId="0" xfId="0" applyFont="1" applyFill="1" applyAlignment="1">
      <alignment horizontal="left" indent="1"/>
    </xf>
    <xf numFmtId="0" fontId="13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2" fillId="0" borderId="0" xfId="0" applyFont="1" applyAlignment="1">
      <alignment horizontal="left" indent="2"/>
    </xf>
    <xf numFmtId="0" fontId="2" fillId="0" borderId="0" xfId="0" applyFont="1"/>
    <xf numFmtId="165" fontId="2" fillId="0" borderId="0" xfId="0" applyNumberFormat="1" applyFont="1"/>
    <xf numFmtId="0" fontId="9" fillId="0" borderId="0" xfId="0" applyFont="1"/>
    <xf numFmtId="0" fontId="17" fillId="0" borderId="0" xfId="0" applyFont="1"/>
    <xf numFmtId="0" fontId="12" fillId="0" borderId="0" xfId="0" applyFont="1"/>
    <xf numFmtId="0" fontId="18" fillId="0" borderId="0" xfId="0" applyFont="1"/>
    <xf numFmtId="0" fontId="10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0" fontId="9" fillId="0" borderId="1" xfId="0" applyFont="1" applyBorder="1"/>
    <xf numFmtId="0" fontId="2" fillId="0" borderId="1" xfId="0" applyFont="1" applyBorder="1"/>
    <xf numFmtId="0" fontId="11" fillId="0" borderId="14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3" fillId="0" borderId="0" xfId="0" applyFont="1"/>
    <xf numFmtId="7" fontId="13" fillId="0" borderId="0" xfId="0" applyNumberFormat="1" applyFont="1"/>
    <xf numFmtId="0" fontId="13" fillId="0" borderId="0" xfId="0" applyFont="1" applyAlignment="1">
      <alignment horizontal="left" wrapText="1" indent="1" shrinkToFit="1"/>
    </xf>
    <xf numFmtId="0" fontId="12" fillId="0" borderId="0" xfId="3" applyFont="1"/>
    <xf numFmtId="0" fontId="13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3" fillId="0" borderId="0" xfId="3" applyNumberFormat="1" applyFont="1"/>
    <xf numFmtId="0" fontId="2" fillId="0" borderId="0" xfId="3" applyFont="1"/>
    <xf numFmtId="39" fontId="13" fillId="0" borderId="0" xfId="3" applyNumberFormat="1" applyFont="1" applyAlignment="1">
      <alignment horizontal="center" wrapText="1" shrinkToFit="1"/>
    </xf>
    <xf numFmtId="7" fontId="13" fillId="0" borderId="0" xfId="3" applyNumberFormat="1" applyFont="1" applyAlignment="1">
      <alignment horizontal="left" wrapText="1" indent="2" shrinkToFit="1"/>
    </xf>
    <xf numFmtId="166" fontId="17" fillId="0" borderId="0" xfId="2" applyNumberFormat="1" applyFont="1"/>
    <xf numFmtId="0" fontId="18" fillId="0" borderId="0" xfId="0" applyFont="1" applyAlignment="1">
      <alignment horizontal="right"/>
    </xf>
    <xf numFmtId="166" fontId="18" fillId="0" borderId="0" xfId="2" applyNumberFormat="1" applyFont="1"/>
    <xf numFmtId="10" fontId="18" fillId="0" borderId="0" xfId="0" applyNumberFormat="1" applyFont="1" applyAlignment="1">
      <alignment horizontal="left"/>
    </xf>
    <xf numFmtId="166" fontId="18" fillId="0" borderId="0" xfId="1" applyNumberFormat="1" applyFont="1"/>
    <xf numFmtId="167" fontId="18" fillId="0" borderId="0" xfId="0" applyNumberFormat="1" applyFont="1" applyAlignment="1">
      <alignment horizontal="left"/>
    </xf>
    <xf numFmtId="166" fontId="18" fillId="0" borderId="2" xfId="1" applyNumberFormat="1" applyFont="1" applyBorder="1"/>
    <xf numFmtId="166" fontId="18" fillId="0" borderId="0" xfId="0" applyNumberFormat="1" applyFont="1"/>
    <xf numFmtId="166" fontId="17" fillId="0" borderId="3" xfId="2" applyNumberFormat="1" applyFont="1" applyBorder="1"/>
    <xf numFmtId="0" fontId="18" fillId="0" borderId="0" xfId="0" applyFont="1" applyAlignment="1">
      <alignment horizontal="left" indent="1"/>
    </xf>
    <xf numFmtId="7" fontId="18" fillId="0" borderId="0" xfId="0" applyNumberFormat="1" applyFont="1"/>
    <xf numFmtId="0" fontId="18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18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C703E4A-643D-4B67-AC36-4E2E8874D64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C273751-91C6-4B91-A021-F86CA927F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%23%20Facture%20mod&#232;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de facture"/>
      <sheetName val="Activités"/>
    </sheetNames>
    <sheetDataSet>
      <sheetData sheetId="0"/>
      <sheetData sheetId="1">
        <row r="5">
          <cell r="C5" t="str">
            <v>Réorganisations et consultations</v>
          </cell>
        </row>
        <row r="6">
          <cell r="C6" t="str">
            <v xml:space="preserve"> - Rencontre avec vous à nos bureaux;</v>
          </cell>
        </row>
        <row r="7">
          <cell r="C7" t="str">
            <v xml:space="preserve"> - Rencontre avec vous aux bureaux des notaires et déplacement ;</v>
          </cell>
        </row>
        <row r="8">
          <cell r="C8" t="str">
            <v xml:space="preserve"> - Rencontre avec vous à vos bureaux et déplacement;</v>
          </cell>
        </row>
        <row r="9">
          <cell r="C9" t="str">
            <v xml:space="preserve"> - Rencontre avec vous par Vidéoconférence ;</v>
          </cell>
        </row>
        <row r="10">
          <cell r="C10" t="str">
            <v xml:space="preserve"> - Préparation à la rencontre et rencontre avec vous à nos bureaux;</v>
          </cell>
        </row>
        <row r="11">
          <cell r="C11" t="str">
            <v xml:space="preserve"> - Préparation à la rencontre, déplacement et rencontre avec vous aux bureaux des notaires ;</v>
          </cell>
        </row>
        <row r="12">
          <cell r="C12" t="str">
            <v xml:space="preserve"> - Préparation à la rencontre, déplacement et rencontre avec vous à vos bureaux ;</v>
          </cell>
        </row>
        <row r="13">
          <cell r="C13" t="str">
            <v xml:space="preserve"> - Préparation à la rencontre et rencontre avec vous par Vidéoconférence ;</v>
          </cell>
        </row>
        <row r="14">
          <cell r="C14" t="str">
            <v xml:space="preserve"> - Recueullir les différentes informations pertinentes à l'élaboration de la planification fiscale ;</v>
          </cell>
        </row>
        <row r="15">
          <cell r="C15" t="str">
            <v xml:space="preserve"> - Recueuillir les informations pour la création d'une société;</v>
          </cell>
        </row>
        <row r="16">
          <cell r="C16" t="str">
            <v xml:space="preserve"> - Recueuillir les informations pour la création d'une fiducie;</v>
          </cell>
        </row>
        <row r="17">
          <cell r="C17" t="str">
            <v xml:space="preserve"> - Prise de connaissance et analyse des documents soumis;</v>
          </cell>
        </row>
        <row r="18">
          <cell r="C18" t="str">
            <v xml:space="preserve"> - Analyse des livres des minutes pour déterminer les caractéristiques fiscales des actions;</v>
          </cell>
        </row>
        <row r="19">
          <cell r="C19" t="str">
            <v xml:space="preserve"> - Analyse, réflexions et recherches fiscales permettant de déterminer le plan d'action fiscal optimal ;</v>
          </cell>
        </row>
        <row r="20">
          <cell r="C20" t="str">
            <v xml:space="preserve"> - Rédaction d'un mémorandum fiscal pour mettre en place la réorganisation fiscale déterminée ;</v>
          </cell>
        </row>
        <row r="21">
          <cell r="C21" t="str">
            <v xml:space="preserve"> - Préparation d'organigrammes corporatifs avant et après opérations;</v>
          </cell>
        </row>
        <row r="22">
          <cell r="C22" t="str">
            <v xml:space="preserve"> - Recherches et analyses fiscales requises pour la mise en place de la réorganisation;</v>
          </cell>
        </row>
        <row r="23">
          <cell r="C23" t="str">
            <v xml:space="preserve"> - Analyse des risques fiscaux potentiels (règles générales anti-évitement générale et spécifiques);</v>
          </cell>
        </row>
        <row r="24">
          <cell r="C24" t="str">
            <v xml:space="preserve"> - Estimation du calcul du Revenu Protégé année par année nécessaire pour les fins de la réorganisation;</v>
          </cell>
        </row>
        <row r="25">
          <cell r="C25" t="str">
            <v xml:space="preserve"> - Révision de la documentation juridique afférente à la présente réorganisation;</v>
          </cell>
        </row>
        <row r="26">
          <cell r="C26" t="str">
            <v xml:space="preserve"> - Discussion avec un expert en taxes à la consommation pour les différents aspects de la réorganisation;</v>
          </cell>
        </row>
        <row r="27">
          <cell r="C27" t="str">
            <v xml:space="preserve"> - Aide à la détermination de la juste valeur marchande de la société ;</v>
          </cell>
        </row>
        <row r="28">
          <cell r="C28" t="str">
            <v xml:space="preserve"> - Divers calculs effectués en lien avec la mise en place;</v>
          </cell>
        </row>
        <row r="29">
          <cell r="C29" t="str">
            <v xml:space="preserve"> - Démarches d'obtention du numéro d'entreprise fédéral pour la nouvelle société ;</v>
          </cell>
        </row>
        <row r="30">
          <cell r="C30" t="str">
            <v xml:space="preserve"> - Préparation des formulaires de roulement T2057 et TP-518 requis;</v>
          </cell>
        </row>
        <row r="31">
          <cell r="C31" t="str">
            <v xml:space="preserve"> - Préparation des formulaires de ventes de comptes clients T2022 et TP-184 requis;</v>
          </cell>
        </row>
        <row r="32">
          <cell r="C32" t="str">
            <v xml:space="preserve"> - Préparation des formulaires de taxes FP-2044 requis pour le transfert de la totalité ou presque d'une entreprise;</v>
          </cell>
        </row>
        <row r="33">
          <cell r="C33" t="str">
            <v xml:space="preserve"> - Préparation des différents formulaires et annexes requises afin de déclarer un CDC ;</v>
          </cell>
        </row>
        <row r="34">
          <cell r="C34" t="str">
            <v xml:space="preserve"> - Préparation du formulaire T2027 - règlement de dette lors de la liquidation de filiale;</v>
          </cell>
        </row>
        <row r="35">
          <cell r="C35" t="str">
            <v xml:space="preserve"> - Préparation de lettres aux gouvernements afin de conserver et d'annuler les numéros d'entreprises post fusion ;</v>
          </cell>
        </row>
        <row r="36">
          <cell r="C36" t="str">
            <v xml:space="preserve"> - Préparer un sommaire de chèques à faire pour la séance de clôture ;</v>
          </cell>
        </row>
        <row r="37">
          <cell r="C37" t="str">
            <v xml:space="preserve"> - Préparation des formulaires de choix fiscaux de clauses de non-concurrence;</v>
          </cell>
        </row>
        <row r="38">
          <cell r="C38" t="str">
            <v xml:space="preserve"> - Diverses discussions téléphoniques avec vous ;</v>
          </cell>
        </row>
        <row r="39">
          <cell r="C39" t="str">
            <v xml:space="preserve"> - Diverses discussions téléphoniques avec vous et le juriste;</v>
          </cell>
        </row>
        <row r="40">
          <cell r="C40" t="str">
            <v xml:space="preserve"> - Diverses discussions téléphoniques avec vous, le juriste et votre comptable;</v>
          </cell>
        </row>
        <row r="41">
          <cell r="C41" t="str">
            <v xml:space="preserve"> - Lecture, analyse et rédaction de divers courriels avec les divers intervenants;</v>
          </cell>
        </row>
        <row r="42">
          <cell r="C42" t="str">
            <v xml:space="preserve"> - Préparation à la rencontre et rencontre avec vous pour la signature des documents préparés;</v>
          </cell>
        </row>
        <row r="43">
          <cell r="C43" t="str">
            <v xml:space="preserve"> - Préparation à la rencontre, déplacement et rencontre avec vous pour la signature des documents préparés;</v>
          </cell>
        </row>
        <row r="45">
          <cell r="C45" t="str">
            <v>Conformité</v>
          </cell>
        </row>
        <row r="46">
          <cell r="C46" t="str">
            <v xml:space="preserve"> - Préparation de votre déclaration de revenu pour l'année d'imposition xxx;</v>
          </cell>
        </row>
        <row r="47">
          <cell r="C47" t="str">
            <v xml:space="preserve"> - Préparation de votre déclaration de revenu et de celle de votre conjointe pour l'année d'imposition xxx;</v>
          </cell>
        </row>
        <row r="48">
          <cell r="C48" t="str">
            <v xml:space="preserve"> - Préparation de la déclaration de revenu de la fiducie pour l'année d'imposition xxx;</v>
          </cell>
        </row>
        <row r="49">
          <cell r="C49" t="str">
            <v xml:space="preserve"> - Révision de la T2 de et discussions avec les vérificateurs: dossier de xxx;</v>
          </cell>
        </row>
        <row r="50">
          <cell r="C50" t="str">
            <v xml:space="preserve"> - 2ième révision de la T2 dans le dossier de xxx;</v>
          </cell>
        </row>
        <row r="51">
          <cell r="C51" t="str">
            <v xml:space="preserve"> - Révision de la T3 et discussions avec les vérificateurs: dossier de xxx;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2:F98"/>
  <sheetViews>
    <sheetView view="pageBreakPreview" topLeftCell="A10" zoomScale="80" zoomScaleNormal="100" zoomScaleSheetLayoutView="80" workbookViewId="0">
      <selection activeCell="E83" sqref="E8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31" t="s">
        <v>25</v>
      </c>
      <c r="C21" s="27"/>
      <c r="D21" s="27"/>
      <c r="E21" s="27"/>
      <c r="F21" s="27"/>
    </row>
    <row r="22" spans="1:6" ht="15" x14ac:dyDescent="0.2">
      <c r="A22" s="19"/>
      <c r="B22" s="32"/>
      <c r="C22" s="27"/>
      <c r="D22" s="27"/>
      <c r="E22" s="27"/>
      <c r="F22" s="27"/>
    </row>
    <row r="23" spans="1:6" ht="15" x14ac:dyDescent="0.2">
      <c r="A23" s="19"/>
      <c r="B23" s="32"/>
      <c r="C23" s="27"/>
      <c r="D23" s="27"/>
      <c r="E23" s="27"/>
      <c r="F23" s="27"/>
    </row>
    <row r="24" spans="1:6" ht="15" x14ac:dyDescent="0.2">
      <c r="A24" s="19"/>
      <c r="B24" s="31" t="s">
        <v>26</v>
      </c>
      <c r="C24" s="27"/>
      <c r="D24" s="27"/>
      <c r="E24" s="27"/>
      <c r="F24" s="27"/>
    </row>
    <row r="25" spans="1:6" ht="15" x14ac:dyDescent="0.2">
      <c r="A25" s="19"/>
      <c r="B25" s="31" t="s">
        <v>27</v>
      </c>
      <c r="C25" s="27"/>
      <c r="D25" s="27"/>
      <c r="E25" s="27"/>
      <c r="F25" s="27"/>
    </row>
    <row r="26" spans="1:6" ht="15" x14ac:dyDescent="0.2">
      <c r="A26" s="19"/>
      <c r="B26" s="32" t="s">
        <v>28</v>
      </c>
      <c r="C26" s="27"/>
      <c r="D26" s="27"/>
      <c r="E26" s="27"/>
      <c r="F26" s="27"/>
    </row>
    <row r="27" spans="1:6" ht="15" x14ac:dyDescent="0.2">
      <c r="A27" s="19"/>
      <c r="B27" s="32" t="s">
        <v>29</v>
      </c>
      <c r="C27" s="27"/>
      <c r="D27" s="27"/>
      <c r="E27" s="27"/>
      <c r="F27" s="27"/>
    </row>
    <row r="28" spans="1:6" x14ac:dyDescent="0.2">
      <c r="A28" s="20"/>
      <c r="B28" s="27"/>
      <c r="C28" s="29"/>
      <c r="D28" s="29"/>
      <c r="E28" s="30"/>
      <c r="F28" s="27"/>
    </row>
    <row r="29" spans="1:6" ht="15" x14ac:dyDescent="0.2">
      <c r="A29" s="19"/>
      <c r="B29" s="29"/>
      <c r="C29" s="29"/>
      <c r="D29" s="33" t="s">
        <v>16</v>
      </c>
      <c r="E29" s="33" t="s">
        <v>30</v>
      </c>
      <c r="F29" s="27"/>
    </row>
    <row r="30" spans="1:6" ht="13.5" thickBot="1" x14ac:dyDescent="0.25">
      <c r="A30" s="21"/>
      <c r="B30" s="21"/>
      <c r="C30" s="21"/>
      <c r="D30" s="21"/>
      <c r="E30" s="21"/>
      <c r="F30" s="26"/>
    </row>
    <row r="31" spans="1:6" s="47" customFormat="1" ht="21.75" customHeight="1" x14ac:dyDescent="0.2">
      <c r="A31" s="59" t="s">
        <v>0</v>
      </c>
      <c r="B31" s="59"/>
      <c r="C31" s="59"/>
      <c r="D31" s="59"/>
      <c r="E31" s="59"/>
      <c r="F31" s="59"/>
    </row>
    <row r="32" spans="1:6" x14ac:dyDescent="0.2">
      <c r="A32" s="19"/>
      <c r="B32" s="20"/>
      <c r="C32" s="19"/>
      <c r="D32" s="19"/>
      <c r="E32" s="19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58"/>
      <c r="C34" s="58"/>
      <c r="D34" s="58"/>
      <c r="E34" s="34"/>
      <c r="F34" s="27"/>
    </row>
    <row r="35" spans="1:6" ht="14.25" x14ac:dyDescent="0.2">
      <c r="A35" s="27"/>
      <c r="B35" s="58"/>
      <c r="C35" s="58"/>
      <c r="D35" s="58"/>
      <c r="E35" s="34"/>
      <c r="F35" s="27"/>
    </row>
    <row r="36" spans="1:6" ht="14.25" x14ac:dyDescent="0.2">
      <c r="A36" s="27"/>
      <c r="B36" s="58" t="s">
        <v>31</v>
      </c>
      <c r="C36" s="58"/>
      <c r="D36" s="58"/>
      <c r="E36" s="34">
        <v>175</v>
      </c>
      <c r="F36" s="27"/>
    </row>
    <row r="37" spans="1:6" ht="14.25" x14ac:dyDescent="0.2">
      <c r="A37" s="27"/>
      <c r="B37" s="58"/>
      <c r="C37" s="58"/>
      <c r="D37" s="58"/>
      <c r="E37" s="34"/>
      <c r="F37" s="27"/>
    </row>
    <row r="38" spans="1:6" ht="14.25" x14ac:dyDescent="0.2">
      <c r="A38" s="27"/>
      <c r="B38" s="58"/>
      <c r="C38" s="58"/>
      <c r="D38" s="58"/>
      <c r="E38" s="34"/>
      <c r="F38" s="27"/>
    </row>
    <row r="39" spans="1:6" ht="14.25" x14ac:dyDescent="0.2">
      <c r="A39" s="27"/>
      <c r="B39" s="58"/>
      <c r="C39" s="58"/>
      <c r="D39" s="58"/>
      <c r="E39" s="34"/>
      <c r="F39" s="27"/>
    </row>
    <row r="40" spans="1:6" ht="14.25" x14ac:dyDescent="0.2">
      <c r="A40" s="27"/>
      <c r="B40" s="58"/>
      <c r="C40" s="58"/>
      <c r="D40" s="58"/>
      <c r="E40" s="34"/>
      <c r="F40" s="27"/>
    </row>
    <row r="41" spans="1:6" ht="13.5" customHeight="1" x14ac:dyDescent="0.2">
      <c r="A41" s="27"/>
      <c r="B41" s="58"/>
      <c r="C41" s="58"/>
      <c r="D41" s="58"/>
      <c r="E41" s="34"/>
      <c r="F41" s="27"/>
    </row>
    <row r="42" spans="1:6" ht="14.25" x14ac:dyDescent="0.2">
      <c r="A42" s="27"/>
      <c r="B42" s="58"/>
      <c r="C42" s="58"/>
      <c r="D42" s="58"/>
      <c r="E42" s="34"/>
      <c r="F42" s="27"/>
    </row>
    <row r="43" spans="1:6" ht="14.25" x14ac:dyDescent="0.2">
      <c r="A43" s="27"/>
      <c r="B43" s="58"/>
      <c r="C43" s="58"/>
      <c r="D43" s="58"/>
      <c r="E43" s="34"/>
      <c r="F43" s="27"/>
    </row>
    <row r="44" spans="1:6" ht="14.25" x14ac:dyDescent="0.2">
      <c r="A44" s="27"/>
      <c r="B44" s="58"/>
      <c r="C44" s="58"/>
      <c r="D44" s="58"/>
      <c r="E44" s="34"/>
      <c r="F44" s="27"/>
    </row>
    <row r="45" spans="1:6" ht="14.25" x14ac:dyDescent="0.2">
      <c r="A45" s="27"/>
      <c r="B45" s="58"/>
      <c r="C45" s="58"/>
      <c r="D45" s="58"/>
      <c r="E45" s="34"/>
      <c r="F45" s="27"/>
    </row>
    <row r="46" spans="1:6" ht="14.25" x14ac:dyDescent="0.2">
      <c r="A46" s="27"/>
      <c r="B46" s="58"/>
      <c r="C46" s="58"/>
      <c r="D46" s="58"/>
      <c r="E46" s="34"/>
      <c r="F46" s="27"/>
    </row>
    <row r="47" spans="1:6" ht="14.25" x14ac:dyDescent="0.2">
      <c r="A47" s="27"/>
      <c r="B47" s="58"/>
      <c r="C47" s="58"/>
      <c r="D47" s="58"/>
      <c r="E47" s="34"/>
      <c r="F47" s="27"/>
    </row>
    <row r="48" spans="1:6" ht="14.25" x14ac:dyDescent="0.2">
      <c r="A48" s="27"/>
      <c r="B48" s="58"/>
      <c r="C48" s="58"/>
      <c r="D48" s="58"/>
      <c r="E48" s="34"/>
      <c r="F48" s="27"/>
    </row>
    <row r="49" spans="1:6" ht="14.25" x14ac:dyDescent="0.2">
      <c r="A49" s="27"/>
      <c r="B49" s="58"/>
      <c r="C49" s="58"/>
      <c r="D49" s="58"/>
      <c r="E49" s="34"/>
      <c r="F49" s="27"/>
    </row>
    <row r="50" spans="1:6" ht="14.25" x14ac:dyDescent="0.2">
      <c r="A50" s="27"/>
      <c r="B50" s="58"/>
      <c r="C50" s="58"/>
      <c r="D50" s="58"/>
      <c r="E50" s="34"/>
      <c r="F50" s="27"/>
    </row>
    <row r="51" spans="1:6" ht="14.25" x14ac:dyDescent="0.2">
      <c r="A51" s="27"/>
      <c r="B51" s="58"/>
      <c r="C51" s="58"/>
      <c r="D51" s="58"/>
      <c r="E51" s="34"/>
      <c r="F51" s="27"/>
    </row>
    <row r="52" spans="1:6" ht="14.25" x14ac:dyDescent="0.2">
      <c r="A52" s="27"/>
      <c r="B52" s="58"/>
      <c r="C52" s="58"/>
      <c r="D52" s="58"/>
      <c r="E52" s="34"/>
      <c r="F52" s="27"/>
    </row>
    <row r="53" spans="1:6" ht="14.25" x14ac:dyDescent="0.2">
      <c r="A53" s="27"/>
      <c r="B53" s="58"/>
      <c r="C53" s="58"/>
      <c r="D53" s="58"/>
      <c r="E53" s="34"/>
      <c r="F53" s="27"/>
    </row>
    <row r="54" spans="1:6" ht="14.25" x14ac:dyDescent="0.2">
      <c r="A54" s="27"/>
      <c r="B54" s="58"/>
      <c r="C54" s="58"/>
      <c r="D54" s="58"/>
      <c r="E54" s="34"/>
      <c r="F54" s="27"/>
    </row>
    <row r="55" spans="1:6" ht="14.25" x14ac:dyDescent="0.2">
      <c r="A55" s="27"/>
      <c r="B55" s="58"/>
      <c r="C55" s="58"/>
      <c r="D55" s="58"/>
      <c r="E55" s="34"/>
      <c r="F55" s="27"/>
    </row>
    <row r="56" spans="1:6" ht="14.25" x14ac:dyDescent="0.2">
      <c r="A56" s="27"/>
      <c r="B56" s="58"/>
      <c r="C56" s="58"/>
      <c r="D56" s="58"/>
      <c r="E56" s="34"/>
      <c r="F56" s="27"/>
    </row>
    <row r="57" spans="1:6" ht="14.25" x14ac:dyDescent="0.2">
      <c r="A57" s="27"/>
      <c r="B57" s="58"/>
      <c r="C57" s="58"/>
      <c r="D57" s="58"/>
      <c r="E57" s="34"/>
      <c r="F57" s="27"/>
    </row>
    <row r="58" spans="1:6" ht="14.25" x14ac:dyDescent="0.2">
      <c r="A58" s="27"/>
      <c r="B58" s="58"/>
      <c r="C58" s="58"/>
      <c r="D58" s="58"/>
      <c r="E58" s="34"/>
      <c r="F58" s="27"/>
    </row>
    <row r="59" spans="1:6" ht="14.25" x14ac:dyDescent="0.2">
      <c r="A59" s="27"/>
      <c r="B59" s="58"/>
      <c r="C59" s="58"/>
      <c r="D59" s="58"/>
      <c r="E59" s="34"/>
      <c r="F59" s="27"/>
    </row>
    <row r="60" spans="1:6" ht="14.25" x14ac:dyDescent="0.2">
      <c r="A60" s="27"/>
      <c r="B60" s="58"/>
      <c r="C60" s="58"/>
      <c r="D60" s="58"/>
      <c r="E60" s="34"/>
      <c r="F60" s="27"/>
    </row>
    <row r="61" spans="1:6" ht="14.25" x14ac:dyDescent="0.2">
      <c r="A61" s="27"/>
      <c r="B61" s="58"/>
      <c r="C61" s="58"/>
      <c r="D61" s="58"/>
      <c r="E61" s="34"/>
      <c r="F61" s="27"/>
    </row>
    <row r="62" spans="1:6" ht="14.25" x14ac:dyDescent="0.2">
      <c r="A62" s="27"/>
      <c r="B62" s="58"/>
      <c r="C62" s="58"/>
      <c r="D62" s="58"/>
      <c r="E62" s="34"/>
      <c r="F62" s="27"/>
    </row>
    <row r="63" spans="1:6" ht="14.25" x14ac:dyDescent="0.2">
      <c r="A63" s="27"/>
      <c r="B63" s="58"/>
      <c r="C63" s="58"/>
      <c r="D63" s="58"/>
      <c r="E63" s="34"/>
      <c r="F63" s="27"/>
    </row>
    <row r="64" spans="1:6" ht="14.25" x14ac:dyDescent="0.2">
      <c r="A64" s="27"/>
      <c r="B64" s="58"/>
      <c r="C64" s="58"/>
      <c r="D64" s="58"/>
      <c r="E64" s="34"/>
      <c r="F64" s="27"/>
    </row>
    <row r="65" spans="1:6" ht="14.25" x14ac:dyDescent="0.2">
      <c r="A65" s="27"/>
      <c r="B65" s="58"/>
      <c r="C65" s="58"/>
      <c r="D65" s="58"/>
      <c r="E65" s="34"/>
      <c r="F65" s="27"/>
    </row>
    <row r="66" spans="1:6" ht="14.25" x14ac:dyDescent="0.2">
      <c r="A66" s="27"/>
      <c r="B66" s="58"/>
      <c r="C66" s="58"/>
      <c r="D66" s="58"/>
      <c r="E66" s="34"/>
      <c r="F66" s="27"/>
    </row>
    <row r="67" spans="1:6" ht="14.25" x14ac:dyDescent="0.2">
      <c r="A67" s="27"/>
      <c r="B67" s="58"/>
      <c r="C67" s="58"/>
      <c r="D67" s="58"/>
      <c r="E67" s="34"/>
      <c r="F67" s="27"/>
    </row>
    <row r="68" spans="1:6" ht="14.25" x14ac:dyDescent="0.2">
      <c r="A68" s="27"/>
      <c r="B68" s="58"/>
      <c r="C68" s="58"/>
      <c r="D68" s="58"/>
      <c r="E68" s="34"/>
      <c r="F68" s="27"/>
    </row>
    <row r="69" spans="1:6" ht="14.25" x14ac:dyDescent="0.2">
      <c r="A69" s="27"/>
      <c r="B69" s="58"/>
      <c r="C69" s="58"/>
      <c r="D69" s="58"/>
      <c r="E69" s="34"/>
      <c r="F69" s="27"/>
    </row>
    <row r="70" spans="1:6" ht="14.25" x14ac:dyDescent="0.2">
      <c r="A70" s="27"/>
      <c r="B70" s="58"/>
      <c r="C70" s="58"/>
      <c r="D70" s="58"/>
      <c r="E70" s="34"/>
      <c r="F70" s="27"/>
    </row>
    <row r="71" spans="1:6" ht="14.25" x14ac:dyDescent="0.2">
      <c r="A71" s="27"/>
      <c r="B71" s="58"/>
      <c r="C71" s="58"/>
      <c r="D71" s="58"/>
      <c r="E71" s="34"/>
      <c r="F71" s="27"/>
    </row>
    <row r="72" spans="1:6" ht="14.25" x14ac:dyDescent="0.2">
      <c r="A72" s="27"/>
      <c r="B72" s="58"/>
      <c r="C72" s="58"/>
      <c r="D72" s="58"/>
      <c r="E72" s="34"/>
      <c r="F72" s="27"/>
    </row>
    <row r="73" spans="1:6" ht="14.25" x14ac:dyDescent="0.2">
      <c r="A73" s="27"/>
      <c r="B73" s="58"/>
      <c r="C73" s="58"/>
      <c r="D73" s="58"/>
      <c r="E73" s="34"/>
      <c r="F73" s="27"/>
    </row>
    <row r="74" spans="1:6" ht="13.5" customHeight="1" x14ac:dyDescent="0.2">
      <c r="A74" s="27"/>
      <c r="B74" s="58"/>
      <c r="C74" s="58"/>
      <c r="D74" s="58"/>
      <c r="E74" s="34"/>
      <c r="F74" s="27"/>
    </row>
    <row r="75" spans="1:6" ht="13.5" customHeight="1" x14ac:dyDescent="0.2">
      <c r="A75" s="27"/>
      <c r="B75" s="31" t="s">
        <v>20</v>
      </c>
      <c r="C75" s="32"/>
      <c r="D75" s="32"/>
      <c r="E75" s="35">
        <f>SUM(E34:E74)</f>
        <v>175</v>
      </c>
      <c r="F75" s="27"/>
    </row>
    <row r="76" spans="1:6" ht="13.5" customHeight="1" x14ac:dyDescent="0.2">
      <c r="A76" s="27"/>
      <c r="B76" s="40" t="s">
        <v>17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18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19</v>
      </c>
      <c r="C78" s="32"/>
      <c r="D78" s="32"/>
      <c r="E78" s="35">
        <f>SUM(E75:E77)</f>
        <v>175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8.75</v>
      </c>
      <c r="F79" s="27"/>
    </row>
    <row r="80" spans="1:6" ht="13.5" customHeight="1" x14ac:dyDescent="0.2">
      <c r="A80" s="27"/>
      <c r="B80" s="32" t="s">
        <v>4</v>
      </c>
      <c r="C80" s="37">
        <v>7.4999999999999997E-2</v>
      </c>
      <c r="D80" s="32"/>
      <c r="E80" s="42">
        <f>ROUND((E78+E79)*C80,2)</f>
        <v>13.78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21</v>
      </c>
      <c r="C82" s="32"/>
      <c r="D82" s="32"/>
      <c r="E82" s="39">
        <f>SUM(E78:E80)</f>
        <v>197.53</v>
      </c>
      <c r="F82" s="27"/>
    </row>
    <row r="83" spans="1:6" ht="15.75" thickTop="1" x14ac:dyDescent="0.2">
      <c r="A83" s="27"/>
      <c r="B83" s="61"/>
      <c r="C83" s="61"/>
      <c r="D83" s="61"/>
      <c r="E83" s="43"/>
      <c r="F83" s="27"/>
    </row>
    <row r="84" spans="1:6" ht="15" x14ac:dyDescent="0.2">
      <c r="A84" s="27"/>
      <c r="B84" s="60" t="s">
        <v>23</v>
      </c>
      <c r="C84" s="60"/>
      <c r="D84" s="60"/>
      <c r="E84" s="43">
        <v>0</v>
      </c>
      <c r="F84" s="27"/>
    </row>
    <row r="85" spans="1:6" ht="15" x14ac:dyDescent="0.2">
      <c r="A85" s="27"/>
      <c r="B85" s="61"/>
      <c r="C85" s="61"/>
      <c r="D85" s="61"/>
      <c r="E85" s="43"/>
      <c r="F85" s="27"/>
    </row>
    <row r="86" spans="1:6" ht="19.5" customHeight="1" x14ac:dyDescent="0.2">
      <c r="A86" s="27"/>
      <c r="B86" s="44" t="s">
        <v>22</v>
      </c>
      <c r="C86" s="45"/>
      <c r="D86" s="45"/>
      <c r="E86" s="46">
        <f>E82-E84</f>
        <v>197.53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56"/>
      <c r="C89" s="56"/>
      <c r="D89" s="56"/>
      <c r="E89" s="56"/>
      <c r="F89" s="27"/>
    </row>
    <row r="90" spans="1:6" ht="14.25" x14ac:dyDescent="0.2">
      <c r="A90" s="64" t="s">
        <v>24</v>
      </c>
      <c r="B90" s="64"/>
      <c r="C90" s="64"/>
      <c r="D90" s="64"/>
      <c r="E90" s="64"/>
      <c r="F90" s="64"/>
    </row>
    <row r="91" spans="1:6" ht="14.25" x14ac:dyDescent="0.2">
      <c r="A91" s="62" t="s">
        <v>7</v>
      </c>
      <c r="B91" s="62"/>
      <c r="C91" s="62"/>
      <c r="D91" s="62"/>
      <c r="E91" s="62"/>
      <c r="F91" s="62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57"/>
      <c r="C93" s="57"/>
      <c r="D93" s="57"/>
      <c r="E93" s="57"/>
      <c r="F93" s="27"/>
    </row>
    <row r="94" spans="1:6" ht="15" x14ac:dyDescent="0.2">
      <c r="A94" s="63" t="s">
        <v>8</v>
      </c>
      <c r="B94" s="63"/>
      <c r="C94" s="63"/>
      <c r="D94" s="63"/>
      <c r="E94" s="63"/>
      <c r="F94" s="63"/>
    </row>
    <row r="96" spans="1:6" ht="39.75" customHeight="1" x14ac:dyDescent="0.2">
      <c r="B96" s="54"/>
      <c r="C96" s="55"/>
      <c r="D96" s="55"/>
    </row>
    <row r="97" spans="2:4" ht="13.5" customHeight="1" x14ac:dyDescent="0.2"/>
    <row r="98" spans="2:4" x14ac:dyDescent="0.2">
      <c r="B98" s="18"/>
      <c r="C98" s="18"/>
      <c r="D98" s="18"/>
    </row>
  </sheetData>
  <mergeCells count="51"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31:F31"/>
    <mergeCell ref="B45:D45"/>
    <mergeCell ref="B46:D46"/>
    <mergeCell ref="B47:D47"/>
    <mergeCell ref="B48:D48"/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8"/>
  <sheetViews>
    <sheetView view="pageBreakPreview" topLeftCell="A16" zoomScale="80" zoomScaleNormal="100" zoomScaleSheetLayoutView="80" workbookViewId="0">
      <selection activeCell="B64" sqref="B64:D6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31" t="s">
        <v>32</v>
      </c>
      <c r="C21" s="27"/>
      <c r="D21" s="27"/>
      <c r="E21" s="27"/>
      <c r="F21" s="27"/>
    </row>
    <row r="22" spans="1:6" ht="15" x14ac:dyDescent="0.2">
      <c r="A22" s="19"/>
      <c r="B22" s="32"/>
      <c r="C22" s="27"/>
      <c r="D22" s="27"/>
      <c r="E22" s="27"/>
      <c r="F22" s="27"/>
    </row>
    <row r="23" spans="1:6" ht="15" x14ac:dyDescent="0.2">
      <c r="A23" s="19"/>
      <c r="B23" s="32"/>
      <c r="C23" s="27"/>
      <c r="D23" s="27"/>
      <c r="E23" s="27"/>
      <c r="F23" s="27"/>
    </row>
    <row r="24" spans="1:6" ht="15" x14ac:dyDescent="0.2">
      <c r="A24" s="19"/>
      <c r="B24" s="31" t="s">
        <v>26</v>
      </c>
      <c r="C24" s="27"/>
      <c r="D24" s="27"/>
      <c r="E24" s="27"/>
      <c r="F24" s="27"/>
    </row>
    <row r="25" spans="1:6" ht="15" x14ac:dyDescent="0.2">
      <c r="A25" s="19"/>
      <c r="B25" s="31" t="s">
        <v>34</v>
      </c>
      <c r="C25" s="27"/>
      <c r="D25" s="27"/>
      <c r="E25" s="27"/>
      <c r="F25" s="27"/>
    </row>
    <row r="26" spans="1:6" ht="15" x14ac:dyDescent="0.2">
      <c r="A26" s="19"/>
      <c r="B26" s="32" t="s">
        <v>28</v>
      </c>
      <c r="C26" s="27"/>
      <c r="D26" s="27"/>
      <c r="E26" s="27"/>
      <c r="F26" s="27"/>
    </row>
    <row r="27" spans="1:6" ht="15" x14ac:dyDescent="0.2">
      <c r="A27" s="19"/>
      <c r="B27" s="32" t="s">
        <v>29</v>
      </c>
      <c r="C27" s="27"/>
      <c r="D27" s="27"/>
      <c r="E27" s="27"/>
      <c r="F27" s="27"/>
    </row>
    <row r="28" spans="1:6" x14ac:dyDescent="0.2">
      <c r="A28" s="20"/>
      <c r="B28" s="27"/>
      <c r="C28" s="29"/>
      <c r="D28" s="29"/>
      <c r="E28" s="30"/>
      <c r="F28" s="27"/>
    </row>
    <row r="29" spans="1:6" ht="15" x14ac:dyDescent="0.2">
      <c r="A29" s="19"/>
      <c r="B29" s="29"/>
      <c r="C29" s="29"/>
      <c r="D29" s="33" t="s">
        <v>16</v>
      </c>
      <c r="E29" s="33" t="s">
        <v>33</v>
      </c>
      <c r="F29" s="27"/>
    </row>
    <row r="30" spans="1:6" ht="13.5" thickBot="1" x14ac:dyDescent="0.25">
      <c r="A30" s="21"/>
      <c r="B30" s="21"/>
      <c r="C30" s="21"/>
      <c r="D30" s="21"/>
      <c r="E30" s="21"/>
      <c r="F30" s="26"/>
    </row>
    <row r="31" spans="1:6" s="47" customFormat="1" ht="21.75" customHeight="1" x14ac:dyDescent="0.2">
      <c r="A31" s="59" t="s">
        <v>0</v>
      </c>
      <c r="B31" s="59"/>
      <c r="C31" s="59"/>
      <c r="D31" s="59"/>
      <c r="E31" s="59"/>
      <c r="F31" s="59"/>
    </row>
    <row r="32" spans="1:6" x14ac:dyDescent="0.2">
      <c r="A32" s="19"/>
      <c r="B32" s="20"/>
      <c r="C32" s="19"/>
      <c r="D32" s="19"/>
      <c r="E32" s="19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58"/>
      <c r="C34" s="58"/>
      <c r="D34" s="58"/>
      <c r="E34" s="34"/>
      <c r="F34" s="27"/>
    </row>
    <row r="35" spans="1:6" ht="14.25" x14ac:dyDescent="0.2">
      <c r="A35" s="27"/>
      <c r="B35" s="58"/>
      <c r="C35" s="58"/>
      <c r="D35" s="58"/>
      <c r="E35" s="34"/>
      <c r="F35" s="27"/>
    </row>
    <row r="36" spans="1:6" ht="14.25" x14ac:dyDescent="0.2">
      <c r="A36" s="27"/>
      <c r="B36" s="58" t="s">
        <v>35</v>
      </c>
      <c r="C36" s="58"/>
      <c r="D36" s="58"/>
      <c r="E36" s="34"/>
      <c r="F36" s="27"/>
    </row>
    <row r="37" spans="1:6" ht="14.25" x14ac:dyDescent="0.2">
      <c r="A37" s="27"/>
      <c r="B37" s="58"/>
      <c r="C37" s="58"/>
      <c r="D37" s="58"/>
      <c r="E37" s="34"/>
      <c r="F37" s="27"/>
    </row>
    <row r="38" spans="1:6" ht="14.25" x14ac:dyDescent="0.2">
      <c r="A38" s="27"/>
      <c r="B38" s="58"/>
      <c r="C38" s="58"/>
      <c r="D38" s="58"/>
      <c r="E38" s="34"/>
      <c r="F38" s="27"/>
    </row>
    <row r="39" spans="1:6" ht="14.25" x14ac:dyDescent="0.2">
      <c r="A39" s="27"/>
      <c r="B39" s="58" t="s">
        <v>36</v>
      </c>
      <c r="C39" s="58"/>
      <c r="D39" s="58"/>
      <c r="E39" s="34"/>
      <c r="F39" s="27"/>
    </row>
    <row r="40" spans="1:6" ht="14.25" x14ac:dyDescent="0.2">
      <c r="A40" s="27"/>
      <c r="B40" s="58"/>
      <c r="C40" s="58"/>
      <c r="D40" s="58"/>
      <c r="E40" s="34"/>
      <c r="F40" s="27"/>
    </row>
    <row r="41" spans="1:6" ht="13.5" customHeight="1" x14ac:dyDescent="0.2">
      <c r="A41" s="27"/>
      <c r="B41" s="58"/>
      <c r="C41" s="58"/>
      <c r="D41" s="58"/>
      <c r="E41" s="34"/>
      <c r="F41" s="27"/>
    </row>
    <row r="42" spans="1:6" ht="14.25" x14ac:dyDescent="0.2">
      <c r="A42" s="27"/>
      <c r="B42" s="58" t="s">
        <v>14</v>
      </c>
      <c r="C42" s="58"/>
      <c r="D42" s="58"/>
      <c r="E42" s="34"/>
      <c r="F42" s="27"/>
    </row>
    <row r="43" spans="1:6" ht="14.25" x14ac:dyDescent="0.2">
      <c r="A43" s="27"/>
      <c r="B43" s="58"/>
      <c r="C43" s="58"/>
      <c r="D43" s="58"/>
      <c r="E43" s="34"/>
      <c r="F43" s="27"/>
    </row>
    <row r="44" spans="1:6" ht="14.25" x14ac:dyDescent="0.2">
      <c r="A44" s="27"/>
      <c r="B44" s="58"/>
      <c r="C44" s="58"/>
      <c r="D44" s="58"/>
      <c r="E44" s="34"/>
      <c r="F44" s="27"/>
    </row>
    <row r="45" spans="1:6" ht="14.25" x14ac:dyDescent="0.2">
      <c r="A45" s="27"/>
      <c r="B45" s="58" t="s">
        <v>13</v>
      </c>
      <c r="C45" s="58"/>
      <c r="D45" s="58"/>
      <c r="E45" s="34"/>
      <c r="F45" s="27"/>
    </row>
    <row r="46" spans="1:6" ht="14.25" x14ac:dyDescent="0.2">
      <c r="A46" s="27"/>
      <c r="B46" s="58"/>
      <c r="C46" s="58"/>
      <c r="D46" s="58"/>
      <c r="E46" s="34"/>
      <c r="F46" s="27"/>
    </row>
    <row r="47" spans="1:6" ht="14.25" x14ac:dyDescent="0.2">
      <c r="A47" s="27"/>
      <c r="B47" s="58"/>
      <c r="C47" s="58"/>
      <c r="D47" s="58"/>
      <c r="E47" s="34"/>
      <c r="F47" s="27"/>
    </row>
    <row r="48" spans="1:6" ht="14.25" x14ac:dyDescent="0.2">
      <c r="A48" s="27"/>
      <c r="B48" s="58" t="s">
        <v>15</v>
      </c>
      <c r="C48" s="58"/>
      <c r="D48" s="58"/>
      <c r="E48" s="34"/>
      <c r="F48" s="27"/>
    </row>
    <row r="49" spans="1:6" ht="14.25" x14ac:dyDescent="0.2">
      <c r="A49" s="27"/>
      <c r="B49" s="58"/>
      <c r="C49" s="58"/>
      <c r="D49" s="58"/>
      <c r="E49" s="34"/>
      <c r="F49" s="27"/>
    </row>
    <row r="50" spans="1:6" ht="14.25" x14ac:dyDescent="0.2">
      <c r="A50" s="27"/>
      <c r="B50" s="58"/>
      <c r="C50" s="58"/>
      <c r="D50" s="58"/>
      <c r="E50" s="34"/>
      <c r="F50" s="27"/>
    </row>
    <row r="51" spans="1:6" ht="14.25" x14ac:dyDescent="0.2">
      <c r="A51" s="27"/>
      <c r="B51" s="58" t="s">
        <v>37</v>
      </c>
      <c r="C51" s="58"/>
      <c r="D51" s="58"/>
      <c r="E51" s="34"/>
      <c r="F51" s="27"/>
    </row>
    <row r="52" spans="1:6" ht="14.25" x14ac:dyDescent="0.2">
      <c r="A52" s="27"/>
      <c r="B52" s="58"/>
      <c r="C52" s="58"/>
      <c r="D52" s="58"/>
      <c r="E52" s="34"/>
      <c r="F52" s="27"/>
    </row>
    <row r="53" spans="1:6" ht="14.25" x14ac:dyDescent="0.2">
      <c r="A53" s="27"/>
      <c r="B53" s="58"/>
      <c r="C53" s="58"/>
      <c r="D53" s="58"/>
      <c r="E53" s="34"/>
      <c r="F53" s="27"/>
    </row>
    <row r="54" spans="1:6" ht="14.25" x14ac:dyDescent="0.2">
      <c r="A54" s="27"/>
      <c r="B54" s="58" t="s">
        <v>38</v>
      </c>
      <c r="C54" s="58"/>
      <c r="D54" s="58"/>
      <c r="E54" s="34"/>
      <c r="F54" s="27"/>
    </row>
    <row r="55" spans="1:6" ht="14.25" x14ac:dyDescent="0.2">
      <c r="A55" s="27"/>
      <c r="B55" s="58"/>
      <c r="C55" s="58"/>
      <c r="D55" s="58"/>
      <c r="E55" s="34"/>
      <c r="F55" s="27"/>
    </row>
    <row r="56" spans="1:6" ht="14.25" x14ac:dyDescent="0.2">
      <c r="A56" s="27"/>
      <c r="B56" s="58"/>
      <c r="C56" s="58"/>
      <c r="D56" s="58"/>
      <c r="E56" s="34"/>
      <c r="F56" s="27"/>
    </row>
    <row r="57" spans="1:6" ht="14.25" x14ac:dyDescent="0.2">
      <c r="A57" s="27"/>
      <c r="B57" s="58"/>
      <c r="C57" s="58"/>
      <c r="D57" s="58"/>
      <c r="E57" s="34"/>
      <c r="F57" s="27"/>
    </row>
    <row r="58" spans="1:6" ht="14.25" x14ac:dyDescent="0.2">
      <c r="A58" s="27"/>
      <c r="B58" s="58"/>
      <c r="C58" s="58"/>
      <c r="D58" s="58"/>
      <c r="E58" s="34"/>
      <c r="F58" s="27"/>
    </row>
    <row r="59" spans="1:6" ht="14.25" x14ac:dyDescent="0.2">
      <c r="A59" s="27"/>
      <c r="B59" s="58"/>
      <c r="C59" s="58"/>
      <c r="D59" s="58"/>
      <c r="E59" s="34"/>
      <c r="F59" s="27"/>
    </row>
    <row r="60" spans="1:6" ht="14.25" x14ac:dyDescent="0.2">
      <c r="A60" s="27"/>
      <c r="B60" s="58"/>
      <c r="C60" s="58"/>
      <c r="D60" s="58"/>
      <c r="E60" s="34"/>
      <c r="F60" s="27"/>
    </row>
    <row r="61" spans="1:6" ht="14.25" x14ac:dyDescent="0.2">
      <c r="A61" s="27"/>
      <c r="B61" s="58"/>
      <c r="C61" s="58"/>
      <c r="D61" s="58"/>
      <c r="E61" s="34"/>
      <c r="F61" s="27"/>
    </row>
    <row r="62" spans="1:6" ht="14.25" x14ac:dyDescent="0.2">
      <c r="A62" s="27"/>
      <c r="B62" s="58"/>
      <c r="C62" s="58"/>
      <c r="D62" s="58"/>
      <c r="E62" s="34"/>
      <c r="F62" s="27"/>
    </row>
    <row r="63" spans="1:6" ht="14.25" x14ac:dyDescent="0.2">
      <c r="A63" s="27"/>
      <c r="B63" s="58"/>
      <c r="C63" s="58"/>
      <c r="D63" s="58"/>
      <c r="E63" s="34"/>
      <c r="F63" s="27"/>
    </row>
    <row r="64" spans="1:6" ht="14.25" x14ac:dyDescent="0.2">
      <c r="A64" s="27"/>
      <c r="B64" s="58"/>
      <c r="C64" s="58"/>
      <c r="D64" s="58"/>
      <c r="E64" s="34"/>
      <c r="F64" s="27"/>
    </row>
    <row r="65" spans="1:6" ht="14.25" x14ac:dyDescent="0.2">
      <c r="A65" s="27"/>
      <c r="B65" s="58"/>
      <c r="C65" s="58"/>
      <c r="D65" s="58"/>
      <c r="E65" s="34"/>
      <c r="F65" s="27"/>
    </row>
    <row r="66" spans="1:6" ht="14.25" x14ac:dyDescent="0.2">
      <c r="A66" s="27"/>
      <c r="B66" s="58"/>
      <c r="C66" s="58"/>
      <c r="D66" s="58"/>
      <c r="E66" s="34"/>
      <c r="F66" s="27"/>
    </row>
    <row r="67" spans="1:6" ht="14.25" x14ac:dyDescent="0.2">
      <c r="A67" s="27"/>
      <c r="B67" s="58"/>
      <c r="C67" s="58"/>
      <c r="D67" s="58"/>
      <c r="E67" s="34"/>
      <c r="F67" s="27"/>
    </row>
    <row r="68" spans="1:6" ht="14.25" x14ac:dyDescent="0.2">
      <c r="A68" s="27"/>
      <c r="B68" s="58"/>
      <c r="C68" s="58"/>
      <c r="D68" s="58"/>
      <c r="E68" s="34"/>
      <c r="F68" s="27"/>
    </row>
    <row r="69" spans="1:6" ht="14.25" x14ac:dyDescent="0.2">
      <c r="A69" s="27"/>
      <c r="B69" s="58"/>
      <c r="C69" s="58"/>
      <c r="D69" s="58"/>
      <c r="E69" s="34"/>
      <c r="F69" s="27"/>
    </row>
    <row r="70" spans="1:6" ht="14.25" x14ac:dyDescent="0.2">
      <c r="A70" s="27"/>
      <c r="B70" s="58"/>
      <c r="C70" s="58"/>
      <c r="D70" s="58"/>
      <c r="E70" s="34"/>
      <c r="F70" s="27"/>
    </row>
    <row r="71" spans="1:6" ht="14.25" x14ac:dyDescent="0.2">
      <c r="A71" s="27"/>
      <c r="B71" s="58"/>
      <c r="C71" s="58"/>
      <c r="D71" s="58"/>
      <c r="E71" s="34"/>
      <c r="F71" s="27"/>
    </row>
    <row r="72" spans="1:6" ht="14.25" x14ac:dyDescent="0.2">
      <c r="A72" s="27"/>
      <c r="B72" s="58"/>
      <c r="C72" s="58"/>
      <c r="D72" s="58"/>
      <c r="E72" s="34"/>
      <c r="F72" s="27"/>
    </row>
    <row r="73" spans="1:6" ht="14.25" x14ac:dyDescent="0.2">
      <c r="A73" s="27"/>
      <c r="B73" s="58"/>
      <c r="C73" s="58"/>
      <c r="D73" s="58"/>
      <c r="E73" s="34"/>
      <c r="F73" s="27"/>
    </row>
    <row r="74" spans="1:6" ht="13.5" customHeight="1" x14ac:dyDescent="0.2">
      <c r="A74" s="27"/>
      <c r="B74" s="58"/>
      <c r="C74" s="58"/>
      <c r="D74" s="58"/>
      <c r="E74" s="34"/>
      <c r="F74" s="27"/>
    </row>
    <row r="75" spans="1:6" ht="13.5" customHeight="1" x14ac:dyDescent="0.2">
      <c r="A75" s="27"/>
      <c r="B75" s="31" t="s">
        <v>20</v>
      </c>
      <c r="C75" s="32"/>
      <c r="D75" s="32"/>
      <c r="E75" s="35">
        <f>10*175</f>
        <v>1750</v>
      </c>
      <c r="F75" s="27"/>
    </row>
    <row r="76" spans="1:6" ht="13.5" customHeight="1" x14ac:dyDescent="0.2">
      <c r="A76" s="27"/>
      <c r="B76" s="40" t="s">
        <v>17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18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19</v>
      </c>
      <c r="C78" s="32"/>
      <c r="D78" s="32"/>
      <c r="E78" s="35">
        <f>SUM(E75:E77)</f>
        <v>1750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87.5</v>
      </c>
      <c r="F79" s="27"/>
    </row>
    <row r="80" spans="1:6" ht="13.5" customHeight="1" x14ac:dyDescent="0.2">
      <c r="A80" s="27"/>
      <c r="B80" s="32" t="s">
        <v>4</v>
      </c>
      <c r="C80" s="37">
        <v>7.4999999999999997E-2</v>
      </c>
      <c r="D80" s="32"/>
      <c r="E80" s="42">
        <f>ROUND((E78+E79)*C80,2)</f>
        <v>137.81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21</v>
      </c>
      <c r="C82" s="32"/>
      <c r="D82" s="32"/>
      <c r="E82" s="39">
        <f>SUM(E78:E80)</f>
        <v>1975.31</v>
      </c>
      <c r="F82" s="27"/>
    </row>
    <row r="83" spans="1:6" ht="15.75" thickTop="1" x14ac:dyDescent="0.2">
      <c r="A83" s="27"/>
      <c r="B83" s="61"/>
      <c r="C83" s="61"/>
      <c r="D83" s="61"/>
      <c r="E83" s="43"/>
      <c r="F83" s="27"/>
    </row>
    <row r="84" spans="1:6" ht="15" x14ac:dyDescent="0.2">
      <c r="A84" s="27"/>
      <c r="B84" s="60" t="s">
        <v>23</v>
      </c>
      <c r="C84" s="60"/>
      <c r="D84" s="60"/>
      <c r="E84" s="43">
        <v>0</v>
      </c>
      <c r="F84" s="27"/>
    </row>
    <row r="85" spans="1:6" ht="15" x14ac:dyDescent="0.2">
      <c r="A85" s="27"/>
      <c r="B85" s="61"/>
      <c r="C85" s="61"/>
      <c r="D85" s="61"/>
      <c r="E85" s="43"/>
      <c r="F85" s="27"/>
    </row>
    <row r="86" spans="1:6" ht="19.5" customHeight="1" x14ac:dyDescent="0.2">
      <c r="A86" s="27"/>
      <c r="B86" s="44" t="s">
        <v>22</v>
      </c>
      <c r="C86" s="45"/>
      <c r="D86" s="45"/>
      <c r="E86" s="46">
        <f>E82-E84</f>
        <v>1975.31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56"/>
      <c r="C89" s="56"/>
      <c r="D89" s="56"/>
      <c r="E89" s="56"/>
      <c r="F89" s="27"/>
    </row>
    <row r="90" spans="1:6" ht="14.25" x14ac:dyDescent="0.2">
      <c r="A90" s="64" t="s">
        <v>24</v>
      </c>
      <c r="B90" s="64"/>
      <c r="C90" s="64"/>
      <c r="D90" s="64"/>
      <c r="E90" s="64"/>
      <c r="F90" s="64"/>
    </row>
    <row r="91" spans="1:6" ht="14.25" x14ac:dyDescent="0.2">
      <c r="A91" s="62" t="s">
        <v>7</v>
      </c>
      <c r="B91" s="62"/>
      <c r="C91" s="62"/>
      <c r="D91" s="62"/>
      <c r="E91" s="62"/>
      <c r="F91" s="62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57"/>
      <c r="C93" s="57"/>
      <c r="D93" s="57"/>
      <c r="E93" s="57"/>
      <c r="F93" s="27"/>
    </row>
    <row r="94" spans="1:6" ht="15" x14ac:dyDescent="0.2">
      <c r="A94" s="63" t="s">
        <v>8</v>
      </c>
      <c r="B94" s="63"/>
      <c r="C94" s="63"/>
      <c r="D94" s="63"/>
      <c r="E94" s="63"/>
      <c r="F94" s="63"/>
    </row>
    <row r="96" spans="1:6" ht="39.75" customHeight="1" x14ac:dyDescent="0.2">
      <c r="B96" s="54"/>
      <c r="C96" s="55"/>
      <c r="D96" s="55"/>
    </row>
    <row r="97" spans="2:4" ht="13.5" customHeight="1" x14ac:dyDescent="0.2"/>
    <row r="98" spans="2:4" x14ac:dyDescent="0.2">
      <c r="B98" s="18"/>
      <c r="C98" s="18"/>
      <c r="D98" s="18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1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8"/>
  <sheetViews>
    <sheetView view="pageBreakPreview" topLeftCell="A4" zoomScale="80" zoomScaleNormal="100" zoomScaleSheetLayoutView="80" workbookViewId="0">
      <selection activeCell="B49" sqref="B49:D4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31" t="s">
        <v>41</v>
      </c>
      <c r="C21" s="27"/>
      <c r="D21" s="27"/>
      <c r="E21" s="27"/>
      <c r="F21" s="27"/>
    </row>
    <row r="22" spans="1:6" ht="15" x14ac:dyDescent="0.2">
      <c r="A22" s="19"/>
      <c r="B22" s="32"/>
      <c r="C22" s="27"/>
      <c r="D22" s="27"/>
      <c r="E22" s="27"/>
      <c r="F22" s="27"/>
    </row>
    <row r="23" spans="1:6" ht="15" x14ac:dyDescent="0.2">
      <c r="A23" s="19"/>
      <c r="B23" s="32"/>
      <c r="C23" s="27"/>
      <c r="D23" s="27"/>
      <c r="E23" s="27"/>
      <c r="F23" s="27"/>
    </row>
    <row r="24" spans="1:6" ht="15" x14ac:dyDescent="0.2">
      <c r="A24" s="19"/>
      <c r="B24" s="31" t="s">
        <v>26</v>
      </c>
      <c r="C24" s="27"/>
      <c r="D24" s="27"/>
      <c r="E24" s="27"/>
      <c r="F24" s="27"/>
    </row>
    <row r="25" spans="1:6" ht="15" x14ac:dyDescent="0.2">
      <c r="A25" s="19"/>
      <c r="B25" s="31" t="s">
        <v>34</v>
      </c>
      <c r="C25" s="27"/>
      <c r="D25" s="27"/>
      <c r="E25" s="27"/>
      <c r="F25" s="27"/>
    </row>
    <row r="26" spans="1:6" ht="15" x14ac:dyDescent="0.2">
      <c r="A26" s="19"/>
      <c r="B26" s="32" t="s">
        <v>28</v>
      </c>
      <c r="C26" s="27"/>
      <c r="D26" s="27"/>
      <c r="E26" s="27"/>
      <c r="F26" s="27"/>
    </row>
    <row r="27" spans="1:6" ht="15" x14ac:dyDescent="0.2">
      <c r="A27" s="19"/>
      <c r="B27" s="32" t="s">
        <v>29</v>
      </c>
      <c r="C27" s="27"/>
      <c r="D27" s="27"/>
      <c r="E27" s="27"/>
      <c r="F27" s="27"/>
    </row>
    <row r="28" spans="1:6" x14ac:dyDescent="0.2">
      <c r="A28" s="20"/>
      <c r="B28" s="27"/>
      <c r="C28" s="29"/>
      <c r="D28" s="29"/>
      <c r="E28" s="30"/>
      <c r="F28" s="27"/>
    </row>
    <row r="29" spans="1:6" ht="15" x14ac:dyDescent="0.2">
      <c r="A29" s="19"/>
      <c r="B29" s="29"/>
      <c r="C29" s="29"/>
      <c r="D29" s="33" t="s">
        <v>16</v>
      </c>
      <c r="E29" s="33" t="s">
        <v>42</v>
      </c>
      <c r="F29" s="27"/>
    </row>
    <row r="30" spans="1:6" ht="13.5" thickBot="1" x14ac:dyDescent="0.25">
      <c r="A30" s="21"/>
      <c r="B30" s="21"/>
      <c r="C30" s="21"/>
      <c r="D30" s="21"/>
      <c r="E30" s="21"/>
      <c r="F30" s="26"/>
    </row>
    <row r="31" spans="1:6" s="47" customFormat="1" ht="21.75" customHeight="1" x14ac:dyDescent="0.2">
      <c r="A31" s="59" t="s">
        <v>0</v>
      </c>
      <c r="B31" s="59"/>
      <c r="C31" s="59"/>
      <c r="D31" s="59"/>
      <c r="E31" s="59"/>
      <c r="F31" s="59"/>
    </row>
    <row r="32" spans="1:6" x14ac:dyDescent="0.2">
      <c r="A32" s="19"/>
      <c r="B32" s="20"/>
      <c r="C32" s="19"/>
      <c r="D32" s="19"/>
      <c r="E32" s="19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58"/>
      <c r="C34" s="58"/>
      <c r="D34" s="58"/>
      <c r="E34" s="34"/>
      <c r="F34" s="27"/>
    </row>
    <row r="35" spans="1:6" ht="14.25" x14ac:dyDescent="0.2">
      <c r="A35" s="27"/>
      <c r="B35" s="58"/>
      <c r="C35" s="58"/>
      <c r="D35" s="58"/>
      <c r="E35" s="34"/>
      <c r="F35" s="27"/>
    </row>
    <row r="36" spans="1:6" ht="14.25" x14ac:dyDescent="0.2">
      <c r="A36" s="27"/>
      <c r="B36" s="58"/>
      <c r="C36" s="58"/>
      <c r="D36" s="58"/>
      <c r="E36" s="34"/>
      <c r="F36" s="27"/>
    </row>
    <row r="37" spans="1:6" ht="14.25" x14ac:dyDescent="0.2">
      <c r="A37" s="27"/>
      <c r="B37" s="48" t="s">
        <v>14</v>
      </c>
      <c r="C37" s="48"/>
      <c r="D37" s="48"/>
      <c r="E37" s="34"/>
      <c r="F37" s="27"/>
    </row>
    <row r="38" spans="1:6" ht="14.25" x14ac:dyDescent="0.2">
      <c r="A38" s="27"/>
      <c r="B38" s="48"/>
      <c r="C38" s="48"/>
      <c r="D38" s="48"/>
      <c r="E38" s="34"/>
      <c r="F38" s="27"/>
    </row>
    <row r="39" spans="1:6" ht="14.25" x14ac:dyDescent="0.2">
      <c r="A39" s="27"/>
      <c r="B39" s="48"/>
      <c r="C39" s="48"/>
      <c r="D39" s="48"/>
      <c r="E39" s="34"/>
      <c r="F39" s="27"/>
    </row>
    <row r="40" spans="1:6" ht="14.25" x14ac:dyDescent="0.2">
      <c r="A40" s="27"/>
      <c r="B40" s="48" t="s">
        <v>15</v>
      </c>
      <c r="C40" s="48"/>
      <c r="D40" s="48"/>
      <c r="E40" s="34"/>
      <c r="F40" s="27"/>
    </row>
    <row r="41" spans="1:6" ht="13.5" customHeight="1" x14ac:dyDescent="0.2">
      <c r="A41" s="27"/>
      <c r="B41" s="58"/>
      <c r="C41" s="58"/>
      <c r="D41" s="58"/>
      <c r="E41" s="34"/>
      <c r="F41" s="27"/>
    </row>
    <row r="42" spans="1:6" ht="14.25" x14ac:dyDescent="0.2">
      <c r="A42" s="27"/>
      <c r="B42" s="48"/>
      <c r="C42" s="48"/>
      <c r="D42" s="48"/>
      <c r="E42" s="34"/>
      <c r="F42" s="27"/>
    </row>
    <row r="43" spans="1:6" ht="14.25" x14ac:dyDescent="0.2">
      <c r="A43" s="27"/>
      <c r="B43" s="48" t="s">
        <v>39</v>
      </c>
      <c r="C43" s="48"/>
      <c r="D43" s="48"/>
      <c r="E43" s="34"/>
      <c r="F43" s="27"/>
    </row>
    <row r="44" spans="1:6" ht="14.25" x14ac:dyDescent="0.2">
      <c r="A44" s="27"/>
      <c r="B44" s="48"/>
      <c r="C44" s="48"/>
      <c r="D44" s="48"/>
      <c r="E44" s="34"/>
      <c r="F44" s="27"/>
    </row>
    <row r="45" spans="1:6" ht="14.25" x14ac:dyDescent="0.2">
      <c r="A45" s="27"/>
      <c r="B45" s="58"/>
      <c r="C45" s="58"/>
      <c r="D45" s="58"/>
      <c r="E45" s="34"/>
      <c r="F45" s="27"/>
    </row>
    <row r="46" spans="1:6" ht="14.25" x14ac:dyDescent="0.2">
      <c r="A46" s="27"/>
      <c r="B46" s="48" t="s">
        <v>40</v>
      </c>
      <c r="C46" s="48"/>
      <c r="D46" s="48"/>
      <c r="E46" s="34"/>
      <c r="F46" s="27"/>
    </row>
    <row r="47" spans="1:6" ht="14.25" x14ac:dyDescent="0.2">
      <c r="A47" s="27"/>
      <c r="B47" s="48"/>
      <c r="C47" s="48"/>
      <c r="D47" s="48"/>
      <c r="E47" s="34"/>
      <c r="F47" s="27"/>
    </row>
    <row r="48" spans="1:6" ht="14.25" x14ac:dyDescent="0.2">
      <c r="A48" s="27"/>
      <c r="B48" s="48"/>
      <c r="C48" s="48"/>
      <c r="D48" s="48"/>
      <c r="E48" s="34"/>
      <c r="F48" s="27"/>
    </row>
    <row r="49" spans="1:6" ht="14.25" x14ac:dyDescent="0.2">
      <c r="A49" s="27"/>
      <c r="B49" s="58"/>
      <c r="C49" s="58"/>
      <c r="D49" s="58"/>
      <c r="E49" s="34"/>
      <c r="F49" s="27"/>
    </row>
    <row r="50" spans="1:6" ht="14.25" x14ac:dyDescent="0.2">
      <c r="A50" s="27"/>
      <c r="B50" s="48"/>
      <c r="C50" s="48"/>
      <c r="D50" s="48"/>
      <c r="E50" s="34"/>
      <c r="F50" s="27"/>
    </row>
    <row r="51" spans="1:6" ht="14.25" x14ac:dyDescent="0.2">
      <c r="A51" s="27"/>
      <c r="B51" s="48"/>
      <c r="C51" s="48"/>
      <c r="D51" s="48"/>
      <c r="E51" s="34"/>
      <c r="F51" s="27"/>
    </row>
    <row r="52" spans="1:6" ht="14.25" x14ac:dyDescent="0.2">
      <c r="A52" s="27"/>
      <c r="B52" s="48"/>
      <c r="C52" s="48"/>
      <c r="D52" s="48"/>
      <c r="E52" s="34"/>
      <c r="F52" s="27"/>
    </row>
    <row r="53" spans="1:6" ht="14.25" x14ac:dyDescent="0.2">
      <c r="A53" s="27"/>
      <c r="B53" s="58"/>
      <c r="C53" s="58"/>
      <c r="D53" s="58"/>
      <c r="E53" s="34"/>
      <c r="F53" s="27"/>
    </row>
    <row r="54" spans="1:6" ht="14.25" x14ac:dyDescent="0.2">
      <c r="A54" s="27"/>
      <c r="B54" s="58"/>
      <c r="C54" s="58"/>
      <c r="D54" s="58"/>
      <c r="E54" s="34"/>
      <c r="F54" s="27"/>
    </row>
    <row r="55" spans="1:6" ht="14.25" x14ac:dyDescent="0.2">
      <c r="A55" s="27"/>
      <c r="B55" s="58"/>
      <c r="C55" s="58"/>
      <c r="D55" s="58"/>
      <c r="E55" s="34"/>
      <c r="F55" s="27"/>
    </row>
    <row r="56" spans="1:6" ht="14.25" x14ac:dyDescent="0.2">
      <c r="A56" s="27"/>
      <c r="B56" s="58"/>
      <c r="C56" s="58"/>
      <c r="D56" s="58"/>
      <c r="E56" s="34"/>
      <c r="F56" s="27"/>
    </row>
    <row r="57" spans="1:6" ht="14.25" x14ac:dyDescent="0.2">
      <c r="A57" s="27"/>
      <c r="B57" s="58"/>
      <c r="C57" s="58"/>
      <c r="D57" s="58"/>
      <c r="E57" s="34"/>
      <c r="F57" s="27"/>
    </row>
    <row r="58" spans="1:6" ht="14.25" x14ac:dyDescent="0.2">
      <c r="A58" s="27"/>
      <c r="B58" s="58"/>
      <c r="C58" s="58"/>
      <c r="D58" s="58"/>
      <c r="E58" s="34"/>
      <c r="F58" s="27"/>
    </row>
    <row r="59" spans="1:6" ht="14.25" x14ac:dyDescent="0.2">
      <c r="A59" s="27"/>
      <c r="B59" s="58"/>
      <c r="C59" s="58"/>
      <c r="D59" s="58"/>
      <c r="E59" s="34"/>
      <c r="F59" s="27"/>
    </row>
    <row r="60" spans="1:6" ht="14.25" x14ac:dyDescent="0.2">
      <c r="A60" s="27"/>
      <c r="B60" s="58"/>
      <c r="C60" s="58"/>
      <c r="D60" s="58"/>
      <c r="E60" s="34"/>
      <c r="F60" s="27"/>
    </row>
    <row r="61" spans="1:6" ht="14.25" x14ac:dyDescent="0.2">
      <c r="A61" s="27"/>
      <c r="B61" s="58"/>
      <c r="C61" s="58"/>
      <c r="D61" s="58"/>
      <c r="E61" s="34"/>
      <c r="F61" s="27"/>
    </row>
    <row r="62" spans="1:6" ht="14.25" x14ac:dyDescent="0.2">
      <c r="A62" s="27"/>
      <c r="B62" s="58"/>
      <c r="C62" s="58"/>
      <c r="D62" s="58"/>
      <c r="E62" s="34"/>
      <c r="F62" s="27"/>
    </row>
    <row r="63" spans="1:6" ht="14.25" x14ac:dyDescent="0.2">
      <c r="A63" s="27"/>
      <c r="B63" s="58"/>
      <c r="C63" s="58"/>
      <c r="D63" s="58"/>
      <c r="E63" s="34"/>
      <c r="F63" s="27"/>
    </row>
    <row r="64" spans="1:6" ht="14.25" x14ac:dyDescent="0.2">
      <c r="A64" s="27"/>
      <c r="B64" s="58"/>
      <c r="C64" s="58"/>
      <c r="D64" s="58"/>
      <c r="E64" s="34"/>
      <c r="F64" s="27"/>
    </row>
    <row r="65" spans="1:6" ht="14.25" x14ac:dyDescent="0.2">
      <c r="A65" s="27"/>
      <c r="B65" s="58"/>
      <c r="C65" s="58"/>
      <c r="D65" s="58"/>
      <c r="E65" s="34"/>
      <c r="F65" s="27"/>
    </row>
    <row r="66" spans="1:6" ht="14.25" x14ac:dyDescent="0.2">
      <c r="A66" s="27"/>
      <c r="B66" s="58"/>
      <c r="C66" s="58"/>
      <c r="D66" s="58"/>
      <c r="E66" s="34"/>
      <c r="F66" s="27"/>
    </row>
    <row r="67" spans="1:6" ht="14.25" x14ac:dyDescent="0.2">
      <c r="A67" s="27"/>
      <c r="B67" s="58"/>
      <c r="C67" s="58"/>
      <c r="D67" s="58"/>
      <c r="E67" s="34"/>
      <c r="F67" s="27"/>
    </row>
    <row r="68" spans="1:6" ht="14.25" x14ac:dyDescent="0.2">
      <c r="A68" s="27"/>
      <c r="B68" s="58"/>
      <c r="C68" s="58"/>
      <c r="D68" s="58"/>
      <c r="E68" s="34"/>
      <c r="F68" s="27"/>
    </row>
    <row r="69" spans="1:6" ht="14.25" x14ac:dyDescent="0.2">
      <c r="A69" s="27"/>
      <c r="B69" s="58"/>
      <c r="C69" s="58"/>
      <c r="D69" s="58"/>
      <c r="E69" s="34"/>
      <c r="F69" s="27"/>
    </row>
    <row r="70" spans="1:6" ht="14.25" x14ac:dyDescent="0.2">
      <c r="A70" s="27"/>
      <c r="B70" s="58"/>
      <c r="C70" s="58"/>
      <c r="D70" s="58"/>
      <c r="E70" s="34"/>
      <c r="F70" s="27"/>
    </row>
    <row r="71" spans="1:6" ht="14.25" x14ac:dyDescent="0.2">
      <c r="A71" s="27"/>
      <c r="B71" s="58"/>
      <c r="C71" s="58"/>
      <c r="D71" s="58"/>
      <c r="E71" s="34"/>
      <c r="F71" s="27"/>
    </row>
    <row r="72" spans="1:6" ht="14.25" x14ac:dyDescent="0.2">
      <c r="A72" s="27"/>
      <c r="B72" s="58"/>
      <c r="C72" s="58"/>
      <c r="D72" s="58"/>
      <c r="E72" s="34"/>
      <c r="F72" s="27"/>
    </row>
    <row r="73" spans="1:6" ht="14.25" x14ac:dyDescent="0.2">
      <c r="A73" s="27"/>
      <c r="B73" s="58"/>
      <c r="C73" s="58"/>
      <c r="D73" s="58"/>
      <c r="E73" s="34"/>
      <c r="F73" s="27"/>
    </row>
    <row r="74" spans="1:6" ht="13.5" customHeight="1" x14ac:dyDescent="0.2">
      <c r="A74" s="27"/>
      <c r="B74" s="58"/>
      <c r="C74" s="58"/>
      <c r="D74" s="58"/>
      <c r="E74" s="34"/>
      <c r="F74" s="27"/>
    </row>
    <row r="75" spans="1:6" ht="13.5" customHeight="1" x14ac:dyDescent="0.2">
      <c r="A75" s="27"/>
      <c r="B75" s="31" t="s">
        <v>20</v>
      </c>
      <c r="C75" s="32"/>
      <c r="D75" s="32"/>
      <c r="E75" s="35">
        <f>4.5*175</f>
        <v>787.5</v>
      </c>
      <c r="F75" s="27"/>
    </row>
    <row r="76" spans="1:6" ht="13.5" customHeight="1" x14ac:dyDescent="0.2">
      <c r="A76" s="27"/>
      <c r="B76" s="40" t="s">
        <v>17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18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19</v>
      </c>
      <c r="C78" s="32"/>
      <c r="D78" s="32"/>
      <c r="E78" s="35">
        <f>SUM(E75:E77)</f>
        <v>787.5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39.380000000000003</v>
      </c>
      <c r="F79" s="27"/>
    </row>
    <row r="80" spans="1:6" ht="13.5" customHeight="1" x14ac:dyDescent="0.2">
      <c r="A80" s="27"/>
      <c r="B80" s="32" t="s">
        <v>4</v>
      </c>
      <c r="C80" s="37">
        <v>7.4999999999999997E-2</v>
      </c>
      <c r="D80" s="32"/>
      <c r="E80" s="42">
        <f>ROUND((E78+E79)*C80,2)</f>
        <v>62.02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21</v>
      </c>
      <c r="C82" s="32"/>
      <c r="D82" s="32"/>
      <c r="E82" s="39">
        <f>SUM(E78:E80)</f>
        <v>888.9</v>
      </c>
      <c r="F82" s="27"/>
    </row>
    <row r="83" spans="1:6" ht="15.75" thickTop="1" x14ac:dyDescent="0.2">
      <c r="A83" s="27"/>
      <c r="B83" s="61"/>
      <c r="C83" s="61"/>
      <c r="D83" s="61"/>
      <c r="E83" s="43"/>
      <c r="F83" s="27"/>
    </row>
    <row r="84" spans="1:6" ht="15" x14ac:dyDescent="0.2">
      <c r="A84" s="27"/>
      <c r="B84" s="60" t="s">
        <v>23</v>
      </c>
      <c r="C84" s="60"/>
      <c r="D84" s="60"/>
      <c r="E84" s="43">
        <v>0</v>
      </c>
      <c r="F84" s="27"/>
    </row>
    <row r="85" spans="1:6" ht="15" x14ac:dyDescent="0.2">
      <c r="A85" s="27"/>
      <c r="B85" s="61"/>
      <c r="C85" s="61"/>
      <c r="D85" s="61"/>
      <c r="E85" s="43"/>
      <c r="F85" s="27"/>
    </row>
    <row r="86" spans="1:6" ht="19.5" customHeight="1" x14ac:dyDescent="0.2">
      <c r="A86" s="27"/>
      <c r="B86" s="44" t="s">
        <v>22</v>
      </c>
      <c r="C86" s="45"/>
      <c r="D86" s="45"/>
      <c r="E86" s="46">
        <f>E82-E84</f>
        <v>888.9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56"/>
      <c r="C89" s="56"/>
      <c r="D89" s="56"/>
      <c r="E89" s="56"/>
      <c r="F89" s="27"/>
    </row>
    <row r="90" spans="1:6" ht="14.25" x14ac:dyDescent="0.2">
      <c r="A90" s="64" t="s">
        <v>24</v>
      </c>
      <c r="B90" s="64"/>
      <c r="C90" s="64"/>
      <c r="D90" s="64"/>
      <c r="E90" s="64"/>
      <c r="F90" s="64"/>
    </row>
    <row r="91" spans="1:6" ht="14.25" x14ac:dyDescent="0.2">
      <c r="A91" s="62" t="s">
        <v>7</v>
      </c>
      <c r="B91" s="62"/>
      <c r="C91" s="62"/>
      <c r="D91" s="62"/>
      <c r="E91" s="62"/>
      <c r="F91" s="62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57"/>
      <c r="C93" s="57"/>
      <c r="D93" s="57"/>
      <c r="E93" s="57"/>
      <c r="F93" s="27"/>
    </row>
    <row r="94" spans="1:6" ht="15" x14ac:dyDescent="0.2">
      <c r="A94" s="63" t="s">
        <v>8</v>
      </c>
      <c r="B94" s="63"/>
      <c r="C94" s="63"/>
      <c r="D94" s="63"/>
      <c r="E94" s="63"/>
      <c r="F94" s="63"/>
    </row>
    <row r="96" spans="1:6" ht="39.75" customHeight="1" x14ac:dyDescent="0.2">
      <c r="B96" s="54"/>
      <c r="C96" s="55"/>
      <c r="D96" s="55"/>
    </row>
    <row r="97" spans="2:4" ht="13.5" customHeight="1" x14ac:dyDescent="0.2"/>
    <row r="98" spans="2:4" x14ac:dyDescent="0.2">
      <c r="B98" s="18"/>
      <c r="C98" s="18"/>
      <c r="D98" s="18"/>
    </row>
  </sheetData>
  <mergeCells count="38">
    <mergeCell ref="B45:D45"/>
    <mergeCell ref="B49:D49"/>
    <mergeCell ref="B41:D41"/>
    <mergeCell ref="A31:F31"/>
    <mergeCell ref="B34:D34"/>
    <mergeCell ref="B35:D35"/>
    <mergeCell ref="B36:D36"/>
    <mergeCell ref="B62:D6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2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8"/>
  <sheetViews>
    <sheetView view="pageBreakPreview" topLeftCell="A7" zoomScale="80" zoomScaleNormal="100" zoomScaleSheetLayoutView="80" workbookViewId="0">
      <selection activeCell="B49" sqref="B49:D4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31" t="s">
        <v>43</v>
      </c>
      <c r="C21" s="27"/>
      <c r="D21" s="27"/>
      <c r="E21" s="27"/>
      <c r="F21" s="27"/>
    </row>
    <row r="22" spans="1:6" ht="15" x14ac:dyDescent="0.2">
      <c r="A22" s="19"/>
      <c r="B22" s="32"/>
      <c r="C22" s="27"/>
      <c r="D22" s="27"/>
      <c r="E22" s="27"/>
      <c r="F22" s="27"/>
    </row>
    <row r="23" spans="1:6" ht="15" x14ac:dyDescent="0.2">
      <c r="A23" s="19"/>
      <c r="B23" s="32"/>
      <c r="C23" s="27"/>
      <c r="D23" s="27"/>
      <c r="E23" s="27"/>
      <c r="F23" s="27"/>
    </row>
    <row r="24" spans="1:6" ht="15" x14ac:dyDescent="0.2">
      <c r="A24" s="19"/>
      <c r="B24" s="31" t="s">
        <v>26</v>
      </c>
      <c r="C24" s="27"/>
      <c r="D24" s="27"/>
      <c r="E24" s="27"/>
      <c r="F24" s="27"/>
    </row>
    <row r="25" spans="1:6" ht="15" x14ac:dyDescent="0.2">
      <c r="A25" s="19"/>
      <c r="B25" s="31" t="s">
        <v>34</v>
      </c>
      <c r="C25" s="27"/>
      <c r="D25" s="27"/>
      <c r="E25" s="27"/>
      <c r="F25" s="27"/>
    </row>
    <row r="26" spans="1:6" ht="15" x14ac:dyDescent="0.2">
      <c r="A26" s="19"/>
      <c r="B26" s="32" t="s">
        <v>28</v>
      </c>
      <c r="C26" s="27"/>
      <c r="D26" s="27"/>
      <c r="E26" s="27"/>
      <c r="F26" s="27"/>
    </row>
    <row r="27" spans="1:6" ht="15" x14ac:dyDescent="0.2">
      <c r="A27" s="19"/>
      <c r="B27" s="32" t="s">
        <v>29</v>
      </c>
      <c r="C27" s="27"/>
      <c r="D27" s="27"/>
      <c r="E27" s="27"/>
      <c r="F27" s="27"/>
    </row>
    <row r="28" spans="1:6" x14ac:dyDescent="0.2">
      <c r="A28" s="20"/>
      <c r="B28" s="27"/>
      <c r="C28" s="29"/>
      <c r="D28" s="29"/>
      <c r="E28" s="30"/>
      <c r="F28" s="27"/>
    </row>
    <row r="29" spans="1:6" ht="15" x14ac:dyDescent="0.2">
      <c r="A29" s="19"/>
      <c r="B29" s="29"/>
      <c r="C29" s="29"/>
      <c r="D29" s="33" t="s">
        <v>16</v>
      </c>
      <c r="E29" s="33" t="s">
        <v>44</v>
      </c>
      <c r="F29" s="27"/>
    </row>
    <row r="30" spans="1:6" ht="13.5" thickBot="1" x14ac:dyDescent="0.25">
      <c r="A30" s="21"/>
      <c r="B30" s="21"/>
      <c r="C30" s="21"/>
      <c r="D30" s="21"/>
      <c r="E30" s="21"/>
      <c r="F30" s="26"/>
    </row>
    <row r="31" spans="1:6" s="47" customFormat="1" ht="21.75" customHeight="1" x14ac:dyDescent="0.2">
      <c r="A31" s="59" t="s">
        <v>0</v>
      </c>
      <c r="B31" s="59"/>
      <c r="C31" s="59"/>
      <c r="D31" s="59"/>
      <c r="E31" s="59"/>
      <c r="F31" s="59"/>
    </row>
    <row r="32" spans="1:6" x14ac:dyDescent="0.2">
      <c r="A32" s="19"/>
      <c r="B32" s="20"/>
      <c r="C32" s="19"/>
      <c r="D32" s="19"/>
      <c r="E32" s="19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58"/>
      <c r="C34" s="58"/>
      <c r="D34" s="58"/>
      <c r="E34" s="34"/>
      <c r="F34" s="27"/>
    </row>
    <row r="35" spans="1:6" ht="14.25" x14ac:dyDescent="0.2">
      <c r="A35" s="27"/>
      <c r="B35" s="58"/>
      <c r="C35" s="58"/>
      <c r="D35" s="58"/>
      <c r="E35" s="34"/>
      <c r="F35" s="27"/>
    </row>
    <row r="36" spans="1:6" ht="14.25" x14ac:dyDescent="0.2">
      <c r="A36" s="27"/>
      <c r="B36" s="58"/>
      <c r="C36" s="58"/>
      <c r="D36" s="58"/>
      <c r="E36" s="34"/>
      <c r="F36" s="27"/>
    </row>
    <row r="37" spans="1:6" ht="14.25" x14ac:dyDescent="0.2">
      <c r="A37" s="27"/>
      <c r="B37" s="49" t="s">
        <v>2</v>
      </c>
      <c r="C37" s="49"/>
      <c r="D37" s="49"/>
      <c r="E37" s="34"/>
      <c r="F37" s="27"/>
    </row>
    <row r="38" spans="1:6" ht="14.25" x14ac:dyDescent="0.2">
      <c r="A38" s="27"/>
      <c r="B38" s="58"/>
      <c r="C38" s="58"/>
      <c r="D38" s="58"/>
      <c r="E38" s="34"/>
      <c r="F38" s="27"/>
    </row>
    <row r="39" spans="1:6" ht="14.25" x14ac:dyDescent="0.2">
      <c r="A39" s="27"/>
      <c r="B39" s="49"/>
      <c r="C39" s="49"/>
      <c r="D39" s="49"/>
      <c r="E39" s="34"/>
      <c r="F39" s="27"/>
    </row>
    <row r="40" spans="1:6" ht="14.25" x14ac:dyDescent="0.2">
      <c r="A40" s="27"/>
      <c r="B40" s="49" t="s">
        <v>45</v>
      </c>
      <c r="C40" s="49"/>
      <c r="D40" s="49"/>
      <c r="E40" s="34"/>
      <c r="F40" s="27"/>
    </row>
    <row r="41" spans="1:6" ht="13.5" customHeight="1" x14ac:dyDescent="0.2">
      <c r="A41" s="27"/>
      <c r="B41" s="58"/>
      <c r="C41" s="58"/>
      <c r="D41" s="58"/>
      <c r="E41" s="34"/>
      <c r="F41" s="27"/>
    </row>
    <row r="42" spans="1:6" ht="14.25" x14ac:dyDescent="0.2">
      <c r="A42" s="27"/>
      <c r="B42" s="49"/>
      <c r="C42" s="49"/>
      <c r="D42" s="49"/>
      <c r="E42" s="34"/>
      <c r="F42" s="27"/>
    </row>
    <row r="43" spans="1:6" ht="14.25" x14ac:dyDescent="0.2">
      <c r="A43" s="27"/>
      <c r="B43" s="49" t="s">
        <v>46</v>
      </c>
      <c r="C43" s="49"/>
      <c r="D43" s="49"/>
      <c r="E43" s="34"/>
      <c r="F43" s="27"/>
    </row>
    <row r="44" spans="1:6" ht="14.25" x14ac:dyDescent="0.2">
      <c r="A44" s="27"/>
      <c r="B44" s="49"/>
      <c r="C44" s="49"/>
      <c r="D44" s="49"/>
      <c r="E44" s="34"/>
      <c r="F44" s="27"/>
    </row>
    <row r="45" spans="1:6" ht="14.25" x14ac:dyDescent="0.2">
      <c r="A45" s="27"/>
      <c r="B45" s="58"/>
      <c r="C45" s="58"/>
      <c r="D45" s="58"/>
      <c r="E45" s="34"/>
      <c r="F45" s="27"/>
    </row>
    <row r="46" spans="1:6" ht="14.25" x14ac:dyDescent="0.2">
      <c r="A46" s="27"/>
      <c r="B46" s="58" t="s">
        <v>47</v>
      </c>
      <c r="C46" s="58"/>
      <c r="D46" s="58"/>
      <c r="E46" s="34"/>
      <c r="F46" s="27"/>
    </row>
    <row r="47" spans="1:6" ht="14.25" x14ac:dyDescent="0.2">
      <c r="A47" s="27"/>
      <c r="B47" s="49"/>
      <c r="C47" s="49"/>
      <c r="D47" s="49"/>
      <c r="E47" s="34"/>
      <c r="F47" s="27"/>
    </row>
    <row r="48" spans="1:6" ht="14.25" x14ac:dyDescent="0.2">
      <c r="A48" s="27"/>
      <c r="B48" s="49"/>
      <c r="C48" s="49"/>
      <c r="D48" s="49"/>
      <c r="E48" s="34"/>
      <c r="F48" s="27"/>
    </row>
    <row r="49" spans="1:6" ht="14.25" x14ac:dyDescent="0.2">
      <c r="A49" s="27"/>
      <c r="B49" s="58"/>
      <c r="C49" s="58"/>
      <c r="D49" s="58"/>
      <c r="E49" s="34"/>
      <c r="F49" s="27"/>
    </row>
    <row r="50" spans="1:6" ht="14.25" x14ac:dyDescent="0.2">
      <c r="A50" s="27"/>
      <c r="B50" s="49"/>
      <c r="C50" s="49"/>
      <c r="D50" s="49"/>
      <c r="E50" s="34"/>
      <c r="F50" s="27"/>
    </row>
    <row r="51" spans="1:6" ht="14.25" x14ac:dyDescent="0.2">
      <c r="A51" s="27"/>
      <c r="B51" s="49"/>
      <c r="C51" s="49"/>
      <c r="D51" s="49"/>
      <c r="E51" s="34"/>
      <c r="F51" s="27"/>
    </row>
    <row r="52" spans="1:6" ht="14.25" x14ac:dyDescent="0.2">
      <c r="A52" s="27"/>
      <c r="B52" s="49"/>
      <c r="C52" s="49"/>
      <c r="D52" s="49"/>
      <c r="E52" s="34"/>
      <c r="F52" s="27"/>
    </row>
    <row r="53" spans="1:6" ht="14.25" x14ac:dyDescent="0.2">
      <c r="A53" s="27"/>
      <c r="B53" s="58"/>
      <c r="C53" s="58"/>
      <c r="D53" s="58"/>
      <c r="E53" s="34"/>
      <c r="F53" s="27"/>
    </row>
    <row r="54" spans="1:6" ht="14.25" x14ac:dyDescent="0.2">
      <c r="A54" s="27"/>
      <c r="B54" s="58"/>
      <c r="C54" s="58"/>
      <c r="D54" s="58"/>
      <c r="E54" s="34"/>
      <c r="F54" s="27"/>
    </row>
    <row r="55" spans="1:6" ht="14.25" x14ac:dyDescent="0.2">
      <c r="A55" s="27"/>
      <c r="B55" s="58"/>
      <c r="C55" s="58"/>
      <c r="D55" s="58"/>
      <c r="E55" s="34"/>
      <c r="F55" s="27"/>
    </row>
    <row r="56" spans="1:6" ht="14.25" x14ac:dyDescent="0.2">
      <c r="A56" s="27"/>
      <c r="B56" s="58"/>
      <c r="C56" s="58"/>
      <c r="D56" s="58"/>
      <c r="E56" s="34"/>
      <c r="F56" s="27"/>
    </row>
    <row r="57" spans="1:6" ht="14.25" x14ac:dyDescent="0.2">
      <c r="A57" s="27"/>
      <c r="B57" s="58"/>
      <c r="C57" s="58"/>
      <c r="D57" s="58"/>
      <c r="E57" s="34"/>
      <c r="F57" s="27"/>
    </row>
    <row r="58" spans="1:6" ht="14.25" x14ac:dyDescent="0.2">
      <c r="A58" s="27"/>
      <c r="B58" s="58"/>
      <c r="C58" s="58"/>
      <c r="D58" s="58"/>
      <c r="E58" s="34"/>
      <c r="F58" s="27"/>
    </row>
    <row r="59" spans="1:6" ht="14.25" x14ac:dyDescent="0.2">
      <c r="A59" s="27"/>
      <c r="B59" s="58"/>
      <c r="C59" s="58"/>
      <c r="D59" s="58"/>
      <c r="E59" s="34"/>
      <c r="F59" s="27"/>
    </row>
    <row r="60" spans="1:6" ht="14.25" x14ac:dyDescent="0.2">
      <c r="A60" s="27"/>
      <c r="B60" s="58"/>
      <c r="C60" s="58"/>
      <c r="D60" s="58"/>
      <c r="E60" s="34"/>
      <c r="F60" s="27"/>
    </row>
    <row r="61" spans="1:6" ht="14.25" x14ac:dyDescent="0.2">
      <c r="A61" s="27"/>
      <c r="B61" s="58"/>
      <c r="C61" s="58"/>
      <c r="D61" s="58"/>
      <c r="E61" s="34"/>
      <c r="F61" s="27"/>
    </row>
    <row r="62" spans="1:6" ht="14.25" x14ac:dyDescent="0.2">
      <c r="A62" s="27"/>
      <c r="B62" s="58"/>
      <c r="C62" s="58"/>
      <c r="D62" s="58"/>
      <c r="E62" s="34"/>
      <c r="F62" s="27"/>
    </row>
    <row r="63" spans="1:6" ht="14.25" x14ac:dyDescent="0.2">
      <c r="A63" s="27"/>
      <c r="B63" s="58"/>
      <c r="C63" s="58"/>
      <c r="D63" s="58"/>
      <c r="E63" s="34"/>
      <c r="F63" s="27"/>
    </row>
    <row r="64" spans="1:6" ht="14.25" x14ac:dyDescent="0.2">
      <c r="A64" s="27"/>
      <c r="B64" s="58"/>
      <c r="C64" s="58"/>
      <c r="D64" s="58"/>
      <c r="E64" s="34"/>
      <c r="F64" s="27"/>
    </row>
    <row r="65" spans="1:6" ht="14.25" x14ac:dyDescent="0.2">
      <c r="A65" s="27"/>
      <c r="B65" s="58"/>
      <c r="C65" s="58"/>
      <c r="D65" s="58"/>
      <c r="E65" s="34"/>
      <c r="F65" s="27"/>
    </row>
    <row r="66" spans="1:6" ht="14.25" x14ac:dyDescent="0.2">
      <c r="A66" s="27"/>
      <c r="B66" s="58"/>
      <c r="C66" s="58"/>
      <c r="D66" s="58"/>
      <c r="E66" s="34"/>
      <c r="F66" s="27"/>
    </row>
    <row r="67" spans="1:6" ht="14.25" x14ac:dyDescent="0.2">
      <c r="A67" s="27"/>
      <c r="B67" s="58"/>
      <c r="C67" s="58"/>
      <c r="D67" s="58"/>
      <c r="E67" s="34"/>
      <c r="F67" s="27"/>
    </row>
    <row r="68" spans="1:6" ht="14.25" x14ac:dyDescent="0.2">
      <c r="A68" s="27"/>
      <c r="B68" s="58"/>
      <c r="C68" s="58"/>
      <c r="D68" s="58"/>
      <c r="E68" s="34"/>
      <c r="F68" s="27"/>
    </row>
    <row r="69" spans="1:6" ht="14.25" x14ac:dyDescent="0.2">
      <c r="A69" s="27"/>
      <c r="B69" s="58"/>
      <c r="C69" s="58"/>
      <c r="D69" s="58"/>
      <c r="E69" s="34"/>
      <c r="F69" s="27"/>
    </row>
    <row r="70" spans="1:6" ht="14.25" x14ac:dyDescent="0.2">
      <c r="A70" s="27"/>
      <c r="B70" s="58"/>
      <c r="C70" s="58"/>
      <c r="D70" s="58"/>
      <c r="E70" s="34"/>
      <c r="F70" s="27"/>
    </row>
    <row r="71" spans="1:6" ht="14.25" x14ac:dyDescent="0.2">
      <c r="A71" s="27"/>
      <c r="B71" s="58"/>
      <c r="C71" s="58"/>
      <c r="D71" s="58"/>
      <c r="E71" s="34"/>
      <c r="F71" s="27"/>
    </row>
    <row r="72" spans="1:6" ht="14.25" x14ac:dyDescent="0.2">
      <c r="A72" s="27"/>
      <c r="B72" s="58"/>
      <c r="C72" s="58"/>
      <c r="D72" s="58"/>
      <c r="E72" s="34"/>
      <c r="F72" s="27"/>
    </row>
    <row r="73" spans="1:6" ht="14.25" x14ac:dyDescent="0.2">
      <c r="A73" s="27"/>
      <c r="B73" s="58"/>
      <c r="C73" s="58"/>
      <c r="D73" s="58"/>
      <c r="E73" s="34"/>
      <c r="F73" s="27"/>
    </row>
    <row r="74" spans="1:6" ht="13.5" customHeight="1" x14ac:dyDescent="0.2">
      <c r="A74" s="27"/>
      <c r="B74" s="58"/>
      <c r="C74" s="58"/>
      <c r="D74" s="58"/>
      <c r="E74" s="34"/>
      <c r="F74" s="27"/>
    </row>
    <row r="75" spans="1:6" ht="13.5" customHeight="1" x14ac:dyDescent="0.2">
      <c r="A75" s="27"/>
      <c r="B75" s="31" t="s">
        <v>20</v>
      </c>
      <c r="C75" s="32"/>
      <c r="D75" s="32"/>
      <c r="E75" s="35">
        <f>15*175</f>
        <v>2625</v>
      </c>
      <c r="F75" s="27"/>
    </row>
    <row r="76" spans="1:6" ht="13.5" customHeight="1" x14ac:dyDescent="0.2">
      <c r="A76" s="27"/>
      <c r="B76" s="40" t="s">
        <v>17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18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19</v>
      </c>
      <c r="C78" s="32"/>
      <c r="D78" s="32"/>
      <c r="E78" s="35">
        <f>SUM(E75:E77)</f>
        <v>2625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131.25</v>
      </c>
      <c r="F79" s="27"/>
    </row>
    <row r="80" spans="1:6" ht="13.5" customHeight="1" x14ac:dyDescent="0.2">
      <c r="A80" s="27"/>
      <c r="B80" s="32" t="s">
        <v>4</v>
      </c>
      <c r="C80" s="37">
        <v>7.4999999999999997E-2</v>
      </c>
      <c r="D80" s="32"/>
      <c r="E80" s="42">
        <f>ROUND((E78+E79)*C80,2)</f>
        <v>206.72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21</v>
      </c>
      <c r="C82" s="32"/>
      <c r="D82" s="32"/>
      <c r="E82" s="39">
        <f>SUM(E78:E80)</f>
        <v>2962.97</v>
      </c>
      <c r="F82" s="27"/>
    </row>
    <row r="83" spans="1:6" ht="15.75" thickTop="1" x14ac:dyDescent="0.2">
      <c r="A83" s="27"/>
      <c r="B83" s="61"/>
      <c r="C83" s="61"/>
      <c r="D83" s="61"/>
      <c r="E83" s="43"/>
      <c r="F83" s="27"/>
    </row>
    <row r="84" spans="1:6" ht="15" x14ac:dyDescent="0.2">
      <c r="A84" s="27"/>
      <c r="B84" s="60" t="s">
        <v>23</v>
      </c>
      <c r="C84" s="60"/>
      <c r="D84" s="60"/>
      <c r="E84" s="43">
        <v>0</v>
      </c>
      <c r="F84" s="27"/>
    </row>
    <row r="85" spans="1:6" ht="15" x14ac:dyDescent="0.2">
      <c r="A85" s="27"/>
      <c r="B85" s="61"/>
      <c r="C85" s="61"/>
      <c r="D85" s="61"/>
      <c r="E85" s="43"/>
      <c r="F85" s="27"/>
    </row>
    <row r="86" spans="1:6" ht="19.5" customHeight="1" x14ac:dyDescent="0.2">
      <c r="A86" s="27"/>
      <c r="B86" s="44" t="s">
        <v>22</v>
      </c>
      <c r="C86" s="45"/>
      <c r="D86" s="45"/>
      <c r="E86" s="46">
        <f>E82-E84</f>
        <v>2962.97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56"/>
      <c r="C89" s="56"/>
      <c r="D89" s="56"/>
      <c r="E89" s="56"/>
      <c r="F89" s="27"/>
    </row>
    <row r="90" spans="1:6" ht="14.25" x14ac:dyDescent="0.2">
      <c r="A90" s="64" t="s">
        <v>24</v>
      </c>
      <c r="B90" s="64"/>
      <c r="C90" s="64"/>
      <c r="D90" s="64"/>
      <c r="E90" s="64"/>
      <c r="F90" s="64"/>
    </row>
    <row r="91" spans="1:6" ht="14.25" x14ac:dyDescent="0.2">
      <c r="A91" s="62" t="s">
        <v>7</v>
      </c>
      <c r="B91" s="62"/>
      <c r="C91" s="62"/>
      <c r="D91" s="62"/>
      <c r="E91" s="62"/>
      <c r="F91" s="62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57"/>
      <c r="C93" s="57"/>
      <c r="D93" s="57"/>
      <c r="E93" s="57"/>
      <c r="F93" s="27"/>
    </row>
    <row r="94" spans="1:6" ht="15" x14ac:dyDescent="0.2">
      <c r="A94" s="63" t="s">
        <v>8</v>
      </c>
      <c r="B94" s="63"/>
      <c r="C94" s="63"/>
      <c r="D94" s="63"/>
      <c r="E94" s="63"/>
      <c r="F94" s="63"/>
    </row>
    <row r="96" spans="1:6" ht="39.75" customHeight="1" x14ac:dyDescent="0.2">
      <c r="B96" s="54"/>
      <c r="C96" s="55"/>
      <c r="D96" s="55"/>
    </row>
    <row r="97" spans="2:4" ht="13.5" customHeight="1" x14ac:dyDescent="0.2"/>
    <row r="98" spans="2:4" x14ac:dyDescent="0.2">
      <c r="B98" s="18"/>
      <c r="C98" s="18"/>
      <c r="D98" s="18"/>
    </row>
  </sheetData>
  <mergeCells count="40">
    <mergeCell ref="A94:F94"/>
    <mergeCell ref="B96:D96"/>
    <mergeCell ref="B38:D38"/>
    <mergeCell ref="B46:D46"/>
    <mergeCell ref="B84:D84"/>
    <mergeCell ref="B85:D85"/>
    <mergeCell ref="B89:E89"/>
    <mergeCell ref="A90:F90"/>
    <mergeCell ref="A91:F91"/>
    <mergeCell ref="B93:E93"/>
    <mergeCell ref="B70:D70"/>
    <mergeCell ref="B71:D71"/>
    <mergeCell ref="B72:D72"/>
    <mergeCell ref="B73:D73"/>
    <mergeCell ref="B74:D74"/>
    <mergeCell ref="B83:D83"/>
    <mergeCell ref="B69:D69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57:D57"/>
    <mergeCell ref="A31:F31"/>
    <mergeCell ref="B34:D34"/>
    <mergeCell ref="B35:D35"/>
    <mergeCell ref="B36:D36"/>
    <mergeCell ref="B41:D41"/>
    <mergeCell ref="B45:D45"/>
    <mergeCell ref="B49:D49"/>
    <mergeCell ref="B53:D53"/>
    <mergeCell ref="B54:D54"/>
    <mergeCell ref="B55:D55"/>
    <mergeCell ref="B56:D56"/>
  </mergeCells>
  <dataValidations count="1">
    <dataValidation type="list" allowBlank="1" showInputMessage="1" showErrorMessage="1" sqref="B83:B85 B12:B20 B34:B74" xr:uid="{00000000-0002-0000-03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F98"/>
  <sheetViews>
    <sheetView view="pageBreakPreview" topLeftCell="A22" zoomScale="80" zoomScaleNormal="100" zoomScaleSheetLayoutView="80" workbookViewId="0">
      <selection activeCell="C81" sqref="C8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31" t="s">
        <v>48</v>
      </c>
      <c r="C21" s="27"/>
      <c r="D21" s="27"/>
      <c r="E21" s="27"/>
      <c r="F21" s="27"/>
    </row>
    <row r="22" spans="1:6" ht="15" x14ac:dyDescent="0.2">
      <c r="A22" s="19"/>
      <c r="B22" s="32"/>
      <c r="C22" s="27"/>
      <c r="D22" s="27"/>
      <c r="E22" s="27"/>
      <c r="F22" s="27"/>
    </row>
    <row r="23" spans="1:6" ht="15" x14ac:dyDescent="0.2">
      <c r="A23" s="19"/>
      <c r="B23" s="32"/>
      <c r="C23" s="27"/>
      <c r="D23" s="27"/>
      <c r="E23" s="27"/>
      <c r="F23" s="27"/>
    </row>
    <row r="24" spans="1:6" ht="15" x14ac:dyDescent="0.2">
      <c r="A24" s="19"/>
      <c r="B24" s="31" t="s">
        <v>26</v>
      </c>
      <c r="C24" s="27"/>
      <c r="D24" s="27"/>
      <c r="E24" s="27"/>
      <c r="F24" s="27"/>
    </row>
    <row r="25" spans="1:6" ht="15" x14ac:dyDescent="0.2">
      <c r="A25" s="19"/>
      <c r="B25" s="31" t="s">
        <v>34</v>
      </c>
      <c r="C25" s="27"/>
      <c r="D25" s="27"/>
      <c r="E25" s="27"/>
      <c r="F25" s="27"/>
    </row>
    <row r="26" spans="1:6" ht="15" x14ac:dyDescent="0.2">
      <c r="A26" s="19"/>
      <c r="B26" s="32" t="s">
        <v>28</v>
      </c>
      <c r="C26" s="27"/>
      <c r="D26" s="27"/>
      <c r="E26" s="27"/>
      <c r="F26" s="27"/>
    </row>
    <row r="27" spans="1:6" ht="15" x14ac:dyDescent="0.2">
      <c r="A27" s="19"/>
      <c r="B27" s="32" t="s">
        <v>29</v>
      </c>
      <c r="C27" s="27"/>
      <c r="D27" s="27"/>
      <c r="E27" s="27"/>
      <c r="F27" s="27"/>
    </row>
    <row r="28" spans="1:6" x14ac:dyDescent="0.2">
      <c r="A28" s="20"/>
      <c r="B28" s="27"/>
      <c r="C28" s="29"/>
      <c r="D28" s="29"/>
      <c r="E28" s="30"/>
      <c r="F28" s="27"/>
    </row>
    <row r="29" spans="1:6" ht="15" x14ac:dyDescent="0.2">
      <c r="A29" s="19"/>
      <c r="B29" s="29"/>
      <c r="C29" s="29"/>
      <c r="D29" s="33" t="s">
        <v>16</v>
      </c>
      <c r="E29" s="33" t="s">
        <v>49</v>
      </c>
      <c r="F29" s="27"/>
    </row>
    <row r="30" spans="1:6" ht="13.5" thickBot="1" x14ac:dyDescent="0.25">
      <c r="A30" s="21"/>
      <c r="B30" s="21"/>
      <c r="C30" s="21"/>
      <c r="D30" s="21"/>
      <c r="E30" s="21"/>
      <c r="F30" s="26"/>
    </row>
    <row r="31" spans="1:6" s="47" customFormat="1" ht="21.75" customHeight="1" x14ac:dyDescent="0.2">
      <c r="A31" s="59" t="s">
        <v>0</v>
      </c>
      <c r="B31" s="59"/>
      <c r="C31" s="59"/>
      <c r="D31" s="59"/>
      <c r="E31" s="59"/>
      <c r="F31" s="59"/>
    </row>
    <row r="32" spans="1:6" x14ac:dyDescent="0.2">
      <c r="A32" s="19"/>
      <c r="B32" s="20"/>
      <c r="C32" s="19"/>
      <c r="D32" s="19"/>
      <c r="E32" s="19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58"/>
      <c r="C34" s="58"/>
      <c r="D34" s="58"/>
      <c r="E34" s="34"/>
      <c r="F34" s="27"/>
    </row>
    <row r="35" spans="1:6" ht="14.25" x14ac:dyDescent="0.2">
      <c r="A35" s="27"/>
      <c r="B35" s="58"/>
      <c r="C35" s="58"/>
      <c r="D35" s="58"/>
      <c r="E35" s="34"/>
      <c r="F35" s="27"/>
    </row>
    <row r="36" spans="1:6" ht="14.25" x14ac:dyDescent="0.2">
      <c r="A36" s="27"/>
      <c r="B36" s="58"/>
      <c r="C36" s="58"/>
      <c r="D36" s="58"/>
      <c r="E36" s="34"/>
      <c r="F36" s="27"/>
    </row>
    <row r="37" spans="1:6" ht="14.25" x14ac:dyDescent="0.2">
      <c r="A37" s="27"/>
      <c r="B37" s="50" t="s">
        <v>52</v>
      </c>
      <c r="C37" s="50"/>
      <c r="D37" s="50"/>
      <c r="E37" s="34"/>
      <c r="F37" s="27"/>
    </row>
    <row r="38" spans="1:6" ht="14.25" x14ac:dyDescent="0.2">
      <c r="A38" s="27"/>
      <c r="B38" s="58"/>
      <c r="C38" s="58"/>
      <c r="D38" s="58"/>
      <c r="E38" s="34"/>
      <c r="F38" s="27"/>
    </row>
    <row r="39" spans="1:6" ht="14.25" x14ac:dyDescent="0.2">
      <c r="A39" s="27"/>
      <c r="B39" s="50"/>
      <c r="C39" s="50"/>
      <c r="D39" s="50"/>
      <c r="E39" s="34"/>
      <c r="F39" s="27"/>
    </row>
    <row r="40" spans="1:6" ht="14.25" x14ac:dyDescent="0.2">
      <c r="A40" s="27"/>
      <c r="B40" s="50" t="s">
        <v>50</v>
      </c>
      <c r="C40" s="50"/>
      <c r="D40" s="50"/>
      <c r="E40" s="34"/>
      <c r="F40" s="27"/>
    </row>
    <row r="41" spans="1:6" ht="13.5" customHeight="1" x14ac:dyDescent="0.2">
      <c r="A41" s="27"/>
      <c r="B41" s="58"/>
      <c r="C41" s="58"/>
      <c r="D41" s="58"/>
      <c r="E41" s="34"/>
      <c r="F41" s="27"/>
    </row>
    <row r="42" spans="1:6" ht="14.25" x14ac:dyDescent="0.2">
      <c r="A42" s="27"/>
      <c r="B42" s="50"/>
      <c r="C42" s="50"/>
      <c r="D42" s="50"/>
      <c r="E42" s="34"/>
      <c r="F42" s="27"/>
    </row>
    <row r="43" spans="1:6" ht="14.25" x14ac:dyDescent="0.2">
      <c r="A43" s="27"/>
      <c r="B43" s="50" t="s">
        <v>13</v>
      </c>
      <c r="C43" s="50"/>
      <c r="D43" s="50"/>
      <c r="E43" s="34"/>
      <c r="F43" s="27"/>
    </row>
    <row r="44" spans="1:6" ht="14.25" x14ac:dyDescent="0.2">
      <c r="A44" s="27"/>
      <c r="B44" s="50"/>
      <c r="C44" s="50"/>
      <c r="D44" s="50"/>
      <c r="E44" s="34"/>
      <c r="F44" s="27"/>
    </row>
    <row r="45" spans="1:6" ht="14.25" x14ac:dyDescent="0.2">
      <c r="A45" s="27"/>
      <c r="B45" s="58"/>
      <c r="C45" s="58"/>
      <c r="D45" s="58"/>
      <c r="E45" s="34"/>
      <c r="F45" s="27"/>
    </row>
    <row r="46" spans="1:6" ht="14.25" x14ac:dyDescent="0.2">
      <c r="A46" s="27"/>
      <c r="B46" s="58" t="s">
        <v>51</v>
      </c>
      <c r="C46" s="58"/>
      <c r="D46" s="58"/>
      <c r="E46" s="34"/>
      <c r="F46" s="27"/>
    </row>
    <row r="47" spans="1:6" ht="14.25" x14ac:dyDescent="0.2">
      <c r="A47" s="27"/>
      <c r="B47" s="50"/>
      <c r="C47" s="50"/>
      <c r="D47" s="50"/>
      <c r="E47" s="34"/>
      <c r="F47" s="27"/>
    </row>
    <row r="48" spans="1:6" ht="14.25" x14ac:dyDescent="0.2">
      <c r="A48" s="27"/>
      <c r="B48" s="50"/>
      <c r="C48" s="50"/>
      <c r="D48" s="50"/>
      <c r="E48" s="34"/>
      <c r="F48" s="27"/>
    </row>
    <row r="49" spans="1:6" ht="14.25" x14ac:dyDescent="0.2">
      <c r="A49" s="27"/>
      <c r="B49" s="58"/>
      <c r="C49" s="58"/>
      <c r="D49" s="58"/>
      <c r="E49" s="34"/>
      <c r="F49" s="27"/>
    </row>
    <row r="50" spans="1:6" ht="14.25" x14ac:dyDescent="0.2">
      <c r="A50" s="27"/>
      <c r="B50" s="50"/>
      <c r="C50" s="50"/>
      <c r="D50" s="50"/>
      <c r="E50" s="34"/>
      <c r="F50" s="27"/>
    </row>
    <row r="51" spans="1:6" ht="14.25" x14ac:dyDescent="0.2">
      <c r="A51" s="27"/>
      <c r="B51" s="50"/>
      <c r="C51" s="50"/>
      <c r="D51" s="50"/>
      <c r="E51" s="34"/>
      <c r="F51" s="27"/>
    </row>
    <row r="52" spans="1:6" ht="14.25" x14ac:dyDescent="0.2">
      <c r="A52" s="27"/>
      <c r="B52" s="50"/>
      <c r="C52" s="50"/>
      <c r="D52" s="50"/>
      <c r="E52" s="34"/>
      <c r="F52" s="27"/>
    </row>
    <row r="53" spans="1:6" ht="14.25" x14ac:dyDescent="0.2">
      <c r="A53" s="27"/>
      <c r="B53" s="58"/>
      <c r="C53" s="58"/>
      <c r="D53" s="58"/>
      <c r="E53" s="34"/>
      <c r="F53" s="27"/>
    </row>
    <row r="54" spans="1:6" ht="14.25" x14ac:dyDescent="0.2">
      <c r="A54" s="27"/>
      <c r="B54" s="58"/>
      <c r="C54" s="58"/>
      <c r="D54" s="58"/>
      <c r="E54" s="34"/>
      <c r="F54" s="27"/>
    </row>
    <row r="55" spans="1:6" ht="14.25" x14ac:dyDescent="0.2">
      <c r="A55" s="27"/>
      <c r="B55" s="58"/>
      <c r="C55" s="58"/>
      <c r="D55" s="58"/>
      <c r="E55" s="34"/>
      <c r="F55" s="27"/>
    </row>
    <row r="56" spans="1:6" ht="14.25" x14ac:dyDescent="0.2">
      <c r="A56" s="27"/>
      <c r="B56" s="58"/>
      <c r="C56" s="58"/>
      <c r="D56" s="58"/>
      <c r="E56" s="34"/>
      <c r="F56" s="27"/>
    </row>
    <row r="57" spans="1:6" ht="14.25" x14ac:dyDescent="0.2">
      <c r="A57" s="27"/>
      <c r="B57" s="58"/>
      <c r="C57" s="58"/>
      <c r="D57" s="58"/>
      <c r="E57" s="34"/>
      <c r="F57" s="27"/>
    </row>
    <row r="58" spans="1:6" ht="14.25" x14ac:dyDescent="0.2">
      <c r="A58" s="27"/>
      <c r="B58" s="58"/>
      <c r="C58" s="58"/>
      <c r="D58" s="58"/>
      <c r="E58" s="34"/>
      <c r="F58" s="27"/>
    </row>
    <row r="59" spans="1:6" ht="14.25" x14ac:dyDescent="0.2">
      <c r="A59" s="27"/>
      <c r="B59" s="58"/>
      <c r="C59" s="58"/>
      <c r="D59" s="58"/>
      <c r="E59" s="34"/>
      <c r="F59" s="27"/>
    </row>
    <row r="60" spans="1:6" ht="14.25" x14ac:dyDescent="0.2">
      <c r="A60" s="27"/>
      <c r="B60" s="58"/>
      <c r="C60" s="58"/>
      <c r="D60" s="58"/>
      <c r="E60" s="34"/>
      <c r="F60" s="27"/>
    </row>
    <row r="61" spans="1:6" ht="14.25" x14ac:dyDescent="0.2">
      <c r="A61" s="27"/>
      <c r="B61" s="58"/>
      <c r="C61" s="58"/>
      <c r="D61" s="58"/>
      <c r="E61" s="34"/>
      <c r="F61" s="27"/>
    </row>
    <row r="62" spans="1:6" ht="14.25" x14ac:dyDescent="0.2">
      <c r="A62" s="27"/>
      <c r="B62" s="58"/>
      <c r="C62" s="58"/>
      <c r="D62" s="58"/>
      <c r="E62" s="34"/>
      <c r="F62" s="27"/>
    </row>
    <row r="63" spans="1:6" ht="14.25" x14ac:dyDescent="0.2">
      <c r="A63" s="27"/>
      <c r="B63" s="58"/>
      <c r="C63" s="58"/>
      <c r="D63" s="58"/>
      <c r="E63" s="34"/>
      <c r="F63" s="27"/>
    </row>
    <row r="64" spans="1:6" ht="14.25" x14ac:dyDescent="0.2">
      <c r="A64" s="27"/>
      <c r="B64" s="58"/>
      <c r="C64" s="58"/>
      <c r="D64" s="58"/>
      <c r="E64" s="34"/>
      <c r="F64" s="27"/>
    </row>
    <row r="65" spans="1:6" ht="14.25" x14ac:dyDescent="0.2">
      <c r="A65" s="27"/>
      <c r="B65" s="58"/>
      <c r="C65" s="58"/>
      <c r="D65" s="58"/>
      <c r="E65" s="34"/>
      <c r="F65" s="27"/>
    </row>
    <row r="66" spans="1:6" ht="14.25" x14ac:dyDescent="0.2">
      <c r="A66" s="27"/>
      <c r="B66" s="58"/>
      <c r="C66" s="58"/>
      <c r="D66" s="58"/>
      <c r="E66" s="34"/>
      <c r="F66" s="27"/>
    </row>
    <row r="67" spans="1:6" ht="14.25" x14ac:dyDescent="0.2">
      <c r="A67" s="27"/>
      <c r="B67" s="58"/>
      <c r="C67" s="58"/>
      <c r="D67" s="58"/>
      <c r="E67" s="34"/>
      <c r="F67" s="27"/>
    </row>
    <row r="68" spans="1:6" ht="14.25" x14ac:dyDescent="0.2">
      <c r="A68" s="27"/>
      <c r="B68" s="58"/>
      <c r="C68" s="58"/>
      <c r="D68" s="58"/>
      <c r="E68" s="34"/>
      <c r="F68" s="27"/>
    </row>
    <row r="69" spans="1:6" ht="14.25" x14ac:dyDescent="0.2">
      <c r="A69" s="27"/>
      <c r="B69" s="58"/>
      <c r="C69" s="58"/>
      <c r="D69" s="58"/>
      <c r="E69" s="34"/>
      <c r="F69" s="27"/>
    </row>
    <row r="70" spans="1:6" ht="14.25" x14ac:dyDescent="0.2">
      <c r="A70" s="27"/>
      <c r="B70" s="58"/>
      <c r="C70" s="58"/>
      <c r="D70" s="58"/>
      <c r="E70" s="34"/>
      <c r="F70" s="27"/>
    </row>
    <row r="71" spans="1:6" ht="14.25" x14ac:dyDescent="0.2">
      <c r="A71" s="27"/>
      <c r="B71" s="58"/>
      <c r="C71" s="58"/>
      <c r="D71" s="58"/>
      <c r="E71" s="34"/>
      <c r="F71" s="27"/>
    </row>
    <row r="72" spans="1:6" ht="14.25" x14ac:dyDescent="0.2">
      <c r="A72" s="27"/>
      <c r="B72" s="58"/>
      <c r="C72" s="58"/>
      <c r="D72" s="58"/>
      <c r="E72" s="34"/>
      <c r="F72" s="27"/>
    </row>
    <row r="73" spans="1:6" ht="14.25" x14ac:dyDescent="0.2">
      <c r="A73" s="27"/>
      <c r="B73" s="58"/>
      <c r="C73" s="58"/>
      <c r="D73" s="58"/>
      <c r="E73" s="34"/>
      <c r="F73" s="27"/>
    </row>
    <row r="74" spans="1:6" ht="13.5" customHeight="1" x14ac:dyDescent="0.2">
      <c r="A74" s="27"/>
      <c r="B74" s="58"/>
      <c r="C74" s="58"/>
      <c r="D74" s="58"/>
      <c r="E74" s="34"/>
      <c r="F74" s="27"/>
    </row>
    <row r="75" spans="1:6" ht="13.5" customHeight="1" x14ac:dyDescent="0.2">
      <c r="A75" s="27"/>
      <c r="B75" s="31" t="s">
        <v>20</v>
      </c>
      <c r="C75" s="32"/>
      <c r="D75" s="32"/>
      <c r="E75" s="35">
        <f>6*190</f>
        <v>1140</v>
      </c>
      <c r="F75" s="27"/>
    </row>
    <row r="76" spans="1:6" ht="13.5" customHeight="1" x14ac:dyDescent="0.2">
      <c r="A76" s="27"/>
      <c r="B76" s="40" t="s">
        <v>17</v>
      </c>
      <c r="C76" s="32"/>
      <c r="D76" s="32"/>
      <c r="E76" s="36">
        <v>20</v>
      </c>
      <c r="F76" s="27"/>
    </row>
    <row r="77" spans="1:6" ht="13.5" customHeight="1" x14ac:dyDescent="0.2">
      <c r="A77" s="27"/>
      <c r="B77" s="40" t="s">
        <v>18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19</v>
      </c>
      <c r="C78" s="32"/>
      <c r="D78" s="32"/>
      <c r="E78" s="35">
        <f>SUM(E75:E77)</f>
        <v>1160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58</v>
      </c>
      <c r="F79" s="27"/>
    </row>
    <row r="80" spans="1:6" ht="13.5" customHeight="1" x14ac:dyDescent="0.2">
      <c r="A80" s="27"/>
      <c r="B80" s="32" t="s">
        <v>4</v>
      </c>
      <c r="C80" s="37">
        <v>8.5000000000000006E-2</v>
      </c>
      <c r="D80" s="32"/>
      <c r="E80" s="42">
        <f>ROUND((E78+E79)*C80,2)</f>
        <v>103.53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21</v>
      </c>
      <c r="C82" s="32"/>
      <c r="D82" s="32"/>
      <c r="E82" s="39">
        <f>SUM(E78:E80)</f>
        <v>1321.53</v>
      </c>
      <c r="F82" s="27"/>
    </row>
    <row r="83" spans="1:6" ht="15.75" thickTop="1" x14ac:dyDescent="0.2">
      <c r="A83" s="27"/>
      <c r="B83" s="61"/>
      <c r="C83" s="61"/>
      <c r="D83" s="61"/>
      <c r="E83" s="43"/>
      <c r="F83" s="27"/>
    </row>
    <row r="84" spans="1:6" ht="15" x14ac:dyDescent="0.2">
      <c r="A84" s="27"/>
      <c r="B84" s="60" t="s">
        <v>23</v>
      </c>
      <c r="C84" s="60"/>
      <c r="D84" s="60"/>
      <c r="E84" s="43">
        <v>0</v>
      </c>
      <c r="F84" s="27"/>
    </row>
    <row r="85" spans="1:6" ht="15" x14ac:dyDescent="0.2">
      <c r="A85" s="27"/>
      <c r="B85" s="61"/>
      <c r="C85" s="61"/>
      <c r="D85" s="61"/>
      <c r="E85" s="43"/>
      <c r="F85" s="27"/>
    </row>
    <row r="86" spans="1:6" ht="19.5" customHeight="1" x14ac:dyDescent="0.2">
      <c r="A86" s="27"/>
      <c r="B86" s="44" t="s">
        <v>22</v>
      </c>
      <c r="C86" s="45"/>
      <c r="D86" s="45"/>
      <c r="E86" s="46">
        <f>E82-E84</f>
        <v>1321.53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56"/>
      <c r="C89" s="56"/>
      <c r="D89" s="56"/>
      <c r="E89" s="56"/>
      <c r="F89" s="27"/>
    </row>
    <row r="90" spans="1:6" ht="14.25" x14ac:dyDescent="0.2">
      <c r="A90" s="64" t="s">
        <v>24</v>
      </c>
      <c r="B90" s="64"/>
      <c r="C90" s="64"/>
      <c r="D90" s="64"/>
      <c r="E90" s="64"/>
      <c r="F90" s="64"/>
    </row>
    <row r="91" spans="1:6" ht="14.25" x14ac:dyDescent="0.2">
      <c r="A91" s="62" t="s">
        <v>7</v>
      </c>
      <c r="B91" s="62"/>
      <c r="C91" s="62"/>
      <c r="D91" s="62"/>
      <c r="E91" s="62"/>
      <c r="F91" s="62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57"/>
      <c r="C93" s="57"/>
      <c r="D93" s="57"/>
      <c r="E93" s="57"/>
      <c r="F93" s="27"/>
    </row>
    <row r="94" spans="1:6" ht="15" x14ac:dyDescent="0.2">
      <c r="A94" s="63" t="s">
        <v>8</v>
      </c>
      <c r="B94" s="63"/>
      <c r="C94" s="63"/>
      <c r="D94" s="63"/>
      <c r="E94" s="63"/>
      <c r="F94" s="63"/>
    </row>
    <row r="96" spans="1:6" ht="39.75" customHeight="1" x14ac:dyDescent="0.2">
      <c r="B96" s="54"/>
      <c r="C96" s="55"/>
      <c r="D96" s="55"/>
    </row>
    <row r="97" spans="2:4" ht="13.5" customHeight="1" x14ac:dyDescent="0.2"/>
    <row r="98" spans="2:4" x14ac:dyDescent="0.2">
      <c r="B98" s="18"/>
      <c r="C98" s="18"/>
      <c r="D98" s="18"/>
    </row>
  </sheetData>
  <mergeCells count="40">
    <mergeCell ref="B41:D41"/>
    <mergeCell ref="A31:F31"/>
    <mergeCell ref="B34:D34"/>
    <mergeCell ref="B35:D35"/>
    <mergeCell ref="B36:D36"/>
    <mergeCell ref="B38:D38"/>
    <mergeCell ref="B61:D61"/>
    <mergeCell ref="B45:D45"/>
    <mergeCell ref="B46:D46"/>
    <mergeCell ref="B49:D49"/>
    <mergeCell ref="B53:D53"/>
    <mergeCell ref="B54:D54"/>
    <mergeCell ref="B55:D55"/>
    <mergeCell ref="B56:D56"/>
    <mergeCell ref="B57:D57"/>
    <mergeCell ref="B58:D58"/>
    <mergeCell ref="B59:D59"/>
    <mergeCell ref="B60:D60"/>
    <mergeCell ref="B73:D73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A91:F91"/>
    <mergeCell ref="B93:E93"/>
    <mergeCell ref="A94:F94"/>
    <mergeCell ref="B96:D96"/>
    <mergeCell ref="B74:D74"/>
    <mergeCell ref="B83:D83"/>
    <mergeCell ref="B84:D84"/>
    <mergeCell ref="B85:D85"/>
    <mergeCell ref="B89:E89"/>
    <mergeCell ref="A90:F90"/>
  </mergeCells>
  <dataValidations count="1">
    <dataValidation type="list" allowBlank="1" showInputMessage="1" showErrorMessage="1" sqref="B83:B85 B12:B20 B34:B74" xr:uid="{00000000-0002-0000-04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2:F98"/>
  <sheetViews>
    <sheetView view="pageBreakPreview" topLeftCell="A13" zoomScale="80" zoomScaleNormal="100" zoomScaleSheetLayoutView="80" workbookViewId="0">
      <selection activeCell="E77" sqref="E7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31" t="s">
        <v>53</v>
      </c>
      <c r="C21" s="27"/>
      <c r="D21" s="27"/>
      <c r="E21" s="27"/>
      <c r="F21" s="27"/>
    </row>
    <row r="22" spans="1:6" ht="15" x14ac:dyDescent="0.2">
      <c r="A22" s="19"/>
      <c r="B22" s="32"/>
      <c r="C22" s="27"/>
      <c r="D22" s="27"/>
      <c r="E22" s="27"/>
      <c r="F22" s="27"/>
    </row>
    <row r="23" spans="1:6" ht="15" x14ac:dyDescent="0.2">
      <c r="A23" s="19"/>
      <c r="B23" s="32"/>
      <c r="C23" s="27"/>
      <c r="D23" s="27"/>
      <c r="E23" s="27"/>
      <c r="F23" s="27"/>
    </row>
    <row r="24" spans="1:6" ht="15" x14ac:dyDescent="0.2">
      <c r="A24" s="19"/>
      <c r="B24" s="31" t="s">
        <v>26</v>
      </c>
      <c r="C24" s="27"/>
      <c r="D24" s="27"/>
      <c r="E24" s="27"/>
      <c r="F24" s="27"/>
    </row>
    <row r="25" spans="1:6" ht="15" x14ac:dyDescent="0.2">
      <c r="A25" s="19"/>
      <c r="B25" s="31" t="s">
        <v>34</v>
      </c>
      <c r="C25" s="27"/>
      <c r="D25" s="27"/>
      <c r="E25" s="27"/>
      <c r="F25" s="27"/>
    </row>
    <row r="26" spans="1:6" ht="15" x14ac:dyDescent="0.2">
      <c r="A26" s="19"/>
      <c r="B26" s="32" t="s">
        <v>28</v>
      </c>
      <c r="C26" s="27"/>
      <c r="D26" s="27"/>
      <c r="E26" s="27"/>
      <c r="F26" s="27"/>
    </row>
    <row r="27" spans="1:6" ht="15" x14ac:dyDescent="0.2">
      <c r="A27" s="19"/>
      <c r="B27" s="32" t="s">
        <v>29</v>
      </c>
      <c r="C27" s="27"/>
      <c r="D27" s="27"/>
      <c r="E27" s="27"/>
      <c r="F27" s="27"/>
    </row>
    <row r="28" spans="1:6" x14ac:dyDescent="0.2">
      <c r="A28" s="20"/>
      <c r="B28" s="27"/>
      <c r="C28" s="29"/>
      <c r="D28" s="29"/>
      <c r="E28" s="30"/>
      <c r="F28" s="27"/>
    </row>
    <row r="29" spans="1:6" ht="15" x14ac:dyDescent="0.2">
      <c r="A29" s="19"/>
      <c r="B29" s="29"/>
      <c r="C29" s="29"/>
      <c r="D29" s="33" t="s">
        <v>16</v>
      </c>
      <c r="E29" s="33" t="s">
        <v>54</v>
      </c>
      <c r="F29" s="27"/>
    </row>
    <row r="30" spans="1:6" ht="13.5" thickBot="1" x14ac:dyDescent="0.25">
      <c r="A30" s="21"/>
      <c r="B30" s="21"/>
      <c r="C30" s="21"/>
      <c r="D30" s="21"/>
      <c r="E30" s="21"/>
      <c r="F30" s="26"/>
    </row>
    <row r="31" spans="1:6" s="47" customFormat="1" ht="21.75" customHeight="1" x14ac:dyDescent="0.2">
      <c r="A31" s="59" t="s">
        <v>0</v>
      </c>
      <c r="B31" s="59"/>
      <c r="C31" s="59"/>
      <c r="D31" s="59"/>
      <c r="E31" s="59"/>
      <c r="F31" s="59"/>
    </row>
    <row r="32" spans="1:6" x14ac:dyDescent="0.2">
      <c r="A32" s="19"/>
      <c r="B32" s="20"/>
      <c r="C32" s="19"/>
      <c r="D32" s="19"/>
      <c r="E32" s="19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58"/>
      <c r="C34" s="58"/>
      <c r="D34" s="58"/>
      <c r="E34" s="34"/>
      <c r="F34" s="27"/>
    </row>
    <row r="35" spans="1:6" ht="14.25" x14ac:dyDescent="0.2">
      <c r="A35" s="27"/>
      <c r="B35" s="58"/>
      <c r="C35" s="58"/>
      <c r="D35" s="58"/>
      <c r="E35" s="34"/>
      <c r="F35" s="27"/>
    </row>
    <row r="36" spans="1:6" ht="14.25" x14ac:dyDescent="0.2">
      <c r="A36" s="27"/>
      <c r="B36" s="58" t="s">
        <v>55</v>
      </c>
      <c r="C36" s="58"/>
      <c r="D36" s="58"/>
      <c r="E36" s="34"/>
      <c r="F36" s="27"/>
    </row>
    <row r="37" spans="1:6" ht="14.25" x14ac:dyDescent="0.2">
      <c r="A37" s="27"/>
      <c r="B37" s="51"/>
      <c r="C37" s="51"/>
      <c r="D37" s="51"/>
      <c r="E37" s="34"/>
      <c r="F37" s="27"/>
    </row>
    <row r="38" spans="1:6" ht="14.25" x14ac:dyDescent="0.2">
      <c r="A38" s="27"/>
      <c r="B38" s="58"/>
      <c r="C38" s="58"/>
      <c r="D38" s="58"/>
      <c r="E38" s="34"/>
      <c r="F38" s="27"/>
    </row>
    <row r="39" spans="1:6" ht="14.25" x14ac:dyDescent="0.2">
      <c r="A39" s="27"/>
      <c r="B39" s="51" t="s">
        <v>56</v>
      </c>
      <c r="C39" s="51"/>
      <c r="D39" s="51"/>
      <c r="E39" s="34"/>
      <c r="F39" s="27"/>
    </row>
    <row r="40" spans="1:6" ht="14.25" x14ac:dyDescent="0.2">
      <c r="A40" s="27"/>
      <c r="B40" s="51"/>
      <c r="C40" s="51"/>
      <c r="D40" s="51"/>
      <c r="E40" s="34"/>
      <c r="F40" s="27"/>
    </row>
    <row r="41" spans="1:6" ht="13.5" customHeight="1" x14ac:dyDescent="0.2">
      <c r="A41" s="27"/>
      <c r="B41" s="58"/>
      <c r="C41" s="58"/>
      <c r="D41" s="58"/>
      <c r="E41" s="34"/>
      <c r="F41" s="27"/>
    </row>
    <row r="42" spans="1:6" ht="14.25" x14ac:dyDescent="0.2">
      <c r="A42" s="27"/>
      <c r="B42" s="51" t="s">
        <v>57</v>
      </c>
      <c r="C42" s="51"/>
      <c r="D42" s="51"/>
      <c r="E42" s="34"/>
      <c r="F42" s="27"/>
    </row>
    <row r="43" spans="1:6" ht="14.25" x14ac:dyDescent="0.2">
      <c r="A43" s="27"/>
      <c r="B43" s="51"/>
      <c r="C43" s="51"/>
      <c r="D43" s="51"/>
      <c r="E43" s="34"/>
      <c r="F43" s="27"/>
    </row>
    <row r="44" spans="1:6" ht="14.25" x14ac:dyDescent="0.2">
      <c r="A44" s="27"/>
      <c r="B44" s="51"/>
      <c r="C44" s="51"/>
      <c r="D44" s="51"/>
      <c r="E44" s="34"/>
      <c r="F44" s="27"/>
    </row>
    <row r="45" spans="1:6" ht="14.25" x14ac:dyDescent="0.2">
      <c r="A45" s="27"/>
      <c r="B45" s="58" t="s">
        <v>58</v>
      </c>
      <c r="C45" s="58"/>
      <c r="D45" s="58"/>
      <c r="E45" s="34"/>
      <c r="F45" s="27"/>
    </row>
    <row r="46" spans="1:6" ht="14.25" x14ac:dyDescent="0.2">
      <c r="A46" s="27"/>
      <c r="B46" s="58"/>
      <c r="C46" s="58"/>
      <c r="D46" s="58"/>
      <c r="E46" s="34"/>
      <c r="F46" s="27"/>
    </row>
    <row r="47" spans="1:6" ht="14.25" x14ac:dyDescent="0.2">
      <c r="A47" s="27"/>
      <c r="B47" s="51"/>
      <c r="C47" s="51"/>
      <c r="D47" s="51"/>
      <c r="E47" s="34"/>
      <c r="F47" s="27"/>
    </row>
    <row r="48" spans="1:6" ht="14.25" x14ac:dyDescent="0.2">
      <c r="A48" s="27"/>
      <c r="B48" s="51"/>
      <c r="C48" s="51"/>
      <c r="D48" s="51"/>
      <c r="E48" s="34"/>
      <c r="F48" s="27"/>
    </row>
    <row r="49" spans="1:6" ht="14.25" x14ac:dyDescent="0.2">
      <c r="A49" s="27"/>
      <c r="B49" s="58"/>
      <c r="C49" s="58"/>
      <c r="D49" s="58"/>
      <c r="E49" s="34"/>
      <c r="F49" s="27"/>
    </row>
    <row r="50" spans="1:6" ht="14.25" x14ac:dyDescent="0.2">
      <c r="A50" s="27"/>
      <c r="B50" s="51"/>
      <c r="C50" s="51"/>
      <c r="D50" s="51"/>
      <c r="E50" s="34"/>
      <c r="F50" s="27"/>
    </row>
    <row r="51" spans="1:6" ht="14.25" x14ac:dyDescent="0.2">
      <c r="A51" s="27"/>
      <c r="B51" s="51"/>
      <c r="C51" s="51"/>
      <c r="D51" s="51"/>
      <c r="E51" s="34"/>
      <c r="F51" s="27"/>
    </row>
    <row r="52" spans="1:6" ht="14.25" x14ac:dyDescent="0.2">
      <c r="A52" s="27"/>
      <c r="B52" s="51"/>
      <c r="C52" s="51"/>
      <c r="D52" s="51"/>
      <c r="E52" s="34"/>
      <c r="F52" s="27"/>
    </row>
    <row r="53" spans="1:6" ht="14.25" x14ac:dyDescent="0.2">
      <c r="A53" s="27"/>
      <c r="B53" s="58"/>
      <c r="C53" s="58"/>
      <c r="D53" s="58"/>
      <c r="E53" s="34"/>
      <c r="F53" s="27"/>
    </row>
    <row r="54" spans="1:6" ht="14.25" x14ac:dyDescent="0.2">
      <c r="A54" s="27"/>
      <c r="B54" s="58"/>
      <c r="C54" s="58"/>
      <c r="D54" s="58"/>
      <c r="E54" s="34"/>
      <c r="F54" s="27"/>
    </row>
    <row r="55" spans="1:6" ht="14.25" x14ac:dyDescent="0.2">
      <c r="A55" s="27"/>
      <c r="B55" s="58"/>
      <c r="C55" s="58"/>
      <c r="D55" s="58"/>
      <c r="E55" s="34"/>
      <c r="F55" s="27"/>
    </row>
    <row r="56" spans="1:6" ht="14.25" x14ac:dyDescent="0.2">
      <c r="A56" s="27"/>
      <c r="B56" s="58"/>
      <c r="C56" s="58"/>
      <c r="D56" s="58"/>
      <c r="E56" s="34"/>
      <c r="F56" s="27"/>
    </row>
    <row r="57" spans="1:6" ht="14.25" x14ac:dyDescent="0.2">
      <c r="A57" s="27"/>
      <c r="B57" s="58"/>
      <c r="C57" s="58"/>
      <c r="D57" s="58"/>
      <c r="E57" s="34"/>
      <c r="F57" s="27"/>
    </row>
    <row r="58" spans="1:6" ht="14.25" x14ac:dyDescent="0.2">
      <c r="A58" s="27"/>
      <c r="B58" s="58"/>
      <c r="C58" s="58"/>
      <c r="D58" s="58"/>
      <c r="E58" s="34"/>
      <c r="F58" s="27"/>
    </row>
    <row r="59" spans="1:6" ht="14.25" x14ac:dyDescent="0.2">
      <c r="A59" s="27"/>
      <c r="B59" s="58"/>
      <c r="C59" s="58"/>
      <c r="D59" s="58"/>
      <c r="E59" s="34"/>
      <c r="F59" s="27"/>
    </row>
    <row r="60" spans="1:6" ht="14.25" x14ac:dyDescent="0.2">
      <c r="A60" s="27"/>
      <c r="B60" s="58"/>
      <c r="C60" s="58"/>
      <c r="D60" s="58"/>
      <c r="E60" s="34"/>
      <c r="F60" s="27"/>
    </row>
    <row r="61" spans="1:6" ht="14.25" x14ac:dyDescent="0.2">
      <c r="A61" s="27"/>
      <c r="B61" s="58"/>
      <c r="C61" s="58"/>
      <c r="D61" s="58"/>
      <c r="E61" s="34"/>
      <c r="F61" s="27"/>
    </row>
    <row r="62" spans="1:6" ht="14.25" x14ac:dyDescent="0.2">
      <c r="A62" s="27"/>
      <c r="B62" s="58"/>
      <c r="C62" s="58"/>
      <c r="D62" s="58"/>
      <c r="E62" s="34"/>
      <c r="F62" s="27"/>
    </row>
    <row r="63" spans="1:6" ht="14.25" x14ac:dyDescent="0.2">
      <c r="A63" s="27"/>
      <c r="B63" s="58"/>
      <c r="C63" s="58"/>
      <c r="D63" s="58"/>
      <c r="E63" s="34"/>
      <c r="F63" s="27"/>
    </row>
    <row r="64" spans="1:6" ht="14.25" x14ac:dyDescent="0.2">
      <c r="A64" s="27"/>
      <c r="B64" s="58"/>
      <c r="C64" s="58"/>
      <c r="D64" s="58"/>
      <c r="E64" s="34"/>
      <c r="F64" s="27"/>
    </row>
    <row r="65" spans="1:6" ht="14.25" x14ac:dyDescent="0.2">
      <c r="A65" s="27"/>
      <c r="B65" s="58"/>
      <c r="C65" s="58"/>
      <c r="D65" s="58"/>
      <c r="E65" s="34"/>
      <c r="F65" s="27"/>
    </row>
    <row r="66" spans="1:6" ht="14.25" x14ac:dyDescent="0.2">
      <c r="A66" s="27"/>
      <c r="B66" s="58"/>
      <c r="C66" s="58"/>
      <c r="D66" s="58"/>
      <c r="E66" s="34"/>
      <c r="F66" s="27"/>
    </row>
    <row r="67" spans="1:6" ht="14.25" x14ac:dyDescent="0.2">
      <c r="A67" s="27"/>
      <c r="B67" s="58"/>
      <c r="C67" s="58"/>
      <c r="D67" s="58"/>
      <c r="E67" s="34"/>
      <c r="F67" s="27"/>
    </row>
    <row r="68" spans="1:6" ht="14.25" x14ac:dyDescent="0.2">
      <c r="A68" s="27"/>
      <c r="B68" s="58"/>
      <c r="C68" s="58"/>
      <c r="D68" s="58"/>
      <c r="E68" s="34"/>
      <c r="F68" s="27"/>
    </row>
    <row r="69" spans="1:6" ht="14.25" x14ac:dyDescent="0.2">
      <c r="A69" s="27"/>
      <c r="B69" s="58"/>
      <c r="C69" s="58"/>
      <c r="D69" s="58"/>
      <c r="E69" s="34"/>
      <c r="F69" s="27"/>
    </row>
    <row r="70" spans="1:6" ht="14.25" x14ac:dyDescent="0.2">
      <c r="A70" s="27"/>
      <c r="B70" s="58"/>
      <c r="C70" s="58"/>
      <c r="D70" s="58"/>
      <c r="E70" s="34"/>
      <c r="F70" s="27"/>
    </row>
    <row r="71" spans="1:6" ht="14.25" x14ac:dyDescent="0.2">
      <c r="A71" s="27"/>
      <c r="B71" s="58"/>
      <c r="C71" s="58"/>
      <c r="D71" s="58"/>
      <c r="E71" s="34"/>
      <c r="F71" s="27"/>
    </row>
    <row r="72" spans="1:6" ht="14.25" x14ac:dyDescent="0.2">
      <c r="A72" s="27"/>
      <c r="B72" s="58"/>
      <c r="C72" s="58"/>
      <c r="D72" s="58"/>
      <c r="E72" s="34"/>
      <c r="F72" s="27"/>
    </row>
    <row r="73" spans="1:6" ht="14.25" x14ac:dyDescent="0.2">
      <c r="A73" s="27"/>
      <c r="B73" s="58"/>
      <c r="C73" s="58"/>
      <c r="D73" s="58"/>
      <c r="E73" s="34"/>
      <c r="F73" s="27"/>
    </row>
    <row r="74" spans="1:6" ht="13.5" customHeight="1" x14ac:dyDescent="0.2">
      <c r="A74" s="27"/>
      <c r="B74" s="58"/>
      <c r="C74" s="58"/>
      <c r="D74" s="58"/>
      <c r="E74" s="34"/>
      <c r="F74" s="27"/>
    </row>
    <row r="75" spans="1:6" ht="13.5" customHeight="1" x14ac:dyDescent="0.2">
      <c r="A75" s="27"/>
      <c r="B75" s="31" t="s">
        <v>20</v>
      </c>
      <c r="C75" s="32"/>
      <c r="D75" s="32"/>
      <c r="E75" s="35">
        <f>12*190</f>
        <v>2280</v>
      </c>
      <c r="F75" s="27"/>
    </row>
    <row r="76" spans="1:6" ht="13.5" customHeight="1" x14ac:dyDescent="0.2">
      <c r="A76" s="27"/>
      <c r="B76" s="40" t="s">
        <v>17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18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19</v>
      </c>
      <c r="C78" s="32"/>
      <c r="D78" s="32"/>
      <c r="E78" s="35">
        <f>SUM(E75:E77)</f>
        <v>2280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114</v>
      </c>
      <c r="F79" s="27"/>
    </row>
    <row r="80" spans="1:6" ht="13.5" customHeight="1" x14ac:dyDescent="0.2">
      <c r="A80" s="27"/>
      <c r="B80" s="32" t="s">
        <v>4</v>
      </c>
      <c r="C80" s="37">
        <v>9.5000000000000001E-2</v>
      </c>
      <c r="D80" s="32"/>
      <c r="E80" s="42">
        <f>ROUND((E78+E79)*C80,2)</f>
        <v>227.43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21</v>
      </c>
      <c r="C82" s="32"/>
      <c r="D82" s="32"/>
      <c r="E82" s="39">
        <f>SUM(E78:E80)</f>
        <v>2621.4299999999998</v>
      </c>
      <c r="F82" s="27"/>
    </row>
    <row r="83" spans="1:6" ht="15.75" thickTop="1" x14ac:dyDescent="0.2">
      <c r="A83" s="27"/>
      <c r="B83" s="61"/>
      <c r="C83" s="61"/>
      <c r="D83" s="61"/>
      <c r="E83" s="43"/>
      <c r="F83" s="27"/>
    </row>
    <row r="84" spans="1:6" ht="15" x14ac:dyDescent="0.2">
      <c r="A84" s="27"/>
      <c r="B84" s="60" t="s">
        <v>23</v>
      </c>
      <c r="C84" s="60"/>
      <c r="D84" s="60"/>
      <c r="E84" s="43">
        <v>0</v>
      </c>
      <c r="F84" s="27"/>
    </row>
    <row r="85" spans="1:6" ht="15" x14ac:dyDescent="0.2">
      <c r="A85" s="27"/>
      <c r="B85" s="61"/>
      <c r="C85" s="61"/>
      <c r="D85" s="61"/>
      <c r="E85" s="43"/>
      <c r="F85" s="27"/>
    </row>
    <row r="86" spans="1:6" ht="19.5" customHeight="1" x14ac:dyDescent="0.2">
      <c r="A86" s="27"/>
      <c r="B86" s="44" t="s">
        <v>22</v>
      </c>
      <c r="C86" s="45"/>
      <c r="D86" s="45"/>
      <c r="E86" s="46">
        <f>E82-E84</f>
        <v>2621.4299999999998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56"/>
      <c r="C89" s="56"/>
      <c r="D89" s="56"/>
      <c r="E89" s="56"/>
      <c r="F89" s="27"/>
    </row>
    <row r="90" spans="1:6" ht="14.25" x14ac:dyDescent="0.2">
      <c r="A90" s="64" t="s">
        <v>24</v>
      </c>
      <c r="B90" s="64"/>
      <c r="C90" s="64"/>
      <c r="D90" s="64"/>
      <c r="E90" s="64"/>
      <c r="F90" s="64"/>
    </row>
    <row r="91" spans="1:6" ht="14.25" x14ac:dyDescent="0.2">
      <c r="A91" s="62" t="s">
        <v>7</v>
      </c>
      <c r="B91" s="62"/>
      <c r="C91" s="62"/>
      <c r="D91" s="62"/>
      <c r="E91" s="62"/>
      <c r="F91" s="62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57"/>
      <c r="C93" s="57"/>
      <c r="D93" s="57"/>
      <c r="E93" s="57"/>
      <c r="F93" s="27"/>
    </row>
    <row r="94" spans="1:6" ht="15" x14ac:dyDescent="0.2">
      <c r="A94" s="63" t="s">
        <v>8</v>
      </c>
      <c r="B94" s="63"/>
      <c r="C94" s="63"/>
      <c r="D94" s="63"/>
      <c r="E94" s="63"/>
      <c r="F94" s="63"/>
    </row>
    <row r="96" spans="1:6" ht="39.75" customHeight="1" x14ac:dyDescent="0.2">
      <c r="B96" s="54"/>
      <c r="C96" s="55"/>
      <c r="D96" s="55"/>
    </row>
    <row r="97" spans="2:4" ht="13.5" customHeight="1" x14ac:dyDescent="0.2"/>
    <row r="98" spans="2:4" x14ac:dyDescent="0.2">
      <c r="B98" s="18"/>
      <c r="C98" s="18"/>
      <c r="D98" s="18"/>
    </row>
  </sheetData>
  <mergeCells count="40">
    <mergeCell ref="A91:F91"/>
    <mergeCell ref="B93:E93"/>
    <mergeCell ref="A94:F94"/>
    <mergeCell ref="B96:D96"/>
    <mergeCell ref="B74:D74"/>
    <mergeCell ref="B83:D83"/>
    <mergeCell ref="B84:D84"/>
    <mergeCell ref="B85:D85"/>
    <mergeCell ref="B89:E89"/>
    <mergeCell ref="A90:F90"/>
    <mergeCell ref="B73:D73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61:D61"/>
    <mergeCell ref="B45:D45"/>
    <mergeCell ref="B46:D46"/>
    <mergeCell ref="B49:D49"/>
    <mergeCell ref="B53:D53"/>
    <mergeCell ref="B54:D54"/>
    <mergeCell ref="B55:D55"/>
    <mergeCell ref="B56:D56"/>
    <mergeCell ref="B57:D57"/>
    <mergeCell ref="B58:D58"/>
    <mergeCell ref="B59:D59"/>
    <mergeCell ref="B60:D60"/>
    <mergeCell ref="B41:D41"/>
    <mergeCell ref="A31:F31"/>
    <mergeCell ref="B34:D34"/>
    <mergeCell ref="B35:D35"/>
    <mergeCell ref="B36:D36"/>
    <mergeCell ref="B38:D38"/>
  </mergeCells>
  <dataValidations count="1">
    <dataValidation type="list" allowBlank="1" showInputMessage="1" showErrorMessage="1" sqref="B83:B85 B12:B20 B34:B74" xr:uid="{00000000-0002-0000-05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2:F98"/>
  <sheetViews>
    <sheetView view="pageBreakPreview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31" t="s">
        <v>59</v>
      </c>
      <c r="C21" s="27"/>
      <c r="D21" s="27"/>
      <c r="E21" s="27"/>
      <c r="F21" s="27"/>
    </row>
    <row r="22" spans="1:6" ht="15" x14ac:dyDescent="0.2">
      <c r="A22" s="19"/>
      <c r="B22" s="32"/>
      <c r="C22" s="27"/>
      <c r="D22" s="27"/>
      <c r="E22" s="27"/>
      <c r="F22" s="27"/>
    </row>
    <row r="23" spans="1:6" ht="15" x14ac:dyDescent="0.2">
      <c r="A23" s="19"/>
      <c r="B23" s="32"/>
      <c r="C23" s="27"/>
      <c r="D23" s="27"/>
      <c r="E23" s="27"/>
      <c r="F23" s="27"/>
    </row>
    <row r="24" spans="1:6" ht="15" x14ac:dyDescent="0.2">
      <c r="A24" s="19"/>
      <c r="B24" s="31" t="s">
        <v>26</v>
      </c>
      <c r="C24" s="27"/>
      <c r="D24" s="27"/>
      <c r="E24" s="27"/>
      <c r="F24" s="27"/>
    </row>
    <row r="25" spans="1:6" ht="15" x14ac:dyDescent="0.2">
      <c r="A25" s="19"/>
      <c r="B25" s="31" t="s">
        <v>34</v>
      </c>
      <c r="C25" s="27"/>
      <c r="D25" s="27"/>
      <c r="E25" s="27"/>
      <c r="F25" s="27"/>
    </row>
    <row r="26" spans="1:6" ht="15" x14ac:dyDescent="0.2">
      <c r="A26" s="19"/>
      <c r="B26" s="32" t="s">
        <v>28</v>
      </c>
      <c r="C26" s="27"/>
      <c r="D26" s="27"/>
      <c r="E26" s="27"/>
      <c r="F26" s="27"/>
    </row>
    <row r="27" spans="1:6" ht="15" x14ac:dyDescent="0.2">
      <c r="A27" s="19"/>
      <c r="B27" s="32" t="s">
        <v>29</v>
      </c>
      <c r="C27" s="27"/>
      <c r="D27" s="27"/>
      <c r="E27" s="27"/>
      <c r="F27" s="27"/>
    </row>
    <row r="28" spans="1:6" x14ac:dyDescent="0.2">
      <c r="A28" s="20"/>
      <c r="B28" s="27"/>
      <c r="C28" s="29"/>
      <c r="D28" s="29"/>
      <c r="E28" s="30"/>
      <c r="F28" s="27"/>
    </row>
    <row r="29" spans="1:6" ht="15" x14ac:dyDescent="0.2">
      <c r="A29" s="19"/>
      <c r="B29" s="29"/>
      <c r="C29" s="29"/>
      <c r="D29" s="33" t="s">
        <v>16</v>
      </c>
      <c r="E29" s="33" t="s">
        <v>61</v>
      </c>
      <c r="F29" s="27"/>
    </row>
    <row r="30" spans="1:6" ht="13.5" thickBot="1" x14ac:dyDescent="0.25">
      <c r="A30" s="21"/>
      <c r="B30" s="21"/>
      <c r="C30" s="21"/>
      <c r="D30" s="21"/>
      <c r="E30" s="21"/>
      <c r="F30" s="26"/>
    </row>
    <row r="31" spans="1:6" s="47" customFormat="1" ht="21.75" customHeight="1" x14ac:dyDescent="0.2">
      <c r="A31" s="59" t="s">
        <v>0</v>
      </c>
      <c r="B31" s="59"/>
      <c r="C31" s="59"/>
      <c r="D31" s="59"/>
      <c r="E31" s="59"/>
      <c r="F31" s="59"/>
    </row>
    <row r="32" spans="1:6" x14ac:dyDescent="0.2">
      <c r="A32" s="19"/>
      <c r="B32" s="20"/>
      <c r="C32" s="19"/>
      <c r="D32" s="19"/>
      <c r="E32" s="19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58"/>
      <c r="C34" s="58"/>
      <c r="D34" s="58"/>
      <c r="E34" s="34"/>
      <c r="F34" s="27"/>
    </row>
    <row r="35" spans="1:6" ht="14.25" x14ac:dyDescent="0.2">
      <c r="A35" s="27"/>
      <c r="B35" s="58"/>
      <c r="C35" s="58"/>
      <c r="D35" s="58"/>
      <c r="E35" s="34"/>
      <c r="F35" s="27"/>
    </row>
    <row r="36" spans="1:6" ht="14.25" x14ac:dyDescent="0.2">
      <c r="A36" s="27"/>
      <c r="B36" s="58" t="s">
        <v>60</v>
      </c>
      <c r="C36" s="58"/>
      <c r="D36" s="58"/>
      <c r="E36" s="34"/>
      <c r="F36" s="27"/>
    </row>
    <row r="37" spans="1:6" ht="14.25" x14ac:dyDescent="0.2">
      <c r="A37" s="27"/>
      <c r="B37" s="52"/>
      <c r="C37" s="52"/>
      <c r="D37" s="52"/>
      <c r="E37" s="34"/>
      <c r="F37" s="27"/>
    </row>
    <row r="38" spans="1:6" ht="14.25" x14ac:dyDescent="0.2">
      <c r="A38" s="27"/>
      <c r="B38" s="58"/>
      <c r="C38" s="58"/>
      <c r="D38" s="58"/>
      <c r="E38" s="34"/>
      <c r="F38" s="27"/>
    </row>
    <row r="39" spans="1:6" ht="14.25" x14ac:dyDescent="0.2">
      <c r="A39" s="27"/>
      <c r="B39" s="52"/>
      <c r="C39" s="52"/>
      <c r="D39" s="52"/>
      <c r="E39" s="34"/>
      <c r="F39" s="27"/>
    </row>
    <row r="40" spans="1:6" ht="14.25" x14ac:dyDescent="0.2">
      <c r="A40" s="27"/>
      <c r="B40" s="52"/>
      <c r="C40" s="52"/>
      <c r="D40" s="52"/>
      <c r="E40" s="34"/>
      <c r="F40" s="27"/>
    </row>
    <row r="41" spans="1:6" ht="13.5" customHeight="1" x14ac:dyDescent="0.2">
      <c r="A41" s="27"/>
      <c r="B41" s="58"/>
      <c r="C41" s="58"/>
      <c r="D41" s="58"/>
      <c r="E41" s="34"/>
      <c r="F41" s="27"/>
    </row>
    <row r="42" spans="1:6" ht="14.25" x14ac:dyDescent="0.2">
      <c r="A42" s="27"/>
      <c r="B42" s="52"/>
      <c r="C42" s="52"/>
      <c r="D42" s="52"/>
      <c r="E42" s="34"/>
      <c r="F42" s="27"/>
    </row>
    <row r="43" spans="1:6" ht="14.25" x14ac:dyDescent="0.2">
      <c r="A43" s="27"/>
      <c r="B43" s="52"/>
      <c r="C43" s="52"/>
      <c r="D43" s="52"/>
      <c r="E43" s="34"/>
      <c r="F43" s="27"/>
    </row>
    <row r="44" spans="1:6" ht="14.25" x14ac:dyDescent="0.2">
      <c r="A44" s="27"/>
      <c r="B44" s="52"/>
      <c r="C44" s="52"/>
      <c r="D44" s="52"/>
      <c r="E44" s="34"/>
      <c r="F44" s="27"/>
    </row>
    <row r="45" spans="1:6" ht="14.25" x14ac:dyDescent="0.2">
      <c r="A45" s="27"/>
      <c r="B45" s="58"/>
      <c r="C45" s="58"/>
      <c r="D45" s="58"/>
      <c r="E45" s="34"/>
      <c r="F45" s="27"/>
    </row>
    <row r="46" spans="1:6" ht="14.25" x14ac:dyDescent="0.2">
      <c r="A46" s="27"/>
      <c r="B46" s="58"/>
      <c r="C46" s="58"/>
      <c r="D46" s="58"/>
      <c r="E46" s="34"/>
      <c r="F46" s="27"/>
    </row>
    <row r="47" spans="1:6" ht="14.25" x14ac:dyDescent="0.2">
      <c r="A47" s="27"/>
      <c r="B47" s="52"/>
      <c r="C47" s="52"/>
      <c r="D47" s="52"/>
      <c r="E47" s="34"/>
      <c r="F47" s="27"/>
    </row>
    <row r="48" spans="1:6" ht="14.25" x14ac:dyDescent="0.2">
      <c r="A48" s="27"/>
      <c r="B48" s="52"/>
      <c r="C48" s="52"/>
      <c r="D48" s="52"/>
      <c r="E48" s="34"/>
      <c r="F48" s="27"/>
    </row>
    <row r="49" spans="1:6" ht="14.25" x14ac:dyDescent="0.2">
      <c r="A49" s="27"/>
      <c r="B49" s="58"/>
      <c r="C49" s="58"/>
      <c r="D49" s="58"/>
      <c r="E49" s="34"/>
      <c r="F49" s="27"/>
    </row>
    <row r="50" spans="1:6" ht="14.25" x14ac:dyDescent="0.2">
      <c r="A50" s="27"/>
      <c r="B50" s="52"/>
      <c r="C50" s="52"/>
      <c r="D50" s="52"/>
      <c r="E50" s="34"/>
      <c r="F50" s="27"/>
    </row>
    <row r="51" spans="1:6" ht="14.25" x14ac:dyDescent="0.2">
      <c r="A51" s="27"/>
      <c r="B51" s="52"/>
      <c r="C51" s="52"/>
      <c r="D51" s="52"/>
      <c r="E51" s="34"/>
      <c r="F51" s="27"/>
    </row>
    <row r="52" spans="1:6" ht="14.25" x14ac:dyDescent="0.2">
      <c r="A52" s="27"/>
      <c r="B52" s="52"/>
      <c r="C52" s="52"/>
      <c r="D52" s="52"/>
      <c r="E52" s="34"/>
      <c r="F52" s="27"/>
    </row>
    <row r="53" spans="1:6" ht="14.25" x14ac:dyDescent="0.2">
      <c r="A53" s="27"/>
      <c r="B53" s="58"/>
      <c r="C53" s="58"/>
      <c r="D53" s="58"/>
      <c r="E53" s="34"/>
      <c r="F53" s="27"/>
    </row>
    <row r="54" spans="1:6" ht="14.25" x14ac:dyDescent="0.2">
      <c r="A54" s="27"/>
      <c r="B54" s="58"/>
      <c r="C54" s="58"/>
      <c r="D54" s="58"/>
      <c r="E54" s="34"/>
      <c r="F54" s="27"/>
    </row>
    <row r="55" spans="1:6" ht="14.25" x14ac:dyDescent="0.2">
      <c r="A55" s="27"/>
      <c r="B55" s="58"/>
      <c r="C55" s="58"/>
      <c r="D55" s="58"/>
      <c r="E55" s="34"/>
      <c r="F55" s="27"/>
    </row>
    <row r="56" spans="1:6" ht="14.25" x14ac:dyDescent="0.2">
      <c r="A56" s="27"/>
      <c r="B56" s="58"/>
      <c r="C56" s="58"/>
      <c r="D56" s="58"/>
      <c r="E56" s="34"/>
      <c r="F56" s="27"/>
    </row>
    <row r="57" spans="1:6" ht="14.25" x14ac:dyDescent="0.2">
      <c r="A57" s="27"/>
      <c r="B57" s="58"/>
      <c r="C57" s="58"/>
      <c r="D57" s="58"/>
      <c r="E57" s="34"/>
      <c r="F57" s="27"/>
    </row>
    <row r="58" spans="1:6" ht="14.25" x14ac:dyDescent="0.2">
      <c r="A58" s="27"/>
      <c r="B58" s="58"/>
      <c r="C58" s="58"/>
      <c r="D58" s="58"/>
      <c r="E58" s="34"/>
      <c r="F58" s="27"/>
    </row>
    <row r="59" spans="1:6" ht="14.25" x14ac:dyDescent="0.2">
      <c r="A59" s="27"/>
      <c r="B59" s="58"/>
      <c r="C59" s="58"/>
      <c r="D59" s="58"/>
      <c r="E59" s="34"/>
      <c r="F59" s="27"/>
    </row>
    <row r="60" spans="1:6" ht="14.25" x14ac:dyDescent="0.2">
      <c r="A60" s="27"/>
      <c r="B60" s="58"/>
      <c r="C60" s="58"/>
      <c r="D60" s="58"/>
      <c r="E60" s="34"/>
      <c r="F60" s="27"/>
    </row>
    <row r="61" spans="1:6" ht="14.25" x14ac:dyDescent="0.2">
      <c r="A61" s="27"/>
      <c r="B61" s="58"/>
      <c r="C61" s="58"/>
      <c r="D61" s="58"/>
      <c r="E61" s="34"/>
      <c r="F61" s="27"/>
    </row>
    <row r="62" spans="1:6" ht="14.25" x14ac:dyDescent="0.2">
      <c r="A62" s="27"/>
      <c r="B62" s="58"/>
      <c r="C62" s="58"/>
      <c r="D62" s="58"/>
      <c r="E62" s="34"/>
      <c r="F62" s="27"/>
    </row>
    <row r="63" spans="1:6" ht="14.25" x14ac:dyDescent="0.2">
      <c r="A63" s="27"/>
      <c r="B63" s="58"/>
      <c r="C63" s="58"/>
      <c r="D63" s="58"/>
      <c r="E63" s="34"/>
      <c r="F63" s="27"/>
    </row>
    <row r="64" spans="1:6" ht="14.25" x14ac:dyDescent="0.2">
      <c r="A64" s="27"/>
      <c r="B64" s="58"/>
      <c r="C64" s="58"/>
      <c r="D64" s="58"/>
      <c r="E64" s="34"/>
      <c r="F64" s="27"/>
    </row>
    <row r="65" spans="1:6" ht="14.25" x14ac:dyDescent="0.2">
      <c r="A65" s="27"/>
      <c r="B65" s="58"/>
      <c r="C65" s="58"/>
      <c r="D65" s="58"/>
      <c r="E65" s="34"/>
      <c r="F65" s="27"/>
    </row>
    <row r="66" spans="1:6" ht="14.25" x14ac:dyDescent="0.2">
      <c r="A66" s="27"/>
      <c r="B66" s="58"/>
      <c r="C66" s="58"/>
      <c r="D66" s="58"/>
      <c r="E66" s="34"/>
      <c r="F66" s="27"/>
    </row>
    <row r="67" spans="1:6" ht="14.25" x14ac:dyDescent="0.2">
      <c r="A67" s="27"/>
      <c r="B67" s="58"/>
      <c r="C67" s="58"/>
      <c r="D67" s="58"/>
      <c r="E67" s="34"/>
      <c r="F67" s="27"/>
    </row>
    <row r="68" spans="1:6" ht="14.25" x14ac:dyDescent="0.2">
      <c r="A68" s="27"/>
      <c r="B68" s="58"/>
      <c r="C68" s="58"/>
      <c r="D68" s="58"/>
      <c r="E68" s="34"/>
      <c r="F68" s="27"/>
    </row>
    <row r="69" spans="1:6" ht="14.25" x14ac:dyDescent="0.2">
      <c r="A69" s="27"/>
      <c r="B69" s="58"/>
      <c r="C69" s="58"/>
      <c r="D69" s="58"/>
      <c r="E69" s="34"/>
      <c r="F69" s="27"/>
    </row>
    <row r="70" spans="1:6" ht="14.25" x14ac:dyDescent="0.2">
      <c r="A70" s="27"/>
      <c r="B70" s="58"/>
      <c r="C70" s="58"/>
      <c r="D70" s="58"/>
      <c r="E70" s="34"/>
      <c r="F70" s="27"/>
    </row>
    <row r="71" spans="1:6" ht="14.25" x14ac:dyDescent="0.2">
      <c r="A71" s="27"/>
      <c r="B71" s="58"/>
      <c r="C71" s="58"/>
      <c r="D71" s="58"/>
      <c r="E71" s="34"/>
      <c r="F71" s="27"/>
    </row>
    <row r="72" spans="1:6" ht="14.25" x14ac:dyDescent="0.2">
      <c r="A72" s="27"/>
      <c r="B72" s="58"/>
      <c r="C72" s="58"/>
      <c r="D72" s="58"/>
      <c r="E72" s="34"/>
      <c r="F72" s="27"/>
    </row>
    <row r="73" spans="1:6" ht="14.25" x14ac:dyDescent="0.2">
      <c r="A73" s="27"/>
      <c r="B73" s="58"/>
      <c r="C73" s="58"/>
      <c r="D73" s="58"/>
      <c r="E73" s="34"/>
      <c r="F73" s="27"/>
    </row>
    <row r="74" spans="1:6" ht="13.5" customHeight="1" x14ac:dyDescent="0.2">
      <c r="A74" s="27"/>
      <c r="B74" s="58"/>
      <c r="C74" s="58"/>
      <c r="D74" s="58"/>
      <c r="E74" s="34"/>
      <c r="F74" s="27"/>
    </row>
    <row r="75" spans="1:6" ht="13.5" customHeight="1" x14ac:dyDescent="0.2">
      <c r="A75" s="27"/>
      <c r="B75" s="31" t="s">
        <v>20</v>
      </c>
      <c r="C75" s="32"/>
      <c r="D75" s="32"/>
      <c r="E75" s="35">
        <f>1.4*225</f>
        <v>315</v>
      </c>
      <c r="F75" s="27"/>
    </row>
    <row r="76" spans="1:6" ht="13.5" customHeight="1" x14ac:dyDescent="0.2">
      <c r="A76" s="27"/>
      <c r="B76" s="40" t="s">
        <v>17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18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19</v>
      </c>
      <c r="C78" s="32"/>
      <c r="D78" s="32"/>
      <c r="E78" s="35">
        <f>SUM(E75:E77)</f>
        <v>315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15.75</v>
      </c>
      <c r="F79" s="27"/>
    </row>
    <row r="80" spans="1:6" ht="13.5" customHeight="1" x14ac:dyDescent="0.2">
      <c r="A80" s="27"/>
      <c r="B80" s="32" t="s">
        <v>4</v>
      </c>
      <c r="C80" s="53">
        <v>9.9750000000000005E-2</v>
      </c>
      <c r="D80" s="32"/>
      <c r="E80" s="42">
        <f>ROUND(E78*C80,2)</f>
        <v>31.42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21</v>
      </c>
      <c r="C82" s="32"/>
      <c r="D82" s="32"/>
      <c r="E82" s="39">
        <f>SUM(E78:E80)</f>
        <v>362.17</v>
      </c>
      <c r="F82" s="27"/>
    </row>
    <row r="83" spans="1:6" ht="15.75" thickTop="1" x14ac:dyDescent="0.2">
      <c r="A83" s="27"/>
      <c r="B83" s="61"/>
      <c r="C83" s="61"/>
      <c r="D83" s="61"/>
      <c r="E83" s="43"/>
      <c r="F83" s="27"/>
    </row>
    <row r="84" spans="1:6" ht="15" x14ac:dyDescent="0.2">
      <c r="A84" s="27"/>
      <c r="B84" s="60" t="s">
        <v>23</v>
      </c>
      <c r="C84" s="60"/>
      <c r="D84" s="60"/>
      <c r="E84" s="43">
        <v>0</v>
      </c>
      <c r="F84" s="27"/>
    </row>
    <row r="85" spans="1:6" ht="15" x14ac:dyDescent="0.2">
      <c r="A85" s="27"/>
      <c r="B85" s="61"/>
      <c r="C85" s="61"/>
      <c r="D85" s="61"/>
      <c r="E85" s="43"/>
      <c r="F85" s="27"/>
    </row>
    <row r="86" spans="1:6" ht="19.5" customHeight="1" x14ac:dyDescent="0.2">
      <c r="A86" s="27"/>
      <c r="B86" s="44" t="s">
        <v>22</v>
      </c>
      <c r="C86" s="45"/>
      <c r="D86" s="45"/>
      <c r="E86" s="46">
        <f>E82-E84</f>
        <v>362.17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56"/>
      <c r="C89" s="56"/>
      <c r="D89" s="56"/>
      <c r="E89" s="56"/>
      <c r="F89" s="27"/>
    </row>
    <row r="90" spans="1:6" ht="14.25" x14ac:dyDescent="0.2">
      <c r="A90" s="64" t="s">
        <v>24</v>
      </c>
      <c r="B90" s="64"/>
      <c r="C90" s="64"/>
      <c r="D90" s="64"/>
      <c r="E90" s="64"/>
      <c r="F90" s="64"/>
    </row>
    <row r="91" spans="1:6" ht="14.25" x14ac:dyDescent="0.2">
      <c r="A91" s="62" t="s">
        <v>7</v>
      </c>
      <c r="B91" s="62"/>
      <c r="C91" s="62"/>
      <c r="D91" s="62"/>
      <c r="E91" s="62"/>
      <c r="F91" s="62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57"/>
      <c r="C93" s="57"/>
      <c r="D93" s="57"/>
      <c r="E93" s="57"/>
      <c r="F93" s="27"/>
    </row>
    <row r="94" spans="1:6" ht="15" x14ac:dyDescent="0.2">
      <c r="A94" s="63" t="s">
        <v>8</v>
      </c>
      <c r="B94" s="63"/>
      <c r="C94" s="63"/>
      <c r="D94" s="63"/>
      <c r="E94" s="63"/>
      <c r="F94" s="63"/>
    </row>
    <row r="96" spans="1:6" ht="39.75" customHeight="1" x14ac:dyDescent="0.2">
      <c r="B96" s="54"/>
      <c r="C96" s="55"/>
      <c r="D96" s="55"/>
    </row>
    <row r="97" spans="2:4" ht="13.5" customHeight="1" x14ac:dyDescent="0.2"/>
    <row r="98" spans="2:4" x14ac:dyDescent="0.2">
      <c r="B98" s="18"/>
      <c r="C98" s="18"/>
      <c r="D98" s="18"/>
    </row>
  </sheetData>
  <mergeCells count="40">
    <mergeCell ref="B41:D41"/>
    <mergeCell ref="A31:F31"/>
    <mergeCell ref="B34:D34"/>
    <mergeCell ref="B35:D35"/>
    <mergeCell ref="B36:D36"/>
    <mergeCell ref="B38:D38"/>
    <mergeCell ref="B61:D61"/>
    <mergeCell ref="B45:D45"/>
    <mergeCell ref="B46:D46"/>
    <mergeCell ref="B49:D49"/>
    <mergeCell ref="B53:D53"/>
    <mergeCell ref="B54:D54"/>
    <mergeCell ref="B55:D55"/>
    <mergeCell ref="B56:D56"/>
    <mergeCell ref="B57:D57"/>
    <mergeCell ref="B58:D58"/>
    <mergeCell ref="B59:D59"/>
    <mergeCell ref="B60:D60"/>
    <mergeCell ref="B73:D73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A91:F91"/>
    <mergeCell ref="B93:E93"/>
    <mergeCell ref="A94:F94"/>
    <mergeCell ref="B96:D96"/>
    <mergeCell ref="B74:D74"/>
    <mergeCell ref="B83:D83"/>
    <mergeCell ref="B84:D84"/>
    <mergeCell ref="B85:D85"/>
    <mergeCell ref="B89:E89"/>
    <mergeCell ref="A90:F90"/>
  </mergeCells>
  <dataValidations count="1">
    <dataValidation type="list" allowBlank="1" showInputMessage="1" showErrorMessage="1" sqref="B34:B74 B12:B20 B83:B85" xr:uid="{00000000-0002-0000-06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B7AB5-95FB-43AE-A88E-55F1AA7F8620}">
  <sheetPr>
    <pageSetUpPr fitToPage="1"/>
  </sheetPr>
  <dimension ref="A12:F92"/>
  <sheetViews>
    <sheetView tabSelected="1" view="pageBreakPreview" zoomScale="80" zoomScaleNormal="100" zoomScaleSheetLayoutView="80" workbookViewId="0">
      <selection activeCell="B38" sqref="B38:D38"/>
    </sheetView>
  </sheetViews>
  <sheetFormatPr baseColWidth="10" defaultRowHeight="12.75" x14ac:dyDescent="0.2"/>
  <cols>
    <col min="1" max="1" width="5.140625" style="67" customWidth="1"/>
    <col min="2" max="2" width="120" style="67" customWidth="1"/>
    <col min="3" max="3" width="11.5703125" style="67" customWidth="1"/>
    <col min="4" max="4" width="17.5703125" style="67" customWidth="1"/>
    <col min="5" max="5" width="17.7109375" style="67" customWidth="1"/>
    <col min="6" max="6" width="10.5703125" style="67" customWidth="1"/>
    <col min="7" max="16384" width="11.42578125" style="67"/>
  </cols>
  <sheetData>
    <row r="12" spans="2:5" x14ac:dyDescent="0.2">
      <c r="B12" s="66"/>
      <c r="E12" s="68"/>
    </row>
    <row r="13" spans="2:5" x14ac:dyDescent="0.2">
      <c r="B13" s="66"/>
      <c r="E13" s="68"/>
    </row>
    <row r="14" spans="2:5" x14ac:dyDescent="0.2">
      <c r="B14" s="66"/>
      <c r="E14" s="68"/>
    </row>
    <row r="15" spans="2:5" x14ac:dyDescent="0.2">
      <c r="B15" s="66"/>
      <c r="E15" s="68"/>
    </row>
    <row r="16" spans="2:5" x14ac:dyDescent="0.2">
      <c r="B16" s="66"/>
      <c r="E16" s="68"/>
    </row>
    <row r="17" spans="1:6" x14ac:dyDescent="0.2">
      <c r="B17" s="66"/>
      <c r="E17" s="68"/>
    </row>
    <row r="18" spans="1:6" x14ac:dyDescent="0.2">
      <c r="B18" s="66"/>
      <c r="E18" s="68"/>
    </row>
    <row r="19" spans="1:6" x14ac:dyDescent="0.2">
      <c r="B19" s="66"/>
      <c r="E19" s="68"/>
    </row>
    <row r="20" spans="1:6" x14ac:dyDescent="0.2">
      <c r="B20" s="66"/>
      <c r="E20" s="68"/>
    </row>
    <row r="21" spans="1:6" ht="15" x14ac:dyDescent="0.2">
      <c r="A21" s="69"/>
      <c r="B21" s="70" t="s">
        <v>101</v>
      </c>
      <c r="C21" s="71"/>
      <c r="D21" s="71"/>
      <c r="E21" s="71"/>
      <c r="F21" s="71"/>
    </row>
    <row r="22" spans="1:6" ht="15" x14ac:dyDescent="0.2">
      <c r="A22" s="69"/>
      <c r="B22" s="72"/>
      <c r="C22" s="71"/>
      <c r="D22" s="71"/>
      <c r="E22" s="71"/>
      <c r="F22" s="71"/>
    </row>
    <row r="23" spans="1:6" ht="15" x14ac:dyDescent="0.2">
      <c r="A23" s="69"/>
      <c r="B23" s="72"/>
      <c r="C23" s="71"/>
      <c r="D23" s="71"/>
      <c r="E23" s="71"/>
      <c r="F23" s="71"/>
    </row>
    <row r="24" spans="1:6" ht="15" x14ac:dyDescent="0.2">
      <c r="A24" s="69"/>
      <c r="B24" s="31" t="s">
        <v>26</v>
      </c>
      <c r="C24" s="71"/>
      <c r="D24" s="71"/>
      <c r="E24" s="71"/>
      <c r="F24" s="71"/>
    </row>
    <row r="25" spans="1:6" ht="15" x14ac:dyDescent="0.2">
      <c r="A25" s="69"/>
      <c r="B25" s="31" t="s">
        <v>34</v>
      </c>
      <c r="C25" s="71"/>
      <c r="D25" s="71"/>
      <c r="E25" s="71"/>
      <c r="F25" s="71"/>
    </row>
    <row r="26" spans="1:6" ht="33.75" customHeight="1" x14ac:dyDescent="0.2">
      <c r="A26" s="69"/>
      <c r="B26" s="113" t="s">
        <v>102</v>
      </c>
      <c r="C26" s="71"/>
      <c r="D26" s="71"/>
      <c r="E26" s="71"/>
      <c r="F26" s="71"/>
    </row>
    <row r="27" spans="1:6" x14ac:dyDescent="0.2">
      <c r="A27" s="73"/>
      <c r="B27" s="71"/>
      <c r="C27" s="74"/>
      <c r="D27" s="74"/>
      <c r="E27" s="75"/>
      <c r="F27" s="71"/>
    </row>
    <row r="28" spans="1:6" ht="15" x14ac:dyDescent="0.2">
      <c r="A28" s="69"/>
      <c r="B28" s="74"/>
      <c r="C28" s="74"/>
      <c r="D28" s="76" t="s">
        <v>16</v>
      </c>
      <c r="E28" s="76" t="s">
        <v>100</v>
      </c>
      <c r="F28" s="71"/>
    </row>
    <row r="29" spans="1:6" ht="13.5" thickBot="1" x14ac:dyDescent="0.25">
      <c r="A29" s="77"/>
      <c r="B29" s="77"/>
      <c r="C29" s="77"/>
      <c r="D29" s="77"/>
      <c r="E29" s="77"/>
      <c r="F29" s="78"/>
    </row>
    <row r="30" spans="1:6" s="80" customFormat="1" ht="21.75" customHeight="1" x14ac:dyDescent="0.2">
      <c r="A30" s="79" t="s">
        <v>0</v>
      </c>
      <c r="B30" s="79"/>
      <c r="C30" s="79"/>
      <c r="D30" s="79"/>
      <c r="E30" s="79"/>
      <c r="F30" s="79"/>
    </row>
    <row r="31" spans="1:6" x14ac:dyDescent="0.2">
      <c r="A31" s="69"/>
      <c r="B31" s="73"/>
      <c r="C31" s="69"/>
      <c r="D31" s="69"/>
      <c r="E31" s="69"/>
    </row>
    <row r="32" spans="1:6" ht="14.25" x14ac:dyDescent="0.2">
      <c r="A32" s="71"/>
      <c r="B32" s="81" t="s">
        <v>6</v>
      </c>
      <c r="C32" s="81"/>
      <c r="D32" s="81"/>
      <c r="E32" s="82"/>
      <c r="F32" s="71"/>
    </row>
    <row r="33" spans="1:6" ht="14.25" x14ac:dyDescent="0.2">
      <c r="A33" s="71"/>
      <c r="B33" s="83"/>
      <c r="C33" s="83"/>
      <c r="D33" s="83"/>
      <c r="E33" s="82"/>
      <c r="F33" s="71"/>
    </row>
    <row r="34" spans="1:6" ht="14.25" x14ac:dyDescent="0.2">
      <c r="A34" s="71"/>
      <c r="B34" s="83"/>
      <c r="C34" s="83"/>
      <c r="D34" s="83"/>
      <c r="E34" s="82"/>
      <c r="F34" s="71"/>
    </row>
    <row r="35" spans="1:6" ht="14.25" x14ac:dyDescent="0.2">
      <c r="A35" s="71"/>
      <c r="B35" s="83" t="s">
        <v>11</v>
      </c>
      <c r="C35" s="83"/>
      <c r="D35" s="83"/>
      <c r="E35" s="82"/>
      <c r="F35" s="71"/>
    </row>
    <row r="36" spans="1:6" ht="14.25" x14ac:dyDescent="0.2">
      <c r="A36" s="71"/>
      <c r="B36" s="83"/>
      <c r="C36" s="83"/>
      <c r="D36" s="83"/>
      <c r="E36" s="82"/>
      <c r="F36" s="71"/>
    </row>
    <row r="37" spans="1:6" ht="14.25" x14ac:dyDescent="0.2">
      <c r="A37" s="71"/>
      <c r="B37" s="83" t="s">
        <v>103</v>
      </c>
      <c r="C37" s="83"/>
      <c r="D37" s="83"/>
      <c r="E37" s="82"/>
      <c r="F37" s="71"/>
    </row>
    <row r="38" spans="1:6" ht="14.25" x14ac:dyDescent="0.2">
      <c r="A38" s="71"/>
      <c r="B38" s="83"/>
      <c r="C38" s="83"/>
      <c r="D38" s="83"/>
      <c r="E38" s="82"/>
      <c r="F38" s="71"/>
    </row>
    <row r="39" spans="1:6" ht="14.25" x14ac:dyDescent="0.2">
      <c r="A39" s="71"/>
      <c r="B39" s="83"/>
      <c r="C39" s="83"/>
      <c r="D39" s="83"/>
      <c r="E39" s="82"/>
      <c r="F39" s="71"/>
    </row>
    <row r="40" spans="1:6" ht="14.25" x14ac:dyDescent="0.2">
      <c r="A40" s="71"/>
      <c r="B40" s="83"/>
      <c r="C40" s="83"/>
      <c r="D40" s="83"/>
      <c r="E40" s="82"/>
      <c r="F40" s="71"/>
    </row>
    <row r="41" spans="1:6" ht="14.25" x14ac:dyDescent="0.2">
      <c r="A41" s="71"/>
      <c r="B41" s="83"/>
      <c r="C41" s="83"/>
      <c r="D41" s="83"/>
      <c r="E41" s="82"/>
      <c r="F41" s="71"/>
    </row>
    <row r="42" spans="1:6" ht="14.25" x14ac:dyDescent="0.2">
      <c r="A42" s="71"/>
      <c r="B42" s="83"/>
      <c r="C42" s="83"/>
      <c r="D42" s="83"/>
      <c r="E42" s="82"/>
      <c r="F42" s="71"/>
    </row>
    <row r="43" spans="1:6" ht="14.25" x14ac:dyDescent="0.2">
      <c r="A43" s="71"/>
      <c r="B43" s="83"/>
      <c r="C43" s="83"/>
      <c r="D43" s="83"/>
      <c r="E43" s="82"/>
      <c r="F43" s="71"/>
    </row>
    <row r="44" spans="1:6" ht="14.25" x14ac:dyDescent="0.2">
      <c r="A44" s="71"/>
      <c r="B44" s="83"/>
      <c r="C44" s="83"/>
      <c r="D44" s="83"/>
      <c r="E44" s="82"/>
      <c r="F44" s="71"/>
    </row>
    <row r="45" spans="1:6" ht="14.25" x14ac:dyDescent="0.2">
      <c r="A45" s="71"/>
      <c r="B45" s="83"/>
      <c r="C45" s="83"/>
      <c r="D45" s="83"/>
      <c r="E45" s="82"/>
      <c r="F45" s="71"/>
    </row>
    <row r="46" spans="1:6" ht="14.25" x14ac:dyDescent="0.2">
      <c r="A46" s="71"/>
      <c r="B46" s="83"/>
      <c r="C46" s="83"/>
      <c r="D46" s="83"/>
      <c r="E46" s="82"/>
      <c r="F46" s="71"/>
    </row>
    <row r="47" spans="1:6" ht="14.25" x14ac:dyDescent="0.2">
      <c r="A47" s="71"/>
      <c r="B47" s="83"/>
      <c r="C47" s="83"/>
      <c r="D47" s="83"/>
      <c r="E47" s="82"/>
      <c r="F47" s="71"/>
    </row>
    <row r="48" spans="1:6" ht="14.25" x14ac:dyDescent="0.2">
      <c r="A48" s="71"/>
      <c r="B48" s="83"/>
      <c r="C48" s="83"/>
      <c r="D48" s="83"/>
      <c r="E48" s="82"/>
      <c r="F48" s="71"/>
    </row>
    <row r="49" spans="1:6" ht="14.25" x14ac:dyDescent="0.2">
      <c r="A49" s="71"/>
      <c r="B49" s="83"/>
      <c r="C49" s="83"/>
      <c r="D49" s="83"/>
      <c r="E49" s="82"/>
      <c r="F49" s="71"/>
    </row>
    <row r="50" spans="1:6" ht="14.25" x14ac:dyDescent="0.2">
      <c r="A50" s="71"/>
      <c r="B50" s="83"/>
      <c r="C50" s="83"/>
      <c r="D50" s="83"/>
      <c r="E50" s="82"/>
      <c r="F50" s="71"/>
    </row>
    <row r="51" spans="1:6" ht="14.25" x14ac:dyDescent="0.2">
      <c r="A51" s="71"/>
      <c r="B51" s="83"/>
      <c r="C51" s="83"/>
      <c r="D51" s="83"/>
      <c r="E51" s="82"/>
      <c r="F51" s="71"/>
    </row>
    <row r="52" spans="1:6" ht="14.25" x14ac:dyDescent="0.2">
      <c r="A52" s="71"/>
      <c r="B52" s="83"/>
      <c r="C52" s="83"/>
      <c r="D52" s="83"/>
      <c r="E52" s="82"/>
      <c r="F52" s="71"/>
    </row>
    <row r="53" spans="1:6" ht="14.25" x14ac:dyDescent="0.2">
      <c r="A53" s="71"/>
      <c r="B53" s="83"/>
      <c r="C53" s="83"/>
      <c r="D53" s="83"/>
      <c r="E53" s="82"/>
      <c r="F53" s="71"/>
    </row>
    <row r="54" spans="1:6" ht="14.25" x14ac:dyDescent="0.2">
      <c r="A54" s="71"/>
      <c r="B54" s="83"/>
      <c r="C54" s="83"/>
      <c r="D54" s="83"/>
      <c r="E54" s="82"/>
      <c r="F54" s="71"/>
    </row>
    <row r="55" spans="1:6" ht="14.25" x14ac:dyDescent="0.2">
      <c r="A55" s="71"/>
      <c r="B55" s="83"/>
      <c r="C55" s="83"/>
      <c r="D55" s="83"/>
      <c r="E55" s="82"/>
      <c r="F55" s="71"/>
    </row>
    <row r="56" spans="1:6" ht="14.25" x14ac:dyDescent="0.2">
      <c r="A56" s="71"/>
      <c r="B56" s="83"/>
      <c r="C56" s="83"/>
      <c r="D56" s="83"/>
      <c r="E56" s="82"/>
      <c r="F56" s="71"/>
    </row>
    <row r="57" spans="1:6" ht="14.25" x14ac:dyDescent="0.2">
      <c r="A57" s="71"/>
      <c r="B57" s="83"/>
      <c r="C57" s="83"/>
      <c r="D57" s="83"/>
      <c r="E57" s="82"/>
      <c r="F57" s="71"/>
    </row>
    <row r="58" spans="1:6" ht="14.25" x14ac:dyDescent="0.2">
      <c r="A58" s="71"/>
      <c r="B58" s="83"/>
      <c r="C58" s="83"/>
      <c r="D58" s="83"/>
      <c r="E58" s="82"/>
      <c r="F58" s="71"/>
    </row>
    <row r="59" spans="1:6" ht="14.25" x14ac:dyDescent="0.2">
      <c r="A59" s="71"/>
      <c r="B59" s="83"/>
      <c r="C59" s="83"/>
      <c r="D59" s="83"/>
      <c r="E59" s="82"/>
      <c r="F59" s="71"/>
    </row>
    <row r="60" spans="1:6" ht="14.25" x14ac:dyDescent="0.2">
      <c r="A60" s="71"/>
      <c r="B60" s="83"/>
      <c r="C60" s="83"/>
      <c r="D60" s="83"/>
      <c r="E60" s="82"/>
      <c r="F60" s="71"/>
    </row>
    <row r="61" spans="1:6" ht="14.25" x14ac:dyDescent="0.2">
      <c r="A61" s="71"/>
      <c r="B61" s="83"/>
      <c r="C61" s="83"/>
      <c r="D61" s="83"/>
      <c r="E61" s="82"/>
      <c r="F61" s="71"/>
    </row>
    <row r="62" spans="1:6" ht="14.25" x14ac:dyDescent="0.2">
      <c r="A62" s="71"/>
      <c r="B62" s="83"/>
      <c r="C62" s="83"/>
      <c r="D62" s="83"/>
      <c r="E62" s="82"/>
      <c r="F62" s="71"/>
    </row>
    <row r="63" spans="1:6" ht="14.25" x14ac:dyDescent="0.2">
      <c r="A63" s="71"/>
      <c r="B63" s="83"/>
      <c r="C63" s="83"/>
      <c r="D63" s="83"/>
      <c r="E63" s="82"/>
      <c r="F63" s="71"/>
    </row>
    <row r="64" spans="1:6" ht="14.25" x14ac:dyDescent="0.2">
      <c r="A64" s="71"/>
      <c r="B64" s="83"/>
      <c r="C64" s="83"/>
      <c r="D64" s="83"/>
      <c r="E64" s="82"/>
      <c r="F64" s="71"/>
    </row>
    <row r="65" spans="1:6" s="88" customFormat="1" ht="14.25" x14ac:dyDescent="0.2">
      <c r="A65" s="84"/>
      <c r="B65" s="85"/>
      <c r="C65" s="86" t="s">
        <v>62</v>
      </c>
      <c r="D65" s="86" t="s">
        <v>63</v>
      </c>
      <c r="E65" s="87"/>
      <c r="F65" s="84"/>
    </row>
    <row r="66" spans="1:6" s="88" customFormat="1" ht="14.25" x14ac:dyDescent="0.2">
      <c r="A66" s="84"/>
      <c r="B66" s="85"/>
      <c r="C66" s="89">
        <v>2.25</v>
      </c>
      <c r="D66" s="90">
        <v>325</v>
      </c>
      <c r="E66" s="87"/>
      <c r="F66" s="84"/>
    </row>
    <row r="67" spans="1:6" ht="14.25" x14ac:dyDescent="0.2">
      <c r="A67" s="71"/>
      <c r="B67" s="83"/>
      <c r="C67" s="83"/>
      <c r="D67" s="83"/>
      <c r="E67" s="82"/>
      <c r="F67" s="71"/>
    </row>
    <row r="68" spans="1:6" ht="13.5" customHeight="1" x14ac:dyDescent="0.2">
      <c r="A68" s="71"/>
      <c r="B68" s="83"/>
      <c r="C68" s="83"/>
      <c r="D68" s="83"/>
      <c r="E68" s="82"/>
      <c r="F68" s="71"/>
    </row>
    <row r="69" spans="1:6" ht="13.5" customHeight="1" x14ac:dyDescent="0.2">
      <c r="A69" s="71"/>
      <c r="B69" s="70" t="s">
        <v>20</v>
      </c>
      <c r="C69" s="72"/>
      <c r="D69" s="72"/>
      <c r="E69" s="91">
        <f>D66*C66</f>
        <v>731.25</v>
      </c>
      <c r="F69" s="71"/>
    </row>
    <row r="70" spans="1:6" ht="13.5" customHeight="1" x14ac:dyDescent="0.2">
      <c r="A70" s="71"/>
      <c r="B70" s="92" t="s">
        <v>17</v>
      </c>
      <c r="C70" s="72"/>
      <c r="D70" s="72"/>
      <c r="E70" s="93">
        <v>0</v>
      </c>
      <c r="F70" s="71"/>
    </row>
    <row r="71" spans="1:6" ht="13.5" customHeight="1" x14ac:dyDescent="0.2">
      <c r="A71" s="71"/>
      <c r="B71" s="92" t="s">
        <v>18</v>
      </c>
      <c r="C71" s="72"/>
      <c r="D71" s="72"/>
      <c r="E71" s="93">
        <v>0</v>
      </c>
      <c r="F71" s="71"/>
    </row>
    <row r="72" spans="1:6" ht="13.5" customHeight="1" x14ac:dyDescent="0.2">
      <c r="A72" s="71"/>
      <c r="B72" s="70" t="s">
        <v>19</v>
      </c>
      <c r="C72" s="72"/>
      <c r="D72" s="72"/>
      <c r="E72" s="91">
        <f>SUM(E69:E71)</f>
        <v>731.25</v>
      </c>
      <c r="F72" s="71"/>
    </row>
    <row r="73" spans="1:6" ht="13.5" customHeight="1" x14ac:dyDescent="0.2">
      <c r="A73" s="71"/>
      <c r="B73" s="72" t="s">
        <v>5</v>
      </c>
      <c r="C73" s="94">
        <v>0.05</v>
      </c>
      <c r="D73" s="72"/>
      <c r="E73" s="95">
        <f>ROUND(E72*C73,2)</f>
        <v>36.56</v>
      </c>
      <c r="F73" s="71"/>
    </row>
    <row r="74" spans="1:6" ht="13.5" customHeight="1" x14ac:dyDescent="0.2">
      <c r="A74" s="71"/>
      <c r="B74" s="72" t="s">
        <v>4</v>
      </c>
      <c r="C74" s="96">
        <v>9.9750000000000005E-2</v>
      </c>
      <c r="D74" s="72"/>
      <c r="E74" s="97">
        <f>ROUND(E72*C74,2)</f>
        <v>72.94</v>
      </c>
      <c r="F74" s="71"/>
    </row>
    <row r="75" spans="1:6" ht="13.5" customHeight="1" x14ac:dyDescent="0.2">
      <c r="A75" s="71"/>
      <c r="B75" s="72"/>
      <c r="C75" s="72"/>
      <c r="D75" s="72"/>
      <c r="E75" s="98"/>
      <c r="F75" s="71"/>
    </row>
    <row r="76" spans="1:6" ht="16.5" customHeight="1" thickBot="1" x14ac:dyDescent="0.25">
      <c r="A76" s="71"/>
      <c r="B76" s="70" t="s">
        <v>21</v>
      </c>
      <c r="C76" s="72"/>
      <c r="D76" s="72"/>
      <c r="E76" s="99">
        <f>SUM(E72:E74)</f>
        <v>840.75</v>
      </c>
      <c r="F76" s="71"/>
    </row>
    <row r="77" spans="1:6" ht="15.75" thickTop="1" x14ac:dyDescent="0.2">
      <c r="A77" s="71"/>
      <c r="B77" s="100"/>
      <c r="C77" s="100"/>
      <c r="D77" s="100"/>
      <c r="E77" s="101"/>
      <c r="F77" s="71"/>
    </row>
    <row r="78" spans="1:6" ht="15" x14ac:dyDescent="0.2">
      <c r="A78" s="71"/>
      <c r="B78" s="102" t="s">
        <v>23</v>
      </c>
      <c r="C78" s="102"/>
      <c r="D78" s="102"/>
      <c r="E78" s="101">
        <v>0</v>
      </c>
      <c r="F78" s="71"/>
    </row>
    <row r="79" spans="1:6" ht="15" x14ac:dyDescent="0.2">
      <c r="A79" s="71"/>
      <c r="B79" s="100"/>
      <c r="C79" s="100"/>
      <c r="D79" s="100"/>
      <c r="E79" s="101"/>
      <c r="F79" s="71"/>
    </row>
    <row r="80" spans="1:6" ht="19.5" customHeight="1" x14ac:dyDescent="0.2">
      <c r="A80" s="71"/>
      <c r="B80" s="44" t="s">
        <v>22</v>
      </c>
      <c r="C80" s="45"/>
      <c r="D80" s="45"/>
      <c r="E80" s="46">
        <f>E76-E78</f>
        <v>840.75</v>
      </c>
      <c r="F80" s="71"/>
    </row>
    <row r="81" spans="1:6" ht="13.5" customHeight="1" x14ac:dyDescent="0.2">
      <c r="A81" s="71"/>
      <c r="B81" s="71"/>
      <c r="C81" s="71"/>
      <c r="D81" s="71"/>
      <c r="E81" s="71"/>
      <c r="F81" s="71"/>
    </row>
    <row r="82" spans="1:6" x14ac:dyDescent="0.2">
      <c r="A82" s="71"/>
      <c r="B82" s="71"/>
      <c r="C82" s="71"/>
      <c r="D82" s="71"/>
      <c r="E82" s="71"/>
      <c r="F82" s="71"/>
    </row>
    <row r="83" spans="1:6" x14ac:dyDescent="0.2">
      <c r="A83" s="71"/>
      <c r="B83" s="103"/>
      <c r="C83" s="103"/>
      <c r="D83" s="103"/>
      <c r="E83" s="103"/>
      <c r="F83" s="71"/>
    </row>
    <row r="84" spans="1:6" ht="14.25" x14ac:dyDescent="0.2">
      <c r="A84" s="104" t="s">
        <v>64</v>
      </c>
      <c r="B84" s="104"/>
      <c r="C84" s="104"/>
      <c r="D84" s="104"/>
      <c r="E84" s="104"/>
      <c r="F84" s="104"/>
    </row>
    <row r="85" spans="1:6" ht="14.25" x14ac:dyDescent="0.2">
      <c r="A85" s="105" t="s">
        <v>65</v>
      </c>
      <c r="B85" s="105"/>
      <c r="C85" s="105"/>
      <c r="D85" s="105"/>
      <c r="E85" s="105"/>
      <c r="F85" s="105"/>
    </row>
    <row r="86" spans="1:6" x14ac:dyDescent="0.2">
      <c r="A86" s="71"/>
      <c r="B86" s="71"/>
      <c r="C86" s="71"/>
      <c r="D86" s="71"/>
      <c r="E86" s="71"/>
      <c r="F86" s="71"/>
    </row>
    <row r="87" spans="1:6" x14ac:dyDescent="0.2">
      <c r="A87" s="71"/>
      <c r="B87" s="106"/>
      <c r="C87" s="106"/>
      <c r="D87" s="106"/>
      <c r="E87" s="106"/>
      <c r="F87" s="71"/>
    </row>
    <row r="88" spans="1:6" ht="15" x14ac:dyDescent="0.2">
      <c r="A88" s="107" t="s">
        <v>8</v>
      </c>
      <c r="B88" s="107"/>
      <c r="C88" s="107"/>
      <c r="D88" s="107"/>
      <c r="E88" s="107"/>
      <c r="F88" s="107"/>
    </row>
    <row r="90" spans="1:6" ht="39.75" customHeight="1" x14ac:dyDescent="0.2">
      <c r="B90" s="108"/>
      <c r="C90" s="109"/>
      <c r="D90" s="109"/>
    </row>
    <row r="91" spans="1:6" ht="13.5" customHeight="1" x14ac:dyDescent="0.2"/>
    <row r="92" spans="1:6" x14ac:dyDescent="0.2">
      <c r="B92" s="110"/>
      <c r="C92" s="110"/>
      <c r="D92" s="110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8F048357-AA01-4A7B-AA79-336F16D508EC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D48"/>
  <sheetViews>
    <sheetView view="pageBreakPreview" topLeftCell="A16" zoomScaleNormal="100" workbookViewId="0">
      <selection activeCell="C8" sqref="C8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5.85546875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B3" s="14"/>
      <c r="C3" s="14"/>
      <c r="D3" s="7"/>
    </row>
    <row r="4" spans="1:4" ht="13.5" thickBot="1" x14ac:dyDescent="0.25">
      <c r="A4" s="6"/>
      <c r="B4" s="111"/>
      <c r="C4" s="112" t="s">
        <v>3</v>
      </c>
      <c r="D4" s="7"/>
    </row>
    <row r="5" spans="1:4" s="2" customFormat="1" x14ac:dyDescent="0.2">
      <c r="A5" s="22"/>
      <c r="B5" s="23"/>
      <c r="C5" s="25" t="s">
        <v>12</v>
      </c>
      <c r="D5" s="24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66</v>
      </c>
      <c r="D7" s="7"/>
    </row>
    <row r="8" spans="1:4" x14ac:dyDescent="0.2">
      <c r="A8" s="6"/>
      <c r="B8" s="15"/>
      <c r="C8" s="8" t="s">
        <v>67</v>
      </c>
      <c r="D8" s="7"/>
    </row>
    <row r="9" spans="1:4" x14ac:dyDescent="0.2">
      <c r="A9" s="6"/>
      <c r="B9" s="15"/>
      <c r="C9" s="8" t="s">
        <v>68</v>
      </c>
      <c r="D9" s="7"/>
    </row>
    <row r="10" spans="1:4" x14ac:dyDescent="0.2">
      <c r="A10" s="6"/>
      <c r="B10" s="15"/>
      <c r="C10" s="8" t="s">
        <v>69</v>
      </c>
      <c r="D10" s="7"/>
    </row>
    <row r="11" spans="1:4" x14ac:dyDescent="0.2">
      <c r="A11" s="6"/>
      <c r="B11" s="15"/>
      <c r="C11" s="8" t="s">
        <v>70</v>
      </c>
      <c r="D11" s="7"/>
    </row>
    <row r="12" spans="1:4" x14ac:dyDescent="0.2">
      <c r="A12" s="6"/>
      <c r="B12" s="15"/>
      <c r="C12" s="8" t="s">
        <v>71</v>
      </c>
      <c r="D12" s="7"/>
    </row>
    <row r="13" spans="1:4" x14ac:dyDescent="0.2">
      <c r="A13" s="6"/>
      <c r="B13" s="15"/>
      <c r="C13" s="8" t="s">
        <v>72</v>
      </c>
      <c r="D13" s="7"/>
    </row>
    <row r="14" spans="1:4" x14ac:dyDescent="0.2">
      <c r="A14" s="6"/>
      <c r="B14" s="15"/>
      <c r="C14" s="8" t="s">
        <v>73</v>
      </c>
      <c r="D14" s="7"/>
    </row>
    <row r="15" spans="1:4" x14ac:dyDescent="0.2">
      <c r="A15" s="6"/>
      <c r="B15" s="15"/>
      <c r="C15" s="8" t="s">
        <v>74</v>
      </c>
      <c r="D15" s="7"/>
    </row>
    <row r="16" spans="1:4" x14ac:dyDescent="0.2">
      <c r="A16" s="6"/>
      <c r="B16" s="15"/>
      <c r="C16" s="8" t="s">
        <v>75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76</v>
      </c>
      <c r="D18" s="7"/>
    </row>
    <row r="19" spans="1:4" x14ac:dyDescent="0.2">
      <c r="A19" s="6"/>
      <c r="B19" s="15"/>
      <c r="C19" s="8" t="s">
        <v>77</v>
      </c>
      <c r="D19" s="7"/>
    </row>
    <row r="20" spans="1:4" x14ac:dyDescent="0.2">
      <c r="A20" s="6"/>
      <c r="B20" s="15"/>
      <c r="C20" s="8" t="s">
        <v>78</v>
      </c>
      <c r="D20" s="7"/>
    </row>
    <row r="21" spans="1:4" x14ac:dyDescent="0.2">
      <c r="A21" s="6"/>
      <c r="B21" s="15"/>
      <c r="C21" s="8" t="s">
        <v>79</v>
      </c>
      <c r="D21" s="7"/>
    </row>
    <row r="22" spans="1:4" x14ac:dyDescent="0.2">
      <c r="A22" s="6"/>
      <c r="B22" s="15"/>
      <c r="C22" s="8" t="s">
        <v>80</v>
      </c>
      <c r="D22" s="7"/>
    </row>
    <row r="23" spans="1:4" x14ac:dyDescent="0.2">
      <c r="A23" s="6"/>
      <c r="B23" s="15"/>
      <c r="C23" s="8" t="s">
        <v>81</v>
      </c>
      <c r="D23" s="7"/>
    </row>
    <row r="24" spans="1:4" x14ac:dyDescent="0.2">
      <c r="A24" s="6"/>
      <c r="B24" s="15"/>
      <c r="C24" s="8" t="s">
        <v>82</v>
      </c>
      <c r="D24" s="7"/>
    </row>
    <row r="25" spans="1:4" x14ac:dyDescent="0.2">
      <c r="A25" s="6"/>
      <c r="B25" s="15"/>
      <c r="C25" s="8" t="s">
        <v>10</v>
      </c>
      <c r="D25" s="7"/>
    </row>
    <row r="26" spans="1:4" x14ac:dyDescent="0.2">
      <c r="A26" s="6"/>
      <c r="B26" s="15"/>
      <c r="C26" s="8" t="s">
        <v>9</v>
      </c>
      <c r="D26" s="7"/>
    </row>
    <row r="27" spans="1:4" x14ac:dyDescent="0.2">
      <c r="A27" s="6"/>
      <c r="B27" s="15"/>
      <c r="C27" s="8" t="s">
        <v>83</v>
      </c>
      <c r="D27" s="7"/>
    </row>
    <row r="28" spans="1:4" x14ac:dyDescent="0.2">
      <c r="A28" s="6"/>
      <c r="B28" s="15"/>
      <c r="C28" s="8" t="s">
        <v>84</v>
      </c>
      <c r="D28" s="7"/>
    </row>
    <row r="29" spans="1:4" x14ac:dyDescent="0.2">
      <c r="A29" s="6"/>
      <c r="B29" s="15"/>
      <c r="C29" s="8" t="s">
        <v>85</v>
      </c>
      <c r="D29" s="7"/>
    </row>
    <row r="30" spans="1:4" x14ac:dyDescent="0.2">
      <c r="A30" s="6"/>
      <c r="B30" s="15"/>
      <c r="C30" s="9" t="s">
        <v>86</v>
      </c>
      <c r="D30" s="7"/>
    </row>
    <row r="31" spans="1:4" x14ac:dyDescent="0.2">
      <c r="A31" s="6"/>
      <c r="B31" s="15"/>
      <c r="C31" s="9" t="s">
        <v>87</v>
      </c>
      <c r="D31" s="7"/>
    </row>
    <row r="32" spans="1:4" x14ac:dyDescent="0.2">
      <c r="A32" s="6"/>
      <c r="B32" s="15"/>
      <c r="C32" s="9" t="s">
        <v>88</v>
      </c>
      <c r="D32" s="7"/>
    </row>
    <row r="33" spans="1:4" x14ac:dyDescent="0.2">
      <c r="A33" s="6"/>
      <c r="B33" s="15"/>
      <c r="C33" s="9" t="s">
        <v>89</v>
      </c>
      <c r="D33" s="7"/>
    </row>
    <row r="34" spans="1:4" x14ac:dyDescent="0.2">
      <c r="A34" s="6"/>
      <c r="B34" s="15"/>
      <c r="C34" s="9" t="s">
        <v>90</v>
      </c>
      <c r="D34" s="7"/>
    </row>
    <row r="35" spans="1:4" x14ac:dyDescent="0.2">
      <c r="A35" s="6"/>
      <c r="B35" s="15"/>
      <c r="C35" s="9" t="s">
        <v>91</v>
      </c>
      <c r="D35" s="7"/>
    </row>
    <row r="36" spans="1:4" x14ac:dyDescent="0.2">
      <c r="A36" s="6"/>
      <c r="B36" s="15"/>
      <c r="C36" s="9" t="s">
        <v>92</v>
      </c>
      <c r="D36" s="7"/>
    </row>
    <row r="37" spans="1:4" x14ac:dyDescent="0.2">
      <c r="A37" s="6"/>
      <c r="B37" s="15"/>
      <c r="C37" s="9" t="s">
        <v>93</v>
      </c>
      <c r="D37" s="7"/>
    </row>
    <row r="38" spans="1:4" x14ac:dyDescent="0.2">
      <c r="A38" s="6"/>
      <c r="B38" s="15"/>
      <c r="C38" s="8" t="s">
        <v>94</v>
      </c>
      <c r="D38" s="7"/>
    </row>
    <row r="39" spans="1:4" x14ac:dyDescent="0.2">
      <c r="A39" s="6"/>
      <c r="B39" s="15"/>
      <c r="C39" s="8" t="s">
        <v>95</v>
      </c>
      <c r="D39" s="7"/>
    </row>
    <row r="40" spans="1:4" x14ac:dyDescent="0.2">
      <c r="A40" s="6"/>
      <c r="B40" s="15"/>
      <c r="C40" s="8" t="s">
        <v>96</v>
      </c>
      <c r="D40" s="7"/>
    </row>
    <row r="41" spans="1:4" x14ac:dyDescent="0.2">
      <c r="A41" s="6"/>
      <c r="B41" s="15"/>
      <c r="C41" s="8" t="s">
        <v>97</v>
      </c>
      <c r="D41" s="7"/>
    </row>
    <row r="42" spans="1:4" x14ac:dyDescent="0.2">
      <c r="A42" s="6"/>
      <c r="B42" s="15"/>
      <c r="C42" s="8" t="s">
        <v>98</v>
      </c>
      <c r="D42" s="7"/>
    </row>
    <row r="43" spans="1:4" x14ac:dyDescent="0.2">
      <c r="A43" s="6"/>
      <c r="B43" s="15"/>
      <c r="C43" s="8" t="s">
        <v>99</v>
      </c>
      <c r="D43" s="7"/>
    </row>
    <row r="44" spans="1:4" x14ac:dyDescent="0.2">
      <c r="A44" s="6"/>
      <c r="B44" s="15"/>
      <c r="C44" s="7"/>
      <c r="D44" s="7"/>
    </row>
    <row r="45" spans="1:4" x14ac:dyDescent="0.2">
      <c r="A45" s="6"/>
      <c r="B45" s="15"/>
      <c r="C45" s="7"/>
      <c r="D45" s="7"/>
    </row>
    <row r="46" spans="1:4" x14ac:dyDescent="0.2">
      <c r="A46" s="6"/>
      <c r="B46" s="15"/>
      <c r="C46" s="7"/>
      <c r="D46" s="7"/>
    </row>
    <row r="47" spans="1:4" x14ac:dyDescent="0.2">
      <c r="A47" s="6"/>
      <c r="B47" s="16"/>
      <c r="C47" s="7"/>
      <c r="D47" s="7"/>
    </row>
    <row r="48" spans="1:4" ht="13.5" thickBot="1" x14ac:dyDescent="0.25">
      <c r="A48" s="10"/>
      <c r="B48" s="17"/>
      <c r="C48" s="11"/>
      <c r="D48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11</vt:i4>
      </vt:variant>
    </vt:vector>
  </HeadingPairs>
  <TitlesOfParts>
    <vt:vector size="20" baseType="lpstr">
      <vt:lpstr>02-03-10</vt:lpstr>
      <vt:lpstr>04-05-10</vt:lpstr>
      <vt:lpstr>14-06-10</vt:lpstr>
      <vt:lpstr>19-10-10</vt:lpstr>
      <vt:lpstr>28-09-11</vt:lpstr>
      <vt:lpstr>03-05-12</vt:lpstr>
      <vt:lpstr>04-09-14</vt:lpstr>
      <vt:lpstr>30-06-22</vt:lpstr>
      <vt:lpstr>Activités</vt:lpstr>
      <vt:lpstr>Liste_Activités</vt:lpstr>
      <vt:lpstr>'30-06-22'!Print_Area</vt:lpstr>
      <vt:lpstr>'02-03-10'!Zone_d_impression</vt:lpstr>
      <vt:lpstr>'03-05-12'!Zone_d_impression</vt:lpstr>
      <vt:lpstr>'04-05-10'!Zone_d_impression</vt:lpstr>
      <vt:lpstr>'04-09-14'!Zone_d_impression</vt:lpstr>
      <vt:lpstr>'14-06-10'!Zone_d_impression</vt:lpstr>
      <vt:lpstr>'19-10-10'!Zone_d_impression</vt:lpstr>
      <vt:lpstr>'28-09-11'!Zone_d_impression</vt:lpstr>
      <vt:lpstr>'30-06-22'!Zone_d_impression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2022-06-30T16:04:36Z</cp:lastPrinted>
  <dcterms:created xsi:type="dcterms:W3CDTF">1996-11-05T19:10:39Z</dcterms:created>
  <dcterms:modified xsi:type="dcterms:W3CDTF">2022-06-30T16:06:05Z</dcterms:modified>
</cp:coreProperties>
</file>