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E38D809-AFC1-4F31-9938-A6C28635BCA3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26-04-13" sheetId="4" r:id="rId1"/>
    <sheet name="01-05-14" sheetId="6" r:id="rId2"/>
    <sheet name="29-04-15" sheetId="7" r:id="rId3"/>
    <sheet name="25-04-16" sheetId="8" r:id="rId4"/>
    <sheet name="14-06-16" sheetId="9" r:id="rId5"/>
    <sheet name="06-04-17" sheetId="11" r:id="rId6"/>
    <sheet name="20-04-18" sheetId="12" r:id="rId7"/>
    <sheet name="25-04-19" sheetId="13" r:id="rId8"/>
    <sheet name="29-04-20" sheetId="14" r:id="rId9"/>
    <sheet name="20-04-21" sheetId="15" r:id="rId10"/>
    <sheet name="13-05-22" sheetId="16" r:id="rId11"/>
    <sheet name="30-01-23" sheetId="17" r:id="rId12"/>
    <sheet name="Activités" sheetId="5" r:id="rId13"/>
  </sheets>
  <definedNames>
    <definedName name="Liste_Activités" localSheetId="5">Activités!$C$5:$C$45</definedName>
    <definedName name="Liste_Activités" localSheetId="10">Activités!$C$5:$C$45</definedName>
    <definedName name="Liste_Activités" localSheetId="4">Activités!$C$5:$C$45</definedName>
    <definedName name="Liste_Activités" localSheetId="6">Activités!$C$5:$C$45</definedName>
    <definedName name="Liste_Activités" localSheetId="9">Activités!$C$5:$C$45</definedName>
    <definedName name="Liste_Activités" localSheetId="3">Activités!$C$5:$C$45</definedName>
    <definedName name="Liste_Activités" localSheetId="7">Activités!$C$5:$C$45</definedName>
    <definedName name="Liste_Activités" localSheetId="2">Activités!$C$5:$C$45</definedName>
    <definedName name="Liste_Activités" localSheetId="8">Activités!$C$5:$C$45</definedName>
    <definedName name="Liste_Activités" localSheetId="11">Activités!$C$5:$C$45</definedName>
    <definedName name="Liste_Activités">Activités!$C$5:$C$39</definedName>
    <definedName name="Print_Area" localSheetId="5">'06-04-17'!$A$1:$F$89</definedName>
    <definedName name="Print_Area" localSheetId="10">'13-05-22'!$A$1:$F$89</definedName>
    <definedName name="Print_Area" localSheetId="4">'14-06-16'!$A$1:$F$89</definedName>
    <definedName name="Print_Area" localSheetId="6">'20-04-18'!$A$1:$F$89</definedName>
    <definedName name="Print_Area" localSheetId="9">'20-04-21'!$A$1:$F$89</definedName>
    <definedName name="Print_Area" localSheetId="3">'25-04-16'!$A$1:$F$89</definedName>
    <definedName name="Print_Area" localSheetId="7">'25-04-19'!$A$1:$F$89</definedName>
    <definedName name="Print_Area" localSheetId="2">'29-04-15'!$A$1:$F$89</definedName>
    <definedName name="Print_Area" localSheetId="8">'29-04-20'!$A$1:$F$89</definedName>
    <definedName name="Print_Area" localSheetId="11">'30-01-23'!$A$1:$F$89</definedName>
    <definedName name="_xlnm.Print_Area" localSheetId="1">'01-05-14'!$A$1:$F$95</definedName>
    <definedName name="_xlnm.Print_Area" localSheetId="5">'06-04-17'!$A$1:$F$89</definedName>
    <definedName name="_xlnm.Print_Area" localSheetId="10">'13-05-22'!$A$1:$F$89</definedName>
    <definedName name="_xlnm.Print_Area" localSheetId="4">'14-06-16'!$A$1:$F$89</definedName>
    <definedName name="_xlnm.Print_Area" localSheetId="6">'20-04-18'!$A$1:$F$89</definedName>
    <definedName name="_xlnm.Print_Area" localSheetId="9">'20-04-21'!$A$1:$F$89</definedName>
    <definedName name="_xlnm.Print_Area" localSheetId="3">'25-04-16'!$A$1:$F$89</definedName>
    <definedName name="_xlnm.Print_Area" localSheetId="7">'25-04-19'!$A$1:$F$89</definedName>
    <definedName name="_xlnm.Print_Area" localSheetId="0">'26-04-13'!$A$1:$F$95</definedName>
    <definedName name="_xlnm.Print_Area" localSheetId="2">'29-04-15'!$A$1:$F$89</definedName>
    <definedName name="_xlnm.Print_Area" localSheetId="8">'29-04-20'!$A$1:$F$89</definedName>
    <definedName name="_xlnm.Print_Area" localSheetId="11">'30-01-23'!$A$1:$F$89</definedName>
    <definedName name="_xlnm.Print_Area" localSheetId="12">Activités!$A$1:$D$39</definedName>
    <definedName name="Zone_impres_MI" localSheetId="1">#REF!</definedName>
    <definedName name="Zone_impres_MI" localSheetId="5">#REF!</definedName>
    <definedName name="Zone_impres_MI" localSheetId="10">#REF!</definedName>
    <definedName name="Zone_impres_MI" localSheetId="4">#REF!</definedName>
    <definedName name="Zone_impres_MI" localSheetId="6">#REF!</definedName>
    <definedName name="Zone_impres_MI" localSheetId="9">#REF!</definedName>
    <definedName name="Zone_impres_MI" localSheetId="3">#REF!</definedName>
    <definedName name="Zone_impres_MI" localSheetId="7">#REF!</definedName>
    <definedName name="Zone_impres_MI" localSheetId="2">#REF!</definedName>
    <definedName name="Zone_impres_MI" localSheetId="8">#REF!</definedName>
    <definedName name="Zone_impres_MI" localSheetId="11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7" l="1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5" i="6"/>
  <c r="E78" i="6"/>
  <c r="E75" i="4"/>
  <c r="E78" i="4"/>
  <c r="E80" i="4"/>
  <c r="E76" i="7"/>
  <c r="E80" i="7"/>
  <c r="E79" i="6"/>
  <c r="E80" i="6"/>
  <c r="E82" i="6"/>
  <c r="E86" i="6"/>
  <c r="E79" i="4"/>
  <c r="E82" i="4"/>
  <c r="E86" i="4"/>
</calcChain>
</file>

<file path=xl/sharedStrings.xml><?xml version="1.0" encoding="utf-8"?>
<sst xmlns="http://schemas.openxmlformats.org/spreadsheetml/2006/main" count="285" uniqueCount="98">
  <si>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</si>
  <si>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</si>
  <si>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</si>
  <si>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</si>
  <si>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</si>
  <si>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</si>
  <si>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</si>
  <si>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</si>
  <si>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</si>
  <si>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</si>
  <si>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</si>
  <si>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</si>
  <si>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</si>
  <si>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</si>
  <si>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</si>
  <si>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</si>
  <si>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</si>
  <si>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</si>
  <si>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</si>
  <si>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</si>
  <si>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</si>
  <si>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</si>
  <si>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</si>
  <si>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</si>
  <si>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</si>
  <si>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</si>
  <si>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</si>
  <si>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</si>
  <si>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</si>
  <si>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</si>
  <si>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</si>
  <si>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</si>
  <si>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</si>
  <si>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</si>
  <si>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</si>
  <si>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</si>
  <si>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</si>
  <si>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</si>
  <si>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</si>
  <si>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</si>
  <si>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</si>
  <si>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</si>
  <si>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</si>
  <si>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</si>
  <si>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</si>
  <si>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</si>
  <si>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</si>
  <si>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</si>
  <si>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</si>
  <si>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26 avril 2013</t>
  </si>
  <si>
    <t>ANTHONY COMEAU</t>
  </si>
  <si>
    <t>5841 CLAUDE-MASSON</t>
  </si>
  <si>
    <t>MONTRÉAL (QUÉBEC) H1K 0H2</t>
  </si>
  <si>
    <t># 13110</t>
  </si>
  <si>
    <t xml:space="preserve"> - Préparation de votre déclaration de revenu pour l'année d'imposition 2012;</t>
  </si>
  <si>
    <t>Le 1er mai 2014</t>
  </si>
  <si>
    <t># 14117</t>
  </si>
  <si>
    <t xml:space="preserve"> - Simulation pour frais de garde d'enfant;</t>
  </si>
  <si>
    <t xml:space="preserve"> - Diverses communications et courriels;</t>
  </si>
  <si>
    <t>326 RUE DU GRAND HÉRON</t>
  </si>
  <si>
    <t>TERREBONNE (QUÉBEC) J6V 0B7</t>
  </si>
  <si>
    <t xml:space="preserve"> - Préparation de votre déclaration de revenu  et de votre conjointe pour l'année d'imposition 2013;</t>
  </si>
  <si>
    <t>*** Payable sur réception.  Frais d’administration de 24 % par année sur note d’honoraires passée due. ***</t>
  </si>
  <si>
    <t>Le 29 avril 2015</t>
  </si>
  <si>
    <t>326 RUE DU GRAND HÉRON
TERREBONNE (QUÉBEC) J6V 0B7</t>
  </si>
  <si>
    <t># 15073</t>
  </si>
  <si>
    <t xml:space="preserve"> - Préparation de votre déclaration de revenu  et de votre conjointe pour l'année d'imposition 2014;</t>
  </si>
  <si>
    <t xml:space="preserve"> - Préparer les déclarations amendées pour 2011 à 2013 pour le crédit de pompier volontaire;</t>
  </si>
  <si>
    <t># 16078</t>
  </si>
  <si>
    <t xml:space="preserve"> - Préparation de votre déclaration de revenu et de votre conjointe pour l'année d'imposition 2015;</t>
  </si>
  <si>
    <t xml:space="preserve"> - Préparer les déclarations amendées pour 2013 ET 2014 pour la cotisation supplémentaire FTQ;</t>
  </si>
  <si>
    <t>Frais de royautés - transmission</t>
  </si>
  <si>
    <t>Le 25 avril 2016</t>
  </si>
  <si>
    <t>Le 14 juin 2016</t>
  </si>
  <si>
    <t># 16146</t>
  </si>
  <si>
    <t xml:space="preserve"> - Travail comptable au sujet des immeubles à revenus ;</t>
  </si>
  <si>
    <t>Le 6 avril 2017</t>
  </si>
  <si>
    <t># 17082</t>
  </si>
  <si>
    <t xml:space="preserve"> - Préparation de votre déclaration de revenu et de votre conjointe pour l'année d'imposition 2016;</t>
  </si>
  <si>
    <t>Le 20 avril 2018</t>
  </si>
  <si>
    <t># 18102</t>
  </si>
  <si>
    <t xml:space="preserve"> - Préparation de votre déclaration de revenu et de votre conjointe pour l'année d'imposition 2017;</t>
  </si>
  <si>
    <t>Le 25 AVRIL 2019</t>
  </si>
  <si>
    <t># 19142</t>
  </si>
  <si>
    <t xml:space="preserve"> - Préparation de votre déclaration de revenu et de votre conjointe pour l'année d'imposition 2018;</t>
  </si>
  <si>
    <t xml:space="preserve"> - Comptabilisation des revenus de location ;</t>
  </si>
  <si>
    <t>Le 29 AVRIL 2020</t>
  </si>
  <si>
    <t># 20135</t>
  </si>
  <si>
    <t xml:space="preserve"> - Préparation de votre déclaration de revenu et de votre conjointe ;</t>
  </si>
  <si>
    <t># 21179</t>
  </si>
  <si>
    <t>Le 20 AVRIL 2021</t>
  </si>
  <si>
    <t>Le 13 MAI 2022</t>
  </si>
  <si>
    <t># 22186</t>
  </si>
  <si>
    <t>Le 30 JANVIER 2023</t>
  </si>
  <si>
    <t># 23009</t>
  </si>
  <si>
    <t>AUDREY BACON-CHEVALIER</t>
  </si>
  <si>
    <t xml:space="preserve"> - Préparation d'une déclaration d'impôt modifiée suite au changement de relevé ;</t>
  </si>
  <si>
    <t xml:space="preserve"> - Prise de connaissance des documents et échanges courriels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</si>
</sst>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3" borderId="11" xfId="0" applyFont="1" applyFill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2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7" fontId="18" fillId="0" borderId="0" xfId="0" applyNumberFormat="1" applyFont="1" applyFill="1"/>
    <xf numFmtId="0" fontId="20" fillId="4" borderId="14" xfId="0" applyFont="1" applyFill="1" applyBorder="1" applyAlignment="1">
      <alignment vertical="center"/>
    </xf>
    <xf numFmtId="0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Fill="1" applyAlignment="1">
      <alignment horizontal="left"/>
    </xf>
    <xf numFmtId="166" fontId="18" fillId="0" borderId="17" xfId="1" applyNumberFormat="1" applyFont="1" applyFill="1" applyBorder="1"/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wrapTex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indent="1"/>
    </xf>
    <xf numFmtId="0" fontId="11" fillId="0" borderId="1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526046-2730-4F1B-B015-80ACEBF6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BA998A-B540-49D5-827A-795EC09D1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090081-1812-456E-A9B8-ABA90EC7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42DEB0D-5C03-4000-8D81-581D9C2B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69B640-FE66-4F9B-A497-9B04E384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62BDEF-541C-404D-BADA-B6D9BBCE7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2C40D3-5651-461F-9DEC-48A5A8202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49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15" x14ac:dyDescent="0.2">
      <c r="A26" s="21"/>
      <c r="B26" s="30" t="s">
        <v>51</v>
      </c>
      <c r="C26" s="25"/>
      <c r="D26" s="25"/>
      <c r="E26" s="25"/>
      <c r="F26" s="25"/>
    </row>
    <row r="27" spans="1:6" ht="15" x14ac:dyDescent="0.2">
      <c r="A27" s="21"/>
      <c r="B27" s="30" t="s">
        <v>52</v>
      </c>
      <c r="C27" s="25"/>
      <c r="D27" s="25"/>
      <c r="E27" s="25"/>
      <c r="F27" s="25"/>
    </row>
    <row r="28" spans="1:6" x14ac:dyDescent="0.2">
      <c r="A28" s="22"/>
      <c r="B28" s="25"/>
      <c r="C28" s="27"/>
      <c r="D28" s="27"/>
      <c r="E28" s="28"/>
      <c r="F28" s="25"/>
    </row>
    <row r="29" spans="1:6" ht="15" x14ac:dyDescent="0.2">
      <c r="A29" s="21"/>
      <c r="B29" s="27"/>
      <c r="C29" s="27"/>
      <c r="D29" s="31" t="s">
        <v>17</v>
      </c>
      <c r="E29" s="31" t="s">
        <v>53</v>
      </c>
      <c r="F29" s="25"/>
    </row>
    <row r="30" spans="1:6" ht="13.5" thickBot="1" x14ac:dyDescent="0.25">
      <c r="A30" s="23"/>
      <c r="B30" s="23"/>
      <c r="C30" s="23"/>
      <c r="D30" s="23"/>
      <c r="E30" s="23"/>
      <c r="F30" s="24"/>
    </row>
    <row r="31" spans="1:6" s="44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5"/>
      <c r="B33" s="26" t="s">
        <v>6</v>
      </c>
      <c r="C33" s="26"/>
      <c r="D33" s="26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/>
      <c r="C35" s="62"/>
      <c r="D35" s="62"/>
      <c r="E35" s="32"/>
      <c r="F35" s="25"/>
    </row>
    <row r="36" spans="1:6" ht="14.25" x14ac:dyDescent="0.2">
      <c r="A36" s="25"/>
      <c r="B36" s="62" t="s">
        <v>54</v>
      </c>
      <c r="C36" s="62"/>
      <c r="D36" s="62"/>
      <c r="E36" s="32"/>
      <c r="F36" s="25"/>
    </row>
    <row r="37" spans="1:6" ht="14.25" x14ac:dyDescent="0.2">
      <c r="A37" s="25"/>
      <c r="B37" s="62"/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3.5" customHeight="1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62"/>
      <c r="C55" s="62"/>
      <c r="D55" s="62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4.25" x14ac:dyDescent="0.2">
      <c r="A68" s="25"/>
      <c r="B68" s="62"/>
      <c r="C68" s="62"/>
      <c r="D68" s="62"/>
      <c r="E68" s="32"/>
      <c r="F68" s="25"/>
    </row>
    <row r="69" spans="1:6" ht="14.25" x14ac:dyDescent="0.2">
      <c r="A69" s="25"/>
      <c r="B69" s="62"/>
      <c r="C69" s="62"/>
      <c r="D69" s="62"/>
      <c r="E69" s="32"/>
      <c r="F69" s="25"/>
    </row>
    <row r="70" spans="1:6" ht="14.25" x14ac:dyDescent="0.2">
      <c r="A70" s="25"/>
      <c r="B70" s="62"/>
      <c r="C70" s="62"/>
      <c r="D70" s="62"/>
      <c r="E70" s="32"/>
      <c r="F70" s="25"/>
    </row>
    <row r="71" spans="1:6" ht="14.25" x14ac:dyDescent="0.2">
      <c r="A71" s="25"/>
      <c r="B71" s="62"/>
      <c r="C71" s="62"/>
      <c r="D71" s="62"/>
      <c r="E71" s="32"/>
      <c r="F71" s="25"/>
    </row>
    <row r="72" spans="1:6" ht="14.25" x14ac:dyDescent="0.2">
      <c r="A72" s="25"/>
      <c r="B72" s="62"/>
      <c r="C72" s="62"/>
      <c r="D72" s="62"/>
      <c r="E72" s="32"/>
      <c r="F72" s="25"/>
    </row>
    <row r="73" spans="1:6" ht="14.25" x14ac:dyDescent="0.2">
      <c r="A73" s="25"/>
      <c r="B73" s="62"/>
      <c r="C73" s="62"/>
      <c r="D73" s="62"/>
      <c r="E73" s="32"/>
      <c r="F73" s="25"/>
    </row>
    <row r="74" spans="1:6" ht="13.5" customHeight="1" x14ac:dyDescent="0.2">
      <c r="A74" s="25"/>
      <c r="B74" s="62"/>
      <c r="C74" s="62"/>
      <c r="D74" s="62"/>
      <c r="E74" s="32"/>
      <c r="F74" s="25"/>
    </row>
    <row r="75" spans="1:6" ht="13.5" customHeight="1" x14ac:dyDescent="0.2">
      <c r="A75" s="25"/>
      <c r="B75" s="29" t="s">
        <v>21</v>
      </c>
      <c r="C75" s="30"/>
      <c r="D75" s="30"/>
      <c r="E75" s="33">
        <f>1.5*225</f>
        <v>337.5</v>
      </c>
      <c r="F75" s="25"/>
    </row>
    <row r="76" spans="1:6" ht="13.5" customHeight="1" x14ac:dyDescent="0.2">
      <c r="A76" s="25"/>
      <c r="B76" s="38" t="s">
        <v>18</v>
      </c>
      <c r="C76" s="30"/>
      <c r="D76" s="30"/>
      <c r="E76" s="34">
        <v>0</v>
      </c>
      <c r="F76" s="25"/>
    </row>
    <row r="77" spans="1:6" ht="13.5" customHeight="1" x14ac:dyDescent="0.2">
      <c r="A77" s="25"/>
      <c r="B77" s="38" t="s">
        <v>19</v>
      </c>
      <c r="C77" s="30"/>
      <c r="D77" s="30"/>
      <c r="E77" s="34">
        <v>0</v>
      </c>
      <c r="F77" s="25"/>
    </row>
    <row r="78" spans="1:6" ht="13.5" customHeight="1" x14ac:dyDescent="0.2">
      <c r="A78" s="25"/>
      <c r="B78" s="29" t="s">
        <v>20</v>
      </c>
      <c r="C78" s="30"/>
      <c r="D78" s="30"/>
      <c r="E78" s="33">
        <f>SUM(E75:E77)</f>
        <v>337.5</v>
      </c>
      <c r="F78" s="25"/>
    </row>
    <row r="79" spans="1:6" ht="13.5" customHeight="1" x14ac:dyDescent="0.2">
      <c r="A79" s="25"/>
      <c r="B79" s="30" t="s">
        <v>5</v>
      </c>
      <c r="C79" s="35">
        <v>0.05</v>
      </c>
      <c r="D79" s="30"/>
      <c r="E79" s="39">
        <f>ROUND(E78*C79,2)</f>
        <v>16.88</v>
      </c>
      <c r="F79" s="25"/>
    </row>
    <row r="80" spans="1:6" ht="13.5" customHeight="1" x14ac:dyDescent="0.2">
      <c r="A80" s="25"/>
      <c r="B80" s="30" t="s">
        <v>4</v>
      </c>
      <c r="C80" s="46">
        <v>9.9750000000000005E-2</v>
      </c>
      <c r="D80" s="30"/>
      <c r="E80" s="47">
        <f>ROUND(E78*C80,2)</f>
        <v>33.67</v>
      </c>
      <c r="F80" s="25"/>
    </row>
    <row r="81" spans="1:6" ht="13.5" customHeight="1" x14ac:dyDescent="0.2">
      <c r="A81" s="25"/>
      <c r="B81" s="30"/>
      <c r="C81" s="30"/>
      <c r="D81" s="30"/>
      <c r="E81" s="36"/>
      <c r="F81" s="25"/>
    </row>
    <row r="82" spans="1:6" ht="16.5" customHeight="1" thickBot="1" x14ac:dyDescent="0.25">
      <c r="A82" s="25"/>
      <c r="B82" s="29" t="s">
        <v>22</v>
      </c>
      <c r="C82" s="30"/>
      <c r="D82" s="30"/>
      <c r="E82" s="37">
        <f>SUM(E78:E80)</f>
        <v>388.05</v>
      </c>
      <c r="F82" s="25"/>
    </row>
    <row r="83" spans="1:6" ht="15.75" thickTop="1" x14ac:dyDescent="0.2">
      <c r="A83" s="25"/>
      <c r="B83" s="64"/>
      <c r="C83" s="64"/>
      <c r="D83" s="64"/>
      <c r="E83" s="40"/>
      <c r="F83" s="25"/>
    </row>
    <row r="84" spans="1:6" ht="15" x14ac:dyDescent="0.2">
      <c r="A84" s="25"/>
      <c r="B84" s="63" t="s">
        <v>24</v>
      </c>
      <c r="C84" s="63"/>
      <c r="D84" s="63"/>
      <c r="E84" s="40">
        <v>0</v>
      </c>
      <c r="F84" s="25"/>
    </row>
    <row r="85" spans="1:6" ht="15" x14ac:dyDescent="0.2">
      <c r="A85" s="25"/>
      <c r="B85" s="64"/>
      <c r="C85" s="64"/>
      <c r="D85" s="64"/>
      <c r="E85" s="40"/>
      <c r="F85" s="25"/>
    </row>
    <row r="86" spans="1:6" ht="19.5" customHeight="1" x14ac:dyDescent="0.2">
      <c r="A86" s="25"/>
      <c r="B86" s="41" t="s">
        <v>23</v>
      </c>
      <c r="C86" s="42"/>
      <c r="D86" s="42"/>
      <c r="E86" s="43">
        <f>E82-E84</f>
        <v>388.05</v>
      </c>
      <c r="F86" s="25"/>
    </row>
    <row r="87" spans="1:6" ht="13.5" customHeight="1" x14ac:dyDescent="0.2">
      <c r="A87" s="25"/>
      <c r="B87" s="25"/>
      <c r="C87" s="25"/>
      <c r="D87" s="25"/>
      <c r="E87" s="25"/>
      <c r="F87" s="25"/>
    </row>
    <row r="88" spans="1:6" x14ac:dyDescent="0.2">
      <c r="A88" s="25"/>
      <c r="B88" s="25"/>
      <c r="C88" s="25"/>
      <c r="D88" s="25"/>
      <c r="E88" s="25"/>
      <c r="F88" s="25"/>
    </row>
    <row r="89" spans="1:6" x14ac:dyDescent="0.2">
      <c r="A89" s="25"/>
      <c r="B89" s="68"/>
      <c r="C89" s="68"/>
      <c r="D89" s="68"/>
      <c r="E89" s="68"/>
      <c r="F89" s="25"/>
    </row>
    <row r="90" spans="1:6" ht="14.25" x14ac:dyDescent="0.2">
      <c r="A90" s="61" t="s">
        <v>48</v>
      </c>
      <c r="B90" s="61"/>
      <c r="C90" s="61"/>
      <c r="D90" s="61"/>
      <c r="E90" s="61"/>
      <c r="F90" s="61"/>
    </row>
    <row r="91" spans="1:6" ht="14.25" x14ac:dyDescent="0.2">
      <c r="A91" s="59" t="s">
        <v>7</v>
      </c>
      <c r="B91" s="59"/>
      <c r="C91" s="59"/>
      <c r="D91" s="59"/>
      <c r="E91" s="59"/>
      <c r="F91" s="59"/>
    </row>
    <row r="92" spans="1:6" x14ac:dyDescent="0.2">
      <c r="A92" s="25"/>
      <c r="B92" s="25"/>
      <c r="C92" s="25"/>
      <c r="D92" s="25"/>
      <c r="E92" s="25"/>
      <c r="F92" s="25"/>
    </row>
    <row r="93" spans="1:6" x14ac:dyDescent="0.2">
      <c r="A93" s="25"/>
      <c r="B93" s="69"/>
      <c r="C93" s="69"/>
      <c r="D93" s="69"/>
      <c r="E93" s="69"/>
      <c r="F93" s="25"/>
    </row>
    <row r="94" spans="1:6" ht="15" x14ac:dyDescent="0.2">
      <c r="A94" s="60" t="s">
        <v>8</v>
      </c>
      <c r="B94" s="60"/>
      <c r="C94" s="60"/>
      <c r="D94" s="60"/>
      <c r="E94" s="60"/>
      <c r="F94" s="60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D0A6-AE0A-4E9D-B2F5-D2528A039457}">
  <sheetPr>
    <pageSetUpPr fitToPage="1"/>
  </sheetPr>
  <dimension ref="A12:F92"/>
  <sheetViews>
    <sheetView view="pageBreakPreview" topLeftCell="A3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90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89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88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 t="s">
        <v>85</v>
      </c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56"/>
      <c r="C55" s="56"/>
      <c r="D55" s="56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1.25*295</f>
        <v>368.75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71</v>
      </c>
      <c r="C71" s="30"/>
      <c r="D71" s="30"/>
      <c r="E71" s="34">
        <v>20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388.75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19.440000000000001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38.78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446.97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446.97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04615D5-2FA7-4C3F-8C1B-00A46F70887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2367-B743-4A33-B8C4-25C10FC29AE9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91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92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88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 t="s">
        <v>85</v>
      </c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57"/>
      <c r="C55" s="57"/>
      <c r="D55" s="57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2*325</f>
        <v>650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71</v>
      </c>
      <c r="C71" s="30"/>
      <c r="D71" s="30"/>
      <c r="E71" s="34">
        <v>20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670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33.5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66.83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770.33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770.33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555BA96B-E50A-4AF8-A2C0-8EF13B8CC75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EFD2-4904-4E92-BD9B-5D72BBB39DF8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93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95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94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96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 t="s">
        <v>97</v>
      </c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58"/>
      <c r="C55" s="58"/>
      <c r="D55" s="58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v>350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71</v>
      </c>
      <c r="C71" s="30"/>
      <c r="D71" s="30"/>
      <c r="E71" s="34">
        <v>10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360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18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35.909999999999997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413.90999999999997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413.90999999999997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00CC6EF-8674-4634-B912-AE47336D061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70" t="s">
        <v>1</v>
      </c>
      <c r="C1" s="7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8"/>
      <c r="C4" s="19" t="s">
        <v>3</v>
      </c>
      <c r="D4" s="7"/>
    </row>
    <row r="5" spans="1:4" x14ac:dyDescent="0.2">
      <c r="A5" s="6"/>
      <c r="B5" s="16"/>
      <c r="C5" s="45" t="s">
        <v>47</v>
      </c>
      <c r="D5" s="7"/>
    </row>
    <row r="6" spans="1:4" x14ac:dyDescent="0.2">
      <c r="A6" s="6"/>
      <c r="B6" s="16"/>
      <c r="C6" s="8" t="s">
        <v>12</v>
      </c>
      <c r="D6" s="7"/>
    </row>
    <row r="7" spans="1:4" x14ac:dyDescent="0.2">
      <c r="A7" s="6"/>
      <c r="B7" s="16"/>
      <c r="C7" s="8" t="s">
        <v>25</v>
      </c>
      <c r="D7" s="7"/>
    </row>
    <row r="8" spans="1:4" x14ac:dyDescent="0.2">
      <c r="A8" s="6"/>
      <c r="B8" s="16"/>
      <c r="C8" s="8" t="s">
        <v>26</v>
      </c>
      <c r="D8" s="7"/>
    </row>
    <row r="9" spans="1:4" x14ac:dyDescent="0.2">
      <c r="A9" s="6"/>
      <c r="B9" s="16"/>
      <c r="C9" s="8" t="s">
        <v>2</v>
      </c>
      <c r="D9" s="7"/>
    </row>
    <row r="10" spans="1:4" x14ac:dyDescent="0.2">
      <c r="A10" s="6"/>
      <c r="B10" s="16"/>
      <c r="C10" s="8" t="s">
        <v>28</v>
      </c>
      <c r="D10" s="7"/>
    </row>
    <row r="11" spans="1:4" x14ac:dyDescent="0.2">
      <c r="A11" s="6"/>
      <c r="B11" s="16"/>
      <c r="C11" s="8" t="s">
        <v>9</v>
      </c>
      <c r="D11" s="7"/>
    </row>
    <row r="12" spans="1:4" x14ac:dyDescent="0.2">
      <c r="A12" s="6"/>
      <c r="B12" s="16"/>
      <c r="C12" s="8" t="s">
        <v>29</v>
      </c>
      <c r="D12" s="7"/>
    </row>
    <row r="13" spans="1:4" x14ac:dyDescent="0.2">
      <c r="A13" s="6"/>
      <c r="B13" s="16"/>
      <c r="C13" s="8" t="s">
        <v>27</v>
      </c>
      <c r="D13" s="7"/>
    </row>
    <row r="14" spans="1:4" x14ac:dyDescent="0.2">
      <c r="A14" s="6"/>
      <c r="B14" s="16"/>
      <c r="C14" s="8" t="s">
        <v>30</v>
      </c>
      <c r="D14" s="7"/>
    </row>
    <row r="15" spans="1:4" x14ac:dyDescent="0.2">
      <c r="A15" s="6"/>
      <c r="B15" s="16"/>
      <c r="C15" s="8" t="s">
        <v>31</v>
      </c>
      <c r="D15" s="7"/>
    </row>
    <row r="16" spans="1:4" x14ac:dyDescent="0.2">
      <c r="A16" s="6"/>
      <c r="B16" s="16"/>
      <c r="C16" s="8" t="s">
        <v>11</v>
      </c>
      <c r="D16" s="7"/>
    </row>
    <row r="17" spans="1:4" x14ac:dyDescent="0.2">
      <c r="A17" s="6"/>
      <c r="B17" s="16"/>
      <c r="C17" s="8" t="s">
        <v>10</v>
      </c>
      <c r="D17" s="7"/>
    </row>
    <row r="18" spans="1:4" x14ac:dyDescent="0.2">
      <c r="A18" s="6"/>
      <c r="B18" s="16"/>
      <c r="C18" s="8" t="s">
        <v>14</v>
      </c>
      <c r="D18" s="7"/>
    </row>
    <row r="19" spans="1:4" x14ac:dyDescent="0.2">
      <c r="A19" s="6"/>
      <c r="B19" s="16"/>
      <c r="C19" s="9" t="s">
        <v>33</v>
      </c>
      <c r="D19" s="7"/>
    </row>
    <row r="20" spans="1:4" x14ac:dyDescent="0.2">
      <c r="A20" s="6"/>
      <c r="B20" s="16"/>
      <c r="C20" s="9" t="s">
        <v>35</v>
      </c>
      <c r="D20" s="7"/>
    </row>
    <row r="21" spans="1:4" x14ac:dyDescent="0.2">
      <c r="A21" s="6"/>
      <c r="B21" s="16"/>
      <c r="C21" s="9" t="s">
        <v>34</v>
      </c>
      <c r="D21" s="7"/>
    </row>
    <row r="22" spans="1:4" x14ac:dyDescent="0.2">
      <c r="A22" s="6"/>
      <c r="B22" s="16"/>
      <c r="C22" s="9" t="s">
        <v>36</v>
      </c>
      <c r="D22" s="7"/>
    </row>
    <row r="23" spans="1:4" x14ac:dyDescent="0.2">
      <c r="A23" s="6"/>
      <c r="B23" s="16"/>
      <c r="C23" s="9" t="s">
        <v>32</v>
      </c>
      <c r="D23" s="7"/>
    </row>
    <row r="24" spans="1:4" x14ac:dyDescent="0.2">
      <c r="A24" s="6"/>
      <c r="B24" s="16"/>
      <c r="C24" s="9" t="s">
        <v>37</v>
      </c>
      <c r="D24" s="7"/>
    </row>
    <row r="25" spans="1:4" x14ac:dyDescent="0.2">
      <c r="A25" s="6"/>
      <c r="B25" s="16"/>
      <c r="C25" s="8" t="s">
        <v>38</v>
      </c>
      <c r="D25" s="7"/>
    </row>
    <row r="26" spans="1:4" x14ac:dyDescent="0.2">
      <c r="A26" s="6"/>
      <c r="B26" s="16"/>
      <c r="C26" s="8" t="s">
        <v>44</v>
      </c>
      <c r="D26" s="7"/>
    </row>
    <row r="27" spans="1:4" x14ac:dyDescent="0.2">
      <c r="A27" s="6"/>
      <c r="B27" s="16"/>
      <c r="C27" s="8" t="s">
        <v>45</v>
      </c>
      <c r="D27" s="7"/>
    </row>
    <row r="28" spans="1:4" x14ac:dyDescent="0.2">
      <c r="A28" s="6"/>
      <c r="B28" s="16"/>
      <c r="C28" s="8" t="s">
        <v>46</v>
      </c>
      <c r="D28" s="7"/>
    </row>
    <row r="29" spans="1:4" x14ac:dyDescent="0.2">
      <c r="A29" s="6"/>
      <c r="B29" s="16"/>
      <c r="C29" s="8" t="s">
        <v>15</v>
      </c>
      <c r="D29" s="7"/>
    </row>
    <row r="30" spans="1:4" x14ac:dyDescent="0.2">
      <c r="A30" s="6"/>
      <c r="B30" s="16"/>
      <c r="C30" s="8"/>
      <c r="D30" s="7"/>
    </row>
    <row r="31" spans="1:4" x14ac:dyDescent="0.2">
      <c r="A31" s="6"/>
      <c r="B31" s="16"/>
      <c r="C31" s="45" t="s">
        <v>13</v>
      </c>
      <c r="D31" s="7"/>
    </row>
    <row r="32" spans="1:4" x14ac:dyDescent="0.2">
      <c r="A32" s="6"/>
      <c r="B32" s="16"/>
      <c r="C32" s="8" t="s">
        <v>41</v>
      </c>
      <c r="D32" s="7"/>
    </row>
    <row r="33" spans="1:4" x14ac:dyDescent="0.2">
      <c r="A33" s="6"/>
      <c r="B33" s="16"/>
      <c r="C33" s="8" t="s">
        <v>42</v>
      </c>
      <c r="D33" s="7"/>
    </row>
    <row r="34" spans="1:4" x14ac:dyDescent="0.2">
      <c r="A34" s="6"/>
      <c r="B34" s="16"/>
      <c r="C34" s="8" t="s">
        <v>43</v>
      </c>
      <c r="D34" s="7"/>
    </row>
    <row r="35" spans="1:4" x14ac:dyDescent="0.2">
      <c r="A35" s="6"/>
      <c r="B35" s="16"/>
      <c r="C35" s="10" t="s">
        <v>39</v>
      </c>
      <c r="D35" s="7"/>
    </row>
    <row r="36" spans="1:4" x14ac:dyDescent="0.2">
      <c r="A36" s="6"/>
      <c r="B36" s="16"/>
      <c r="C36" s="7" t="s">
        <v>16</v>
      </c>
      <c r="D36" s="7"/>
    </row>
    <row r="37" spans="1:4" x14ac:dyDescent="0.2">
      <c r="A37" s="6"/>
      <c r="B37" s="16"/>
      <c r="C37" s="10" t="s">
        <v>40</v>
      </c>
      <c r="D37" s="7"/>
    </row>
    <row r="38" spans="1:4" x14ac:dyDescent="0.2">
      <c r="A38" s="6"/>
      <c r="B38" s="16"/>
      <c r="C38" s="8"/>
      <c r="D38" s="7"/>
    </row>
    <row r="39" spans="1:4" ht="13.5" thickBot="1" x14ac:dyDescent="0.25">
      <c r="A39" s="11"/>
      <c r="B39" s="17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55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15" x14ac:dyDescent="0.2">
      <c r="A26" s="21"/>
      <c r="B26" s="30" t="s">
        <v>59</v>
      </c>
      <c r="C26" s="25"/>
      <c r="D26" s="25"/>
      <c r="E26" s="25"/>
      <c r="F26" s="25"/>
    </row>
    <row r="27" spans="1:6" ht="15" x14ac:dyDescent="0.2">
      <c r="A27" s="21"/>
      <c r="B27" s="30" t="s">
        <v>60</v>
      </c>
      <c r="C27" s="25"/>
      <c r="D27" s="25"/>
      <c r="E27" s="25"/>
      <c r="F27" s="25"/>
    </row>
    <row r="28" spans="1:6" x14ac:dyDescent="0.2">
      <c r="A28" s="22"/>
      <c r="B28" s="25"/>
      <c r="C28" s="27"/>
      <c r="D28" s="27"/>
      <c r="E28" s="28"/>
      <c r="F28" s="25"/>
    </row>
    <row r="29" spans="1:6" ht="15" x14ac:dyDescent="0.2">
      <c r="A29" s="21"/>
      <c r="B29" s="27"/>
      <c r="C29" s="27"/>
      <c r="D29" s="31" t="s">
        <v>17</v>
      </c>
      <c r="E29" s="31" t="s">
        <v>56</v>
      </c>
      <c r="F29" s="25"/>
    </row>
    <row r="30" spans="1:6" ht="13.5" thickBot="1" x14ac:dyDescent="0.25">
      <c r="A30" s="23"/>
      <c r="B30" s="23"/>
      <c r="C30" s="23"/>
      <c r="D30" s="23"/>
      <c r="E30" s="23"/>
      <c r="F30" s="24"/>
    </row>
    <row r="31" spans="1:6" s="44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25"/>
      <c r="B33" s="26" t="s">
        <v>6</v>
      </c>
      <c r="C33" s="26"/>
      <c r="D33" s="26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/>
      <c r="C35" s="62"/>
      <c r="D35" s="62"/>
      <c r="E35" s="32"/>
      <c r="F35" s="25"/>
    </row>
    <row r="36" spans="1:6" ht="14.25" x14ac:dyDescent="0.2">
      <c r="A36" s="25"/>
      <c r="B36" s="62" t="s">
        <v>61</v>
      </c>
      <c r="C36" s="62"/>
      <c r="D36" s="62"/>
      <c r="E36" s="32"/>
      <c r="F36" s="25"/>
    </row>
    <row r="37" spans="1:6" ht="14.25" x14ac:dyDescent="0.2">
      <c r="A37" s="25"/>
      <c r="B37" s="62"/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 t="s">
        <v>57</v>
      </c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3.5" customHeight="1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 t="s">
        <v>58</v>
      </c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62"/>
      <c r="C55" s="62"/>
      <c r="D55" s="62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4.25" x14ac:dyDescent="0.2">
      <c r="A68" s="25"/>
      <c r="B68" s="62"/>
      <c r="C68" s="62"/>
      <c r="D68" s="62"/>
      <c r="E68" s="32"/>
      <c r="F68" s="25"/>
    </row>
    <row r="69" spans="1:6" ht="14.25" x14ac:dyDescent="0.2">
      <c r="A69" s="25"/>
      <c r="B69" s="62"/>
      <c r="C69" s="62"/>
      <c r="D69" s="62"/>
      <c r="E69" s="32"/>
      <c r="F69" s="25"/>
    </row>
    <row r="70" spans="1:6" ht="14.25" x14ac:dyDescent="0.2">
      <c r="A70" s="25"/>
      <c r="B70" s="62"/>
      <c r="C70" s="62"/>
      <c r="D70" s="62"/>
      <c r="E70" s="32"/>
      <c r="F70" s="25"/>
    </row>
    <row r="71" spans="1:6" ht="14.25" x14ac:dyDescent="0.2">
      <c r="A71" s="25"/>
      <c r="B71" s="62"/>
      <c r="C71" s="62"/>
      <c r="D71" s="62"/>
      <c r="E71" s="32"/>
      <c r="F71" s="25"/>
    </row>
    <row r="72" spans="1:6" ht="14.25" x14ac:dyDescent="0.2">
      <c r="A72" s="25"/>
      <c r="B72" s="62"/>
      <c r="C72" s="62"/>
      <c r="D72" s="62"/>
      <c r="E72" s="32"/>
      <c r="F72" s="25"/>
    </row>
    <row r="73" spans="1:6" ht="14.25" x14ac:dyDescent="0.2">
      <c r="A73" s="25"/>
      <c r="B73" s="62"/>
      <c r="C73" s="62"/>
      <c r="D73" s="62"/>
      <c r="E73" s="32"/>
      <c r="F73" s="25"/>
    </row>
    <row r="74" spans="1:6" ht="13.5" customHeight="1" x14ac:dyDescent="0.2">
      <c r="A74" s="25"/>
      <c r="B74" s="62"/>
      <c r="C74" s="62"/>
      <c r="D74" s="62"/>
      <c r="E74" s="32"/>
      <c r="F74" s="25"/>
    </row>
    <row r="75" spans="1:6" ht="13.5" customHeight="1" x14ac:dyDescent="0.2">
      <c r="A75" s="25"/>
      <c r="B75" s="29" t="s">
        <v>21</v>
      </c>
      <c r="C75" s="30"/>
      <c r="D75" s="30"/>
      <c r="E75" s="33">
        <f>2.25*225</f>
        <v>506.25</v>
      </c>
      <c r="F75" s="25"/>
    </row>
    <row r="76" spans="1:6" ht="13.5" customHeight="1" x14ac:dyDescent="0.2">
      <c r="A76" s="25"/>
      <c r="B76" s="38" t="s">
        <v>18</v>
      </c>
      <c r="C76" s="30"/>
      <c r="D76" s="30"/>
      <c r="E76" s="34">
        <v>0</v>
      </c>
      <c r="F76" s="25"/>
    </row>
    <row r="77" spans="1:6" ht="13.5" customHeight="1" x14ac:dyDescent="0.2">
      <c r="A77" s="25"/>
      <c r="B77" s="38" t="s">
        <v>19</v>
      </c>
      <c r="C77" s="30"/>
      <c r="D77" s="30"/>
      <c r="E77" s="34">
        <v>0</v>
      </c>
      <c r="F77" s="25"/>
    </row>
    <row r="78" spans="1:6" ht="13.5" customHeight="1" x14ac:dyDescent="0.2">
      <c r="A78" s="25"/>
      <c r="B78" s="29" t="s">
        <v>20</v>
      </c>
      <c r="C78" s="30"/>
      <c r="D78" s="30"/>
      <c r="E78" s="33">
        <f>SUM(E75:E77)</f>
        <v>506.25</v>
      </c>
      <c r="F78" s="25"/>
    </row>
    <row r="79" spans="1:6" ht="13.5" customHeight="1" x14ac:dyDescent="0.2">
      <c r="A79" s="25"/>
      <c r="B79" s="30" t="s">
        <v>5</v>
      </c>
      <c r="C79" s="35">
        <v>0.05</v>
      </c>
      <c r="D79" s="30"/>
      <c r="E79" s="39">
        <f>ROUND(E78*C79,2)</f>
        <v>25.31</v>
      </c>
      <c r="F79" s="25"/>
    </row>
    <row r="80" spans="1:6" ht="13.5" customHeight="1" x14ac:dyDescent="0.2">
      <c r="A80" s="25"/>
      <c r="B80" s="30" t="s">
        <v>4</v>
      </c>
      <c r="C80" s="46">
        <v>9.9750000000000005E-2</v>
      </c>
      <c r="D80" s="30"/>
      <c r="E80" s="47">
        <f>ROUND(E78*C80,2)</f>
        <v>50.5</v>
      </c>
      <c r="F80" s="25"/>
    </row>
    <row r="81" spans="1:6" ht="13.5" customHeight="1" x14ac:dyDescent="0.2">
      <c r="A81" s="25"/>
      <c r="B81" s="30"/>
      <c r="C81" s="30"/>
      <c r="D81" s="30"/>
      <c r="E81" s="36"/>
      <c r="F81" s="25"/>
    </row>
    <row r="82" spans="1:6" ht="16.5" customHeight="1" thickBot="1" x14ac:dyDescent="0.25">
      <c r="A82" s="25"/>
      <c r="B82" s="29" t="s">
        <v>22</v>
      </c>
      <c r="C82" s="30"/>
      <c r="D82" s="30"/>
      <c r="E82" s="37">
        <f>SUM(E78:E80)</f>
        <v>582.05999999999995</v>
      </c>
      <c r="F82" s="25"/>
    </row>
    <row r="83" spans="1:6" ht="15.75" thickTop="1" x14ac:dyDescent="0.2">
      <c r="A83" s="25"/>
      <c r="B83" s="64"/>
      <c r="C83" s="64"/>
      <c r="D83" s="64"/>
      <c r="E83" s="40"/>
      <c r="F83" s="25"/>
    </row>
    <row r="84" spans="1:6" ht="15" x14ac:dyDescent="0.2">
      <c r="A84" s="25"/>
      <c r="B84" s="63" t="s">
        <v>24</v>
      </c>
      <c r="C84" s="63"/>
      <c r="D84" s="63"/>
      <c r="E84" s="40">
        <v>0</v>
      </c>
      <c r="F84" s="25"/>
    </row>
    <row r="85" spans="1:6" ht="15" x14ac:dyDescent="0.2">
      <c r="A85" s="25"/>
      <c r="B85" s="64"/>
      <c r="C85" s="64"/>
      <c r="D85" s="64"/>
      <c r="E85" s="40"/>
      <c r="F85" s="25"/>
    </row>
    <row r="86" spans="1:6" ht="19.5" customHeight="1" x14ac:dyDescent="0.2">
      <c r="A86" s="25"/>
      <c r="B86" s="41" t="s">
        <v>23</v>
      </c>
      <c r="C86" s="42"/>
      <c r="D86" s="42"/>
      <c r="E86" s="43">
        <f>E82-E84</f>
        <v>582.05999999999995</v>
      </c>
      <c r="F86" s="25"/>
    </row>
    <row r="87" spans="1:6" ht="13.5" customHeight="1" x14ac:dyDescent="0.2">
      <c r="A87" s="25"/>
      <c r="B87" s="25"/>
      <c r="C87" s="25"/>
      <c r="D87" s="25"/>
      <c r="E87" s="25"/>
      <c r="F87" s="25"/>
    </row>
    <row r="88" spans="1:6" x14ac:dyDescent="0.2">
      <c r="A88" s="25"/>
      <c r="B88" s="25"/>
      <c r="C88" s="25"/>
      <c r="D88" s="25"/>
      <c r="E88" s="25"/>
      <c r="F88" s="25"/>
    </row>
    <row r="89" spans="1:6" x14ac:dyDescent="0.2">
      <c r="A89" s="25"/>
      <c r="B89" s="68"/>
      <c r="C89" s="68"/>
      <c r="D89" s="68"/>
      <c r="E89" s="68"/>
      <c r="F89" s="25"/>
    </row>
    <row r="90" spans="1:6" ht="14.25" x14ac:dyDescent="0.2">
      <c r="A90" s="61" t="s">
        <v>48</v>
      </c>
      <c r="B90" s="61"/>
      <c r="C90" s="61"/>
      <c r="D90" s="61"/>
      <c r="E90" s="61"/>
      <c r="F90" s="61"/>
    </row>
    <row r="91" spans="1:6" ht="14.25" x14ac:dyDescent="0.2">
      <c r="A91" s="59" t="s">
        <v>7</v>
      </c>
      <c r="B91" s="59"/>
      <c r="C91" s="59"/>
      <c r="D91" s="59"/>
      <c r="E91" s="59"/>
      <c r="F91" s="59"/>
    </row>
    <row r="92" spans="1:6" x14ac:dyDescent="0.2">
      <c r="A92" s="25"/>
      <c r="B92" s="25"/>
      <c r="C92" s="25"/>
      <c r="D92" s="25"/>
      <c r="E92" s="25"/>
      <c r="F92" s="25"/>
    </row>
    <row r="93" spans="1:6" x14ac:dyDescent="0.2">
      <c r="A93" s="25"/>
      <c r="B93" s="69"/>
      <c r="C93" s="69"/>
      <c r="D93" s="69"/>
      <c r="E93" s="69"/>
      <c r="F93" s="25"/>
    </row>
    <row r="94" spans="1:6" ht="15" x14ac:dyDescent="0.2">
      <c r="A94" s="60" t="s">
        <v>8</v>
      </c>
      <c r="B94" s="60"/>
      <c r="C94" s="60"/>
      <c r="D94" s="60"/>
      <c r="E94" s="60"/>
      <c r="F94" s="60"/>
    </row>
    <row r="96" spans="1:6" ht="39.75" customHeight="1" x14ac:dyDescent="0.2">
      <c r="B96" s="66"/>
      <c r="C96" s="67"/>
      <c r="D96" s="67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63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65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66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/>
      <c r="C37" s="62"/>
      <c r="D37" s="62"/>
      <c r="E37" s="32"/>
      <c r="F37" s="25"/>
    </row>
    <row r="38" spans="1:6" ht="14.25" x14ac:dyDescent="0.2">
      <c r="A38" s="25"/>
      <c r="B38" s="62" t="s">
        <v>67</v>
      </c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48"/>
      <c r="C55" s="48"/>
      <c r="D55" s="48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1.75*230</f>
        <v>402.5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25</v>
      </c>
      <c r="F70" s="25"/>
    </row>
    <row r="71" spans="1:6" ht="13.5" customHeight="1" x14ac:dyDescent="0.2">
      <c r="A71" s="25"/>
      <c r="B71" s="38" t="s">
        <v>19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427.5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21.38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42.64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491.52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491.52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72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68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69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/>
      <c r="C37" s="62"/>
      <c r="D37" s="62"/>
      <c r="E37" s="32"/>
      <c r="F37" s="25"/>
    </row>
    <row r="38" spans="1:6" ht="14.25" x14ac:dyDescent="0.2">
      <c r="A38" s="25"/>
      <c r="B38" s="62" t="s">
        <v>70</v>
      </c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49"/>
      <c r="C55" s="49"/>
      <c r="D55" s="49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235*2</f>
        <v>470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71</v>
      </c>
      <c r="C71" s="30"/>
      <c r="D71" s="30"/>
      <c r="E71" s="34">
        <v>20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490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24.5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48.88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563.38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563.38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73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74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75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/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51"/>
      <c r="C55" s="51"/>
      <c r="D55" s="51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1.4*235</f>
        <v>329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25</v>
      </c>
      <c r="F70" s="25"/>
    </row>
    <row r="71" spans="1:6" ht="13.5" customHeight="1" x14ac:dyDescent="0.2">
      <c r="A71" s="25"/>
      <c r="B71" s="38" t="s">
        <v>71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354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17.7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35.31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407.01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407.01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76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77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78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/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52"/>
      <c r="C55" s="52"/>
      <c r="D55" s="52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1.5*245</f>
        <v>367.5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71</v>
      </c>
      <c r="C71" s="30"/>
      <c r="D71" s="30"/>
      <c r="E71" s="34">
        <v>20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387.5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19.38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38.65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445.53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445.53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FA94-CAD2-4561-8ED9-B21473D53F4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79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80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81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/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53"/>
      <c r="C55" s="53"/>
      <c r="D55" s="53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1.5*255</f>
        <v>382.5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71</v>
      </c>
      <c r="C71" s="30"/>
      <c r="D71" s="30"/>
      <c r="E71" s="34">
        <v>20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402.5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20.13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40.15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462.78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462.78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A8F1B3E3-55C9-4B10-9AD1-24FD9580A24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6AF9-AA54-43C5-ADB2-F22338B70A42}">
  <sheetPr>
    <pageSetUpPr fitToPage="1"/>
  </sheetPr>
  <dimension ref="A12:F92"/>
  <sheetViews>
    <sheetView view="pageBreakPreview" topLeftCell="A5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82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83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84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 t="s">
        <v>85</v>
      </c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54"/>
      <c r="C55" s="54"/>
      <c r="D55" s="54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1.75*265</f>
        <v>463.75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71</v>
      </c>
      <c r="C71" s="30"/>
      <c r="D71" s="30"/>
      <c r="E71" s="34">
        <v>20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483.75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24.19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48.25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556.19000000000005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556.19000000000005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EAFA2C5-2C9B-406A-9685-E6A6DC323A88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2712-7662-475B-A48B-1765FA774923}">
  <sheetPr>
    <pageSetUpPr fitToPage="1"/>
  </sheetPr>
  <dimension ref="A12:F92"/>
  <sheetViews>
    <sheetView view="pageBreakPreview" topLeftCell="A14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86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/>
      <c r="C24" s="25"/>
      <c r="D24" s="25"/>
      <c r="E24" s="25"/>
      <c r="F24" s="25"/>
    </row>
    <row r="25" spans="1:6" ht="15" x14ac:dyDescent="0.2">
      <c r="A25" s="21"/>
      <c r="B25" s="29" t="s">
        <v>50</v>
      </c>
      <c r="C25" s="25"/>
      <c r="D25" s="25"/>
      <c r="E25" s="25"/>
      <c r="F25" s="25"/>
    </row>
    <row r="26" spans="1:6" ht="33.75" customHeight="1" x14ac:dyDescent="0.2">
      <c r="A26" s="21"/>
      <c r="B26" s="50" t="s">
        <v>64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87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62"/>
      <c r="C33" s="62"/>
      <c r="D33" s="62"/>
      <c r="E33" s="32"/>
      <c r="F33" s="25"/>
    </row>
    <row r="34" spans="1:6" ht="14.25" x14ac:dyDescent="0.2">
      <c r="A34" s="25"/>
      <c r="B34" s="62"/>
      <c r="C34" s="62"/>
      <c r="D34" s="62"/>
      <c r="E34" s="32"/>
      <c r="F34" s="25"/>
    </row>
    <row r="35" spans="1:6" ht="14.25" x14ac:dyDescent="0.2">
      <c r="A35" s="25"/>
      <c r="B35" s="62" t="s">
        <v>88</v>
      </c>
      <c r="C35" s="62"/>
      <c r="D35" s="62"/>
      <c r="E35" s="32"/>
      <c r="F35" s="25"/>
    </row>
    <row r="36" spans="1:6" ht="14.25" x14ac:dyDescent="0.2">
      <c r="A36" s="25"/>
      <c r="B36" s="62"/>
      <c r="C36" s="62"/>
      <c r="D36" s="62"/>
      <c r="E36" s="32"/>
      <c r="F36" s="25"/>
    </row>
    <row r="37" spans="1:6" ht="14.25" x14ac:dyDescent="0.2">
      <c r="A37" s="25"/>
      <c r="B37" s="62" t="s">
        <v>85</v>
      </c>
      <c r="C37" s="62"/>
      <c r="D37" s="62"/>
      <c r="E37" s="32"/>
      <c r="F37" s="25"/>
    </row>
    <row r="38" spans="1:6" ht="14.25" x14ac:dyDescent="0.2">
      <c r="A38" s="25"/>
      <c r="B38" s="62"/>
      <c r="C38" s="62"/>
      <c r="D38" s="62"/>
      <c r="E38" s="32"/>
      <c r="F38" s="25"/>
    </row>
    <row r="39" spans="1:6" ht="14.25" x14ac:dyDescent="0.2">
      <c r="A39" s="25"/>
      <c r="B39" s="62"/>
      <c r="C39" s="62"/>
      <c r="D39" s="62"/>
      <c r="E39" s="32"/>
      <c r="F39" s="25"/>
    </row>
    <row r="40" spans="1:6" ht="14.25" x14ac:dyDescent="0.2">
      <c r="A40" s="25"/>
      <c r="B40" s="62"/>
      <c r="C40" s="62"/>
      <c r="D40" s="62"/>
      <c r="E40" s="32"/>
      <c r="F40" s="25"/>
    </row>
    <row r="41" spans="1:6" ht="14.25" x14ac:dyDescent="0.2">
      <c r="A41" s="25"/>
      <c r="B41" s="62"/>
      <c r="C41" s="62"/>
      <c r="D41" s="62"/>
      <c r="E41" s="32"/>
      <c r="F41" s="25"/>
    </row>
    <row r="42" spans="1:6" ht="14.25" x14ac:dyDescent="0.2">
      <c r="A42" s="25"/>
      <c r="B42" s="62"/>
      <c r="C42" s="62"/>
      <c r="D42" s="62"/>
      <c r="E42" s="32"/>
      <c r="F42" s="25"/>
    </row>
    <row r="43" spans="1:6" ht="14.25" x14ac:dyDescent="0.2">
      <c r="A43" s="25"/>
      <c r="B43" s="62"/>
      <c r="C43" s="62"/>
      <c r="D43" s="62"/>
      <c r="E43" s="32"/>
      <c r="F43" s="25"/>
    </row>
    <row r="44" spans="1:6" ht="14.25" x14ac:dyDescent="0.2">
      <c r="A44" s="25"/>
      <c r="B44" s="62"/>
      <c r="C44" s="62"/>
      <c r="D44" s="62"/>
      <c r="E44" s="32"/>
      <c r="F44" s="25"/>
    </row>
    <row r="45" spans="1:6" ht="14.25" x14ac:dyDescent="0.2">
      <c r="A45" s="25"/>
      <c r="B45" s="62"/>
      <c r="C45" s="62"/>
      <c r="D45" s="62"/>
      <c r="E45" s="32"/>
      <c r="F45" s="25"/>
    </row>
    <row r="46" spans="1:6" ht="14.25" x14ac:dyDescent="0.2">
      <c r="A46" s="25"/>
      <c r="B46" s="62"/>
      <c r="C46" s="62"/>
      <c r="D46" s="62"/>
      <c r="E46" s="32"/>
      <c r="F46" s="25"/>
    </row>
    <row r="47" spans="1:6" ht="14.25" x14ac:dyDescent="0.2">
      <c r="A47" s="25"/>
      <c r="B47" s="62"/>
      <c r="C47" s="62"/>
      <c r="D47" s="62"/>
      <c r="E47" s="32"/>
      <c r="F47" s="25"/>
    </row>
    <row r="48" spans="1:6" ht="14.25" x14ac:dyDescent="0.2">
      <c r="A48" s="25"/>
      <c r="B48" s="62"/>
      <c r="C48" s="62"/>
      <c r="D48" s="62"/>
      <c r="E48" s="32"/>
      <c r="F48" s="25"/>
    </row>
    <row r="49" spans="1:6" ht="14.25" x14ac:dyDescent="0.2">
      <c r="A49" s="25"/>
      <c r="B49" s="62"/>
      <c r="C49" s="62"/>
      <c r="D49" s="62"/>
      <c r="E49" s="32"/>
      <c r="F49" s="25"/>
    </row>
    <row r="50" spans="1:6" ht="14.25" x14ac:dyDescent="0.2">
      <c r="A50" s="25"/>
      <c r="B50" s="62"/>
      <c r="C50" s="62"/>
      <c r="D50" s="62"/>
      <c r="E50" s="32"/>
      <c r="F50" s="25"/>
    </row>
    <row r="51" spans="1:6" ht="14.25" x14ac:dyDescent="0.2">
      <c r="A51" s="25"/>
      <c r="B51" s="62"/>
      <c r="C51" s="62"/>
      <c r="D51" s="62"/>
      <c r="E51" s="32"/>
      <c r="F51" s="25"/>
    </row>
    <row r="52" spans="1:6" ht="14.25" x14ac:dyDescent="0.2">
      <c r="A52" s="25"/>
      <c r="B52" s="62"/>
      <c r="C52" s="62"/>
      <c r="D52" s="62"/>
      <c r="E52" s="32"/>
      <c r="F52" s="25"/>
    </row>
    <row r="53" spans="1:6" ht="14.25" x14ac:dyDescent="0.2">
      <c r="A53" s="25"/>
      <c r="B53" s="62"/>
      <c r="C53" s="62"/>
      <c r="D53" s="62"/>
      <c r="E53" s="32"/>
      <c r="F53" s="25"/>
    </row>
    <row r="54" spans="1:6" ht="14.25" x14ac:dyDescent="0.2">
      <c r="A54" s="25"/>
      <c r="B54" s="62"/>
      <c r="C54" s="62"/>
      <c r="D54" s="62"/>
      <c r="E54" s="32"/>
      <c r="F54" s="25"/>
    </row>
    <row r="55" spans="1:6" ht="14.25" x14ac:dyDescent="0.2">
      <c r="A55" s="25"/>
      <c r="B55" s="55"/>
      <c r="C55" s="55"/>
      <c r="D55" s="55"/>
      <c r="E55" s="32"/>
      <c r="F55" s="25"/>
    </row>
    <row r="56" spans="1:6" ht="14.25" x14ac:dyDescent="0.2">
      <c r="A56" s="25"/>
      <c r="B56" s="62"/>
      <c r="C56" s="62"/>
      <c r="D56" s="62"/>
      <c r="E56" s="32"/>
      <c r="F56" s="25"/>
    </row>
    <row r="57" spans="1:6" ht="14.25" x14ac:dyDescent="0.2">
      <c r="A57" s="25"/>
      <c r="B57" s="62"/>
      <c r="C57" s="62"/>
      <c r="D57" s="62"/>
      <c r="E57" s="32"/>
      <c r="F57" s="25"/>
    </row>
    <row r="58" spans="1:6" ht="14.25" x14ac:dyDescent="0.2">
      <c r="A58" s="25"/>
      <c r="B58" s="62"/>
      <c r="C58" s="62"/>
      <c r="D58" s="62"/>
      <c r="E58" s="32"/>
      <c r="F58" s="25"/>
    </row>
    <row r="59" spans="1:6" ht="14.25" x14ac:dyDescent="0.2">
      <c r="A59" s="25"/>
      <c r="B59" s="62"/>
      <c r="C59" s="62"/>
      <c r="D59" s="62"/>
      <c r="E59" s="32"/>
      <c r="F59" s="25"/>
    </row>
    <row r="60" spans="1:6" ht="14.25" x14ac:dyDescent="0.2">
      <c r="A60" s="25"/>
      <c r="B60" s="62"/>
      <c r="C60" s="62"/>
      <c r="D60" s="62"/>
      <c r="E60" s="32"/>
      <c r="F60" s="25"/>
    </row>
    <row r="61" spans="1:6" ht="14.25" x14ac:dyDescent="0.2">
      <c r="A61" s="25"/>
      <c r="B61" s="62"/>
      <c r="C61" s="62"/>
      <c r="D61" s="62"/>
      <c r="E61" s="32"/>
      <c r="F61" s="25"/>
    </row>
    <row r="62" spans="1:6" ht="14.25" x14ac:dyDescent="0.2">
      <c r="A62" s="25"/>
      <c r="B62" s="62"/>
      <c r="C62" s="62"/>
      <c r="D62" s="62"/>
      <c r="E62" s="32"/>
      <c r="F62" s="25"/>
    </row>
    <row r="63" spans="1:6" ht="14.25" x14ac:dyDescent="0.2">
      <c r="A63" s="25"/>
      <c r="B63" s="62"/>
      <c r="C63" s="62"/>
      <c r="D63" s="62"/>
      <c r="E63" s="32"/>
      <c r="F63" s="25"/>
    </row>
    <row r="64" spans="1:6" ht="14.25" x14ac:dyDescent="0.2">
      <c r="A64" s="25"/>
      <c r="B64" s="62"/>
      <c r="C64" s="62"/>
      <c r="D64" s="62"/>
      <c r="E64" s="32"/>
      <c r="F64" s="25"/>
    </row>
    <row r="65" spans="1:6" ht="14.25" x14ac:dyDescent="0.2">
      <c r="A65" s="25"/>
      <c r="B65" s="62"/>
      <c r="C65" s="62"/>
      <c r="D65" s="62"/>
      <c r="E65" s="32"/>
      <c r="F65" s="25"/>
    </row>
    <row r="66" spans="1:6" ht="14.25" x14ac:dyDescent="0.2">
      <c r="A66" s="25"/>
      <c r="B66" s="62"/>
      <c r="C66" s="62"/>
      <c r="D66" s="62"/>
      <c r="E66" s="32"/>
      <c r="F66" s="25"/>
    </row>
    <row r="67" spans="1:6" ht="14.25" x14ac:dyDescent="0.2">
      <c r="A67" s="25"/>
      <c r="B67" s="62"/>
      <c r="C67" s="62"/>
      <c r="D67" s="62"/>
      <c r="E67" s="32"/>
      <c r="F67" s="25"/>
    </row>
    <row r="68" spans="1:6" ht="13.5" customHeight="1" x14ac:dyDescent="0.2">
      <c r="A68" s="25"/>
      <c r="B68" s="62"/>
      <c r="C68" s="62"/>
      <c r="D68" s="62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2*285</f>
        <v>570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71</v>
      </c>
      <c r="C71" s="30"/>
      <c r="D71" s="30"/>
      <c r="E71" s="34">
        <v>20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590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29.5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58.85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678.35</v>
      </c>
      <c r="F76" s="25"/>
    </row>
    <row r="77" spans="1:6" ht="15.75" thickTop="1" x14ac:dyDescent="0.2">
      <c r="A77" s="25"/>
      <c r="B77" s="64"/>
      <c r="C77" s="64"/>
      <c r="D77" s="64"/>
      <c r="E77" s="40"/>
      <c r="F77" s="25"/>
    </row>
    <row r="78" spans="1:6" ht="15" x14ac:dyDescent="0.2">
      <c r="A78" s="25"/>
      <c r="B78" s="63" t="s">
        <v>24</v>
      </c>
      <c r="C78" s="63"/>
      <c r="D78" s="63"/>
      <c r="E78" s="40">
        <v>0</v>
      </c>
      <c r="F78" s="25"/>
    </row>
    <row r="79" spans="1:6" ht="15" x14ac:dyDescent="0.2">
      <c r="A79" s="25"/>
      <c r="B79" s="64"/>
      <c r="C79" s="64"/>
      <c r="D79" s="64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678.35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68"/>
      <c r="C83" s="68"/>
      <c r="D83" s="68"/>
      <c r="E83" s="68"/>
      <c r="F83" s="25"/>
    </row>
    <row r="84" spans="1:6" ht="14.25" x14ac:dyDescent="0.2">
      <c r="A84" s="61" t="s">
        <v>48</v>
      </c>
      <c r="B84" s="61"/>
      <c r="C84" s="61"/>
      <c r="D84" s="61"/>
      <c r="E84" s="61"/>
      <c r="F84" s="61"/>
    </row>
    <row r="85" spans="1:6" ht="14.25" x14ac:dyDescent="0.2">
      <c r="A85" s="59" t="s">
        <v>62</v>
      </c>
      <c r="B85" s="59"/>
      <c r="C85" s="59"/>
      <c r="D85" s="59"/>
      <c r="E85" s="59"/>
      <c r="F85" s="5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69"/>
      <c r="C87" s="69"/>
      <c r="D87" s="69"/>
      <c r="E87" s="69"/>
      <c r="F87" s="25"/>
    </row>
    <row r="88" spans="1:6" ht="15" x14ac:dyDescent="0.2">
      <c r="A88" s="60" t="s">
        <v>8</v>
      </c>
      <c r="B88" s="60"/>
      <c r="C88" s="60"/>
      <c r="D88" s="60"/>
      <c r="E88" s="60"/>
      <c r="F88" s="60"/>
    </row>
    <row r="90" spans="1:6" ht="39.75" customHeight="1" x14ac:dyDescent="0.2">
      <c r="B90" s="66"/>
      <c r="C90" s="67"/>
      <c r="D90" s="67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A999A657-B680-4F11-924B-FF3B891D9CD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34</vt:i4>
      </vt:variant>
    </vt:vector>
  </HeadingPairs>
  <TitlesOfParts>
    <vt:vector size="47" baseType="lpstr">
      <vt:lpstr>26-04-13</vt:lpstr>
      <vt:lpstr>01-05-14</vt:lpstr>
      <vt:lpstr>29-04-15</vt:lpstr>
      <vt:lpstr>25-04-16</vt:lpstr>
      <vt:lpstr>14-06-16</vt:lpstr>
      <vt:lpstr>06-04-17</vt:lpstr>
      <vt:lpstr>20-04-18</vt:lpstr>
      <vt:lpstr>25-04-19</vt:lpstr>
      <vt:lpstr>29-04-20</vt:lpstr>
      <vt:lpstr>20-04-21</vt:lpstr>
      <vt:lpstr>13-05-22</vt:lpstr>
      <vt:lpstr>30-01-23</vt:lpstr>
      <vt:lpstr>Activités</vt:lpstr>
      <vt:lpstr>'06-04-17'!Liste_Activités</vt:lpstr>
      <vt:lpstr>'13-05-22'!Liste_Activités</vt:lpstr>
      <vt:lpstr>'14-06-16'!Liste_Activités</vt:lpstr>
      <vt:lpstr>'20-04-18'!Liste_Activités</vt:lpstr>
      <vt:lpstr>'20-04-21'!Liste_Activités</vt:lpstr>
      <vt:lpstr>'25-04-16'!Liste_Activités</vt:lpstr>
      <vt:lpstr>'25-04-19'!Liste_Activités</vt:lpstr>
      <vt:lpstr>'29-04-15'!Liste_Activités</vt:lpstr>
      <vt:lpstr>'29-04-20'!Liste_Activités</vt:lpstr>
      <vt:lpstr>'30-01-23'!Liste_Activités</vt:lpstr>
      <vt:lpstr>Liste_Activités</vt:lpstr>
      <vt:lpstr>'06-04-17'!Print_Area</vt:lpstr>
      <vt:lpstr>'13-05-22'!Print_Area</vt:lpstr>
      <vt:lpstr>'14-06-16'!Print_Area</vt:lpstr>
      <vt:lpstr>'20-04-18'!Print_Area</vt:lpstr>
      <vt:lpstr>'20-04-21'!Print_Area</vt:lpstr>
      <vt:lpstr>'25-04-16'!Print_Area</vt:lpstr>
      <vt:lpstr>'25-04-19'!Print_Area</vt:lpstr>
      <vt:lpstr>'29-04-15'!Print_Area</vt:lpstr>
      <vt:lpstr>'29-04-20'!Print_Area</vt:lpstr>
      <vt:lpstr>'30-01-23'!Print_Area</vt:lpstr>
      <vt:lpstr>'01-05-14'!Zone_d_impression</vt:lpstr>
      <vt:lpstr>'06-04-17'!Zone_d_impression</vt:lpstr>
      <vt:lpstr>'13-05-22'!Zone_d_impression</vt:lpstr>
      <vt:lpstr>'14-06-16'!Zone_d_impression</vt:lpstr>
      <vt:lpstr>'20-04-18'!Zone_d_impression</vt:lpstr>
      <vt:lpstr>'20-04-21'!Zone_d_impression</vt:lpstr>
      <vt:lpstr>'25-04-16'!Zone_d_impression</vt:lpstr>
      <vt:lpstr>'25-04-19'!Zone_d_impression</vt:lpstr>
      <vt:lpstr>'26-04-13'!Zone_d_impression</vt:lpstr>
      <vt:lpstr>'29-04-15'!Zone_d_impression</vt:lpstr>
      <vt:lpstr>'29-04-20'!Zone_d_impression</vt:lpstr>
      <vt:lpstr>'30-01-23'!Zone_d_impression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2020-04-29T19:04:11Z</cp:lastPrinted>
  <dcterms:created xsi:type="dcterms:W3CDTF">1996-11-05T19:10:39Z</dcterms:created>
  <dcterms:modified xsi:type="dcterms:W3CDTF">2023-01-30T12:49:34Z</dcterms:modified>
</cp:coreProperties>
</file>