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fessionnel\GC Fiscalité Plus Inc\Administration\Facturation\"/>
    </mc:Choice>
  </mc:AlternateContent>
  <xr:revisionPtr revIDLastSave="0" documentId="13_ncr:1_{04EE6E97-3ACD-4ED9-AF83-F4A16AC4F557}" xr6:coauthVersionLast="46" xr6:coauthVersionMax="46" xr10:uidLastSave="{00000000-0000-0000-0000-000000000000}"/>
  <bookViews>
    <workbookView xWindow="-120" yWindow="-120" windowWidth="38640" windowHeight="15840" activeTab="9" xr2:uid="{00000000-000D-0000-FFFF-FFFF00000000}"/>
  </bookViews>
  <sheets>
    <sheet name="3-09-14" sheetId="4" r:id="rId1"/>
    <sheet name="13-01-15" sheetId="6" r:id="rId2"/>
    <sheet name="17-03-15" sheetId="7" r:id="rId3"/>
    <sheet name="10-03-16" sheetId="8" r:id="rId4"/>
    <sheet name="13-03-17" sheetId="9" r:id="rId5"/>
    <sheet name="20-03-17" sheetId="10" r:id="rId6"/>
    <sheet name="13-03-18" sheetId="11" r:id="rId7"/>
    <sheet name="11-03-19" sheetId="12" r:id="rId8"/>
    <sheet name="19-03-20" sheetId="13" r:id="rId9"/>
    <sheet name="16-03-21" sheetId="14" r:id="rId10"/>
    <sheet name="Activités" sheetId="5" r:id="rId11"/>
  </sheets>
  <definedNames>
    <definedName name="Liste_Activités" localSheetId="3">Activités!$C$5:$C$45</definedName>
    <definedName name="Liste_Activités" localSheetId="7">Activités!$C$5:$C$45</definedName>
    <definedName name="Liste_Activités" localSheetId="4">Activités!$C$5:$C$45</definedName>
    <definedName name="Liste_Activités" localSheetId="6">Activités!$C$5:$C$45</definedName>
    <definedName name="Liste_Activités" localSheetId="9">Activités!$C$5:$C$45</definedName>
    <definedName name="Liste_Activités" localSheetId="2">Activités!$C$5:$C$45</definedName>
    <definedName name="Liste_Activités" localSheetId="8">Activités!$C$5:$C$45</definedName>
    <definedName name="Liste_Activités" localSheetId="5">Activités!$C$5:$C$45</definedName>
    <definedName name="Liste_Activités">Activités!$C$5:$C$39</definedName>
    <definedName name="Print_Area" localSheetId="3">'10-03-16'!$A$1:$F$89</definedName>
    <definedName name="Print_Area" localSheetId="7">'11-03-19'!$A$1:$F$89</definedName>
    <definedName name="Print_Area" localSheetId="1">'13-01-15'!$A$1:$F$89</definedName>
    <definedName name="Print_Area" localSheetId="4">'13-03-17'!$A$1:$F$89</definedName>
    <definedName name="Print_Area" localSheetId="6">'13-03-18'!$A$1:$F$89</definedName>
    <definedName name="Print_Area" localSheetId="9">'16-03-21'!$A$1:$F$89</definedName>
    <definedName name="Print_Area" localSheetId="2">'17-03-15'!$A$1:$F$89</definedName>
    <definedName name="Print_Area" localSheetId="8">'19-03-20'!$A$1:$F$89</definedName>
    <definedName name="Print_Area" localSheetId="5">'20-03-17'!$A$1:$F$89</definedName>
    <definedName name="Print_Area" localSheetId="0">'3-09-14'!$A$1:$F$89</definedName>
    <definedName name="Print_Area" localSheetId="10">Activités!$A$1:$D$39</definedName>
    <definedName name="_xlnm.Print_Area" localSheetId="3">'10-03-16'!$A$1:$F$89</definedName>
    <definedName name="_xlnm.Print_Area" localSheetId="7">'11-03-19'!$A$1:$F$89</definedName>
    <definedName name="_xlnm.Print_Area" localSheetId="1">'13-01-15'!$A$1:$F$89</definedName>
    <definedName name="_xlnm.Print_Area" localSheetId="4">'13-03-17'!$A$1:$F$89</definedName>
    <definedName name="_xlnm.Print_Area" localSheetId="6">'13-03-18'!$A$1:$F$89</definedName>
    <definedName name="_xlnm.Print_Area" localSheetId="9">'16-03-21'!$A$1:$F$89</definedName>
    <definedName name="_xlnm.Print_Area" localSheetId="2">'17-03-15'!$A$1:$F$89</definedName>
    <definedName name="_xlnm.Print_Area" localSheetId="8">'19-03-20'!$A$1:$F$89</definedName>
    <definedName name="_xlnm.Print_Area" localSheetId="5">'20-03-17'!$A$1:$F$89</definedName>
    <definedName name="_xlnm.Print_Area" localSheetId="0">'3-09-14'!$A$1:$F$89</definedName>
    <definedName name="Zone_impres_MI" localSheetId="3">#REF!</definedName>
    <definedName name="Zone_impres_MI" localSheetId="7">#REF!</definedName>
    <definedName name="Zone_impres_MI" localSheetId="1">#REF!</definedName>
    <definedName name="Zone_impres_MI" localSheetId="4">#REF!</definedName>
    <definedName name="Zone_impres_MI" localSheetId="6">#REF!</definedName>
    <definedName name="Zone_impres_MI" localSheetId="9">#REF!</definedName>
    <definedName name="Zone_impres_MI" localSheetId="2">#REF!</definedName>
    <definedName name="Zone_impres_MI" localSheetId="8">#REF!</definedName>
    <definedName name="Zone_impres_MI" localSheetId="5">#REF!</definedName>
    <definedName name="Zone_impres_MI">#REF!</definedName>
  </definedNames>
  <calcPr calcId="191029" concurrentCalc="0"/>
</workbook>
</file>

<file path=xl/calcChain.xml><?xml version="1.0" encoding="utf-8"?>
<calcChain xmlns="http://schemas.openxmlformats.org/spreadsheetml/2006/main">
  <c r="E72" i="14" l="1"/>
  <c r="E73" i="14"/>
  <c r="E74" i="14"/>
  <c r="E76" i="14"/>
  <c r="E80" i="14"/>
  <c r="E69" i="13"/>
  <c r="E72" i="13"/>
  <c r="E73" i="13"/>
  <c r="E74" i="13"/>
  <c r="E76" i="13"/>
  <c r="E80" i="13"/>
  <c r="E69" i="12"/>
  <c r="E72" i="12"/>
  <c r="E73" i="12"/>
  <c r="E74" i="12"/>
  <c r="E76" i="12"/>
  <c r="E80" i="12"/>
  <c r="E69" i="11"/>
  <c r="E72" i="11"/>
  <c r="E73" i="11"/>
  <c r="E74" i="11"/>
  <c r="E76" i="11"/>
  <c r="E80" i="11"/>
  <c r="E69" i="10"/>
  <c r="E72" i="10"/>
  <c r="E73" i="10"/>
  <c r="E74" i="10"/>
  <c r="E76" i="10"/>
  <c r="E80" i="10"/>
  <c r="E72" i="9"/>
  <c r="E73" i="9"/>
  <c r="E74" i="9"/>
  <c r="E76" i="9"/>
  <c r="E80" i="9"/>
  <c r="E69" i="8"/>
  <c r="E72" i="8"/>
  <c r="E73" i="8"/>
  <c r="E74" i="8"/>
  <c r="E76" i="8"/>
  <c r="E80" i="8"/>
  <c r="E69" i="7"/>
  <c r="E72" i="7"/>
  <c r="E73" i="7"/>
  <c r="E74" i="7"/>
  <c r="E76" i="7"/>
  <c r="E80" i="7"/>
  <c r="E69" i="6"/>
  <c r="E72" i="6"/>
  <c r="E73" i="6"/>
  <c r="E74" i="6"/>
  <c r="E76" i="6"/>
  <c r="E80" i="6"/>
  <c r="E69" i="4"/>
  <c r="E72" i="4"/>
  <c r="E74" i="4"/>
  <c r="E73" i="4"/>
  <c r="E76" i="4"/>
  <c r="E80" i="4"/>
</calcChain>
</file>

<file path=xl/sharedStrings.xml><?xml version="1.0" encoding="utf-8"?>
<sst xmlns="http://schemas.openxmlformats.org/spreadsheetml/2006/main" count="234" uniqueCount="81">
  <si>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</si>
  <si>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</si>
  <si>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</si>
  <si>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</si>
  <si>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</si>
  <si>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</si>
  <si>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</si>
  <si>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*** Payable sur réception.  Frais d’administration de 2 % par mois sur note d’honoraires passée due. ***</t>
  </si>
  <si>
    <t>MERCI DE VOTRE CONFIANCE POUR VISER JUSTE ET BIEN</t>
  </si>
  <si>
    <t xml:space="preserve"> - Rédaction d'un mémorandum fiscal pour mettre en place la réorganisation;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</si>
  <si>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</si>
  <si>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</si>
  <si>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</si>
  <si>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</si>
  <si>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Divers calculs effectués;</t>
  </si>
  <si>
    <t xml:space="preserve"> - Rencontre avec vous pour la signature des documents préparés;</t>
  </si>
  <si>
    <t xml:space="preserve"> - 2ième révision de la T2 dans le dossier de xxx;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</si>
  <si>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</si>
  <si>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</si>
  <si>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</si>
  <si>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</si>
  <si>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</si>
  <si>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</si>
  <si>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</si>
  <si>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</si>
  <si>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nos bureaux de Boucherville;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</si>
  <si>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</si>
  <si>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</si>
  <si>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</si>
  <si>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Préparation d'un organigramme avant et après opérations;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</si>
  <si>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</si>
  <si>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</si>
  <si>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</si>
  <si>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</si>
  <si>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</si>
  <si>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</si>
  <si>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Préparation des formulaires de CDC T2054 et CO-502 requis;</t>
  </si>
  <si>
    <t xml:space="preserve"> - Préparer un sommaire de chèques à faire pour la séance de clôture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</si>
  <si>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</si>
  <si>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</si>
  <si>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</si>
  <si>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</si>
  <si>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</si>
  <si>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</si>
  <si>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 xml:space="preserve"> - Diverses discussions téléphoniques avec le conseiller juridique;</t>
  </si>
  <si>
    <t xml:space="preserve"> - Diverses discussions téléphoniques avec le comptable;</t>
  </si>
  <si>
    <t xml:space="preserve"> - Lecture et rédaction de divers courriels avec les divers intervenants;</t>
  </si>
  <si>
    <t>Réorganisations et consultations</t>
  </si>
  <si>
    <t>*** Veuillez faire votre chèque à l'ordre de GC Fiscalité Plus Inc. Payable en ligne dans les institutions financières participantes.***</t>
  </si>
  <si>
    <t>Le 3 septembre 2014</t>
  </si>
  <si>
    <t>YVES VEILLETTE</t>
  </si>
  <si>
    <t>505 rue Notre-Dame #250
Repentigny  Québec  J6A 8K5</t>
  </si>
  <si>
    <t># 14188</t>
  </si>
  <si>
    <t>Le 13 JANVIER 2015</t>
  </si>
  <si>
    <t># 15005</t>
  </si>
  <si>
    <t xml:space="preserve"> - Rencontre avec vous à nos bureaux le 18 décembre et le 13 janvier;</t>
  </si>
  <si>
    <t>*** Payable sur réception.  Frais d’administration de 24 % par année sur note d’honoraires passée due. ***</t>
  </si>
  <si>
    <t>Le 17 mars 2015</t>
  </si>
  <si>
    <t># 15058</t>
  </si>
  <si>
    <t xml:space="preserve"> - Préparation de votre déclaration de revenu pour l'année d'imposition 2014;</t>
  </si>
  <si>
    <t>Le 10 mars 2016</t>
  </si>
  <si>
    <t># 16024</t>
  </si>
  <si>
    <t xml:space="preserve"> - Préparation de votre déclaration de revenu pour l'année d'imposition 2015;</t>
  </si>
  <si>
    <t>Le 13 mars 2017</t>
  </si>
  <si>
    <t># 17029</t>
  </si>
  <si>
    <t xml:space="preserve"> - Préparation de votre déclaration de revenu pour l'année d'imposition 2016 ;</t>
  </si>
  <si>
    <t>Frais de transmission électronique</t>
  </si>
  <si>
    <t>Le 20 mars 2017</t>
  </si>
  <si>
    <t># 17066</t>
  </si>
  <si>
    <t>Le 13 mars 2018</t>
  </si>
  <si>
    <t># 18042</t>
  </si>
  <si>
    <t xml:space="preserve"> - Préparation de votre déclaration de revenu pour l'année d'imposition 2017 ;</t>
  </si>
  <si>
    <t>Le 11 mars 2019</t>
  </si>
  <si>
    <t># 19064</t>
  </si>
  <si>
    <t xml:space="preserve"> - Préparation de votre déclaration de revenu pour l'année d'imposition 2018 ;</t>
  </si>
  <si>
    <t>Le 19 MARS 2019</t>
  </si>
  <si>
    <t># 20085</t>
  </si>
  <si>
    <t xml:space="preserve"> - Préparation de votre déclaration de revenu pour l'année d'imposition 2019 ;</t>
  </si>
  <si>
    <t>Le 16 MARS 2021</t>
  </si>
  <si>
    <t># 21104</t>
  </si>
  <si>
    <t xml:space="preserve"> - Préparation de votre déclaration de revenu pour l'année d'imposition 2020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</si>
</sst>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sz val="10"/>
      <color indexed="9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8C837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49" fontId="2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6" fillId="3" borderId="11" xfId="0" applyFont="1" applyFill="1" applyBorder="1"/>
    <xf numFmtId="0" fontId="7" fillId="3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1" xfId="0" applyFont="1" applyBorder="1"/>
    <xf numFmtId="0" fontId="2" fillId="0" borderId="1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7" fontId="13" fillId="0" borderId="0" xfId="0" applyNumberFormat="1" applyFont="1"/>
    <xf numFmtId="166" fontId="17" fillId="0" borderId="0" xfId="2" applyNumberFormat="1" applyFont="1"/>
    <xf numFmtId="166" fontId="18" fillId="0" borderId="0" xfId="2" applyNumberFormat="1" applyFont="1"/>
    <xf numFmtId="10" fontId="18" fillId="0" borderId="0" xfId="0" applyNumberFormat="1" applyFont="1" applyAlignment="1">
      <alignment horizontal="left"/>
    </xf>
    <xf numFmtId="166" fontId="18" fillId="0" borderId="0" xfId="0" applyNumberFormat="1" applyFont="1"/>
    <xf numFmtId="166" fontId="17" fillId="0" borderId="2" xfId="2" applyNumberFormat="1" applyFont="1" applyBorder="1"/>
    <xf numFmtId="0" fontId="18" fillId="0" borderId="0" xfId="0" applyFont="1" applyAlignment="1">
      <alignment horizontal="right"/>
    </xf>
    <xf numFmtId="166" fontId="18" fillId="0" borderId="0" xfId="1" applyNumberFormat="1" applyFont="1"/>
    <xf numFmtId="7" fontId="18" fillId="0" borderId="0" xfId="0" applyNumberFormat="1" applyFont="1"/>
    <xf numFmtId="0" fontId="20" fillId="4" borderId="14" xfId="0" applyFont="1" applyFill="1" applyBorder="1" applyAlignment="1">
      <alignment vertical="center"/>
    </xf>
    <xf numFmtId="0" fontId="21" fillId="4" borderId="15" xfId="0" applyFont="1" applyFill="1" applyBorder="1" applyAlignment="1">
      <alignment vertical="center"/>
    </xf>
    <xf numFmtId="7" fontId="20" fillId="4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2" fillId="2" borderId="5" xfId="0" applyFont="1" applyFill="1" applyBorder="1" applyAlignment="1">
      <alignment horizontal="left" wrapText="1" shrinkToFit="1"/>
    </xf>
    <xf numFmtId="167" fontId="18" fillId="0" borderId="0" xfId="0" applyNumberFormat="1" applyFont="1" applyAlignment="1">
      <alignment horizontal="left"/>
    </xf>
    <xf numFmtId="166" fontId="18" fillId="0" borderId="17" xfId="1" applyNumberFormat="1" applyFont="1" applyBorder="1"/>
    <xf numFmtId="0" fontId="13" fillId="0" borderId="0" xfId="0" applyFont="1" applyAlignment="1">
      <alignment horizontal="left" wrapText="1" indent="1" shrinkToFit="1"/>
    </xf>
    <xf numFmtId="0" fontId="18" fillId="0" borderId="0" xfId="0" applyFont="1" applyAlignment="1">
      <alignment wrapText="1"/>
    </xf>
    <xf numFmtId="0" fontId="13" fillId="0" borderId="0" xfId="0" applyFont="1" applyAlignment="1">
      <alignment horizontal="left" wrapText="1" indent="1" shrinkToFit="1"/>
    </xf>
    <xf numFmtId="0" fontId="13" fillId="0" borderId="0" xfId="0" applyFont="1" applyAlignment="1">
      <alignment horizontal="left" wrapText="1" indent="1" shrinkToFit="1"/>
    </xf>
    <xf numFmtId="0" fontId="1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3" fillId="0" borderId="0" xfId="0" applyFont="1" applyAlignment="1">
      <alignment horizontal="left" wrapText="1" indent="1" shrinkToFit="1"/>
    </xf>
    <xf numFmtId="0" fontId="11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left" inden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83342</xdr:colOff>
      <xdr:row>20</xdr:row>
      <xdr:rowOff>11906</xdr:rowOff>
    </xdr:to>
    <xdr:pic>
      <xdr:nvPicPr>
        <xdr:cNvPr id="9" name="Image 8" descr="GC_CHRONIQUE_P2_A_HAUT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68186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83342</xdr:colOff>
      <xdr:row>20</xdr:row>
      <xdr:rowOff>11906</xdr:rowOff>
    </xdr:to>
    <xdr:pic>
      <xdr:nvPicPr>
        <xdr:cNvPr id="2" name="Image 1" descr="GC_CHRONIQUE_P2_A_HAUT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80092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3FFEFC7-995E-429B-AAAA-DBF13C2F9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6FB701C-F650-4E69-9952-C5A93A9D0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2F7E8F-41E8-4592-B997-1B89B1EB6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8728D7F-876A-488B-86E8-EBC4EB35E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8B28395-DE44-43BF-8D7A-F3696820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06993AF-79B9-464D-8F9C-C3941B89B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topLeftCell="A13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49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/>
      <c r="C24" s="24"/>
      <c r="D24" s="24"/>
      <c r="E24" s="24"/>
      <c r="F24" s="24"/>
    </row>
    <row r="25" spans="1:6" ht="15" x14ac:dyDescent="0.2">
      <c r="A25" s="20"/>
      <c r="B25" s="28" t="s">
        <v>50</v>
      </c>
      <c r="C25" s="24"/>
      <c r="D25" s="24"/>
      <c r="E25" s="24"/>
      <c r="F25" s="24"/>
    </row>
    <row r="26" spans="1:6" ht="33.75" customHeight="1" x14ac:dyDescent="0.2">
      <c r="A26" s="20"/>
      <c r="B26" s="48" t="s">
        <v>51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52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3" customFormat="1" ht="21.75" customHeight="1" x14ac:dyDescent="0.2">
      <c r="A30" s="54" t="s">
        <v>0</v>
      </c>
      <c r="B30" s="54"/>
      <c r="C30" s="54"/>
      <c r="D30" s="54"/>
      <c r="E30" s="54"/>
      <c r="F30" s="54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53"/>
      <c r="C33" s="53"/>
      <c r="D33" s="53"/>
      <c r="E33" s="31"/>
      <c r="F33" s="24"/>
    </row>
    <row r="34" spans="1:6" ht="14.25" x14ac:dyDescent="0.2">
      <c r="A34" s="24"/>
      <c r="B34" s="53"/>
      <c r="C34" s="53"/>
      <c r="D34" s="53"/>
      <c r="E34" s="31"/>
      <c r="F34" s="24"/>
    </row>
    <row r="35" spans="1:6" ht="14.25" x14ac:dyDescent="0.2">
      <c r="A35" s="24"/>
      <c r="B35" s="53" t="s">
        <v>12</v>
      </c>
      <c r="C35" s="53"/>
      <c r="D35" s="53"/>
      <c r="E35" s="31"/>
      <c r="F35" s="24"/>
    </row>
    <row r="36" spans="1:6" ht="14.25" x14ac:dyDescent="0.2">
      <c r="A36" s="24"/>
      <c r="B36" s="53"/>
      <c r="C36" s="53"/>
      <c r="D36" s="53"/>
      <c r="E36" s="31"/>
      <c r="F36" s="24"/>
    </row>
    <row r="37" spans="1:6" ht="14.25" x14ac:dyDescent="0.2">
      <c r="A37" s="24"/>
      <c r="B37" s="53"/>
      <c r="C37" s="53"/>
      <c r="D37" s="53"/>
      <c r="E37" s="31"/>
      <c r="F37" s="24"/>
    </row>
    <row r="38" spans="1:6" ht="14.25" x14ac:dyDescent="0.2">
      <c r="A38" s="24"/>
      <c r="B38" s="53"/>
      <c r="C38" s="53"/>
      <c r="D38" s="53"/>
      <c r="E38" s="31"/>
      <c r="F38" s="24"/>
    </row>
    <row r="39" spans="1:6" ht="14.25" x14ac:dyDescent="0.2">
      <c r="A39" s="24"/>
      <c r="B39" s="53"/>
      <c r="C39" s="53"/>
      <c r="D39" s="53"/>
      <c r="E39" s="31"/>
      <c r="F39" s="24"/>
    </row>
    <row r="40" spans="1:6" ht="14.25" x14ac:dyDescent="0.2">
      <c r="A40" s="24"/>
      <c r="B40" s="53"/>
      <c r="C40" s="53"/>
      <c r="D40" s="53"/>
      <c r="E40" s="31"/>
      <c r="F40" s="24"/>
    </row>
    <row r="41" spans="1:6" ht="14.25" x14ac:dyDescent="0.2">
      <c r="A41" s="24"/>
      <c r="B41" s="53"/>
      <c r="C41" s="53"/>
      <c r="D41" s="53"/>
      <c r="E41" s="31"/>
      <c r="F41" s="24"/>
    </row>
    <row r="42" spans="1:6" ht="14.25" x14ac:dyDescent="0.2">
      <c r="A42" s="24"/>
      <c r="B42" s="53"/>
      <c r="C42" s="53"/>
      <c r="D42" s="53"/>
      <c r="E42" s="31"/>
      <c r="F42" s="24"/>
    </row>
    <row r="43" spans="1:6" ht="14.25" x14ac:dyDescent="0.2">
      <c r="A43" s="24"/>
      <c r="B43" s="53"/>
      <c r="C43" s="53"/>
      <c r="D43" s="53"/>
      <c r="E43" s="31"/>
      <c r="F43" s="24"/>
    </row>
    <row r="44" spans="1:6" ht="14.25" x14ac:dyDescent="0.2">
      <c r="A44" s="24"/>
      <c r="B44" s="53"/>
      <c r="C44" s="53"/>
      <c r="D44" s="53"/>
      <c r="E44" s="31"/>
      <c r="F44" s="24"/>
    </row>
    <row r="45" spans="1:6" ht="14.25" x14ac:dyDescent="0.2">
      <c r="A45" s="24"/>
      <c r="B45" s="53"/>
      <c r="C45" s="53"/>
      <c r="D45" s="53"/>
      <c r="E45" s="31"/>
      <c r="F45" s="24"/>
    </row>
    <row r="46" spans="1:6" ht="14.25" x14ac:dyDescent="0.2">
      <c r="A46" s="24"/>
      <c r="B46" s="53"/>
      <c r="C46" s="53"/>
      <c r="D46" s="53"/>
      <c r="E46" s="31"/>
      <c r="F46" s="24"/>
    </row>
    <row r="47" spans="1:6" ht="14.25" x14ac:dyDescent="0.2">
      <c r="A47" s="24"/>
      <c r="B47" s="53"/>
      <c r="C47" s="53"/>
      <c r="D47" s="53"/>
      <c r="E47" s="31"/>
      <c r="F47" s="24"/>
    </row>
    <row r="48" spans="1:6" ht="14.25" x14ac:dyDescent="0.2">
      <c r="A48" s="24"/>
      <c r="B48" s="53"/>
      <c r="C48" s="53"/>
      <c r="D48" s="53"/>
      <c r="E48" s="31"/>
      <c r="F48" s="24"/>
    </row>
    <row r="49" spans="1:6" ht="14.25" x14ac:dyDescent="0.2">
      <c r="A49" s="24"/>
      <c r="B49" s="53"/>
      <c r="C49" s="53"/>
      <c r="D49" s="53"/>
      <c r="E49" s="31"/>
      <c r="F49" s="24"/>
    </row>
    <row r="50" spans="1:6" ht="14.25" x14ac:dyDescent="0.2">
      <c r="A50" s="24"/>
      <c r="B50" s="53"/>
      <c r="C50" s="53"/>
      <c r="D50" s="53"/>
      <c r="E50" s="31"/>
      <c r="F50" s="24"/>
    </row>
    <row r="51" spans="1:6" ht="14.25" x14ac:dyDescent="0.2">
      <c r="A51" s="24"/>
      <c r="B51" s="53"/>
      <c r="C51" s="53"/>
      <c r="D51" s="53"/>
      <c r="E51" s="31"/>
      <c r="F51" s="24"/>
    </row>
    <row r="52" spans="1:6" ht="14.25" x14ac:dyDescent="0.2">
      <c r="A52" s="24"/>
      <c r="B52" s="53"/>
      <c r="C52" s="53"/>
      <c r="D52" s="53"/>
      <c r="E52" s="31"/>
      <c r="F52" s="24"/>
    </row>
    <row r="53" spans="1:6" ht="14.25" x14ac:dyDescent="0.2">
      <c r="A53" s="24"/>
      <c r="B53" s="53"/>
      <c r="C53" s="53"/>
      <c r="D53" s="53"/>
      <c r="E53" s="31"/>
      <c r="F53" s="24"/>
    </row>
    <row r="54" spans="1:6" ht="14.25" x14ac:dyDescent="0.2">
      <c r="A54" s="24"/>
      <c r="B54" s="53"/>
      <c r="C54" s="53"/>
      <c r="D54" s="53"/>
      <c r="E54" s="31"/>
      <c r="F54" s="24"/>
    </row>
    <row r="55" spans="1:6" ht="14.25" x14ac:dyDescent="0.2">
      <c r="A55" s="24"/>
      <c r="B55" s="47"/>
      <c r="C55" s="47"/>
      <c r="D55" s="47"/>
      <c r="E55" s="31"/>
      <c r="F55" s="24"/>
    </row>
    <row r="56" spans="1:6" ht="14.25" x14ac:dyDescent="0.2">
      <c r="A56" s="24"/>
      <c r="B56" s="53"/>
      <c r="C56" s="53"/>
      <c r="D56" s="53"/>
      <c r="E56" s="31"/>
      <c r="F56" s="24"/>
    </row>
    <row r="57" spans="1:6" ht="14.25" x14ac:dyDescent="0.2">
      <c r="A57" s="24"/>
      <c r="B57" s="53"/>
      <c r="C57" s="53"/>
      <c r="D57" s="53"/>
      <c r="E57" s="31"/>
      <c r="F57" s="24"/>
    </row>
    <row r="58" spans="1:6" ht="14.25" x14ac:dyDescent="0.2">
      <c r="A58" s="24"/>
      <c r="B58" s="53"/>
      <c r="C58" s="53"/>
      <c r="D58" s="53"/>
      <c r="E58" s="31"/>
      <c r="F58" s="24"/>
    </row>
    <row r="59" spans="1:6" ht="14.25" x14ac:dyDescent="0.2">
      <c r="A59" s="24"/>
      <c r="B59" s="53"/>
      <c r="C59" s="53"/>
      <c r="D59" s="53"/>
      <c r="E59" s="31"/>
      <c r="F59" s="24"/>
    </row>
    <row r="60" spans="1:6" ht="14.25" x14ac:dyDescent="0.2">
      <c r="A60" s="24"/>
      <c r="B60" s="53"/>
      <c r="C60" s="53"/>
      <c r="D60" s="53"/>
      <c r="E60" s="31"/>
      <c r="F60" s="24"/>
    </row>
    <row r="61" spans="1:6" ht="14.25" x14ac:dyDescent="0.2">
      <c r="A61" s="24"/>
      <c r="B61" s="53"/>
      <c r="C61" s="53"/>
      <c r="D61" s="53"/>
      <c r="E61" s="31"/>
      <c r="F61" s="24"/>
    </row>
    <row r="62" spans="1:6" ht="14.25" x14ac:dyDescent="0.2">
      <c r="A62" s="24"/>
      <c r="B62" s="53"/>
      <c r="C62" s="53"/>
      <c r="D62" s="53"/>
      <c r="E62" s="31"/>
      <c r="F62" s="24"/>
    </row>
    <row r="63" spans="1:6" ht="14.25" x14ac:dyDescent="0.2">
      <c r="A63" s="24"/>
      <c r="B63" s="53"/>
      <c r="C63" s="53"/>
      <c r="D63" s="53"/>
      <c r="E63" s="31"/>
      <c r="F63" s="24"/>
    </row>
    <row r="64" spans="1:6" ht="14.25" x14ac:dyDescent="0.2">
      <c r="A64" s="24"/>
      <c r="B64" s="53"/>
      <c r="C64" s="53"/>
      <c r="D64" s="53"/>
      <c r="E64" s="31"/>
      <c r="F64" s="24"/>
    </row>
    <row r="65" spans="1:6" ht="14.25" x14ac:dyDescent="0.2">
      <c r="A65" s="24"/>
      <c r="B65" s="53"/>
      <c r="C65" s="53"/>
      <c r="D65" s="53"/>
      <c r="E65" s="31"/>
      <c r="F65" s="24"/>
    </row>
    <row r="66" spans="1:6" ht="14.25" x14ac:dyDescent="0.2">
      <c r="A66" s="24"/>
      <c r="B66" s="53"/>
      <c r="C66" s="53"/>
      <c r="D66" s="53"/>
      <c r="E66" s="31"/>
      <c r="F66" s="24"/>
    </row>
    <row r="67" spans="1:6" ht="14.25" x14ac:dyDescent="0.2">
      <c r="A67" s="24"/>
      <c r="B67" s="53"/>
      <c r="C67" s="53"/>
      <c r="D67" s="53"/>
      <c r="E67" s="31"/>
      <c r="F67" s="24"/>
    </row>
    <row r="68" spans="1:6" ht="13.5" customHeight="1" x14ac:dyDescent="0.2">
      <c r="A68" s="24"/>
      <c r="B68" s="53"/>
      <c r="C68" s="53"/>
      <c r="D68" s="53"/>
      <c r="E68" s="31"/>
      <c r="F68" s="24"/>
    </row>
    <row r="69" spans="1:6" ht="13.5" customHeight="1" x14ac:dyDescent="0.2">
      <c r="A69" s="24"/>
      <c r="B69" s="28" t="s">
        <v>21</v>
      </c>
      <c r="C69" s="29"/>
      <c r="D69" s="29"/>
      <c r="E69" s="32">
        <f>1.75*225</f>
        <v>393.75</v>
      </c>
      <c r="F69" s="24"/>
    </row>
    <row r="70" spans="1:6" ht="13.5" customHeight="1" x14ac:dyDescent="0.2">
      <c r="A70" s="24"/>
      <c r="B70" s="37" t="s">
        <v>18</v>
      </c>
      <c r="C70" s="29"/>
      <c r="D70" s="29"/>
      <c r="E70" s="33">
        <v>0</v>
      </c>
      <c r="F70" s="24"/>
    </row>
    <row r="71" spans="1:6" ht="13.5" customHeight="1" x14ac:dyDescent="0.2">
      <c r="A71" s="24"/>
      <c r="B71" s="37" t="s">
        <v>19</v>
      </c>
      <c r="C71" s="29"/>
      <c r="D71" s="29"/>
      <c r="E71" s="33">
        <v>0</v>
      </c>
      <c r="F71" s="24"/>
    </row>
    <row r="72" spans="1:6" ht="13.5" customHeight="1" x14ac:dyDescent="0.2">
      <c r="A72" s="24"/>
      <c r="B72" s="28" t="s">
        <v>20</v>
      </c>
      <c r="C72" s="29"/>
      <c r="D72" s="29"/>
      <c r="E72" s="32">
        <f>SUM(E69:E71)</f>
        <v>393.75</v>
      </c>
      <c r="F72" s="24"/>
    </row>
    <row r="73" spans="1:6" ht="13.5" customHeight="1" x14ac:dyDescent="0.2">
      <c r="A73" s="24"/>
      <c r="B73" s="29" t="s">
        <v>5</v>
      </c>
      <c r="C73" s="34">
        <v>0.05</v>
      </c>
      <c r="D73" s="29"/>
      <c r="E73" s="38">
        <f>ROUND(E72*C73,2)</f>
        <v>19.690000000000001</v>
      </c>
      <c r="F73" s="24"/>
    </row>
    <row r="74" spans="1:6" ht="13.5" customHeight="1" x14ac:dyDescent="0.2">
      <c r="A74" s="24"/>
      <c r="B74" s="29" t="s">
        <v>4</v>
      </c>
      <c r="C74" s="45">
        <v>9.9750000000000005E-2</v>
      </c>
      <c r="D74" s="29"/>
      <c r="E74" s="46">
        <f>ROUND(E72*C74,2)</f>
        <v>39.28</v>
      </c>
      <c r="F74" s="24"/>
    </row>
    <row r="75" spans="1:6" ht="13.5" customHeight="1" x14ac:dyDescent="0.2">
      <c r="A75" s="24"/>
      <c r="B75" s="29"/>
      <c r="C75" s="29"/>
      <c r="D75" s="29"/>
      <c r="E75" s="35"/>
      <c r="F75" s="24"/>
    </row>
    <row r="76" spans="1:6" ht="16.5" customHeight="1" thickBot="1" x14ac:dyDescent="0.25">
      <c r="A76" s="24"/>
      <c r="B76" s="28" t="s">
        <v>22</v>
      </c>
      <c r="C76" s="29"/>
      <c r="D76" s="29"/>
      <c r="E76" s="36">
        <f>SUM(E72:E74)</f>
        <v>452.72</v>
      </c>
      <c r="F76" s="24"/>
    </row>
    <row r="77" spans="1:6" ht="15.75" thickTop="1" x14ac:dyDescent="0.2">
      <c r="A77" s="24"/>
      <c r="B77" s="55"/>
      <c r="C77" s="55"/>
      <c r="D77" s="55"/>
      <c r="E77" s="39"/>
      <c r="F77" s="24"/>
    </row>
    <row r="78" spans="1:6" ht="15" x14ac:dyDescent="0.2">
      <c r="A78" s="24"/>
      <c r="B78" s="60" t="s">
        <v>24</v>
      </c>
      <c r="C78" s="60"/>
      <c r="D78" s="60"/>
      <c r="E78" s="39">
        <v>0</v>
      </c>
      <c r="F78" s="24"/>
    </row>
    <row r="79" spans="1:6" ht="15" x14ac:dyDescent="0.2">
      <c r="A79" s="24"/>
      <c r="B79" s="55"/>
      <c r="C79" s="55"/>
      <c r="D79" s="55"/>
      <c r="E79" s="39"/>
      <c r="F79" s="24"/>
    </row>
    <row r="80" spans="1:6" ht="19.5" customHeight="1" x14ac:dyDescent="0.2">
      <c r="A80" s="24"/>
      <c r="B80" s="40" t="s">
        <v>23</v>
      </c>
      <c r="C80" s="41"/>
      <c r="D80" s="41"/>
      <c r="E80" s="42">
        <f>E76-E78</f>
        <v>452.72</v>
      </c>
      <c r="F80" s="24"/>
    </row>
    <row r="81" spans="1:6" ht="13.5" customHeight="1" x14ac:dyDescent="0.2">
      <c r="A81" s="24"/>
      <c r="B81" s="24"/>
      <c r="C81" s="24"/>
      <c r="D81" s="24"/>
      <c r="E81" s="24"/>
      <c r="F81" s="24"/>
    </row>
    <row r="82" spans="1:6" x14ac:dyDescent="0.2">
      <c r="A82" s="24"/>
      <c r="B82" s="24"/>
      <c r="C82" s="24"/>
      <c r="D82" s="24"/>
      <c r="E82" s="24"/>
      <c r="F82" s="24"/>
    </row>
    <row r="83" spans="1:6" x14ac:dyDescent="0.2">
      <c r="A83" s="24"/>
      <c r="B83" s="58"/>
      <c r="C83" s="58"/>
      <c r="D83" s="58"/>
      <c r="E83" s="58"/>
      <c r="F83" s="24"/>
    </row>
    <row r="84" spans="1:6" ht="14.25" x14ac:dyDescent="0.2">
      <c r="A84" s="52" t="s">
        <v>48</v>
      </c>
      <c r="B84" s="52"/>
      <c r="C84" s="52"/>
      <c r="D84" s="52"/>
      <c r="E84" s="52"/>
      <c r="F84" s="52"/>
    </row>
    <row r="85" spans="1:6" ht="14.25" x14ac:dyDescent="0.2">
      <c r="A85" s="61" t="s">
        <v>7</v>
      </c>
      <c r="B85" s="61"/>
      <c r="C85" s="61"/>
      <c r="D85" s="61"/>
      <c r="E85" s="61"/>
      <c r="F85" s="61"/>
    </row>
    <row r="86" spans="1:6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59"/>
      <c r="C87" s="59"/>
      <c r="D87" s="59"/>
      <c r="E87" s="59"/>
      <c r="F87" s="24"/>
    </row>
    <row r="88" spans="1:6" ht="15" x14ac:dyDescent="0.2">
      <c r="A88" s="51" t="s">
        <v>8</v>
      </c>
      <c r="B88" s="51"/>
      <c r="C88" s="51"/>
      <c r="D88" s="51"/>
      <c r="E88" s="51"/>
      <c r="F88" s="51"/>
    </row>
    <row r="90" spans="1:6" ht="39.75" customHeight="1" x14ac:dyDescent="0.2">
      <c r="B90" s="56"/>
      <c r="C90" s="57"/>
      <c r="D90" s="57"/>
    </row>
    <row r="91" spans="1:6" ht="13.5" customHeight="1" x14ac:dyDescent="0.2"/>
    <row r="92" spans="1:6" x14ac:dyDescent="0.2">
      <c r="B92" s="19"/>
      <c r="C92" s="19"/>
      <c r="D92" s="19"/>
    </row>
  </sheetData>
  <mergeCells count="45"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A88:F88"/>
    <mergeCell ref="A84:F84"/>
    <mergeCell ref="B33:D33"/>
    <mergeCell ref="B34:D34"/>
    <mergeCell ref="B64:D64"/>
    <mergeCell ref="B65:D65"/>
    <mergeCell ref="B66:D66"/>
    <mergeCell ref="B67:D67"/>
    <mergeCell ref="B68:D68"/>
    <mergeCell ref="B59:D59"/>
    <mergeCell ref="B60:D60"/>
    <mergeCell ref="B61:D61"/>
    <mergeCell ref="B62:D62"/>
    <mergeCell ref="B63:D63"/>
    <mergeCell ref="B53:D53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2400" verticalDpi="24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2:F92"/>
  <sheetViews>
    <sheetView view="pageBreakPreview" zoomScale="80" zoomScaleNormal="100" zoomScaleSheetLayoutView="80" workbookViewId="0">
      <selection activeCell="B25" sqref="B25:B2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53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/>
      <c r="C24" s="24"/>
      <c r="D24" s="24"/>
      <c r="E24" s="24"/>
      <c r="F24" s="24"/>
    </row>
    <row r="25" spans="1:6" ht="15" x14ac:dyDescent="0.2">
      <c r="A25" s="20"/>
      <c r="B25" s="28" t="s">
        <v>50</v>
      </c>
      <c r="C25" s="24"/>
      <c r="D25" s="24"/>
      <c r="E25" s="24"/>
      <c r="F25" s="24"/>
    </row>
    <row r="26" spans="1:6" ht="33.75" customHeight="1" x14ac:dyDescent="0.2">
      <c r="A26" s="20"/>
      <c r="B26" s="48" t="s">
        <v>51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54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3" customFormat="1" ht="21.75" customHeight="1" x14ac:dyDescent="0.2">
      <c r="A30" s="54" t="s">
        <v>0</v>
      </c>
      <c r="B30" s="54"/>
      <c r="C30" s="54"/>
      <c r="D30" s="54"/>
      <c r="E30" s="54"/>
      <c r="F30" s="54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53"/>
      <c r="C33" s="53"/>
      <c r="D33" s="53"/>
      <c r="E33" s="31"/>
      <c r="F33" s="24"/>
    </row>
    <row r="34" spans="1:6" ht="14.25" x14ac:dyDescent="0.2">
      <c r="A34" s="24"/>
      <c r="B34" s="53"/>
      <c r="C34" s="53"/>
      <c r="D34" s="53"/>
      <c r="E34" s="31"/>
      <c r="F34" s="24"/>
    </row>
    <row r="35" spans="1:6" ht="14.25" x14ac:dyDescent="0.2">
      <c r="A35" s="24"/>
      <c r="B35" s="53" t="s">
        <v>55</v>
      </c>
      <c r="C35" s="53"/>
      <c r="D35" s="53"/>
      <c r="E35" s="31"/>
      <c r="F35" s="24"/>
    </row>
    <row r="36" spans="1:6" ht="14.25" x14ac:dyDescent="0.2">
      <c r="A36" s="24"/>
      <c r="B36" s="53"/>
      <c r="C36" s="53"/>
      <c r="D36" s="53"/>
      <c r="E36" s="31"/>
      <c r="F36" s="24"/>
    </row>
    <row r="37" spans="1:6" ht="14.25" x14ac:dyDescent="0.2">
      <c r="A37" s="24"/>
      <c r="B37" s="53"/>
      <c r="C37" s="53"/>
      <c r="D37" s="53"/>
      <c r="E37" s="31"/>
      <c r="F37" s="24"/>
    </row>
    <row r="38" spans="1:6" ht="14.25" x14ac:dyDescent="0.2">
      <c r="A38" s="24"/>
      <c r="B38" s="53"/>
      <c r="C38" s="53"/>
      <c r="D38" s="53"/>
      <c r="E38" s="31"/>
      <c r="F38" s="24"/>
    </row>
    <row r="39" spans="1:6" ht="14.25" x14ac:dyDescent="0.2">
      <c r="A39" s="24"/>
      <c r="B39" s="53"/>
      <c r="C39" s="53"/>
      <c r="D39" s="53"/>
      <c r="E39" s="31"/>
      <c r="F39" s="24"/>
    </row>
    <row r="40" spans="1:6" ht="14.25" x14ac:dyDescent="0.2">
      <c r="A40" s="24"/>
      <c r="B40" s="53"/>
      <c r="C40" s="53"/>
      <c r="D40" s="53"/>
      <c r="E40" s="31"/>
      <c r="F40" s="24"/>
    </row>
    <row r="41" spans="1:6" ht="14.25" x14ac:dyDescent="0.2">
      <c r="A41" s="24"/>
      <c r="B41" s="53"/>
      <c r="C41" s="53"/>
      <c r="D41" s="53"/>
      <c r="E41" s="31"/>
      <c r="F41" s="24"/>
    </row>
    <row r="42" spans="1:6" ht="14.25" x14ac:dyDescent="0.2">
      <c r="A42" s="24"/>
      <c r="B42" s="53"/>
      <c r="C42" s="53"/>
      <c r="D42" s="53"/>
      <c r="E42" s="31"/>
      <c r="F42" s="24"/>
    </row>
    <row r="43" spans="1:6" ht="14.25" x14ac:dyDescent="0.2">
      <c r="A43" s="24"/>
      <c r="B43" s="53"/>
      <c r="C43" s="53"/>
      <c r="D43" s="53"/>
      <c r="E43" s="31"/>
      <c r="F43" s="24"/>
    </row>
    <row r="44" spans="1:6" ht="14.25" x14ac:dyDescent="0.2">
      <c r="A44" s="24"/>
      <c r="B44" s="53"/>
      <c r="C44" s="53"/>
      <c r="D44" s="53"/>
      <c r="E44" s="31"/>
      <c r="F44" s="24"/>
    </row>
    <row r="45" spans="1:6" ht="14.25" x14ac:dyDescent="0.2">
      <c r="A45" s="24"/>
      <c r="B45" s="53"/>
      <c r="C45" s="53"/>
      <c r="D45" s="53"/>
      <c r="E45" s="31"/>
      <c r="F45" s="24"/>
    </row>
    <row r="46" spans="1:6" ht="14.25" x14ac:dyDescent="0.2">
      <c r="A46" s="24"/>
      <c r="B46" s="53"/>
      <c r="C46" s="53"/>
      <c r="D46" s="53"/>
      <c r="E46" s="31"/>
      <c r="F46" s="24"/>
    </row>
    <row r="47" spans="1:6" ht="14.25" x14ac:dyDescent="0.2">
      <c r="A47" s="24"/>
      <c r="B47" s="53"/>
      <c r="C47" s="53"/>
      <c r="D47" s="53"/>
      <c r="E47" s="31"/>
      <c r="F47" s="24"/>
    </row>
    <row r="48" spans="1:6" ht="14.25" x14ac:dyDescent="0.2">
      <c r="A48" s="24"/>
      <c r="B48" s="53"/>
      <c r="C48" s="53"/>
      <c r="D48" s="53"/>
      <c r="E48" s="31"/>
      <c r="F48" s="24"/>
    </row>
    <row r="49" spans="1:6" ht="14.25" x14ac:dyDescent="0.2">
      <c r="A49" s="24"/>
      <c r="B49" s="53"/>
      <c r="C49" s="53"/>
      <c r="D49" s="53"/>
      <c r="E49" s="31"/>
      <c r="F49" s="24"/>
    </row>
    <row r="50" spans="1:6" ht="14.25" x14ac:dyDescent="0.2">
      <c r="A50" s="24"/>
      <c r="B50" s="53"/>
      <c r="C50" s="53"/>
      <c r="D50" s="53"/>
      <c r="E50" s="31"/>
      <c r="F50" s="24"/>
    </row>
    <row r="51" spans="1:6" ht="14.25" x14ac:dyDescent="0.2">
      <c r="A51" s="24"/>
      <c r="B51" s="53"/>
      <c r="C51" s="53"/>
      <c r="D51" s="53"/>
      <c r="E51" s="31"/>
      <c r="F51" s="24"/>
    </row>
    <row r="52" spans="1:6" ht="14.25" x14ac:dyDescent="0.2">
      <c r="A52" s="24"/>
      <c r="B52" s="53"/>
      <c r="C52" s="53"/>
      <c r="D52" s="53"/>
      <c r="E52" s="31"/>
      <c r="F52" s="24"/>
    </row>
    <row r="53" spans="1:6" ht="14.25" x14ac:dyDescent="0.2">
      <c r="A53" s="24"/>
      <c r="B53" s="53"/>
      <c r="C53" s="53"/>
      <c r="D53" s="53"/>
      <c r="E53" s="31"/>
      <c r="F53" s="24"/>
    </row>
    <row r="54" spans="1:6" ht="14.25" x14ac:dyDescent="0.2">
      <c r="A54" s="24"/>
      <c r="B54" s="53"/>
      <c r="C54" s="53"/>
      <c r="D54" s="53"/>
      <c r="E54" s="31"/>
      <c r="F54" s="24"/>
    </row>
    <row r="55" spans="1:6" ht="14.25" x14ac:dyDescent="0.2">
      <c r="A55" s="24"/>
      <c r="B55" s="47"/>
      <c r="C55" s="47"/>
      <c r="D55" s="47"/>
      <c r="E55" s="31"/>
      <c r="F55" s="24"/>
    </row>
    <row r="56" spans="1:6" ht="14.25" x14ac:dyDescent="0.2">
      <c r="A56" s="24"/>
      <c r="B56" s="53"/>
      <c r="C56" s="53"/>
      <c r="D56" s="53"/>
      <c r="E56" s="31"/>
      <c r="F56" s="24"/>
    </row>
    <row r="57" spans="1:6" ht="14.25" x14ac:dyDescent="0.2">
      <c r="A57" s="24"/>
      <c r="B57" s="53"/>
      <c r="C57" s="53"/>
      <c r="D57" s="53"/>
      <c r="E57" s="31"/>
      <c r="F57" s="24"/>
    </row>
    <row r="58" spans="1:6" ht="14.25" x14ac:dyDescent="0.2">
      <c r="A58" s="24"/>
      <c r="B58" s="53"/>
      <c r="C58" s="53"/>
      <c r="D58" s="53"/>
      <c r="E58" s="31"/>
      <c r="F58" s="24"/>
    </row>
    <row r="59" spans="1:6" ht="14.25" x14ac:dyDescent="0.2">
      <c r="A59" s="24"/>
      <c r="B59" s="53"/>
      <c r="C59" s="53"/>
      <c r="D59" s="53"/>
      <c r="E59" s="31"/>
      <c r="F59" s="24"/>
    </row>
    <row r="60" spans="1:6" ht="14.25" x14ac:dyDescent="0.2">
      <c r="A60" s="24"/>
      <c r="B60" s="53"/>
      <c r="C60" s="53"/>
      <c r="D60" s="53"/>
      <c r="E60" s="31"/>
      <c r="F60" s="24"/>
    </row>
    <row r="61" spans="1:6" ht="14.25" x14ac:dyDescent="0.2">
      <c r="A61" s="24"/>
      <c r="B61" s="53"/>
      <c r="C61" s="53"/>
      <c r="D61" s="53"/>
      <c r="E61" s="31"/>
      <c r="F61" s="24"/>
    </row>
    <row r="62" spans="1:6" ht="14.25" x14ac:dyDescent="0.2">
      <c r="A62" s="24"/>
      <c r="B62" s="53"/>
      <c r="C62" s="53"/>
      <c r="D62" s="53"/>
      <c r="E62" s="31"/>
      <c r="F62" s="24"/>
    </row>
    <row r="63" spans="1:6" ht="14.25" x14ac:dyDescent="0.2">
      <c r="A63" s="24"/>
      <c r="B63" s="53"/>
      <c r="C63" s="53"/>
      <c r="D63" s="53"/>
      <c r="E63" s="31"/>
      <c r="F63" s="24"/>
    </row>
    <row r="64" spans="1:6" ht="14.25" x14ac:dyDescent="0.2">
      <c r="A64" s="24"/>
      <c r="B64" s="53"/>
      <c r="C64" s="53"/>
      <c r="D64" s="53"/>
      <c r="E64" s="31"/>
      <c r="F64" s="24"/>
    </row>
    <row r="65" spans="1:6" ht="14.25" x14ac:dyDescent="0.2">
      <c r="A65" s="24"/>
      <c r="B65" s="53"/>
      <c r="C65" s="53"/>
      <c r="D65" s="53"/>
      <c r="E65" s="31"/>
      <c r="F65" s="24"/>
    </row>
    <row r="66" spans="1:6" ht="14.25" x14ac:dyDescent="0.2">
      <c r="A66" s="24"/>
      <c r="B66" s="53"/>
      <c r="C66" s="53"/>
      <c r="D66" s="53"/>
      <c r="E66" s="31"/>
      <c r="F66" s="24"/>
    </row>
    <row r="67" spans="1:6" ht="14.25" x14ac:dyDescent="0.2">
      <c r="A67" s="24"/>
      <c r="B67" s="53"/>
      <c r="C67" s="53"/>
      <c r="D67" s="53"/>
      <c r="E67" s="31"/>
      <c r="F67" s="24"/>
    </row>
    <row r="68" spans="1:6" ht="13.5" customHeight="1" x14ac:dyDescent="0.2">
      <c r="A68" s="24"/>
      <c r="B68" s="53"/>
      <c r="C68" s="53"/>
      <c r="D68" s="53"/>
      <c r="E68" s="31"/>
      <c r="F68" s="24"/>
    </row>
    <row r="69" spans="1:6" ht="13.5" customHeight="1" x14ac:dyDescent="0.2">
      <c r="A69" s="24"/>
      <c r="B69" s="28" t="s">
        <v>21</v>
      </c>
      <c r="C69" s="29"/>
      <c r="D69" s="29"/>
      <c r="E69" s="32">
        <f>2.25*230</f>
        <v>517.5</v>
      </c>
      <c r="F69" s="24"/>
    </row>
    <row r="70" spans="1:6" ht="13.5" customHeight="1" x14ac:dyDescent="0.2">
      <c r="A70" s="24"/>
      <c r="B70" s="37" t="s">
        <v>18</v>
      </c>
      <c r="C70" s="29"/>
      <c r="D70" s="29"/>
      <c r="E70" s="33">
        <v>0</v>
      </c>
      <c r="F70" s="24"/>
    </row>
    <row r="71" spans="1:6" ht="13.5" customHeight="1" x14ac:dyDescent="0.2">
      <c r="A71" s="24"/>
      <c r="B71" s="37" t="s">
        <v>19</v>
      </c>
      <c r="C71" s="29"/>
      <c r="D71" s="29"/>
      <c r="E71" s="33">
        <v>0</v>
      </c>
      <c r="F71" s="24"/>
    </row>
    <row r="72" spans="1:6" ht="13.5" customHeight="1" x14ac:dyDescent="0.2">
      <c r="A72" s="24"/>
      <c r="B72" s="28" t="s">
        <v>20</v>
      </c>
      <c r="C72" s="29"/>
      <c r="D72" s="29"/>
      <c r="E72" s="32">
        <f>SUM(E69:E71)</f>
        <v>517.5</v>
      </c>
      <c r="F72" s="24"/>
    </row>
    <row r="73" spans="1:6" ht="13.5" customHeight="1" x14ac:dyDescent="0.2">
      <c r="A73" s="24"/>
      <c r="B73" s="29" t="s">
        <v>5</v>
      </c>
      <c r="C73" s="34">
        <v>0.05</v>
      </c>
      <c r="D73" s="29"/>
      <c r="E73" s="38">
        <f>ROUND(E72*C73,2)</f>
        <v>25.88</v>
      </c>
      <c r="F73" s="24"/>
    </row>
    <row r="74" spans="1:6" ht="13.5" customHeight="1" x14ac:dyDescent="0.2">
      <c r="A74" s="24"/>
      <c r="B74" s="29" t="s">
        <v>4</v>
      </c>
      <c r="C74" s="45">
        <v>9.9750000000000005E-2</v>
      </c>
      <c r="D74" s="29"/>
      <c r="E74" s="46">
        <f>ROUND(E72*C74,2)</f>
        <v>51.62</v>
      </c>
      <c r="F74" s="24"/>
    </row>
    <row r="75" spans="1:6" ht="13.5" customHeight="1" x14ac:dyDescent="0.2">
      <c r="A75" s="24"/>
      <c r="B75" s="29"/>
      <c r="C75" s="29"/>
      <c r="D75" s="29"/>
      <c r="E75" s="35"/>
      <c r="F75" s="24"/>
    </row>
    <row r="76" spans="1:6" ht="16.5" customHeight="1" thickBot="1" x14ac:dyDescent="0.25">
      <c r="A76" s="24"/>
      <c r="B76" s="28" t="s">
        <v>22</v>
      </c>
      <c r="C76" s="29"/>
      <c r="D76" s="29"/>
      <c r="E76" s="36">
        <f>SUM(E72:E74)</f>
        <v>595</v>
      </c>
      <c r="F76" s="24"/>
    </row>
    <row r="77" spans="1:6" ht="15.75" thickTop="1" x14ac:dyDescent="0.2">
      <c r="A77" s="24"/>
      <c r="B77" s="55"/>
      <c r="C77" s="55"/>
      <c r="D77" s="55"/>
      <c r="E77" s="39"/>
      <c r="F77" s="24"/>
    </row>
    <row r="78" spans="1:6" ht="15" x14ac:dyDescent="0.2">
      <c r="A78" s="24"/>
      <c r="B78" s="60" t="s">
        <v>24</v>
      </c>
      <c r="C78" s="60"/>
      <c r="D78" s="60"/>
      <c r="E78" s="39">
        <v>0</v>
      </c>
      <c r="F78" s="24"/>
    </row>
    <row r="79" spans="1:6" ht="15" x14ac:dyDescent="0.2">
      <c r="A79" s="24"/>
      <c r="B79" s="55"/>
      <c r="C79" s="55"/>
      <c r="D79" s="55"/>
      <c r="E79" s="39"/>
      <c r="F79" s="24"/>
    </row>
    <row r="80" spans="1:6" ht="19.5" customHeight="1" x14ac:dyDescent="0.2">
      <c r="A80" s="24"/>
      <c r="B80" s="40" t="s">
        <v>23</v>
      </c>
      <c r="C80" s="41"/>
      <c r="D80" s="41"/>
      <c r="E80" s="42">
        <f>E76-E78</f>
        <v>595</v>
      </c>
      <c r="F80" s="24"/>
    </row>
    <row r="81" spans="1:6" ht="13.5" customHeight="1" x14ac:dyDescent="0.2">
      <c r="A81" s="24"/>
      <c r="B81" s="24"/>
      <c r="C81" s="24"/>
      <c r="D81" s="24"/>
      <c r="E81" s="24"/>
      <c r="F81" s="24"/>
    </row>
    <row r="82" spans="1:6" x14ac:dyDescent="0.2">
      <c r="A82" s="24"/>
      <c r="B82" s="24"/>
      <c r="C82" s="24"/>
      <c r="D82" s="24"/>
      <c r="E82" s="24"/>
      <c r="F82" s="24"/>
    </row>
    <row r="83" spans="1:6" x14ac:dyDescent="0.2">
      <c r="A83" s="24"/>
      <c r="B83" s="58"/>
      <c r="C83" s="58"/>
      <c r="D83" s="58"/>
      <c r="E83" s="58"/>
      <c r="F83" s="24"/>
    </row>
    <row r="84" spans="1:6" ht="14.25" x14ac:dyDescent="0.2">
      <c r="A84" s="52" t="s">
        <v>48</v>
      </c>
      <c r="B84" s="52"/>
      <c r="C84" s="52"/>
      <c r="D84" s="52"/>
      <c r="E84" s="52"/>
      <c r="F84" s="52"/>
    </row>
    <row r="85" spans="1:6" ht="14.25" x14ac:dyDescent="0.2">
      <c r="A85" s="61" t="s">
        <v>7</v>
      </c>
      <c r="B85" s="61"/>
      <c r="C85" s="61"/>
      <c r="D85" s="61"/>
      <c r="E85" s="61"/>
      <c r="F85" s="61"/>
    </row>
    <row r="86" spans="1:6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59"/>
      <c r="C87" s="59"/>
      <c r="D87" s="59"/>
      <c r="E87" s="59"/>
      <c r="F87" s="24"/>
    </row>
    <row r="88" spans="1:6" ht="15" x14ac:dyDescent="0.2">
      <c r="A88" s="51" t="s">
        <v>8</v>
      </c>
      <c r="B88" s="51"/>
      <c r="C88" s="51"/>
      <c r="D88" s="51"/>
      <c r="E88" s="51"/>
      <c r="F88" s="51"/>
    </row>
    <row r="90" spans="1:6" ht="39.75" customHeight="1" x14ac:dyDescent="0.2">
      <c r="B90" s="56"/>
      <c r="C90" s="57"/>
      <c r="D90" s="57"/>
    </row>
    <row r="91" spans="1:6" ht="13.5" customHeight="1" x14ac:dyDescent="0.2"/>
    <row r="92" spans="1:6" x14ac:dyDescent="0.2">
      <c r="B92" s="19"/>
      <c r="C92" s="19"/>
      <c r="D92" s="19"/>
    </row>
  </sheetData>
  <mergeCells count="45"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  <mergeCell ref="B68:D6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56:D56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00000000-0002-0000-01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2400" verticalDpi="24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2:F92"/>
  <sheetViews>
    <sheetView view="pageBreakPreview" topLeftCell="A28" zoomScale="80" zoomScaleNormal="100" zoomScaleSheetLayoutView="80" workbookViewId="0">
      <selection activeCell="B44" sqref="B44:D44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57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/>
      <c r="C24" s="24"/>
      <c r="D24" s="24"/>
      <c r="E24" s="24"/>
      <c r="F24" s="24"/>
    </row>
    <row r="25" spans="1:6" ht="15" x14ac:dyDescent="0.2">
      <c r="A25" s="20"/>
      <c r="B25" s="28" t="s">
        <v>50</v>
      </c>
      <c r="C25" s="24"/>
      <c r="D25" s="24"/>
      <c r="E25" s="24"/>
      <c r="F25" s="24"/>
    </row>
    <row r="26" spans="1:6" ht="33.75" customHeight="1" x14ac:dyDescent="0.2">
      <c r="A26" s="20"/>
      <c r="B26" s="48" t="s">
        <v>51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58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3" customFormat="1" ht="21.75" customHeight="1" x14ac:dyDescent="0.2">
      <c r="A30" s="54" t="s">
        <v>0</v>
      </c>
      <c r="B30" s="54"/>
      <c r="C30" s="54"/>
      <c r="D30" s="54"/>
      <c r="E30" s="54"/>
      <c r="F30" s="54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53"/>
      <c r="C33" s="53"/>
      <c r="D33" s="53"/>
      <c r="E33" s="31"/>
      <c r="F33" s="24"/>
    </row>
    <row r="34" spans="1:6" ht="14.25" x14ac:dyDescent="0.2">
      <c r="A34" s="24"/>
      <c r="B34" s="53"/>
      <c r="C34" s="53"/>
      <c r="D34" s="53"/>
      <c r="E34" s="31"/>
      <c r="F34" s="24"/>
    </row>
    <row r="35" spans="1:6" ht="14.25" x14ac:dyDescent="0.2">
      <c r="A35" s="24"/>
      <c r="B35" s="53" t="s">
        <v>59</v>
      </c>
      <c r="C35" s="53"/>
      <c r="D35" s="53"/>
      <c r="E35" s="31"/>
      <c r="F35" s="24"/>
    </row>
    <row r="36" spans="1:6" ht="14.25" x14ac:dyDescent="0.2">
      <c r="A36" s="24"/>
      <c r="B36" s="53"/>
      <c r="C36" s="53"/>
      <c r="D36" s="53"/>
      <c r="E36" s="31"/>
      <c r="F36" s="24"/>
    </row>
    <row r="37" spans="1:6" ht="14.25" x14ac:dyDescent="0.2">
      <c r="A37" s="24"/>
      <c r="B37" s="53"/>
      <c r="C37" s="53"/>
      <c r="D37" s="53"/>
      <c r="E37" s="31"/>
      <c r="F37" s="24"/>
    </row>
    <row r="38" spans="1:6" ht="14.25" x14ac:dyDescent="0.2">
      <c r="A38" s="24"/>
      <c r="B38" s="53"/>
      <c r="C38" s="53"/>
      <c r="D38" s="53"/>
      <c r="E38" s="31"/>
      <c r="F38" s="24"/>
    </row>
    <row r="39" spans="1:6" ht="14.25" x14ac:dyDescent="0.2">
      <c r="A39" s="24"/>
      <c r="B39" s="53"/>
      <c r="C39" s="53"/>
      <c r="D39" s="53"/>
      <c r="E39" s="31"/>
      <c r="F39" s="24"/>
    </row>
    <row r="40" spans="1:6" ht="14.25" x14ac:dyDescent="0.2">
      <c r="A40" s="24"/>
      <c r="B40" s="53"/>
      <c r="C40" s="53"/>
      <c r="D40" s="53"/>
      <c r="E40" s="31"/>
      <c r="F40" s="24"/>
    </row>
    <row r="41" spans="1:6" ht="14.25" x14ac:dyDescent="0.2">
      <c r="A41" s="24"/>
      <c r="B41" s="53"/>
      <c r="C41" s="53"/>
      <c r="D41" s="53"/>
      <c r="E41" s="31"/>
      <c r="F41" s="24"/>
    </row>
    <row r="42" spans="1:6" ht="14.25" x14ac:dyDescent="0.2">
      <c r="A42" s="24"/>
      <c r="B42" s="53"/>
      <c r="C42" s="53"/>
      <c r="D42" s="53"/>
      <c r="E42" s="31"/>
      <c r="F42" s="24"/>
    </row>
    <row r="43" spans="1:6" ht="14.25" x14ac:dyDescent="0.2">
      <c r="A43" s="24"/>
      <c r="B43" s="53"/>
      <c r="C43" s="53"/>
      <c r="D43" s="53"/>
      <c r="E43" s="31"/>
      <c r="F43" s="24"/>
    </row>
    <row r="44" spans="1:6" ht="14.25" x14ac:dyDescent="0.2">
      <c r="A44" s="24"/>
      <c r="B44" s="53"/>
      <c r="C44" s="53"/>
      <c r="D44" s="53"/>
      <c r="E44" s="31"/>
      <c r="F44" s="24"/>
    </row>
    <row r="45" spans="1:6" ht="14.25" x14ac:dyDescent="0.2">
      <c r="A45" s="24"/>
      <c r="B45" s="53"/>
      <c r="C45" s="53"/>
      <c r="D45" s="53"/>
      <c r="E45" s="31"/>
      <c r="F45" s="24"/>
    </row>
    <row r="46" spans="1:6" ht="14.25" x14ac:dyDescent="0.2">
      <c r="A46" s="24"/>
      <c r="B46" s="53"/>
      <c r="C46" s="53"/>
      <c r="D46" s="53"/>
      <c r="E46" s="31"/>
      <c r="F46" s="24"/>
    </row>
    <row r="47" spans="1:6" ht="14.25" x14ac:dyDescent="0.2">
      <c r="A47" s="24"/>
      <c r="B47" s="53"/>
      <c r="C47" s="53"/>
      <c r="D47" s="53"/>
      <c r="E47" s="31"/>
      <c r="F47" s="24"/>
    </row>
    <row r="48" spans="1:6" ht="14.25" x14ac:dyDescent="0.2">
      <c r="A48" s="24"/>
      <c r="B48" s="53"/>
      <c r="C48" s="53"/>
      <c r="D48" s="53"/>
      <c r="E48" s="31"/>
      <c r="F48" s="24"/>
    </row>
    <row r="49" spans="1:6" ht="14.25" x14ac:dyDescent="0.2">
      <c r="A49" s="24"/>
      <c r="B49" s="53"/>
      <c r="C49" s="53"/>
      <c r="D49" s="53"/>
      <c r="E49" s="31"/>
      <c r="F49" s="24"/>
    </row>
    <row r="50" spans="1:6" ht="14.25" x14ac:dyDescent="0.2">
      <c r="A50" s="24"/>
      <c r="B50" s="53"/>
      <c r="C50" s="53"/>
      <c r="D50" s="53"/>
      <c r="E50" s="31"/>
      <c r="F50" s="24"/>
    </row>
    <row r="51" spans="1:6" ht="14.25" x14ac:dyDescent="0.2">
      <c r="A51" s="24"/>
      <c r="B51" s="53"/>
      <c r="C51" s="53"/>
      <c r="D51" s="53"/>
      <c r="E51" s="31"/>
      <c r="F51" s="24"/>
    </row>
    <row r="52" spans="1:6" ht="14.25" x14ac:dyDescent="0.2">
      <c r="A52" s="24"/>
      <c r="B52" s="53"/>
      <c r="C52" s="53"/>
      <c r="D52" s="53"/>
      <c r="E52" s="31"/>
      <c r="F52" s="24"/>
    </row>
    <row r="53" spans="1:6" ht="14.25" x14ac:dyDescent="0.2">
      <c r="A53" s="24"/>
      <c r="B53" s="53"/>
      <c r="C53" s="53"/>
      <c r="D53" s="53"/>
      <c r="E53" s="31"/>
      <c r="F53" s="24"/>
    </row>
    <row r="54" spans="1:6" ht="14.25" x14ac:dyDescent="0.2">
      <c r="A54" s="24"/>
      <c r="B54" s="53"/>
      <c r="C54" s="53"/>
      <c r="D54" s="53"/>
      <c r="E54" s="31"/>
      <c r="F54" s="24"/>
    </row>
    <row r="55" spans="1:6" ht="14.25" x14ac:dyDescent="0.2">
      <c r="A55" s="24"/>
      <c r="B55" s="47"/>
      <c r="C55" s="47"/>
      <c r="D55" s="47"/>
      <c r="E55" s="31"/>
      <c r="F55" s="24"/>
    </row>
    <row r="56" spans="1:6" ht="14.25" x14ac:dyDescent="0.2">
      <c r="A56" s="24"/>
      <c r="B56" s="53"/>
      <c r="C56" s="53"/>
      <c r="D56" s="53"/>
      <c r="E56" s="31"/>
      <c r="F56" s="24"/>
    </row>
    <row r="57" spans="1:6" ht="14.25" x14ac:dyDescent="0.2">
      <c r="A57" s="24"/>
      <c r="B57" s="53"/>
      <c r="C57" s="53"/>
      <c r="D57" s="53"/>
      <c r="E57" s="31"/>
      <c r="F57" s="24"/>
    </row>
    <row r="58" spans="1:6" ht="14.25" x14ac:dyDescent="0.2">
      <c r="A58" s="24"/>
      <c r="B58" s="53"/>
      <c r="C58" s="53"/>
      <c r="D58" s="53"/>
      <c r="E58" s="31"/>
      <c r="F58" s="24"/>
    </row>
    <row r="59" spans="1:6" ht="14.25" x14ac:dyDescent="0.2">
      <c r="A59" s="24"/>
      <c r="B59" s="53"/>
      <c r="C59" s="53"/>
      <c r="D59" s="53"/>
      <c r="E59" s="31"/>
      <c r="F59" s="24"/>
    </row>
    <row r="60" spans="1:6" ht="14.25" x14ac:dyDescent="0.2">
      <c r="A60" s="24"/>
      <c r="B60" s="53"/>
      <c r="C60" s="53"/>
      <c r="D60" s="53"/>
      <c r="E60" s="31"/>
      <c r="F60" s="24"/>
    </row>
    <row r="61" spans="1:6" ht="14.25" x14ac:dyDescent="0.2">
      <c r="A61" s="24"/>
      <c r="B61" s="53"/>
      <c r="C61" s="53"/>
      <c r="D61" s="53"/>
      <c r="E61" s="31"/>
      <c r="F61" s="24"/>
    </row>
    <row r="62" spans="1:6" ht="14.25" x14ac:dyDescent="0.2">
      <c r="A62" s="24"/>
      <c r="B62" s="53"/>
      <c r="C62" s="53"/>
      <c r="D62" s="53"/>
      <c r="E62" s="31"/>
      <c r="F62" s="24"/>
    </row>
    <row r="63" spans="1:6" ht="14.25" x14ac:dyDescent="0.2">
      <c r="A63" s="24"/>
      <c r="B63" s="53"/>
      <c r="C63" s="53"/>
      <c r="D63" s="53"/>
      <c r="E63" s="31"/>
      <c r="F63" s="24"/>
    </row>
    <row r="64" spans="1:6" ht="14.25" x14ac:dyDescent="0.2">
      <c r="A64" s="24"/>
      <c r="B64" s="53"/>
      <c r="C64" s="53"/>
      <c r="D64" s="53"/>
      <c r="E64" s="31"/>
      <c r="F64" s="24"/>
    </row>
    <row r="65" spans="1:6" ht="14.25" x14ac:dyDescent="0.2">
      <c r="A65" s="24"/>
      <c r="B65" s="53"/>
      <c r="C65" s="53"/>
      <c r="D65" s="53"/>
      <c r="E65" s="31"/>
      <c r="F65" s="24"/>
    </row>
    <row r="66" spans="1:6" ht="14.25" x14ac:dyDescent="0.2">
      <c r="A66" s="24"/>
      <c r="B66" s="53"/>
      <c r="C66" s="53"/>
      <c r="D66" s="53"/>
      <c r="E66" s="31"/>
      <c r="F66" s="24"/>
    </row>
    <row r="67" spans="1:6" ht="14.25" x14ac:dyDescent="0.2">
      <c r="A67" s="24"/>
      <c r="B67" s="53"/>
      <c r="C67" s="53"/>
      <c r="D67" s="53"/>
      <c r="E67" s="31"/>
      <c r="F67" s="24"/>
    </row>
    <row r="68" spans="1:6" ht="13.5" customHeight="1" x14ac:dyDescent="0.2">
      <c r="A68" s="24"/>
      <c r="B68" s="53"/>
      <c r="C68" s="53"/>
      <c r="D68" s="53"/>
      <c r="E68" s="31"/>
      <c r="F68" s="24"/>
    </row>
    <row r="69" spans="1:6" ht="13.5" customHeight="1" x14ac:dyDescent="0.2">
      <c r="A69" s="24"/>
      <c r="B69" s="28" t="s">
        <v>21</v>
      </c>
      <c r="C69" s="29"/>
      <c r="D69" s="29"/>
      <c r="E69" s="32">
        <f>1.25*230</f>
        <v>287.5</v>
      </c>
      <c r="F69" s="24"/>
    </row>
    <row r="70" spans="1:6" ht="13.5" customHeight="1" x14ac:dyDescent="0.2">
      <c r="A70" s="24"/>
      <c r="B70" s="37" t="s">
        <v>18</v>
      </c>
      <c r="C70" s="29"/>
      <c r="D70" s="29"/>
      <c r="E70" s="33">
        <v>0</v>
      </c>
      <c r="F70" s="24"/>
    </row>
    <row r="71" spans="1:6" ht="13.5" customHeight="1" x14ac:dyDescent="0.2">
      <c r="A71" s="24"/>
      <c r="B71" s="37" t="s">
        <v>19</v>
      </c>
      <c r="C71" s="29"/>
      <c r="D71" s="29"/>
      <c r="E71" s="33">
        <v>0</v>
      </c>
      <c r="F71" s="24"/>
    </row>
    <row r="72" spans="1:6" ht="13.5" customHeight="1" x14ac:dyDescent="0.2">
      <c r="A72" s="24"/>
      <c r="B72" s="28" t="s">
        <v>20</v>
      </c>
      <c r="C72" s="29"/>
      <c r="D72" s="29"/>
      <c r="E72" s="32">
        <f>SUM(E69:E71)</f>
        <v>287.5</v>
      </c>
      <c r="F72" s="24"/>
    </row>
    <row r="73" spans="1:6" ht="13.5" customHeight="1" x14ac:dyDescent="0.2">
      <c r="A73" s="24"/>
      <c r="B73" s="29" t="s">
        <v>5</v>
      </c>
      <c r="C73" s="34">
        <v>0.05</v>
      </c>
      <c r="D73" s="29"/>
      <c r="E73" s="38">
        <f>ROUND(E72*C73,2)</f>
        <v>14.38</v>
      </c>
      <c r="F73" s="24"/>
    </row>
    <row r="74" spans="1:6" ht="13.5" customHeight="1" x14ac:dyDescent="0.2">
      <c r="A74" s="24"/>
      <c r="B74" s="29" t="s">
        <v>4</v>
      </c>
      <c r="C74" s="45">
        <v>9.9750000000000005E-2</v>
      </c>
      <c r="D74" s="29"/>
      <c r="E74" s="46">
        <f>ROUND(E72*C74,2)</f>
        <v>28.68</v>
      </c>
      <c r="F74" s="24"/>
    </row>
    <row r="75" spans="1:6" ht="13.5" customHeight="1" x14ac:dyDescent="0.2">
      <c r="A75" s="24"/>
      <c r="B75" s="29"/>
      <c r="C75" s="29"/>
      <c r="D75" s="29"/>
      <c r="E75" s="35"/>
      <c r="F75" s="24"/>
    </row>
    <row r="76" spans="1:6" ht="16.5" customHeight="1" thickBot="1" x14ac:dyDescent="0.25">
      <c r="A76" s="24"/>
      <c r="B76" s="28" t="s">
        <v>22</v>
      </c>
      <c r="C76" s="29"/>
      <c r="D76" s="29"/>
      <c r="E76" s="36">
        <f>SUM(E72:E74)</f>
        <v>330.56</v>
      </c>
      <c r="F76" s="24"/>
    </row>
    <row r="77" spans="1:6" ht="15.75" thickTop="1" x14ac:dyDescent="0.2">
      <c r="A77" s="24"/>
      <c r="B77" s="55"/>
      <c r="C77" s="55"/>
      <c r="D77" s="55"/>
      <c r="E77" s="39"/>
      <c r="F77" s="24"/>
    </row>
    <row r="78" spans="1:6" ht="15" x14ac:dyDescent="0.2">
      <c r="A78" s="24"/>
      <c r="B78" s="60" t="s">
        <v>24</v>
      </c>
      <c r="C78" s="60"/>
      <c r="D78" s="60"/>
      <c r="E78" s="39">
        <v>0</v>
      </c>
      <c r="F78" s="24"/>
    </row>
    <row r="79" spans="1:6" ht="15" x14ac:dyDescent="0.2">
      <c r="A79" s="24"/>
      <c r="B79" s="55"/>
      <c r="C79" s="55"/>
      <c r="D79" s="55"/>
      <c r="E79" s="39"/>
      <c r="F79" s="24"/>
    </row>
    <row r="80" spans="1:6" ht="19.5" customHeight="1" x14ac:dyDescent="0.2">
      <c r="A80" s="24"/>
      <c r="B80" s="40" t="s">
        <v>23</v>
      </c>
      <c r="C80" s="41"/>
      <c r="D80" s="41"/>
      <c r="E80" s="42">
        <f>E76-E78</f>
        <v>330.56</v>
      </c>
      <c r="F80" s="24"/>
    </row>
    <row r="81" spans="1:6" ht="13.5" customHeight="1" x14ac:dyDescent="0.2">
      <c r="A81" s="24"/>
      <c r="B81" s="24"/>
      <c r="C81" s="24"/>
      <c r="D81" s="24"/>
      <c r="E81" s="24"/>
      <c r="F81" s="24"/>
    </row>
    <row r="82" spans="1:6" x14ac:dyDescent="0.2">
      <c r="A82" s="24"/>
      <c r="B82" s="24"/>
      <c r="C82" s="24"/>
      <c r="D82" s="24"/>
      <c r="E82" s="24"/>
      <c r="F82" s="24"/>
    </row>
    <row r="83" spans="1:6" x14ac:dyDescent="0.2">
      <c r="A83" s="24"/>
      <c r="B83" s="58"/>
      <c r="C83" s="58"/>
      <c r="D83" s="58"/>
      <c r="E83" s="58"/>
      <c r="F83" s="24"/>
    </row>
    <row r="84" spans="1:6" ht="14.25" x14ac:dyDescent="0.2">
      <c r="A84" s="52" t="s">
        <v>48</v>
      </c>
      <c r="B84" s="52"/>
      <c r="C84" s="52"/>
      <c r="D84" s="52"/>
      <c r="E84" s="52"/>
      <c r="F84" s="52"/>
    </row>
    <row r="85" spans="1:6" ht="14.25" x14ac:dyDescent="0.2">
      <c r="A85" s="61" t="s">
        <v>56</v>
      </c>
      <c r="B85" s="61"/>
      <c r="C85" s="61"/>
      <c r="D85" s="61"/>
      <c r="E85" s="61"/>
      <c r="F85" s="61"/>
    </row>
    <row r="86" spans="1:6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59"/>
      <c r="C87" s="59"/>
      <c r="D87" s="59"/>
      <c r="E87" s="59"/>
      <c r="F87" s="24"/>
    </row>
    <row r="88" spans="1:6" ht="15" x14ac:dyDescent="0.2">
      <c r="A88" s="51" t="s">
        <v>8</v>
      </c>
      <c r="B88" s="51"/>
      <c r="C88" s="51"/>
      <c r="D88" s="51"/>
      <c r="E88" s="51"/>
      <c r="F88" s="51"/>
    </row>
    <row r="90" spans="1:6" ht="39.75" customHeight="1" x14ac:dyDescent="0.2">
      <c r="B90" s="56"/>
      <c r="C90" s="57"/>
      <c r="D90" s="57"/>
    </row>
    <row r="91" spans="1:6" ht="13.5" customHeight="1" x14ac:dyDescent="0.2"/>
    <row r="92" spans="1:6" x14ac:dyDescent="0.2">
      <c r="B92" s="19"/>
      <c r="C92" s="19"/>
      <c r="D92" s="19"/>
    </row>
  </sheetData>
  <mergeCells count="45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6:D56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8:D6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</mergeCells>
  <dataValidations count="1">
    <dataValidation type="list" allowBlank="1" showInputMessage="1" showErrorMessage="1" sqref="B77:B79 B12:B20 B33:B68" xr:uid="{00000000-0002-0000-02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2:F92"/>
  <sheetViews>
    <sheetView view="pageBreakPreview" topLeftCell="A10" zoomScale="80" zoomScaleNormal="100" zoomScaleSheetLayoutView="80" workbookViewId="0">
      <selection activeCell="E73" sqref="E73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60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/>
      <c r="C24" s="24"/>
      <c r="D24" s="24"/>
      <c r="E24" s="24"/>
      <c r="F24" s="24"/>
    </row>
    <row r="25" spans="1:6" ht="15" x14ac:dyDescent="0.2">
      <c r="A25" s="20"/>
      <c r="B25" s="28" t="s">
        <v>50</v>
      </c>
      <c r="C25" s="24"/>
      <c r="D25" s="24"/>
      <c r="E25" s="24"/>
      <c r="F25" s="24"/>
    </row>
    <row r="26" spans="1:6" ht="33.75" customHeight="1" x14ac:dyDescent="0.2">
      <c r="A26" s="20"/>
      <c r="B26" s="48" t="s">
        <v>51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61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3" customFormat="1" ht="21.75" customHeight="1" x14ac:dyDescent="0.2">
      <c r="A30" s="54" t="s">
        <v>0</v>
      </c>
      <c r="B30" s="54"/>
      <c r="C30" s="54"/>
      <c r="D30" s="54"/>
      <c r="E30" s="54"/>
      <c r="F30" s="54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53"/>
      <c r="C33" s="53"/>
      <c r="D33" s="53"/>
      <c r="E33" s="31"/>
      <c r="F33" s="24"/>
    </row>
    <row r="34" spans="1:6" ht="14.25" x14ac:dyDescent="0.2">
      <c r="A34" s="24"/>
      <c r="B34" s="53"/>
      <c r="C34" s="53"/>
      <c r="D34" s="53"/>
      <c r="E34" s="31"/>
      <c r="F34" s="24"/>
    </row>
    <row r="35" spans="1:6" ht="14.25" x14ac:dyDescent="0.2">
      <c r="A35" s="24"/>
      <c r="B35" s="53" t="s">
        <v>62</v>
      </c>
      <c r="C35" s="53"/>
      <c r="D35" s="53"/>
      <c r="E35" s="31"/>
      <c r="F35" s="24"/>
    </row>
    <row r="36" spans="1:6" ht="14.25" x14ac:dyDescent="0.2">
      <c r="A36" s="24"/>
      <c r="B36" s="53"/>
      <c r="C36" s="53"/>
      <c r="D36" s="53"/>
      <c r="E36" s="31"/>
      <c r="F36" s="24"/>
    </row>
    <row r="37" spans="1:6" ht="14.25" x14ac:dyDescent="0.2">
      <c r="A37" s="24"/>
      <c r="B37" s="53"/>
      <c r="C37" s="53"/>
      <c r="D37" s="53"/>
      <c r="E37" s="31"/>
      <c r="F37" s="24"/>
    </row>
    <row r="38" spans="1:6" ht="14.25" x14ac:dyDescent="0.2">
      <c r="A38" s="24"/>
      <c r="B38" s="53"/>
      <c r="C38" s="53"/>
      <c r="D38" s="53"/>
      <c r="E38" s="31"/>
      <c r="F38" s="24"/>
    </row>
    <row r="39" spans="1:6" ht="14.25" x14ac:dyDescent="0.2">
      <c r="A39" s="24"/>
      <c r="B39" s="53"/>
      <c r="C39" s="53"/>
      <c r="D39" s="53"/>
      <c r="E39" s="31"/>
      <c r="F39" s="24"/>
    </row>
    <row r="40" spans="1:6" ht="14.25" x14ac:dyDescent="0.2">
      <c r="A40" s="24"/>
      <c r="B40" s="53"/>
      <c r="C40" s="53"/>
      <c r="D40" s="53"/>
      <c r="E40" s="31"/>
      <c r="F40" s="24"/>
    </row>
    <row r="41" spans="1:6" ht="14.25" x14ac:dyDescent="0.2">
      <c r="A41" s="24"/>
      <c r="B41" s="53"/>
      <c r="C41" s="53"/>
      <c r="D41" s="53"/>
      <c r="E41" s="31"/>
      <c r="F41" s="24"/>
    </row>
    <row r="42" spans="1:6" ht="14.25" x14ac:dyDescent="0.2">
      <c r="A42" s="24"/>
      <c r="B42" s="53"/>
      <c r="C42" s="53"/>
      <c r="D42" s="53"/>
      <c r="E42" s="31"/>
      <c r="F42" s="24"/>
    </row>
    <row r="43" spans="1:6" ht="14.25" x14ac:dyDescent="0.2">
      <c r="A43" s="24"/>
      <c r="B43" s="53"/>
      <c r="C43" s="53"/>
      <c r="D43" s="53"/>
      <c r="E43" s="31"/>
      <c r="F43" s="24"/>
    </row>
    <row r="44" spans="1:6" ht="14.25" x14ac:dyDescent="0.2">
      <c r="A44" s="24"/>
      <c r="B44" s="53"/>
      <c r="C44" s="53"/>
      <c r="D44" s="53"/>
      <c r="E44" s="31"/>
      <c r="F44" s="24"/>
    </row>
    <row r="45" spans="1:6" ht="14.25" x14ac:dyDescent="0.2">
      <c r="A45" s="24"/>
      <c r="B45" s="53"/>
      <c r="C45" s="53"/>
      <c r="D45" s="53"/>
      <c r="E45" s="31"/>
      <c r="F45" s="24"/>
    </row>
    <row r="46" spans="1:6" ht="14.25" x14ac:dyDescent="0.2">
      <c r="A46" s="24"/>
      <c r="B46" s="53"/>
      <c r="C46" s="53"/>
      <c r="D46" s="53"/>
      <c r="E46" s="31"/>
      <c r="F46" s="24"/>
    </row>
    <row r="47" spans="1:6" ht="14.25" x14ac:dyDescent="0.2">
      <c r="A47" s="24"/>
      <c r="B47" s="53"/>
      <c r="C47" s="53"/>
      <c r="D47" s="53"/>
      <c r="E47" s="31"/>
      <c r="F47" s="24"/>
    </row>
    <row r="48" spans="1:6" ht="14.25" x14ac:dyDescent="0.2">
      <c r="A48" s="24"/>
      <c r="B48" s="53"/>
      <c r="C48" s="53"/>
      <c r="D48" s="53"/>
      <c r="E48" s="31"/>
      <c r="F48" s="24"/>
    </row>
    <row r="49" spans="1:6" ht="14.25" x14ac:dyDescent="0.2">
      <c r="A49" s="24"/>
      <c r="B49" s="53"/>
      <c r="C49" s="53"/>
      <c r="D49" s="53"/>
      <c r="E49" s="31"/>
      <c r="F49" s="24"/>
    </row>
    <row r="50" spans="1:6" ht="14.25" x14ac:dyDescent="0.2">
      <c r="A50" s="24"/>
      <c r="B50" s="53"/>
      <c r="C50" s="53"/>
      <c r="D50" s="53"/>
      <c r="E50" s="31"/>
      <c r="F50" s="24"/>
    </row>
    <row r="51" spans="1:6" ht="14.25" x14ac:dyDescent="0.2">
      <c r="A51" s="24"/>
      <c r="B51" s="53"/>
      <c r="C51" s="53"/>
      <c r="D51" s="53"/>
      <c r="E51" s="31"/>
      <c r="F51" s="24"/>
    </row>
    <row r="52" spans="1:6" ht="14.25" x14ac:dyDescent="0.2">
      <c r="A52" s="24"/>
      <c r="B52" s="53"/>
      <c r="C52" s="53"/>
      <c r="D52" s="53"/>
      <c r="E52" s="31"/>
      <c r="F52" s="24"/>
    </row>
    <row r="53" spans="1:6" ht="14.25" x14ac:dyDescent="0.2">
      <c r="A53" s="24"/>
      <c r="B53" s="53"/>
      <c r="C53" s="53"/>
      <c r="D53" s="53"/>
      <c r="E53" s="31"/>
      <c r="F53" s="24"/>
    </row>
    <row r="54" spans="1:6" ht="14.25" x14ac:dyDescent="0.2">
      <c r="A54" s="24"/>
      <c r="B54" s="53"/>
      <c r="C54" s="53"/>
      <c r="D54" s="53"/>
      <c r="E54" s="31"/>
      <c r="F54" s="24"/>
    </row>
    <row r="55" spans="1:6" ht="14.25" x14ac:dyDescent="0.2">
      <c r="A55" s="24"/>
      <c r="B55" s="47"/>
      <c r="C55" s="47"/>
      <c r="D55" s="47"/>
      <c r="E55" s="31"/>
      <c r="F55" s="24"/>
    </row>
    <row r="56" spans="1:6" ht="14.25" x14ac:dyDescent="0.2">
      <c r="A56" s="24"/>
      <c r="B56" s="53"/>
      <c r="C56" s="53"/>
      <c r="D56" s="53"/>
      <c r="E56" s="31"/>
      <c r="F56" s="24"/>
    </row>
    <row r="57" spans="1:6" ht="14.25" x14ac:dyDescent="0.2">
      <c r="A57" s="24"/>
      <c r="B57" s="53"/>
      <c r="C57" s="53"/>
      <c r="D57" s="53"/>
      <c r="E57" s="31"/>
      <c r="F57" s="24"/>
    </row>
    <row r="58" spans="1:6" ht="14.25" x14ac:dyDescent="0.2">
      <c r="A58" s="24"/>
      <c r="B58" s="53"/>
      <c r="C58" s="53"/>
      <c r="D58" s="53"/>
      <c r="E58" s="31"/>
      <c r="F58" s="24"/>
    </row>
    <row r="59" spans="1:6" ht="14.25" x14ac:dyDescent="0.2">
      <c r="A59" s="24"/>
      <c r="B59" s="53"/>
      <c r="C59" s="53"/>
      <c r="D59" s="53"/>
      <c r="E59" s="31"/>
      <c r="F59" s="24"/>
    </row>
    <row r="60" spans="1:6" ht="14.25" x14ac:dyDescent="0.2">
      <c r="A60" s="24"/>
      <c r="B60" s="53"/>
      <c r="C60" s="53"/>
      <c r="D60" s="53"/>
      <c r="E60" s="31"/>
      <c r="F60" s="24"/>
    </row>
    <row r="61" spans="1:6" ht="14.25" x14ac:dyDescent="0.2">
      <c r="A61" s="24"/>
      <c r="B61" s="53"/>
      <c r="C61" s="53"/>
      <c r="D61" s="53"/>
      <c r="E61" s="31"/>
      <c r="F61" s="24"/>
    </row>
    <row r="62" spans="1:6" ht="14.25" x14ac:dyDescent="0.2">
      <c r="A62" s="24"/>
      <c r="B62" s="53"/>
      <c r="C62" s="53"/>
      <c r="D62" s="53"/>
      <c r="E62" s="31"/>
      <c r="F62" s="24"/>
    </row>
    <row r="63" spans="1:6" ht="14.25" x14ac:dyDescent="0.2">
      <c r="A63" s="24"/>
      <c r="B63" s="53"/>
      <c r="C63" s="53"/>
      <c r="D63" s="53"/>
      <c r="E63" s="31"/>
      <c r="F63" s="24"/>
    </row>
    <row r="64" spans="1:6" ht="14.25" x14ac:dyDescent="0.2">
      <c r="A64" s="24"/>
      <c r="B64" s="53"/>
      <c r="C64" s="53"/>
      <c r="D64" s="53"/>
      <c r="E64" s="31"/>
      <c r="F64" s="24"/>
    </row>
    <row r="65" spans="1:6" ht="14.25" x14ac:dyDescent="0.2">
      <c r="A65" s="24"/>
      <c r="B65" s="53"/>
      <c r="C65" s="53"/>
      <c r="D65" s="53"/>
      <c r="E65" s="31"/>
      <c r="F65" s="24"/>
    </row>
    <row r="66" spans="1:6" ht="14.25" x14ac:dyDescent="0.2">
      <c r="A66" s="24"/>
      <c r="B66" s="53"/>
      <c r="C66" s="53"/>
      <c r="D66" s="53"/>
      <c r="E66" s="31"/>
      <c r="F66" s="24"/>
    </row>
    <row r="67" spans="1:6" ht="14.25" x14ac:dyDescent="0.2">
      <c r="A67" s="24"/>
      <c r="B67" s="53"/>
      <c r="C67" s="53"/>
      <c r="D67" s="53"/>
      <c r="E67" s="31"/>
      <c r="F67" s="24"/>
    </row>
    <row r="68" spans="1:6" ht="13.5" customHeight="1" x14ac:dyDescent="0.2">
      <c r="A68" s="24"/>
      <c r="B68" s="53"/>
      <c r="C68" s="53"/>
      <c r="D68" s="53"/>
      <c r="E68" s="31"/>
      <c r="F68" s="24"/>
    </row>
    <row r="69" spans="1:6" ht="13.5" customHeight="1" x14ac:dyDescent="0.2">
      <c r="A69" s="24"/>
      <c r="B69" s="28" t="s">
        <v>21</v>
      </c>
      <c r="C69" s="29"/>
      <c r="D69" s="29"/>
      <c r="E69" s="32">
        <f>1*235</f>
        <v>235</v>
      </c>
      <c r="F69" s="24"/>
    </row>
    <row r="70" spans="1:6" ht="13.5" customHeight="1" x14ac:dyDescent="0.2">
      <c r="A70" s="24"/>
      <c r="B70" s="37" t="s">
        <v>18</v>
      </c>
      <c r="C70" s="29"/>
      <c r="D70" s="29"/>
      <c r="E70" s="33">
        <v>0</v>
      </c>
      <c r="F70" s="24"/>
    </row>
    <row r="71" spans="1:6" ht="13.5" customHeight="1" x14ac:dyDescent="0.2">
      <c r="A71" s="24"/>
      <c r="B71" s="37" t="s">
        <v>19</v>
      </c>
      <c r="C71" s="29"/>
      <c r="D71" s="29"/>
      <c r="E71" s="33">
        <v>0</v>
      </c>
      <c r="F71" s="24"/>
    </row>
    <row r="72" spans="1:6" ht="13.5" customHeight="1" x14ac:dyDescent="0.2">
      <c r="A72" s="24"/>
      <c r="B72" s="28" t="s">
        <v>20</v>
      </c>
      <c r="C72" s="29"/>
      <c r="D72" s="29"/>
      <c r="E72" s="32">
        <f>SUM(E69:E71)</f>
        <v>235</v>
      </c>
      <c r="F72" s="24"/>
    </row>
    <row r="73" spans="1:6" ht="13.5" customHeight="1" x14ac:dyDescent="0.2">
      <c r="A73" s="24"/>
      <c r="B73" s="29" t="s">
        <v>5</v>
      </c>
      <c r="C73" s="34">
        <v>0.05</v>
      </c>
      <c r="D73" s="29"/>
      <c r="E73" s="38">
        <f>ROUND(E72*C73,2)</f>
        <v>11.75</v>
      </c>
      <c r="F73" s="24"/>
    </row>
    <row r="74" spans="1:6" ht="13.5" customHeight="1" x14ac:dyDescent="0.2">
      <c r="A74" s="24"/>
      <c r="B74" s="29" t="s">
        <v>4</v>
      </c>
      <c r="C74" s="45">
        <v>9.9750000000000005E-2</v>
      </c>
      <c r="D74" s="29"/>
      <c r="E74" s="46">
        <f>ROUND(E72*C74,2)</f>
        <v>23.44</v>
      </c>
      <c r="F74" s="24"/>
    </row>
    <row r="75" spans="1:6" ht="13.5" customHeight="1" x14ac:dyDescent="0.2">
      <c r="A75" s="24"/>
      <c r="B75" s="29"/>
      <c r="C75" s="29"/>
      <c r="D75" s="29"/>
      <c r="E75" s="35"/>
      <c r="F75" s="24"/>
    </row>
    <row r="76" spans="1:6" ht="16.5" customHeight="1" thickBot="1" x14ac:dyDescent="0.25">
      <c r="A76" s="24"/>
      <c r="B76" s="28" t="s">
        <v>22</v>
      </c>
      <c r="C76" s="29"/>
      <c r="D76" s="29"/>
      <c r="E76" s="36">
        <f>SUM(E72:E74)</f>
        <v>270.19</v>
      </c>
      <c r="F76" s="24"/>
    </row>
    <row r="77" spans="1:6" ht="15.75" thickTop="1" x14ac:dyDescent="0.2">
      <c r="A77" s="24"/>
      <c r="B77" s="55"/>
      <c r="C77" s="55"/>
      <c r="D77" s="55"/>
      <c r="E77" s="39"/>
      <c r="F77" s="24"/>
    </row>
    <row r="78" spans="1:6" ht="15" x14ac:dyDescent="0.2">
      <c r="A78" s="24"/>
      <c r="B78" s="60" t="s">
        <v>24</v>
      </c>
      <c r="C78" s="60"/>
      <c r="D78" s="60"/>
      <c r="E78" s="39">
        <v>0</v>
      </c>
      <c r="F78" s="24"/>
    </row>
    <row r="79" spans="1:6" ht="15" x14ac:dyDescent="0.2">
      <c r="A79" s="24"/>
      <c r="B79" s="55"/>
      <c r="C79" s="55"/>
      <c r="D79" s="55"/>
      <c r="E79" s="39"/>
      <c r="F79" s="24"/>
    </row>
    <row r="80" spans="1:6" ht="19.5" customHeight="1" x14ac:dyDescent="0.2">
      <c r="A80" s="24"/>
      <c r="B80" s="40" t="s">
        <v>23</v>
      </c>
      <c r="C80" s="41"/>
      <c r="D80" s="41"/>
      <c r="E80" s="42">
        <f>E76-E78</f>
        <v>270.19</v>
      </c>
      <c r="F80" s="24"/>
    </row>
    <row r="81" spans="1:6" ht="13.5" customHeight="1" x14ac:dyDescent="0.2">
      <c r="A81" s="24"/>
      <c r="B81" s="24"/>
      <c r="C81" s="24"/>
      <c r="D81" s="24"/>
      <c r="E81" s="24"/>
      <c r="F81" s="24"/>
    </row>
    <row r="82" spans="1:6" x14ac:dyDescent="0.2">
      <c r="A82" s="24"/>
      <c r="B82" s="24"/>
      <c r="C82" s="24"/>
      <c r="D82" s="24"/>
      <c r="E82" s="24"/>
      <c r="F82" s="24"/>
    </row>
    <row r="83" spans="1:6" x14ac:dyDescent="0.2">
      <c r="A83" s="24"/>
      <c r="B83" s="58"/>
      <c r="C83" s="58"/>
      <c r="D83" s="58"/>
      <c r="E83" s="58"/>
      <c r="F83" s="24"/>
    </row>
    <row r="84" spans="1:6" ht="14.25" x14ac:dyDescent="0.2">
      <c r="A84" s="52" t="s">
        <v>48</v>
      </c>
      <c r="B84" s="52"/>
      <c r="C84" s="52"/>
      <c r="D84" s="52"/>
      <c r="E84" s="52"/>
      <c r="F84" s="52"/>
    </row>
    <row r="85" spans="1:6" ht="14.25" x14ac:dyDescent="0.2">
      <c r="A85" s="61" t="s">
        <v>56</v>
      </c>
      <c r="B85" s="61"/>
      <c r="C85" s="61"/>
      <c r="D85" s="61"/>
      <c r="E85" s="61"/>
      <c r="F85" s="61"/>
    </row>
    <row r="86" spans="1:6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59"/>
      <c r="C87" s="59"/>
      <c r="D87" s="59"/>
      <c r="E87" s="59"/>
      <c r="F87" s="24"/>
    </row>
    <row r="88" spans="1:6" ht="15" x14ac:dyDescent="0.2">
      <c r="A88" s="51" t="s">
        <v>8</v>
      </c>
      <c r="B88" s="51"/>
      <c r="C88" s="51"/>
      <c r="D88" s="51"/>
      <c r="E88" s="51"/>
      <c r="F88" s="51"/>
    </row>
    <row r="90" spans="1:6" ht="39.75" customHeight="1" x14ac:dyDescent="0.2">
      <c r="B90" s="56"/>
      <c r="C90" s="57"/>
      <c r="D90" s="57"/>
    </row>
    <row r="91" spans="1:6" ht="13.5" customHeight="1" x14ac:dyDescent="0.2"/>
    <row r="92" spans="1:6" x14ac:dyDescent="0.2">
      <c r="B92" s="19"/>
      <c r="C92" s="19"/>
      <c r="D92" s="19"/>
    </row>
  </sheetData>
  <mergeCells count="45"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  <mergeCell ref="B68:D6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56:D56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00000000-0002-0000-03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2:F92"/>
  <sheetViews>
    <sheetView view="pageBreakPreview" topLeftCell="A28" zoomScale="80" zoomScaleNormal="100" zoomScaleSheetLayoutView="80" workbookViewId="0">
      <selection activeCell="B66" sqref="B66:D6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63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/>
      <c r="C24" s="24"/>
      <c r="D24" s="24"/>
      <c r="E24" s="24"/>
      <c r="F24" s="24"/>
    </row>
    <row r="25" spans="1:6" ht="15" x14ac:dyDescent="0.2">
      <c r="A25" s="20"/>
      <c r="B25" s="28" t="s">
        <v>50</v>
      </c>
      <c r="C25" s="24"/>
      <c r="D25" s="24"/>
      <c r="E25" s="24"/>
      <c r="F25" s="24"/>
    </row>
    <row r="26" spans="1:6" ht="33.75" customHeight="1" x14ac:dyDescent="0.2">
      <c r="A26" s="20"/>
      <c r="B26" s="48" t="s">
        <v>51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64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3" customFormat="1" ht="21.75" customHeight="1" x14ac:dyDescent="0.2">
      <c r="A30" s="54" t="s">
        <v>0</v>
      </c>
      <c r="B30" s="54"/>
      <c r="C30" s="54"/>
      <c r="D30" s="54"/>
      <c r="E30" s="54"/>
      <c r="F30" s="54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53"/>
      <c r="C33" s="53"/>
      <c r="D33" s="53"/>
      <c r="E33" s="31"/>
      <c r="F33" s="24"/>
    </row>
    <row r="34" spans="1:6" ht="14.25" x14ac:dyDescent="0.2">
      <c r="A34" s="24"/>
      <c r="B34" s="53"/>
      <c r="C34" s="53"/>
      <c r="D34" s="53"/>
      <c r="E34" s="31"/>
      <c r="F34" s="24"/>
    </row>
    <row r="35" spans="1:6" ht="14.25" x14ac:dyDescent="0.2">
      <c r="A35" s="24"/>
      <c r="B35" s="53" t="s">
        <v>65</v>
      </c>
      <c r="C35" s="53"/>
      <c r="D35" s="53"/>
      <c r="E35" s="31"/>
      <c r="F35" s="24"/>
    </row>
    <row r="36" spans="1:6" ht="14.25" x14ac:dyDescent="0.2">
      <c r="A36" s="24"/>
      <c r="B36" s="53"/>
      <c r="C36" s="53"/>
      <c r="D36" s="53"/>
      <c r="E36" s="31"/>
      <c r="F36" s="24"/>
    </row>
    <row r="37" spans="1:6" ht="14.25" x14ac:dyDescent="0.2">
      <c r="A37" s="24"/>
      <c r="B37" s="53"/>
      <c r="C37" s="53"/>
      <c r="D37" s="53"/>
      <c r="E37" s="31"/>
      <c r="F37" s="24"/>
    </row>
    <row r="38" spans="1:6" ht="14.25" x14ac:dyDescent="0.2">
      <c r="A38" s="24"/>
      <c r="B38" s="53"/>
      <c r="C38" s="53"/>
      <c r="D38" s="53"/>
      <c r="E38" s="31"/>
      <c r="F38" s="24"/>
    </row>
    <row r="39" spans="1:6" ht="14.25" x14ac:dyDescent="0.2">
      <c r="A39" s="24"/>
      <c r="B39" s="53"/>
      <c r="C39" s="53"/>
      <c r="D39" s="53"/>
      <c r="E39" s="31"/>
      <c r="F39" s="24"/>
    </row>
    <row r="40" spans="1:6" ht="14.25" x14ac:dyDescent="0.2">
      <c r="A40" s="24"/>
      <c r="B40" s="53"/>
      <c r="C40" s="53"/>
      <c r="D40" s="53"/>
      <c r="E40" s="31"/>
      <c r="F40" s="24"/>
    </row>
    <row r="41" spans="1:6" ht="14.25" x14ac:dyDescent="0.2">
      <c r="A41" s="24"/>
      <c r="B41" s="53"/>
      <c r="C41" s="53"/>
      <c r="D41" s="53"/>
      <c r="E41" s="31"/>
      <c r="F41" s="24"/>
    </row>
    <row r="42" spans="1:6" ht="14.25" x14ac:dyDescent="0.2">
      <c r="A42" s="24"/>
      <c r="B42" s="53"/>
      <c r="C42" s="53"/>
      <c r="D42" s="53"/>
      <c r="E42" s="31"/>
      <c r="F42" s="24"/>
    </row>
    <row r="43" spans="1:6" ht="14.25" x14ac:dyDescent="0.2">
      <c r="A43" s="24"/>
      <c r="B43" s="53"/>
      <c r="C43" s="53"/>
      <c r="D43" s="53"/>
      <c r="E43" s="31"/>
      <c r="F43" s="24"/>
    </row>
    <row r="44" spans="1:6" ht="14.25" x14ac:dyDescent="0.2">
      <c r="A44" s="24"/>
      <c r="B44" s="53"/>
      <c r="C44" s="53"/>
      <c r="D44" s="53"/>
      <c r="E44" s="31"/>
      <c r="F44" s="24"/>
    </row>
    <row r="45" spans="1:6" ht="14.25" x14ac:dyDescent="0.2">
      <c r="A45" s="24"/>
      <c r="B45" s="53"/>
      <c r="C45" s="53"/>
      <c r="D45" s="53"/>
      <c r="E45" s="31"/>
      <c r="F45" s="24"/>
    </row>
    <row r="46" spans="1:6" ht="14.25" x14ac:dyDescent="0.2">
      <c r="A46" s="24"/>
      <c r="B46" s="53"/>
      <c r="C46" s="53"/>
      <c r="D46" s="53"/>
      <c r="E46" s="31"/>
      <c r="F46" s="24"/>
    </row>
    <row r="47" spans="1:6" ht="14.25" x14ac:dyDescent="0.2">
      <c r="A47" s="24"/>
      <c r="B47" s="53"/>
      <c r="C47" s="53"/>
      <c r="D47" s="53"/>
      <c r="E47" s="31"/>
      <c r="F47" s="24"/>
    </row>
    <row r="48" spans="1:6" ht="14.25" x14ac:dyDescent="0.2">
      <c r="A48" s="24"/>
      <c r="B48" s="53"/>
      <c r="C48" s="53"/>
      <c r="D48" s="53"/>
      <c r="E48" s="31"/>
      <c r="F48" s="24"/>
    </row>
    <row r="49" spans="1:6" ht="14.25" x14ac:dyDescent="0.2">
      <c r="A49" s="24"/>
      <c r="B49" s="53"/>
      <c r="C49" s="53"/>
      <c r="D49" s="53"/>
      <c r="E49" s="31"/>
      <c r="F49" s="24"/>
    </row>
    <row r="50" spans="1:6" ht="14.25" x14ac:dyDescent="0.2">
      <c r="A50" s="24"/>
      <c r="B50" s="53"/>
      <c r="C50" s="53"/>
      <c r="D50" s="53"/>
      <c r="E50" s="31"/>
      <c r="F50" s="24"/>
    </row>
    <row r="51" spans="1:6" ht="14.25" x14ac:dyDescent="0.2">
      <c r="A51" s="24"/>
      <c r="B51" s="53"/>
      <c r="C51" s="53"/>
      <c r="D51" s="53"/>
      <c r="E51" s="31"/>
      <c r="F51" s="24"/>
    </row>
    <row r="52" spans="1:6" ht="14.25" x14ac:dyDescent="0.2">
      <c r="A52" s="24"/>
      <c r="B52" s="53"/>
      <c r="C52" s="53"/>
      <c r="D52" s="53"/>
      <c r="E52" s="31"/>
      <c r="F52" s="24"/>
    </row>
    <row r="53" spans="1:6" ht="14.25" x14ac:dyDescent="0.2">
      <c r="A53" s="24"/>
      <c r="B53" s="53"/>
      <c r="C53" s="53"/>
      <c r="D53" s="53"/>
      <c r="E53" s="31"/>
      <c r="F53" s="24"/>
    </row>
    <row r="54" spans="1:6" ht="14.25" x14ac:dyDescent="0.2">
      <c r="A54" s="24"/>
      <c r="B54" s="53"/>
      <c r="C54" s="53"/>
      <c r="D54" s="53"/>
      <c r="E54" s="31"/>
      <c r="F54" s="24"/>
    </row>
    <row r="55" spans="1:6" ht="14.25" x14ac:dyDescent="0.2">
      <c r="A55" s="24"/>
      <c r="B55" s="47"/>
      <c r="C55" s="47"/>
      <c r="D55" s="47"/>
      <c r="E55" s="31"/>
      <c r="F55" s="24"/>
    </row>
    <row r="56" spans="1:6" ht="14.25" x14ac:dyDescent="0.2">
      <c r="A56" s="24"/>
      <c r="B56" s="53"/>
      <c r="C56" s="53"/>
      <c r="D56" s="53"/>
      <c r="E56" s="31"/>
      <c r="F56" s="24"/>
    </row>
    <row r="57" spans="1:6" ht="14.25" x14ac:dyDescent="0.2">
      <c r="A57" s="24"/>
      <c r="B57" s="53"/>
      <c r="C57" s="53"/>
      <c r="D57" s="53"/>
      <c r="E57" s="31"/>
      <c r="F57" s="24"/>
    </row>
    <row r="58" spans="1:6" ht="14.25" x14ac:dyDescent="0.2">
      <c r="A58" s="24"/>
      <c r="B58" s="53"/>
      <c r="C58" s="53"/>
      <c r="D58" s="53"/>
      <c r="E58" s="31"/>
      <c r="F58" s="24"/>
    </row>
    <row r="59" spans="1:6" ht="14.25" x14ac:dyDescent="0.2">
      <c r="A59" s="24"/>
      <c r="B59" s="53"/>
      <c r="C59" s="53"/>
      <c r="D59" s="53"/>
      <c r="E59" s="31"/>
      <c r="F59" s="24"/>
    </row>
    <row r="60" spans="1:6" ht="14.25" x14ac:dyDescent="0.2">
      <c r="A60" s="24"/>
      <c r="B60" s="53"/>
      <c r="C60" s="53"/>
      <c r="D60" s="53"/>
      <c r="E60" s="31"/>
      <c r="F60" s="24"/>
    </row>
    <row r="61" spans="1:6" ht="14.25" x14ac:dyDescent="0.2">
      <c r="A61" s="24"/>
      <c r="B61" s="53"/>
      <c r="C61" s="53"/>
      <c r="D61" s="53"/>
      <c r="E61" s="31"/>
      <c r="F61" s="24"/>
    </row>
    <row r="62" spans="1:6" ht="14.25" x14ac:dyDescent="0.2">
      <c r="A62" s="24"/>
      <c r="B62" s="53"/>
      <c r="C62" s="53"/>
      <c r="D62" s="53"/>
      <c r="E62" s="31"/>
      <c r="F62" s="24"/>
    </row>
    <row r="63" spans="1:6" ht="14.25" x14ac:dyDescent="0.2">
      <c r="A63" s="24"/>
      <c r="B63" s="53"/>
      <c r="C63" s="53"/>
      <c r="D63" s="53"/>
      <c r="E63" s="31"/>
      <c r="F63" s="24"/>
    </row>
    <row r="64" spans="1:6" ht="14.25" x14ac:dyDescent="0.2">
      <c r="A64" s="24"/>
      <c r="B64" s="53"/>
      <c r="C64" s="53"/>
      <c r="D64" s="53"/>
      <c r="E64" s="31"/>
      <c r="F64" s="24"/>
    </row>
    <row r="65" spans="1:6" ht="14.25" x14ac:dyDescent="0.2">
      <c r="A65" s="24"/>
      <c r="B65" s="53"/>
      <c r="C65" s="53"/>
      <c r="D65" s="53"/>
      <c r="E65" s="31"/>
      <c r="F65" s="24"/>
    </row>
    <row r="66" spans="1:6" ht="14.25" x14ac:dyDescent="0.2">
      <c r="A66" s="24"/>
      <c r="B66" s="53"/>
      <c r="C66" s="53"/>
      <c r="D66" s="53"/>
      <c r="E66" s="31"/>
      <c r="F66" s="24"/>
    </row>
    <row r="67" spans="1:6" ht="14.25" x14ac:dyDescent="0.2">
      <c r="A67" s="24"/>
      <c r="B67" s="53"/>
      <c r="C67" s="53"/>
      <c r="D67" s="53"/>
      <c r="E67" s="31"/>
      <c r="F67" s="24"/>
    </row>
    <row r="68" spans="1:6" ht="13.5" customHeight="1" x14ac:dyDescent="0.2">
      <c r="A68" s="24"/>
      <c r="B68" s="53"/>
      <c r="C68" s="53"/>
      <c r="D68" s="53"/>
      <c r="E68" s="31"/>
      <c r="F68" s="24"/>
    </row>
    <row r="69" spans="1:6" ht="13.5" customHeight="1" x14ac:dyDescent="0.2">
      <c r="A69" s="24"/>
      <c r="B69" s="28" t="s">
        <v>21</v>
      </c>
      <c r="C69" s="29"/>
      <c r="D69" s="29"/>
      <c r="E69" s="32">
        <v>245</v>
      </c>
      <c r="F69" s="24"/>
    </row>
    <row r="70" spans="1:6" ht="13.5" customHeight="1" x14ac:dyDescent="0.2">
      <c r="A70" s="24"/>
      <c r="B70" s="37" t="s">
        <v>18</v>
      </c>
      <c r="C70" s="29"/>
      <c r="D70" s="29"/>
      <c r="E70" s="33">
        <v>0</v>
      </c>
      <c r="F70" s="24"/>
    </row>
    <row r="71" spans="1:6" ht="13.5" customHeight="1" x14ac:dyDescent="0.2">
      <c r="A71" s="24"/>
      <c r="B71" s="37" t="s">
        <v>66</v>
      </c>
      <c r="C71" s="29"/>
      <c r="D71" s="29"/>
      <c r="E71" s="33">
        <v>10</v>
      </c>
      <c r="F71" s="24"/>
    </row>
    <row r="72" spans="1:6" ht="13.5" customHeight="1" x14ac:dyDescent="0.2">
      <c r="A72" s="24"/>
      <c r="B72" s="28" t="s">
        <v>20</v>
      </c>
      <c r="C72" s="29"/>
      <c r="D72" s="29"/>
      <c r="E72" s="32">
        <f>SUM(E69:E71)</f>
        <v>255</v>
      </c>
      <c r="F72" s="24"/>
    </row>
    <row r="73" spans="1:6" ht="13.5" customHeight="1" x14ac:dyDescent="0.2">
      <c r="A73" s="24"/>
      <c r="B73" s="29" t="s">
        <v>5</v>
      </c>
      <c r="C73" s="34">
        <v>0.05</v>
      </c>
      <c r="D73" s="29"/>
      <c r="E73" s="38">
        <f>ROUND(E72*C73,2)</f>
        <v>12.75</v>
      </c>
      <c r="F73" s="24"/>
    </row>
    <row r="74" spans="1:6" ht="13.5" customHeight="1" x14ac:dyDescent="0.2">
      <c r="A74" s="24"/>
      <c r="B74" s="29" t="s">
        <v>4</v>
      </c>
      <c r="C74" s="45">
        <v>9.9750000000000005E-2</v>
      </c>
      <c r="D74" s="29"/>
      <c r="E74" s="46">
        <f>ROUND(E72*C74,2)</f>
        <v>25.44</v>
      </c>
      <c r="F74" s="24"/>
    </row>
    <row r="75" spans="1:6" ht="13.5" customHeight="1" x14ac:dyDescent="0.2">
      <c r="A75" s="24"/>
      <c r="B75" s="29"/>
      <c r="C75" s="29"/>
      <c r="D75" s="29"/>
      <c r="E75" s="35"/>
      <c r="F75" s="24"/>
    </row>
    <row r="76" spans="1:6" ht="16.5" customHeight="1" thickBot="1" x14ac:dyDescent="0.25">
      <c r="A76" s="24"/>
      <c r="B76" s="28" t="s">
        <v>22</v>
      </c>
      <c r="C76" s="29"/>
      <c r="D76" s="29"/>
      <c r="E76" s="36">
        <f>SUM(E72:E74)</f>
        <v>293.19</v>
      </c>
      <c r="F76" s="24"/>
    </row>
    <row r="77" spans="1:6" ht="15.75" thickTop="1" x14ac:dyDescent="0.2">
      <c r="A77" s="24"/>
      <c r="B77" s="55"/>
      <c r="C77" s="55"/>
      <c r="D77" s="55"/>
      <c r="E77" s="39"/>
      <c r="F77" s="24"/>
    </row>
    <row r="78" spans="1:6" ht="15" x14ac:dyDescent="0.2">
      <c r="A78" s="24"/>
      <c r="B78" s="60" t="s">
        <v>24</v>
      </c>
      <c r="C78" s="60"/>
      <c r="D78" s="60"/>
      <c r="E78" s="39">
        <v>0</v>
      </c>
      <c r="F78" s="24"/>
    </row>
    <row r="79" spans="1:6" ht="15" x14ac:dyDescent="0.2">
      <c r="A79" s="24"/>
      <c r="B79" s="55"/>
      <c r="C79" s="55"/>
      <c r="D79" s="55"/>
      <c r="E79" s="39"/>
      <c r="F79" s="24"/>
    </row>
    <row r="80" spans="1:6" ht="19.5" customHeight="1" x14ac:dyDescent="0.2">
      <c r="A80" s="24"/>
      <c r="B80" s="40" t="s">
        <v>23</v>
      </c>
      <c r="C80" s="41"/>
      <c r="D80" s="41"/>
      <c r="E80" s="42">
        <f>E76-E78</f>
        <v>293.19</v>
      </c>
      <c r="F80" s="24"/>
    </row>
    <row r="81" spans="1:6" ht="13.5" customHeight="1" x14ac:dyDescent="0.2">
      <c r="A81" s="24"/>
      <c r="B81" s="24"/>
      <c r="C81" s="24"/>
      <c r="D81" s="24"/>
      <c r="E81" s="24"/>
      <c r="F81" s="24"/>
    </row>
    <row r="82" spans="1:6" x14ac:dyDescent="0.2">
      <c r="A82" s="24"/>
      <c r="B82" s="24"/>
      <c r="C82" s="24"/>
      <c r="D82" s="24"/>
      <c r="E82" s="24"/>
      <c r="F82" s="24"/>
    </row>
    <row r="83" spans="1:6" x14ac:dyDescent="0.2">
      <c r="A83" s="24"/>
      <c r="B83" s="58"/>
      <c r="C83" s="58"/>
      <c r="D83" s="58"/>
      <c r="E83" s="58"/>
      <c r="F83" s="24"/>
    </row>
    <row r="84" spans="1:6" ht="14.25" x14ac:dyDescent="0.2">
      <c r="A84" s="52" t="s">
        <v>48</v>
      </c>
      <c r="B84" s="52"/>
      <c r="C84" s="52"/>
      <c r="D84" s="52"/>
      <c r="E84" s="52"/>
      <c r="F84" s="52"/>
    </row>
    <row r="85" spans="1:6" ht="14.25" x14ac:dyDescent="0.2">
      <c r="A85" s="61" t="s">
        <v>56</v>
      </c>
      <c r="B85" s="61"/>
      <c r="C85" s="61"/>
      <c r="D85" s="61"/>
      <c r="E85" s="61"/>
      <c r="F85" s="61"/>
    </row>
    <row r="86" spans="1:6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59"/>
      <c r="C87" s="59"/>
      <c r="D87" s="59"/>
      <c r="E87" s="59"/>
      <c r="F87" s="24"/>
    </row>
    <row r="88" spans="1:6" ht="15" x14ac:dyDescent="0.2">
      <c r="A88" s="51" t="s">
        <v>8</v>
      </c>
      <c r="B88" s="51"/>
      <c r="C88" s="51"/>
      <c r="D88" s="51"/>
      <c r="E88" s="51"/>
      <c r="F88" s="51"/>
    </row>
    <row r="90" spans="1:6" ht="39.75" customHeight="1" x14ac:dyDescent="0.2">
      <c r="B90" s="56"/>
      <c r="C90" s="57"/>
      <c r="D90" s="57"/>
    </row>
    <row r="91" spans="1:6" ht="13.5" customHeight="1" x14ac:dyDescent="0.2"/>
    <row r="92" spans="1:6" x14ac:dyDescent="0.2">
      <c r="B92" s="19"/>
      <c r="C92" s="19"/>
      <c r="D92" s="19"/>
    </row>
  </sheetData>
  <mergeCells count="45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6:D56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8:D6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</mergeCells>
  <dataValidations count="1">
    <dataValidation type="list" allowBlank="1" showInputMessage="1" showErrorMessage="1" sqref="B77:B79 B12:B20 B33:B68" xr:uid="{00000000-0002-0000-04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1200" verticalDpi="120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2:F92"/>
  <sheetViews>
    <sheetView view="pageBreakPreview" topLeftCell="A4" zoomScale="80" zoomScaleNormal="100" zoomScaleSheetLayoutView="80" workbookViewId="0">
      <selection activeCell="E72" sqref="E72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67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/>
      <c r="C24" s="24"/>
      <c r="D24" s="24"/>
      <c r="E24" s="24"/>
      <c r="F24" s="24"/>
    </row>
    <row r="25" spans="1:6" ht="15" x14ac:dyDescent="0.2">
      <c r="A25" s="20"/>
      <c r="B25" s="28" t="s">
        <v>50</v>
      </c>
      <c r="C25" s="24"/>
      <c r="D25" s="24"/>
      <c r="E25" s="24"/>
      <c r="F25" s="24"/>
    </row>
    <row r="26" spans="1:6" ht="33.75" customHeight="1" x14ac:dyDescent="0.2">
      <c r="A26" s="20"/>
      <c r="B26" s="48" t="s">
        <v>51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68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3" customFormat="1" ht="21.75" customHeight="1" x14ac:dyDescent="0.2">
      <c r="A30" s="54" t="s">
        <v>0</v>
      </c>
      <c r="B30" s="54"/>
      <c r="C30" s="54"/>
      <c r="D30" s="54"/>
      <c r="E30" s="54"/>
      <c r="F30" s="54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53"/>
      <c r="C33" s="53"/>
      <c r="D33" s="53"/>
      <c r="E33" s="31"/>
      <c r="F33" s="24"/>
    </row>
    <row r="34" spans="1:6" ht="14.25" x14ac:dyDescent="0.2">
      <c r="A34" s="24"/>
      <c r="B34" s="53"/>
      <c r="C34" s="53"/>
      <c r="D34" s="53"/>
      <c r="E34" s="31"/>
      <c r="F34" s="24"/>
    </row>
    <row r="35" spans="1:6" ht="14.25" x14ac:dyDescent="0.2">
      <c r="A35" s="24"/>
      <c r="B35" s="53" t="s">
        <v>65</v>
      </c>
      <c r="C35" s="53"/>
      <c r="D35" s="53"/>
      <c r="E35" s="31"/>
      <c r="F35" s="24"/>
    </row>
    <row r="36" spans="1:6" ht="14.25" x14ac:dyDescent="0.2">
      <c r="A36" s="24"/>
      <c r="B36" s="53"/>
      <c r="C36" s="53"/>
      <c r="D36" s="53"/>
      <c r="E36" s="31"/>
      <c r="F36" s="24"/>
    </row>
    <row r="37" spans="1:6" ht="14.25" x14ac:dyDescent="0.2">
      <c r="A37" s="24"/>
      <c r="B37" s="53"/>
      <c r="C37" s="53"/>
      <c r="D37" s="53"/>
      <c r="E37" s="31"/>
      <c r="F37" s="24"/>
    </row>
    <row r="38" spans="1:6" ht="14.25" x14ac:dyDescent="0.2">
      <c r="A38" s="24"/>
      <c r="B38" s="53"/>
      <c r="C38" s="53"/>
      <c r="D38" s="53"/>
      <c r="E38" s="31"/>
      <c r="F38" s="24"/>
    </row>
    <row r="39" spans="1:6" ht="14.25" x14ac:dyDescent="0.2">
      <c r="A39" s="24"/>
      <c r="B39" s="53"/>
      <c r="C39" s="53"/>
      <c r="D39" s="53"/>
      <c r="E39" s="31"/>
      <c r="F39" s="24"/>
    </row>
    <row r="40" spans="1:6" ht="14.25" x14ac:dyDescent="0.2">
      <c r="A40" s="24"/>
      <c r="B40" s="53"/>
      <c r="C40" s="53"/>
      <c r="D40" s="53"/>
      <c r="E40" s="31"/>
      <c r="F40" s="24"/>
    </row>
    <row r="41" spans="1:6" ht="14.25" x14ac:dyDescent="0.2">
      <c r="A41" s="24"/>
      <c r="B41" s="53"/>
      <c r="C41" s="53"/>
      <c r="D41" s="53"/>
      <c r="E41" s="31"/>
      <c r="F41" s="24"/>
    </row>
    <row r="42" spans="1:6" ht="14.25" x14ac:dyDescent="0.2">
      <c r="A42" s="24"/>
      <c r="B42" s="53"/>
      <c r="C42" s="53"/>
      <c r="D42" s="53"/>
      <c r="E42" s="31"/>
      <c r="F42" s="24"/>
    </row>
    <row r="43" spans="1:6" ht="14.25" x14ac:dyDescent="0.2">
      <c r="A43" s="24"/>
      <c r="B43" s="53"/>
      <c r="C43" s="53"/>
      <c r="D43" s="53"/>
      <c r="E43" s="31"/>
      <c r="F43" s="24"/>
    </row>
    <row r="44" spans="1:6" ht="14.25" x14ac:dyDescent="0.2">
      <c r="A44" s="24"/>
      <c r="B44" s="53"/>
      <c r="C44" s="53"/>
      <c r="D44" s="53"/>
      <c r="E44" s="31"/>
      <c r="F44" s="24"/>
    </row>
    <row r="45" spans="1:6" ht="14.25" x14ac:dyDescent="0.2">
      <c r="A45" s="24"/>
      <c r="B45" s="53"/>
      <c r="C45" s="53"/>
      <c r="D45" s="53"/>
      <c r="E45" s="31"/>
      <c r="F45" s="24"/>
    </row>
    <row r="46" spans="1:6" ht="14.25" x14ac:dyDescent="0.2">
      <c r="A46" s="24"/>
      <c r="B46" s="53"/>
      <c r="C46" s="53"/>
      <c r="D46" s="53"/>
      <c r="E46" s="31"/>
      <c r="F46" s="24"/>
    </row>
    <row r="47" spans="1:6" ht="14.25" x14ac:dyDescent="0.2">
      <c r="A47" s="24"/>
      <c r="B47" s="53"/>
      <c r="C47" s="53"/>
      <c r="D47" s="53"/>
      <c r="E47" s="31"/>
      <c r="F47" s="24"/>
    </row>
    <row r="48" spans="1:6" ht="14.25" x14ac:dyDescent="0.2">
      <c r="A48" s="24"/>
      <c r="B48" s="53"/>
      <c r="C48" s="53"/>
      <c r="D48" s="53"/>
      <c r="E48" s="31"/>
      <c r="F48" s="24"/>
    </row>
    <row r="49" spans="1:6" ht="14.25" x14ac:dyDescent="0.2">
      <c r="A49" s="24"/>
      <c r="B49" s="53"/>
      <c r="C49" s="53"/>
      <c r="D49" s="53"/>
      <c r="E49" s="31"/>
      <c r="F49" s="24"/>
    </row>
    <row r="50" spans="1:6" ht="14.25" x14ac:dyDescent="0.2">
      <c r="A50" s="24"/>
      <c r="B50" s="53"/>
      <c r="C50" s="53"/>
      <c r="D50" s="53"/>
      <c r="E50" s="31"/>
      <c r="F50" s="24"/>
    </row>
    <row r="51" spans="1:6" ht="14.25" x14ac:dyDescent="0.2">
      <c r="A51" s="24"/>
      <c r="B51" s="53"/>
      <c r="C51" s="53"/>
      <c r="D51" s="53"/>
      <c r="E51" s="31"/>
      <c r="F51" s="24"/>
    </row>
    <row r="52" spans="1:6" ht="14.25" x14ac:dyDescent="0.2">
      <c r="A52" s="24"/>
      <c r="B52" s="53"/>
      <c r="C52" s="53"/>
      <c r="D52" s="53"/>
      <c r="E52" s="31"/>
      <c r="F52" s="24"/>
    </row>
    <row r="53" spans="1:6" ht="14.25" x14ac:dyDescent="0.2">
      <c r="A53" s="24"/>
      <c r="B53" s="53"/>
      <c r="C53" s="53"/>
      <c r="D53" s="53"/>
      <c r="E53" s="31"/>
      <c r="F53" s="24"/>
    </row>
    <row r="54" spans="1:6" ht="14.25" x14ac:dyDescent="0.2">
      <c r="A54" s="24"/>
      <c r="B54" s="53"/>
      <c r="C54" s="53"/>
      <c r="D54" s="53"/>
      <c r="E54" s="31"/>
      <c r="F54" s="24"/>
    </row>
    <row r="55" spans="1:6" ht="14.25" x14ac:dyDescent="0.2">
      <c r="A55" s="24"/>
      <c r="B55" s="47"/>
      <c r="C55" s="47"/>
      <c r="D55" s="47"/>
      <c r="E55" s="31"/>
      <c r="F55" s="24"/>
    </row>
    <row r="56" spans="1:6" ht="14.25" x14ac:dyDescent="0.2">
      <c r="A56" s="24"/>
      <c r="B56" s="53"/>
      <c r="C56" s="53"/>
      <c r="D56" s="53"/>
      <c r="E56" s="31"/>
      <c r="F56" s="24"/>
    </row>
    <row r="57" spans="1:6" ht="14.25" x14ac:dyDescent="0.2">
      <c r="A57" s="24"/>
      <c r="B57" s="53"/>
      <c r="C57" s="53"/>
      <c r="D57" s="53"/>
      <c r="E57" s="31"/>
      <c r="F57" s="24"/>
    </row>
    <row r="58" spans="1:6" ht="14.25" x14ac:dyDescent="0.2">
      <c r="A58" s="24"/>
      <c r="B58" s="53"/>
      <c r="C58" s="53"/>
      <c r="D58" s="53"/>
      <c r="E58" s="31"/>
      <c r="F58" s="24"/>
    </row>
    <row r="59" spans="1:6" ht="14.25" x14ac:dyDescent="0.2">
      <c r="A59" s="24"/>
      <c r="B59" s="53"/>
      <c r="C59" s="53"/>
      <c r="D59" s="53"/>
      <c r="E59" s="31"/>
      <c r="F59" s="24"/>
    </row>
    <row r="60" spans="1:6" ht="14.25" x14ac:dyDescent="0.2">
      <c r="A60" s="24"/>
      <c r="B60" s="53"/>
      <c r="C60" s="53"/>
      <c r="D60" s="53"/>
      <c r="E60" s="31"/>
      <c r="F60" s="24"/>
    </row>
    <row r="61" spans="1:6" ht="14.25" x14ac:dyDescent="0.2">
      <c r="A61" s="24"/>
      <c r="B61" s="53"/>
      <c r="C61" s="53"/>
      <c r="D61" s="53"/>
      <c r="E61" s="31"/>
      <c r="F61" s="24"/>
    </row>
    <row r="62" spans="1:6" ht="14.25" x14ac:dyDescent="0.2">
      <c r="A62" s="24"/>
      <c r="B62" s="53"/>
      <c r="C62" s="53"/>
      <c r="D62" s="53"/>
      <c r="E62" s="31"/>
      <c r="F62" s="24"/>
    </row>
    <row r="63" spans="1:6" ht="14.25" x14ac:dyDescent="0.2">
      <c r="A63" s="24"/>
      <c r="B63" s="53"/>
      <c r="C63" s="53"/>
      <c r="D63" s="53"/>
      <c r="E63" s="31"/>
      <c r="F63" s="24"/>
    </row>
    <row r="64" spans="1:6" ht="14.25" x14ac:dyDescent="0.2">
      <c r="A64" s="24"/>
      <c r="B64" s="53"/>
      <c r="C64" s="53"/>
      <c r="D64" s="53"/>
      <c r="E64" s="31"/>
      <c r="F64" s="24"/>
    </row>
    <row r="65" spans="1:6" ht="14.25" x14ac:dyDescent="0.2">
      <c r="A65" s="24"/>
      <c r="B65" s="53"/>
      <c r="C65" s="53"/>
      <c r="D65" s="53"/>
      <c r="E65" s="31"/>
      <c r="F65" s="24"/>
    </row>
    <row r="66" spans="1:6" ht="14.25" x14ac:dyDescent="0.2">
      <c r="A66" s="24"/>
      <c r="B66" s="53"/>
      <c r="C66" s="53"/>
      <c r="D66" s="53"/>
      <c r="E66" s="31"/>
      <c r="F66" s="24"/>
    </row>
    <row r="67" spans="1:6" ht="14.25" x14ac:dyDescent="0.2">
      <c r="A67" s="24"/>
      <c r="B67" s="53"/>
      <c r="C67" s="53"/>
      <c r="D67" s="53"/>
      <c r="E67" s="31"/>
      <c r="F67" s="24"/>
    </row>
    <row r="68" spans="1:6" ht="13.5" customHeight="1" x14ac:dyDescent="0.2">
      <c r="A68" s="24"/>
      <c r="B68" s="53"/>
      <c r="C68" s="53"/>
      <c r="D68" s="53"/>
      <c r="E68" s="31"/>
      <c r="F68" s="24"/>
    </row>
    <row r="69" spans="1:6" ht="13.5" customHeight="1" x14ac:dyDescent="0.2">
      <c r="A69" s="24"/>
      <c r="B69" s="28" t="s">
        <v>21</v>
      </c>
      <c r="C69" s="29"/>
      <c r="D69" s="29"/>
      <c r="E69" s="32">
        <f>0.5*245</f>
        <v>122.5</v>
      </c>
      <c r="F69" s="24"/>
    </row>
    <row r="70" spans="1:6" ht="13.5" customHeight="1" x14ac:dyDescent="0.2">
      <c r="A70" s="24"/>
      <c r="B70" s="37" t="s">
        <v>18</v>
      </c>
      <c r="C70" s="29"/>
      <c r="D70" s="29"/>
      <c r="E70" s="33">
        <v>0</v>
      </c>
      <c r="F70" s="24"/>
    </row>
    <row r="71" spans="1:6" ht="13.5" customHeight="1" x14ac:dyDescent="0.2">
      <c r="A71" s="24"/>
      <c r="B71" s="37" t="s">
        <v>66</v>
      </c>
      <c r="C71" s="29"/>
      <c r="D71" s="29"/>
      <c r="E71" s="33">
        <v>0</v>
      </c>
      <c r="F71" s="24"/>
    </row>
    <row r="72" spans="1:6" ht="13.5" customHeight="1" x14ac:dyDescent="0.2">
      <c r="A72" s="24"/>
      <c r="B72" s="28" t="s">
        <v>20</v>
      </c>
      <c r="C72" s="29"/>
      <c r="D72" s="29"/>
      <c r="E72" s="32">
        <f>SUM(E69:E71)</f>
        <v>122.5</v>
      </c>
      <c r="F72" s="24"/>
    </row>
    <row r="73" spans="1:6" ht="13.5" customHeight="1" x14ac:dyDescent="0.2">
      <c r="A73" s="24"/>
      <c r="B73" s="29" t="s">
        <v>5</v>
      </c>
      <c r="C73" s="34">
        <v>0.05</v>
      </c>
      <c r="D73" s="29"/>
      <c r="E73" s="38">
        <f>ROUND(E72*C73,2)</f>
        <v>6.13</v>
      </c>
      <c r="F73" s="24"/>
    </row>
    <row r="74" spans="1:6" ht="13.5" customHeight="1" x14ac:dyDescent="0.2">
      <c r="A74" s="24"/>
      <c r="B74" s="29" t="s">
        <v>4</v>
      </c>
      <c r="C74" s="45">
        <v>9.9750000000000005E-2</v>
      </c>
      <c r="D74" s="29"/>
      <c r="E74" s="46">
        <f>ROUND(E72*C74,2)</f>
        <v>12.22</v>
      </c>
      <c r="F74" s="24"/>
    </row>
    <row r="75" spans="1:6" ht="13.5" customHeight="1" x14ac:dyDescent="0.2">
      <c r="A75" s="24"/>
      <c r="B75" s="29"/>
      <c r="C75" s="29"/>
      <c r="D75" s="29"/>
      <c r="E75" s="35"/>
      <c r="F75" s="24"/>
    </row>
    <row r="76" spans="1:6" ht="16.5" customHeight="1" thickBot="1" x14ac:dyDescent="0.25">
      <c r="A76" s="24"/>
      <c r="B76" s="28" t="s">
        <v>22</v>
      </c>
      <c r="C76" s="29"/>
      <c r="D76" s="29"/>
      <c r="E76" s="36">
        <f>SUM(E72:E74)</f>
        <v>140.85</v>
      </c>
      <c r="F76" s="24"/>
    </row>
    <row r="77" spans="1:6" ht="15.75" thickTop="1" x14ac:dyDescent="0.2">
      <c r="A77" s="24"/>
      <c r="B77" s="55"/>
      <c r="C77" s="55"/>
      <c r="D77" s="55"/>
      <c r="E77" s="39"/>
      <c r="F77" s="24"/>
    </row>
    <row r="78" spans="1:6" ht="15" x14ac:dyDescent="0.2">
      <c r="A78" s="24"/>
      <c r="B78" s="60" t="s">
        <v>24</v>
      </c>
      <c r="C78" s="60"/>
      <c r="D78" s="60"/>
      <c r="E78" s="39">
        <v>0</v>
      </c>
      <c r="F78" s="24"/>
    </row>
    <row r="79" spans="1:6" ht="15" x14ac:dyDescent="0.2">
      <c r="A79" s="24"/>
      <c r="B79" s="55"/>
      <c r="C79" s="55"/>
      <c r="D79" s="55"/>
      <c r="E79" s="39"/>
      <c r="F79" s="24"/>
    </row>
    <row r="80" spans="1:6" ht="19.5" customHeight="1" x14ac:dyDescent="0.2">
      <c r="A80" s="24"/>
      <c r="B80" s="40" t="s">
        <v>23</v>
      </c>
      <c r="C80" s="41"/>
      <c r="D80" s="41"/>
      <c r="E80" s="42">
        <f>E76-E78</f>
        <v>140.85</v>
      </c>
      <c r="F80" s="24"/>
    </row>
    <row r="81" spans="1:6" ht="13.5" customHeight="1" x14ac:dyDescent="0.2">
      <c r="A81" s="24"/>
      <c r="B81" s="24"/>
      <c r="C81" s="24"/>
      <c r="D81" s="24"/>
      <c r="E81" s="24"/>
      <c r="F81" s="24"/>
    </row>
    <row r="82" spans="1:6" x14ac:dyDescent="0.2">
      <c r="A82" s="24"/>
      <c r="B82" s="24"/>
      <c r="C82" s="24"/>
      <c r="D82" s="24"/>
      <c r="E82" s="24"/>
      <c r="F82" s="24"/>
    </row>
    <row r="83" spans="1:6" x14ac:dyDescent="0.2">
      <c r="A83" s="24"/>
      <c r="B83" s="58"/>
      <c r="C83" s="58"/>
      <c r="D83" s="58"/>
      <c r="E83" s="58"/>
      <c r="F83" s="24"/>
    </row>
    <row r="84" spans="1:6" ht="14.25" x14ac:dyDescent="0.2">
      <c r="A84" s="52" t="s">
        <v>48</v>
      </c>
      <c r="B84" s="52"/>
      <c r="C84" s="52"/>
      <c r="D84" s="52"/>
      <c r="E84" s="52"/>
      <c r="F84" s="52"/>
    </row>
    <row r="85" spans="1:6" ht="14.25" x14ac:dyDescent="0.2">
      <c r="A85" s="61" t="s">
        <v>56</v>
      </c>
      <c r="B85" s="61"/>
      <c r="C85" s="61"/>
      <c r="D85" s="61"/>
      <c r="E85" s="61"/>
      <c r="F85" s="61"/>
    </row>
    <row r="86" spans="1:6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59"/>
      <c r="C87" s="59"/>
      <c r="D87" s="59"/>
      <c r="E87" s="59"/>
      <c r="F87" s="24"/>
    </row>
    <row r="88" spans="1:6" ht="15" x14ac:dyDescent="0.2">
      <c r="A88" s="51" t="s">
        <v>8</v>
      </c>
      <c r="B88" s="51"/>
      <c r="C88" s="51"/>
      <c r="D88" s="51"/>
      <c r="E88" s="51"/>
      <c r="F88" s="51"/>
    </row>
    <row r="90" spans="1:6" ht="39.75" customHeight="1" x14ac:dyDescent="0.2">
      <c r="B90" s="56"/>
      <c r="C90" s="57"/>
      <c r="D90" s="57"/>
    </row>
    <row r="91" spans="1:6" ht="13.5" customHeight="1" x14ac:dyDescent="0.2"/>
    <row r="92" spans="1:6" x14ac:dyDescent="0.2">
      <c r="B92" s="19"/>
      <c r="C92" s="19"/>
      <c r="D92" s="19"/>
    </row>
  </sheetData>
  <mergeCells count="45"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  <mergeCell ref="B68:D6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56:D56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00000000-0002-0000-05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1200" verticalDpi="1200" r:id="rId1"/>
  <headerFooter scaleWithDoc="0"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2:F92"/>
  <sheetViews>
    <sheetView view="pageBreakPreview" topLeftCell="A37" zoomScale="80" zoomScaleNormal="100" zoomScaleSheetLayoutView="80" workbookViewId="0">
      <selection activeCell="B28" sqref="B28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69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/>
      <c r="C24" s="24"/>
      <c r="D24" s="24"/>
      <c r="E24" s="24"/>
      <c r="F24" s="24"/>
    </row>
    <row r="25" spans="1:6" ht="15" x14ac:dyDescent="0.2">
      <c r="A25" s="20"/>
      <c r="B25" s="28" t="s">
        <v>50</v>
      </c>
      <c r="C25" s="24"/>
      <c r="D25" s="24"/>
      <c r="E25" s="24"/>
      <c r="F25" s="24"/>
    </row>
    <row r="26" spans="1:6" ht="33.75" customHeight="1" x14ac:dyDescent="0.2">
      <c r="A26" s="20"/>
      <c r="B26" s="48" t="s">
        <v>51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70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3" customFormat="1" ht="21.75" customHeight="1" x14ac:dyDescent="0.2">
      <c r="A30" s="54" t="s">
        <v>0</v>
      </c>
      <c r="B30" s="54"/>
      <c r="C30" s="54"/>
      <c r="D30" s="54"/>
      <c r="E30" s="54"/>
      <c r="F30" s="54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53"/>
      <c r="C33" s="53"/>
      <c r="D33" s="53"/>
      <c r="E33" s="31"/>
      <c r="F33" s="24"/>
    </row>
    <row r="34" spans="1:6" ht="14.25" x14ac:dyDescent="0.2">
      <c r="A34" s="24"/>
      <c r="B34" s="53"/>
      <c r="C34" s="53"/>
      <c r="D34" s="53"/>
      <c r="E34" s="31"/>
      <c r="F34" s="24"/>
    </row>
    <row r="35" spans="1:6" ht="14.25" x14ac:dyDescent="0.2">
      <c r="A35" s="24"/>
      <c r="B35" s="53" t="s">
        <v>71</v>
      </c>
      <c r="C35" s="53"/>
      <c r="D35" s="53"/>
      <c r="E35" s="31"/>
      <c r="F35" s="24"/>
    </row>
    <row r="36" spans="1:6" ht="14.25" x14ac:dyDescent="0.2">
      <c r="A36" s="24"/>
      <c r="B36" s="53"/>
      <c r="C36" s="53"/>
      <c r="D36" s="53"/>
      <c r="E36" s="31"/>
      <c r="F36" s="24"/>
    </row>
    <row r="37" spans="1:6" ht="14.25" x14ac:dyDescent="0.2">
      <c r="A37" s="24"/>
      <c r="B37" s="53"/>
      <c r="C37" s="53"/>
      <c r="D37" s="53"/>
      <c r="E37" s="31"/>
      <c r="F37" s="24"/>
    </row>
    <row r="38" spans="1:6" ht="14.25" x14ac:dyDescent="0.2">
      <c r="A38" s="24"/>
      <c r="B38" s="53"/>
      <c r="C38" s="53"/>
      <c r="D38" s="53"/>
      <c r="E38" s="31"/>
      <c r="F38" s="24"/>
    </row>
    <row r="39" spans="1:6" ht="14.25" x14ac:dyDescent="0.2">
      <c r="A39" s="24"/>
      <c r="B39" s="53"/>
      <c r="C39" s="53"/>
      <c r="D39" s="53"/>
      <c r="E39" s="31"/>
      <c r="F39" s="24"/>
    </row>
    <row r="40" spans="1:6" ht="14.25" x14ac:dyDescent="0.2">
      <c r="A40" s="24"/>
      <c r="B40" s="53"/>
      <c r="C40" s="53"/>
      <c r="D40" s="53"/>
      <c r="E40" s="31"/>
      <c r="F40" s="24"/>
    </row>
    <row r="41" spans="1:6" ht="14.25" x14ac:dyDescent="0.2">
      <c r="A41" s="24"/>
      <c r="B41" s="53"/>
      <c r="C41" s="53"/>
      <c r="D41" s="53"/>
      <c r="E41" s="31"/>
      <c r="F41" s="24"/>
    </row>
    <row r="42" spans="1:6" ht="14.25" x14ac:dyDescent="0.2">
      <c r="A42" s="24"/>
      <c r="B42" s="53"/>
      <c r="C42" s="53"/>
      <c r="D42" s="53"/>
      <c r="E42" s="31"/>
      <c r="F42" s="24"/>
    </row>
    <row r="43" spans="1:6" ht="14.25" x14ac:dyDescent="0.2">
      <c r="A43" s="24"/>
      <c r="B43" s="53"/>
      <c r="C43" s="53"/>
      <c r="D43" s="53"/>
      <c r="E43" s="31"/>
      <c r="F43" s="24"/>
    </row>
    <row r="44" spans="1:6" ht="14.25" x14ac:dyDescent="0.2">
      <c r="A44" s="24"/>
      <c r="B44" s="53"/>
      <c r="C44" s="53"/>
      <c r="D44" s="53"/>
      <c r="E44" s="31"/>
      <c r="F44" s="24"/>
    </row>
    <row r="45" spans="1:6" ht="14.25" x14ac:dyDescent="0.2">
      <c r="A45" s="24"/>
      <c r="B45" s="53"/>
      <c r="C45" s="53"/>
      <c r="D45" s="53"/>
      <c r="E45" s="31"/>
      <c r="F45" s="24"/>
    </row>
    <row r="46" spans="1:6" ht="14.25" x14ac:dyDescent="0.2">
      <c r="A46" s="24"/>
      <c r="B46" s="53"/>
      <c r="C46" s="53"/>
      <c r="D46" s="53"/>
      <c r="E46" s="31"/>
      <c r="F46" s="24"/>
    </row>
    <row r="47" spans="1:6" ht="14.25" x14ac:dyDescent="0.2">
      <c r="A47" s="24"/>
      <c r="B47" s="53"/>
      <c r="C47" s="53"/>
      <c r="D47" s="53"/>
      <c r="E47" s="31"/>
      <c r="F47" s="24"/>
    </row>
    <row r="48" spans="1:6" ht="14.25" x14ac:dyDescent="0.2">
      <c r="A48" s="24"/>
      <c r="B48" s="53"/>
      <c r="C48" s="53"/>
      <c r="D48" s="53"/>
      <c r="E48" s="31"/>
      <c r="F48" s="24"/>
    </row>
    <row r="49" spans="1:6" ht="14.25" x14ac:dyDescent="0.2">
      <c r="A49" s="24"/>
      <c r="B49" s="53"/>
      <c r="C49" s="53"/>
      <c r="D49" s="53"/>
      <c r="E49" s="31"/>
      <c r="F49" s="24"/>
    </row>
    <row r="50" spans="1:6" ht="14.25" x14ac:dyDescent="0.2">
      <c r="A50" s="24"/>
      <c r="B50" s="53"/>
      <c r="C50" s="53"/>
      <c r="D50" s="53"/>
      <c r="E50" s="31"/>
      <c r="F50" s="24"/>
    </row>
    <row r="51" spans="1:6" ht="14.25" x14ac:dyDescent="0.2">
      <c r="A51" s="24"/>
      <c r="B51" s="53"/>
      <c r="C51" s="53"/>
      <c r="D51" s="53"/>
      <c r="E51" s="31"/>
      <c r="F51" s="24"/>
    </row>
    <row r="52" spans="1:6" ht="14.25" x14ac:dyDescent="0.2">
      <c r="A52" s="24"/>
      <c r="B52" s="53"/>
      <c r="C52" s="53"/>
      <c r="D52" s="53"/>
      <c r="E52" s="31"/>
      <c r="F52" s="24"/>
    </row>
    <row r="53" spans="1:6" ht="14.25" x14ac:dyDescent="0.2">
      <c r="A53" s="24"/>
      <c r="B53" s="53"/>
      <c r="C53" s="53"/>
      <c r="D53" s="53"/>
      <c r="E53" s="31"/>
      <c r="F53" s="24"/>
    </row>
    <row r="54" spans="1:6" ht="14.25" x14ac:dyDescent="0.2">
      <c r="A54" s="24"/>
      <c r="B54" s="53"/>
      <c r="C54" s="53"/>
      <c r="D54" s="53"/>
      <c r="E54" s="31"/>
      <c r="F54" s="24"/>
    </row>
    <row r="55" spans="1:6" ht="14.25" x14ac:dyDescent="0.2">
      <c r="A55" s="24"/>
      <c r="B55" s="47"/>
      <c r="C55" s="47"/>
      <c r="D55" s="47"/>
      <c r="E55" s="31"/>
      <c r="F55" s="24"/>
    </row>
    <row r="56" spans="1:6" ht="14.25" x14ac:dyDescent="0.2">
      <c r="A56" s="24"/>
      <c r="B56" s="53"/>
      <c r="C56" s="53"/>
      <c r="D56" s="53"/>
      <c r="E56" s="31"/>
      <c r="F56" s="24"/>
    </row>
    <row r="57" spans="1:6" ht="14.25" x14ac:dyDescent="0.2">
      <c r="A57" s="24"/>
      <c r="B57" s="53"/>
      <c r="C57" s="53"/>
      <c r="D57" s="53"/>
      <c r="E57" s="31"/>
      <c r="F57" s="24"/>
    </row>
    <row r="58" spans="1:6" ht="14.25" x14ac:dyDescent="0.2">
      <c r="A58" s="24"/>
      <c r="B58" s="53"/>
      <c r="C58" s="53"/>
      <c r="D58" s="53"/>
      <c r="E58" s="31"/>
      <c r="F58" s="24"/>
    </row>
    <row r="59" spans="1:6" ht="14.25" x14ac:dyDescent="0.2">
      <c r="A59" s="24"/>
      <c r="B59" s="53"/>
      <c r="C59" s="53"/>
      <c r="D59" s="53"/>
      <c r="E59" s="31"/>
      <c r="F59" s="24"/>
    </row>
    <row r="60" spans="1:6" ht="14.25" x14ac:dyDescent="0.2">
      <c r="A60" s="24"/>
      <c r="B60" s="53"/>
      <c r="C60" s="53"/>
      <c r="D60" s="53"/>
      <c r="E60" s="31"/>
      <c r="F60" s="24"/>
    </row>
    <row r="61" spans="1:6" ht="14.25" x14ac:dyDescent="0.2">
      <c r="A61" s="24"/>
      <c r="B61" s="53"/>
      <c r="C61" s="53"/>
      <c r="D61" s="53"/>
      <c r="E61" s="31"/>
      <c r="F61" s="24"/>
    </row>
    <row r="62" spans="1:6" ht="14.25" x14ac:dyDescent="0.2">
      <c r="A62" s="24"/>
      <c r="B62" s="53"/>
      <c r="C62" s="53"/>
      <c r="D62" s="53"/>
      <c r="E62" s="31"/>
      <c r="F62" s="24"/>
    </row>
    <row r="63" spans="1:6" ht="14.25" x14ac:dyDescent="0.2">
      <c r="A63" s="24"/>
      <c r="B63" s="53"/>
      <c r="C63" s="53"/>
      <c r="D63" s="53"/>
      <c r="E63" s="31"/>
      <c r="F63" s="24"/>
    </row>
    <row r="64" spans="1:6" ht="14.25" x14ac:dyDescent="0.2">
      <c r="A64" s="24"/>
      <c r="B64" s="53"/>
      <c r="C64" s="53"/>
      <c r="D64" s="53"/>
      <c r="E64" s="31"/>
      <c r="F64" s="24"/>
    </row>
    <row r="65" spans="1:6" ht="14.25" x14ac:dyDescent="0.2">
      <c r="A65" s="24"/>
      <c r="B65" s="53"/>
      <c r="C65" s="53"/>
      <c r="D65" s="53"/>
      <c r="E65" s="31"/>
      <c r="F65" s="24"/>
    </row>
    <row r="66" spans="1:6" ht="14.25" x14ac:dyDescent="0.2">
      <c r="A66" s="24"/>
      <c r="B66" s="53"/>
      <c r="C66" s="53"/>
      <c r="D66" s="53"/>
      <c r="E66" s="31"/>
      <c r="F66" s="24"/>
    </row>
    <row r="67" spans="1:6" ht="14.25" x14ac:dyDescent="0.2">
      <c r="A67" s="24"/>
      <c r="B67" s="53"/>
      <c r="C67" s="53"/>
      <c r="D67" s="53"/>
      <c r="E67" s="31"/>
      <c r="F67" s="24"/>
    </row>
    <row r="68" spans="1:6" ht="13.5" customHeight="1" x14ac:dyDescent="0.2">
      <c r="A68" s="24"/>
      <c r="B68" s="53"/>
      <c r="C68" s="53"/>
      <c r="D68" s="53"/>
      <c r="E68" s="31"/>
      <c r="F68" s="24"/>
    </row>
    <row r="69" spans="1:6" ht="13.5" customHeight="1" x14ac:dyDescent="0.2">
      <c r="A69" s="24"/>
      <c r="B69" s="28" t="s">
        <v>21</v>
      </c>
      <c r="C69" s="29"/>
      <c r="D69" s="29"/>
      <c r="E69" s="32">
        <f>1.25*255</f>
        <v>318.75</v>
      </c>
      <c r="F69" s="24"/>
    </row>
    <row r="70" spans="1:6" ht="13.5" customHeight="1" x14ac:dyDescent="0.2">
      <c r="A70" s="24"/>
      <c r="B70" s="37" t="s">
        <v>18</v>
      </c>
      <c r="C70" s="29"/>
      <c r="D70" s="29"/>
      <c r="E70" s="29"/>
      <c r="F70" s="24"/>
    </row>
    <row r="71" spans="1:6" ht="13.5" customHeight="1" x14ac:dyDescent="0.2">
      <c r="A71" s="24"/>
      <c r="B71" s="37" t="s">
        <v>66</v>
      </c>
      <c r="C71" s="29"/>
      <c r="D71" s="29"/>
      <c r="E71" s="33">
        <v>10</v>
      </c>
      <c r="F71" s="24"/>
    </row>
    <row r="72" spans="1:6" ht="13.5" customHeight="1" x14ac:dyDescent="0.2">
      <c r="A72" s="24"/>
      <c r="B72" s="28" t="s">
        <v>20</v>
      </c>
      <c r="C72" s="29"/>
      <c r="D72" s="29"/>
      <c r="E72" s="32">
        <f>SUM(E69:E71)</f>
        <v>328.75</v>
      </c>
      <c r="F72" s="24"/>
    </row>
    <row r="73" spans="1:6" ht="13.5" customHeight="1" x14ac:dyDescent="0.2">
      <c r="A73" s="24"/>
      <c r="B73" s="29" t="s">
        <v>5</v>
      </c>
      <c r="C73" s="34">
        <v>0.05</v>
      </c>
      <c r="D73" s="29"/>
      <c r="E73" s="38">
        <f>ROUND(E72*C73,2)</f>
        <v>16.440000000000001</v>
      </c>
      <c r="F73" s="24"/>
    </row>
    <row r="74" spans="1:6" ht="13.5" customHeight="1" x14ac:dyDescent="0.2">
      <c r="A74" s="24"/>
      <c r="B74" s="29" t="s">
        <v>4</v>
      </c>
      <c r="C74" s="45">
        <v>9.9750000000000005E-2</v>
      </c>
      <c r="D74" s="29"/>
      <c r="E74" s="46">
        <f>ROUND(E72*C74,2)</f>
        <v>32.79</v>
      </c>
      <c r="F74" s="24"/>
    </row>
    <row r="75" spans="1:6" ht="13.5" customHeight="1" x14ac:dyDescent="0.2">
      <c r="A75" s="24"/>
      <c r="B75" s="29"/>
      <c r="C75" s="29"/>
      <c r="D75" s="29"/>
      <c r="E75" s="35"/>
      <c r="F75" s="24"/>
    </row>
    <row r="76" spans="1:6" ht="16.5" customHeight="1" thickBot="1" x14ac:dyDescent="0.25">
      <c r="A76" s="24"/>
      <c r="B76" s="28" t="s">
        <v>22</v>
      </c>
      <c r="C76" s="29"/>
      <c r="D76" s="29"/>
      <c r="E76" s="36">
        <f>SUM(E72:E74)</f>
        <v>377.98</v>
      </c>
      <c r="F76" s="24"/>
    </row>
    <row r="77" spans="1:6" ht="15.75" thickTop="1" x14ac:dyDescent="0.2">
      <c r="A77" s="24"/>
      <c r="B77" s="55"/>
      <c r="C77" s="55"/>
      <c r="D77" s="55"/>
      <c r="E77" s="39"/>
      <c r="F77" s="24"/>
    </row>
    <row r="78" spans="1:6" ht="15" x14ac:dyDescent="0.2">
      <c r="A78" s="24"/>
      <c r="B78" s="60" t="s">
        <v>24</v>
      </c>
      <c r="C78" s="60"/>
      <c r="D78" s="60"/>
      <c r="E78" s="39">
        <v>0</v>
      </c>
      <c r="F78" s="24"/>
    </row>
    <row r="79" spans="1:6" ht="15" x14ac:dyDescent="0.2">
      <c r="A79" s="24"/>
      <c r="B79" s="55"/>
      <c r="C79" s="55"/>
      <c r="D79" s="55"/>
      <c r="E79" s="39"/>
      <c r="F79" s="24"/>
    </row>
    <row r="80" spans="1:6" ht="19.5" customHeight="1" x14ac:dyDescent="0.2">
      <c r="A80" s="24"/>
      <c r="B80" s="40" t="s">
        <v>23</v>
      </c>
      <c r="C80" s="41"/>
      <c r="D80" s="41"/>
      <c r="E80" s="42">
        <f>E76-E78</f>
        <v>377.98</v>
      </c>
      <c r="F80" s="24"/>
    </row>
    <row r="81" spans="1:6" ht="13.5" customHeight="1" x14ac:dyDescent="0.2">
      <c r="A81" s="24"/>
      <c r="B81" s="24"/>
      <c r="C81" s="24"/>
      <c r="D81" s="24"/>
      <c r="E81" s="24"/>
      <c r="F81" s="24"/>
    </row>
    <row r="82" spans="1:6" x14ac:dyDescent="0.2">
      <c r="A82" s="24"/>
      <c r="B82" s="24"/>
      <c r="C82" s="24"/>
      <c r="D82" s="24"/>
      <c r="E82" s="24"/>
      <c r="F82" s="24"/>
    </row>
    <row r="83" spans="1:6" x14ac:dyDescent="0.2">
      <c r="A83" s="24"/>
      <c r="B83" s="58"/>
      <c r="C83" s="58"/>
      <c r="D83" s="58"/>
      <c r="E83" s="58"/>
      <c r="F83" s="24"/>
    </row>
    <row r="84" spans="1:6" ht="14.25" x14ac:dyDescent="0.2">
      <c r="A84" s="52" t="s">
        <v>48</v>
      </c>
      <c r="B84" s="52"/>
      <c r="C84" s="52"/>
      <c r="D84" s="52"/>
      <c r="E84" s="52"/>
      <c r="F84" s="52"/>
    </row>
    <row r="85" spans="1:6" ht="14.25" x14ac:dyDescent="0.2">
      <c r="A85" s="61" t="s">
        <v>56</v>
      </c>
      <c r="B85" s="61"/>
      <c r="C85" s="61"/>
      <c r="D85" s="61"/>
      <c r="E85" s="61"/>
      <c r="F85" s="61"/>
    </row>
    <row r="86" spans="1:6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59"/>
      <c r="C87" s="59"/>
      <c r="D87" s="59"/>
      <c r="E87" s="59"/>
      <c r="F87" s="24"/>
    </row>
    <row r="88" spans="1:6" ht="15" x14ac:dyDescent="0.2">
      <c r="A88" s="51" t="s">
        <v>8</v>
      </c>
      <c r="B88" s="51"/>
      <c r="C88" s="51"/>
      <c r="D88" s="51"/>
      <c r="E88" s="51"/>
      <c r="F88" s="51"/>
    </row>
    <row r="90" spans="1:6" ht="39.75" customHeight="1" x14ac:dyDescent="0.2">
      <c r="B90" s="56"/>
      <c r="C90" s="57"/>
      <c r="D90" s="57"/>
    </row>
    <row r="91" spans="1:6" ht="13.5" customHeight="1" x14ac:dyDescent="0.2"/>
    <row r="92" spans="1:6" x14ac:dyDescent="0.2">
      <c r="B92" s="19"/>
      <c r="C92" s="19"/>
      <c r="D92" s="19"/>
    </row>
  </sheetData>
  <mergeCells count="45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6:D56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8:D6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</mergeCells>
  <dataValidations count="1">
    <dataValidation type="list" allowBlank="1" showInputMessage="1" showErrorMessage="1" sqref="B77:B79 B12:B20 B33:B68" xr:uid="{00000000-0002-0000-0600-000000000000}">
      <formula1>Liste_Activités</formula1>
    </dataValidation>
  </dataValidations>
  <printOptions horizontalCentered="1"/>
  <pageMargins left="0" right="0" top="0" bottom="0" header="0" footer="0"/>
  <pageSetup paperSize="120" scale="63" orientation="portrait" horizontalDpi="1200" verticalDpi="1200" r:id="rId1"/>
  <headerFooter scaleWithDoc="0"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A9CF-BD3D-44CB-88A6-5D678DE87529}">
  <sheetPr>
    <pageSetUpPr fitToPage="1"/>
  </sheetPr>
  <dimension ref="A12:F92"/>
  <sheetViews>
    <sheetView view="pageBreakPreview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72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/>
      <c r="C24" s="24"/>
      <c r="D24" s="24"/>
      <c r="E24" s="24"/>
      <c r="F24" s="24"/>
    </row>
    <row r="25" spans="1:6" ht="15" x14ac:dyDescent="0.2">
      <c r="A25" s="20"/>
      <c r="B25" s="28" t="s">
        <v>50</v>
      </c>
      <c r="C25" s="24"/>
      <c r="D25" s="24"/>
      <c r="E25" s="24"/>
      <c r="F25" s="24"/>
    </row>
    <row r="26" spans="1:6" ht="33.75" customHeight="1" x14ac:dyDescent="0.2">
      <c r="A26" s="20"/>
      <c r="B26" s="48" t="s">
        <v>51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73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3" customFormat="1" ht="21.75" customHeight="1" x14ac:dyDescent="0.2">
      <c r="A30" s="54" t="s">
        <v>0</v>
      </c>
      <c r="B30" s="54"/>
      <c r="C30" s="54"/>
      <c r="D30" s="54"/>
      <c r="E30" s="54"/>
      <c r="F30" s="54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53"/>
      <c r="C33" s="53"/>
      <c r="D33" s="53"/>
      <c r="E33" s="31"/>
      <c r="F33" s="24"/>
    </row>
    <row r="34" spans="1:6" ht="14.25" x14ac:dyDescent="0.2">
      <c r="A34" s="24"/>
      <c r="B34" s="53"/>
      <c r="C34" s="53"/>
      <c r="D34" s="53"/>
      <c r="E34" s="31"/>
      <c r="F34" s="24"/>
    </row>
    <row r="35" spans="1:6" ht="14.25" x14ac:dyDescent="0.2">
      <c r="A35" s="24"/>
      <c r="B35" s="53" t="s">
        <v>74</v>
      </c>
      <c r="C35" s="53"/>
      <c r="D35" s="53"/>
      <c r="E35" s="31"/>
      <c r="F35" s="24"/>
    </row>
    <row r="36" spans="1:6" ht="14.25" x14ac:dyDescent="0.2">
      <c r="A36" s="24"/>
      <c r="B36" s="53"/>
      <c r="C36" s="53"/>
      <c r="D36" s="53"/>
      <c r="E36" s="31"/>
      <c r="F36" s="24"/>
    </row>
    <row r="37" spans="1:6" ht="14.25" x14ac:dyDescent="0.2">
      <c r="A37" s="24"/>
      <c r="B37" s="53"/>
      <c r="C37" s="53"/>
      <c r="D37" s="53"/>
      <c r="E37" s="31"/>
      <c r="F37" s="24"/>
    </row>
    <row r="38" spans="1:6" ht="14.25" x14ac:dyDescent="0.2">
      <c r="A38" s="24"/>
      <c r="B38" s="53"/>
      <c r="C38" s="53"/>
      <c r="D38" s="53"/>
      <c r="E38" s="31"/>
      <c r="F38" s="24"/>
    </row>
    <row r="39" spans="1:6" ht="14.25" x14ac:dyDescent="0.2">
      <c r="A39" s="24"/>
      <c r="B39" s="53"/>
      <c r="C39" s="53"/>
      <c r="D39" s="53"/>
      <c r="E39" s="31"/>
      <c r="F39" s="24"/>
    </row>
    <row r="40" spans="1:6" ht="14.25" x14ac:dyDescent="0.2">
      <c r="A40" s="24"/>
      <c r="B40" s="53"/>
      <c r="C40" s="53"/>
      <c r="D40" s="53"/>
      <c r="E40" s="31"/>
      <c r="F40" s="24"/>
    </row>
    <row r="41" spans="1:6" ht="14.25" x14ac:dyDescent="0.2">
      <c r="A41" s="24"/>
      <c r="B41" s="53"/>
      <c r="C41" s="53"/>
      <c r="D41" s="53"/>
      <c r="E41" s="31"/>
      <c r="F41" s="24"/>
    </row>
    <row r="42" spans="1:6" ht="14.25" x14ac:dyDescent="0.2">
      <c r="A42" s="24"/>
      <c r="B42" s="53"/>
      <c r="C42" s="53"/>
      <c r="D42" s="53"/>
      <c r="E42" s="31"/>
      <c r="F42" s="24"/>
    </row>
    <row r="43" spans="1:6" ht="14.25" x14ac:dyDescent="0.2">
      <c r="A43" s="24"/>
      <c r="B43" s="53"/>
      <c r="C43" s="53"/>
      <c r="D43" s="53"/>
      <c r="E43" s="31"/>
      <c r="F43" s="24"/>
    </row>
    <row r="44" spans="1:6" ht="14.25" x14ac:dyDescent="0.2">
      <c r="A44" s="24"/>
      <c r="B44" s="53"/>
      <c r="C44" s="53"/>
      <c r="D44" s="53"/>
      <c r="E44" s="31"/>
      <c r="F44" s="24"/>
    </row>
    <row r="45" spans="1:6" ht="14.25" x14ac:dyDescent="0.2">
      <c r="A45" s="24"/>
      <c r="B45" s="53"/>
      <c r="C45" s="53"/>
      <c r="D45" s="53"/>
      <c r="E45" s="31"/>
      <c r="F45" s="24"/>
    </row>
    <row r="46" spans="1:6" ht="14.25" x14ac:dyDescent="0.2">
      <c r="A46" s="24"/>
      <c r="B46" s="53"/>
      <c r="C46" s="53"/>
      <c r="D46" s="53"/>
      <c r="E46" s="31"/>
      <c r="F46" s="24"/>
    </row>
    <row r="47" spans="1:6" ht="14.25" x14ac:dyDescent="0.2">
      <c r="A47" s="24"/>
      <c r="B47" s="53"/>
      <c r="C47" s="53"/>
      <c r="D47" s="53"/>
      <c r="E47" s="31"/>
      <c r="F47" s="24"/>
    </row>
    <row r="48" spans="1:6" ht="14.25" x14ac:dyDescent="0.2">
      <c r="A48" s="24"/>
      <c r="B48" s="53"/>
      <c r="C48" s="53"/>
      <c r="D48" s="53"/>
      <c r="E48" s="31"/>
      <c r="F48" s="24"/>
    </row>
    <row r="49" spans="1:6" ht="14.25" x14ac:dyDescent="0.2">
      <c r="A49" s="24"/>
      <c r="B49" s="53"/>
      <c r="C49" s="53"/>
      <c r="D49" s="53"/>
      <c r="E49" s="31"/>
      <c r="F49" s="24"/>
    </row>
    <row r="50" spans="1:6" ht="14.25" x14ac:dyDescent="0.2">
      <c r="A50" s="24"/>
      <c r="B50" s="53"/>
      <c r="C50" s="53"/>
      <c r="D50" s="53"/>
      <c r="E50" s="31"/>
      <c r="F50" s="24"/>
    </row>
    <row r="51" spans="1:6" ht="14.25" x14ac:dyDescent="0.2">
      <c r="A51" s="24"/>
      <c r="B51" s="53"/>
      <c r="C51" s="53"/>
      <c r="D51" s="53"/>
      <c r="E51" s="31"/>
      <c r="F51" s="24"/>
    </row>
    <row r="52" spans="1:6" ht="14.25" x14ac:dyDescent="0.2">
      <c r="A52" s="24"/>
      <c r="B52" s="53"/>
      <c r="C52" s="53"/>
      <c r="D52" s="53"/>
      <c r="E52" s="31"/>
      <c r="F52" s="24"/>
    </row>
    <row r="53" spans="1:6" ht="14.25" x14ac:dyDescent="0.2">
      <c r="A53" s="24"/>
      <c r="B53" s="53"/>
      <c r="C53" s="53"/>
      <c r="D53" s="53"/>
      <c r="E53" s="31"/>
      <c r="F53" s="24"/>
    </row>
    <row r="54" spans="1:6" ht="14.25" x14ac:dyDescent="0.2">
      <c r="A54" s="24"/>
      <c r="B54" s="53"/>
      <c r="C54" s="53"/>
      <c r="D54" s="53"/>
      <c r="E54" s="31"/>
      <c r="F54" s="24"/>
    </row>
    <row r="55" spans="1:6" ht="14.25" x14ac:dyDescent="0.2">
      <c r="A55" s="24"/>
      <c r="B55" s="47"/>
      <c r="C55" s="47"/>
      <c r="D55" s="47"/>
      <c r="E55" s="31"/>
      <c r="F55" s="24"/>
    </row>
    <row r="56" spans="1:6" ht="14.25" x14ac:dyDescent="0.2">
      <c r="A56" s="24"/>
      <c r="B56" s="53"/>
      <c r="C56" s="53"/>
      <c r="D56" s="53"/>
      <c r="E56" s="31"/>
      <c r="F56" s="24"/>
    </row>
    <row r="57" spans="1:6" ht="14.25" x14ac:dyDescent="0.2">
      <c r="A57" s="24"/>
      <c r="B57" s="53"/>
      <c r="C57" s="53"/>
      <c r="D57" s="53"/>
      <c r="E57" s="31"/>
      <c r="F57" s="24"/>
    </row>
    <row r="58" spans="1:6" ht="14.25" x14ac:dyDescent="0.2">
      <c r="A58" s="24"/>
      <c r="B58" s="53"/>
      <c r="C58" s="53"/>
      <c r="D58" s="53"/>
      <c r="E58" s="31"/>
      <c r="F58" s="24"/>
    </row>
    <row r="59" spans="1:6" ht="14.25" x14ac:dyDescent="0.2">
      <c r="A59" s="24"/>
      <c r="B59" s="53"/>
      <c r="C59" s="53"/>
      <c r="D59" s="53"/>
      <c r="E59" s="31"/>
      <c r="F59" s="24"/>
    </row>
    <row r="60" spans="1:6" ht="14.25" x14ac:dyDescent="0.2">
      <c r="A60" s="24"/>
      <c r="B60" s="53"/>
      <c r="C60" s="53"/>
      <c r="D60" s="53"/>
      <c r="E60" s="31"/>
      <c r="F60" s="24"/>
    </row>
    <row r="61" spans="1:6" ht="14.25" x14ac:dyDescent="0.2">
      <c r="A61" s="24"/>
      <c r="B61" s="53"/>
      <c r="C61" s="53"/>
      <c r="D61" s="53"/>
      <c r="E61" s="31"/>
      <c r="F61" s="24"/>
    </row>
    <row r="62" spans="1:6" ht="14.25" x14ac:dyDescent="0.2">
      <c r="A62" s="24"/>
      <c r="B62" s="53"/>
      <c r="C62" s="53"/>
      <c r="D62" s="53"/>
      <c r="E62" s="31"/>
      <c r="F62" s="24"/>
    </row>
    <row r="63" spans="1:6" ht="14.25" x14ac:dyDescent="0.2">
      <c r="A63" s="24"/>
      <c r="B63" s="53"/>
      <c r="C63" s="53"/>
      <c r="D63" s="53"/>
      <c r="E63" s="31"/>
      <c r="F63" s="24"/>
    </row>
    <row r="64" spans="1:6" ht="14.25" x14ac:dyDescent="0.2">
      <c r="A64" s="24"/>
      <c r="B64" s="53"/>
      <c r="C64" s="53"/>
      <c r="D64" s="53"/>
      <c r="E64" s="31"/>
      <c r="F64" s="24"/>
    </row>
    <row r="65" spans="1:6" ht="14.25" x14ac:dyDescent="0.2">
      <c r="A65" s="24"/>
      <c r="B65" s="53"/>
      <c r="C65" s="53"/>
      <c r="D65" s="53"/>
      <c r="E65" s="31"/>
      <c r="F65" s="24"/>
    </row>
    <row r="66" spans="1:6" ht="14.25" x14ac:dyDescent="0.2">
      <c r="A66" s="24"/>
      <c r="B66" s="53"/>
      <c r="C66" s="53"/>
      <c r="D66" s="53"/>
      <c r="E66" s="31"/>
      <c r="F66" s="24"/>
    </row>
    <row r="67" spans="1:6" ht="14.25" x14ac:dyDescent="0.2">
      <c r="A67" s="24"/>
      <c r="B67" s="53"/>
      <c r="C67" s="53"/>
      <c r="D67" s="53"/>
      <c r="E67" s="31"/>
      <c r="F67" s="24"/>
    </row>
    <row r="68" spans="1:6" ht="13.5" customHeight="1" x14ac:dyDescent="0.2">
      <c r="A68" s="24"/>
      <c r="B68" s="53"/>
      <c r="C68" s="53"/>
      <c r="D68" s="53"/>
      <c r="E68" s="31"/>
      <c r="F68" s="24"/>
    </row>
    <row r="69" spans="1:6" ht="13.5" customHeight="1" x14ac:dyDescent="0.2">
      <c r="A69" s="24"/>
      <c r="B69" s="28" t="s">
        <v>21</v>
      </c>
      <c r="C69" s="29"/>
      <c r="D69" s="29"/>
      <c r="E69" s="32">
        <f>1.25*265</f>
        <v>331.25</v>
      </c>
      <c r="F69" s="24"/>
    </row>
    <row r="70" spans="1:6" ht="13.5" customHeight="1" x14ac:dyDescent="0.2">
      <c r="A70" s="24"/>
      <c r="B70" s="37" t="s">
        <v>18</v>
      </c>
      <c r="C70" s="29"/>
      <c r="D70" s="29"/>
      <c r="E70" s="29"/>
      <c r="F70" s="24"/>
    </row>
    <row r="71" spans="1:6" ht="13.5" customHeight="1" x14ac:dyDescent="0.2">
      <c r="A71" s="24"/>
      <c r="B71" s="37" t="s">
        <v>66</v>
      </c>
      <c r="C71" s="29"/>
      <c r="D71" s="29"/>
      <c r="E71" s="33">
        <v>10</v>
      </c>
      <c r="F71" s="24"/>
    </row>
    <row r="72" spans="1:6" ht="13.5" customHeight="1" x14ac:dyDescent="0.2">
      <c r="A72" s="24"/>
      <c r="B72" s="28" t="s">
        <v>20</v>
      </c>
      <c r="C72" s="29"/>
      <c r="D72" s="29"/>
      <c r="E72" s="32">
        <f>SUM(E69:E71)</f>
        <v>341.25</v>
      </c>
      <c r="F72" s="24"/>
    </row>
    <row r="73" spans="1:6" ht="13.5" customHeight="1" x14ac:dyDescent="0.2">
      <c r="A73" s="24"/>
      <c r="B73" s="29" t="s">
        <v>5</v>
      </c>
      <c r="C73" s="34">
        <v>0.05</v>
      </c>
      <c r="D73" s="29"/>
      <c r="E73" s="38">
        <f>ROUND(E72*C73,2)</f>
        <v>17.059999999999999</v>
      </c>
      <c r="F73" s="24"/>
    </row>
    <row r="74" spans="1:6" ht="13.5" customHeight="1" x14ac:dyDescent="0.2">
      <c r="A74" s="24"/>
      <c r="B74" s="29" t="s">
        <v>4</v>
      </c>
      <c r="C74" s="45">
        <v>9.9750000000000005E-2</v>
      </c>
      <c r="D74" s="29"/>
      <c r="E74" s="46">
        <f>ROUND(E72*C74,2)</f>
        <v>34.04</v>
      </c>
      <c r="F74" s="24"/>
    </row>
    <row r="75" spans="1:6" ht="13.5" customHeight="1" x14ac:dyDescent="0.2">
      <c r="A75" s="24"/>
      <c r="B75" s="29"/>
      <c r="C75" s="29"/>
      <c r="D75" s="29"/>
      <c r="E75" s="35"/>
      <c r="F75" s="24"/>
    </row>
    <row r="76" spans="1:6" ht="16.5" customHeight="1" thickBot="1" x14ac:dyDescent="0.25">
      <c r="A76" s="24"/>
      <c r="B76" s="28" t="s">
        <v>22</v>
      </c>
      <c r="C76" s="29"/>
      <c r="D76" s="29"/>
      <c r="E76" s="36">
        <f>SUM(E72:E74)</f>
        <v>392.35</v>
      </c>
      <c r="F76" s="24"/>
    </row>
    <row r="77" spans="1:6" ht="15.75" thickTop="1" x14ac:dyDescent="0.2">
      <c r="A77" s="24"/>
      <c r="B77" s="55"/>
      <c r="C77" s="55"/>
      <c r="D77" s="55"/>
      <c r="E77" s="39"/>
      <c r="F77" s="24"/>
    </row>
    <row r="78" spans="1:6" ht="15" x14ac:dyDescent="0.2">
      <c r="A78" s="24"/>
      <c r="B78" s="60" t="s">
        <v>24</v>
      </c>
      <c r="C78" s="60"/>
      <c r="D78" s="60"/>
      <c r="E78" s="39">
        <v>0</v>
      </c>
      <c r="F78" s="24"/>
    </row>
    <row r="79" spans="1:6" ht="15" x14ac:dyDescent="0.2">
      <c r="A79" s="24"/>
      <c r="B79" s="55"/>
      <c r="C79" s="55"/>
      <c r="D79" s="55"/>
      <c r="E79" s="39"/>
      <c r="F79" s="24"/>
    </row>
    <row r="80" spans="1:6" ht="19.5" customHeight="1" x14ac:dyDescent="0.2">
      <c r="A80" s="24"/>
      <c r="B80" s="40" t="s">
        <v>23</v>
      </c>
      <c r="C80" s="41"/>
      <c r="D80" s="41"/>
      <c r="E80" s="42">
        <f>E76-E78</f>
        <v>392.35</v>
      </c>
      <c r="F80" s="24"/>
    </row>
    <row r="81" spans="1:6" ht="13.5" customHeight="1" x14ac:dyDescent="0.2">
      <c r="A81" s="24"/>
      <c r="B81" s="24"/>
      <c r="C81" s="24"/>
      <c r="D81" s="24"/>
      <c r="E81" s="24"/>
      <c r="F81" s="24"/>
    </row>
    <row r="82" spans="1:6" x14ac:dyDescent="0.2">
      <c r="A82" s="24"/>
      <c r="B82" s="24"/>
      <c r="C82" s="24"/>
      <c r="D82" s="24"/>
      <c r="E82" s="24"/>
      <c r="F82" s="24"/>
    </row>
    <row r="83" spans="1:6" x14ac:dyDescent="0.2">
      <c r="A83" s="24"/>
      <c r="B83" s="58"/>
      <c r="C83" s="58"/>
      <c r="D83" s="58"/>
      <c r="E83" s="58"/>
      <c r="F83" s="24"/>
    </row>
    <row r="84" spans="1:6" ht="14.25" x14ac:dyDescent="0.2">
      <c r="A84" s="52" t="s">
        <v>48</v>
      </c>
      <c r="B84" s="52"/>
      <c r="C84" s="52"/>
      <c r="D84" s="52"/>
      <c r="E84" s="52"/>
      <c r="F84" s="52"/>
    </row>
    <row r="85" spans="1:6" ht="14.25" x14ac:dyDescent="0.2">
      <c r="A85" s="61" t="s">
        <v>56</v>
      </c>
      <c r="B85" s="61"/>
      <c r="C85" s="61"/>
      <c r="D85" s="61"/>
      <c r="E85" s="61"/>
      <c r="F85" s="61"/>
    </row>
    <row r="86" spans="1:6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59"/>
      <c r="C87" s="59"/>
      <c r="D87" s="59"/>
      <c r="E87" s="59"/>
      <c r="F87" s="24"/>
    </row>
    <row r="88" spans="1:6" ht="15" x14ac:dyDescent="0.2">
      <c r="A88" s="51" t="s">
        <v>8</v>
      </c>
      <c r="B88" s="51"/>
      <c r="C88" s="51"/>
      <c r="D88" s="51"/>
      <c r="E88" s="51"/>
      <c r="F88" s="51"/>
    </row>
    <row r="90" spans="1:6" ht="39.75" customHeight="1" x14ac:dyDescent="0.2">
      <c r="B90" s="56"/>
      <c r="C90" s="57"/>
      <c r="D90" s="57"/>
    </row>
    <row r="91" spans="1:6" ht="13.5" customHeight="1" x14ac:dyDescent="0.2"/>
    <row r="92" spans="1:6" x14ac:dyDescent="0.2">
      <c r="B92" s="19"/>
      <c r="C92" s="19"/>
      <c r="D92" s="19"/>
    </row>
  </sheetData>
  <mergeCells count="45"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  <mergeCell ref="B68:D6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56:D56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22F9BD23-2BFA-4474-8FEE-BD101FF209B7}">
      <formula1>Liste_Activités</formula1>
    </dataValidation>
  </dataValidations>
  <printOptions horizontalCentered="1"/>
  <pageMargins left="0" right="0" top="0" bottom="0" header="0" footer="0"/>
  <pageSetup paperSize="120" scale="63" orientation="portrait" horizontalDpi="1200" verticalDpi="1200" r:id="rId1"/>
  <headerFooter scaleWithDoc="0"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ED87-8882-4C20-81C0-7270AF52401A}">
  <sheetPr>
    <pageSetUpPr fitToPage="1"/>
  </sheetPr>
  <dimension ref="A12:F92"/>
  <sheetViews>
    <sheetView view="pageBreakPreview" topLeftCell="A29" zoomScale="80" zoomScaleNormal="100" zoomScaleSheetLayoutView="80" workbookViewId="0">
      <selection activeCell="B54" sqref="B54:D54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75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/>
      <c r="C24" s="24"/>
      <c r="D24" s="24"/>
      <c r="E24" s="24"/>
      <c r="F24" s="24"/>
    </row>
    <row r="25" spans="1:6" ht="15" x14ac:dyDescent="0.2">
      <c r="A25" s="20"/>
      <c r="B25" s="28" t="s">
        <v>50</v>
      </c>
      <c r="C25" s="24"/>
      <c r="D25" s="24"/>
      <c r="E25" s="24"/>
      <c r="F25" s="24"/>
    </row>
    <row r="26" spans="1:6" ht="33.75" customHeight="1" x14ac:dyDescent="0.2">
      <c r="A26" s="20"/>
      <c r="B26" s="48" t="s">
        <v>51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76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3" customFormat="1" ht="21.75" customHeight="1" x14ac:dyDescent="0.2">
      <c r="A30" s="54" t="s">
        <v>0</v>
      </c>
      <c r="B30" s="54"/>
      <c r="C30" s="54"/>
      <c r="D30" s="54"/>
      <c r="E30" s="54"/>
      <c r="F30" s="54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53"/>
      <c r="C33" s="53"/>
      <c r="D33" s="53"/>
      <c r="E33" s="31"/>
      <c r="F33" s="24"/>
    </row>
    <row r="34" spans="1:6" ht="14.25" x14ac:dyDescent="0.2">
      <c r="A34" s="24"/>
      <c r="B34" s="53"/>
      <c r="C34" s="53"/>
      <c r="D34" s="53"/>
      <c r="E34" s="31"/>
      <c r="F34" s="24"/>
    </row>
    <row r="35" spans="1:6" ht="14.25" x14ac:dyDescent="0.2">
      <c r="A35" s="24"/>
      <c r="B35" s="53" t="s">
        <v>77</v>
      </c>
      <c r="C35" s="53"/>
      <c r="D35" s="53"/>
      <c r="E35" s="31"/>
      <c r="F35" s="24"/>
    </row>
    <row r="36" spans="1:6" ht="14.25" x14ac:dyDescent="0.2">
      <c r="A36" s="24"/>
      <c r="B36" s="53"/>
      <c r="C36" s="53"/>
      <c r="D36" s="53"/>
      <c r="E36" s="31"/>
      <c r="F36" s="24"/>
    </row>
    <row r="37" spans="1:6" ht="14.25" x14ac:dyDescent="0.2">
      <c r="A37" s="24"/>
      <c r="B37" s="53"/>
      <c r="C37" s="53"/>
      <c r="D37" s="53"/>
      <c r="E37" s="31"/>
      <c r="F37" s="24"/>
    </row>
    <row r="38" spans="1:6" ht="14.25" x14ac:dyDescent="0.2">
      <c r="A38" s="24"/>
      <c r="B38" s="53"/>
      <c r="C38" s="53"/>
      <c r="D38" s="53"/>
      <c r="E38" s="31"/>
      <c r="F38" s="24"/>
    </row>
    <row r="39" spans="1:6" ht="14.25" x14ac:dyDescent="0.2">
      <c r="A39" s="24"/>
      <c r="B39" s="53"/>
      <c r="C39" s="53"/>
      <c r="D39" s="53"/>
      <c r="E39" s="31"/>
      <c r="F39" s="24"/>
    </row>
    <row r="40" spans="1:6" ht="14.25" x14ac:dyDescent="0.2">
      <c r="A40" s="24"/>
      <c r="B40" s="53"/>
      <c r="C40" s="53"/>
      <c r="D40" s="53"/>
      <c r="E40" s="31"/>
      <c r="F40" s="24"/>
    </row>
    <row r="41" spans="1:6" ht="14.25" x14ac:dyDescent="0.2">
      <c r="A41" s="24"/>
      <c r="B41" s="53"/>
      <c r="C41" s="53"/>
      <c r="D41" s="53"/>
      <c r="E41" s="31"/>
      <c r="F41" s="24"/>
    </row>
    <row r="42" spans="1:6" ht="14.25" x14ac:dyDescent="0.2">
      <c r="A42" s="24"/>
      <c r="B42" s="53"/>
      <c r="C42" s="53"/>
      <c r="D42" s="53"/>
      <c r="E42" s="31"/>
      <c r="F42" s="24"/>
    </row>
    <row r="43" spans="1:6" ht="14.25" x14ac:dyDescent="0.2">
      <c r="A43" s="24"/>
      <c r="B43" s="53"/>
      <c r="C43" s="53"/>
      <c r="D43" s="53"/>
      <c r="E43" s="31"/>
      <c r="F43" s="24"/>
    </row>
    <row r="44" spans="1:6" ht="14.25" x14ac:dyDescent="0.2">
      <c r="A44" s="24"/>
      <c r="B44" s="53"/>
      <c r="C44" s="53"/>
      <c r="D44" s="53"/>
      <c r="E44" s="31"/>
      <c r="F44" s="24"/>
    </row>
    <row r="45" spans="1:6" ht="14.25" x14ac:dyDescent="0.2">
      <c r="A45" s="24"/>
      <c r="B45" s="53"/>
      <c r="C45" s="53"/>
      <c r="D45" s="53"/>
      <c r="E45" s="31"/>
      <c r="F45" s="24"/>
    </row>
    <row r="46" spans="1:6" ht="14.25" x14ac:dyDescent="0.2">
      <c r="A46" s="24"/>
      <c r="B46" s="53"/>
      <c r="C46" s="53"/>
      <c r="D46" s="53"/>
      <c r="E46" s="31"/>
      <c r="F46" s="24"/>
    </row>
    <row r="47" spans="1:6" ht="14.25" x14ac:dyDescent="0.2">
      <c r="A47" s="24"/>
      <c r="B47" s="53"/>
      <c r="C47" s="53"/>
      <c r="D47" s="53"/>
      <c r="E47" s="31"/>
      <c r="F47" s="24"/>
    </row>
    <row r="48" spans="1:6" ht="14.25" x14ac:dyDescent="0.2">
      <c r="A48" s="24"/>
      <c r="B48" s="53"/>
      <c r="C48" s="53"/>
      <c r="D48" s="53"/>
      <c r="E48" s="31"/>
      <c r="F48" s="24"/>
    </row>
    <row r="49" spans="1:6" ht="14.25" x14ac:dyDescent="0.2">
      <c r="A49" s="24"/>
      <c r="B49" s="53"/>
      <c r="C49" s="53"/>
      <c r="D49" s="53"/>
      <c r="E49" s="31"/>
      <c r="F49" s="24"/>
    </row>
    <row r="50" spans="1:6" ht="14.25" x14ac:dyDescent="0.2">
      <c r="A50" s="24"/>
      <c r="B50" s="53"/>
      <c r="C50" s="53"/>
      <c r="D50" s="53"/>
      <c r="E50" s="31"/>
      <c r="F50" s="24"/>
    </row>
    <row r="51" spans="1:6" ht="14.25" x14ac:dyDescent="0.2">
      <c r="A51" s="24"/>
      <c r="B51" s="53"/>
      <c r="C51" s="53"/>
      <c r="D51" s="53"/>
      <c r="E51" s="31"/>
      <c r="F51" s="24"/>
    </row>
    <row r="52" spans="1:6" ht="14.25" x14ac:dyDescent="0.2">
      <c r="A52" s="24"/>
      <c r="B52" s="53"/>
      <c r="C52" s="53"/>
      <c r="D52" s="53"/>
      <c r="E52" s="31"/>
      <c r="F52" s="24"/>
    </row>
    <row r="53" spans="1:6" ht="14.25" x14ac:dyDescent="0.2">
      <c r="A53" s="24"/>
      <c r="B53" s="53"/>
      <c r="C53" s="53"/>
      <c r="D53" s="53"/>
      <c r="E53" s="31"/>
      <c r="F53" s="24"/>
    </row>
    <row r="54" spans="1:6" ht="14.25" x14ac:dyDescent="0.2">
      <c r="A54" s="24"/>
      <c r="B54" s="53"/>
      <c r="C54" s="53"/>
      <c r="D54" s="53"/>
      <c r="E54" s="31"/>
      <c r="F54" s="24"/>
    </row>
    <row r="55" spans="1:6" ht="14.25" x14ac:dyDescent="0.2">
      <c r="A55" s="24"/>
      <c r="B55" s="49"/>
      <c r="C55" s="49"/>
      <c r="D55" s="49"/>
      <c r="E55" s="31"/>
      <c r="F55" s="24"/>
    </row>
    <row r="56" spans="1:6" ht="14.25" x14ac:dyDescent="0.2">
      <c r="A56" s="24"/>
      <c r="B56" s="53"/>
      <c r="C56" s="53"/>
      <c r="D56" s="53"/>
      <c r="E56" s="31"/>
      <c r="F56" s="24"/>
    </row>
    <row r="57" spans="1:6" ht="14.25" x14ac:dyDescent="0.2">
      <c r="A57" s="24"/>
      <c r="B57" s="53"/>
      <c r="C57" s="53"/>
      <c r="D57" s="53"/>
      <c r="E57" s="31"/>
      <c r="F57" s="24"/>
    </row>
    <row r="58" spans="1:6" ht="14.25" x14ac:dyDescent="0.2">
      <c r="A58" s="24"/>
      <c r="B58" s="53"/>
      <c r="C58" s="53"/>
      <c r="D58" s="53"/>
      <c r="E58" s="31"/>
      <c r="F58" s="24"/>
    </row>
    <row r="59" spans="1:6" ht="14.25" x14ac:dyDescent="0.2">
      <c r="A59" s="24"/>
      <c r="B59" s="53"/>
      <c r="C59" s="53"/>
      <c r="D59" s="53"/>
      <c r="E59" s="31"/>
      <c r="F59" s="24"/>
    </row>
    <row r="60" spans="1:6" ht="14.25" x14ac:dyDescent="0.2">
      <c r="A60" s="24"/>
      <c r="B60" s="53"/>
      <c r="C60" s="53"/>
      <c r="D60" s="53"/>
      <c r="E60" s="31"/>
      <c r="F60" s="24"/>
    </row>
    <row r="61" spans="1:6" ht="14.25" x14ac:dyDescent="0.2">
      <c r="A61" s="24"/>
      <c r="B61" s="53"/>
      <c r="C61" s="53"/>
      <c r="D61" s="53"/>
      <c r="E61" s="31"/>
      <c r="F61" s="24"/>
    </row>
    <row r="62" spans="1:6" ht="14.25" x14ac:dyDescent="0.2">
      <c r="A62" s="24"/>
      <c r="B62" s="53"/>
      <c r="C62" s="53"/>
      <c r="D62" s="53"/>
      <c r="E62" s="31"/>
      <c r="F62" s="24"/>
    </row>
    <row r="63" spans="1:6" ht="14.25" x14ac:dyDescent="0.2">
      <c r="A63" s="24"/>
      <c r="B63" s="53"/>
      <c r="C63" s="53"/>
      <c r="D63" s="53"/>
      <c r="E63" s="31"/>
      <c r="F63" s="24"/>
    </row>
    <row r="64" spans="1:6" ht="14.25" x14ac:dyDescent="0.2">
      <c r="A64" s="24"/>
      <c r="B64" s="53"/>
      <c r="C64" s="53"/>
      <c r="D64" s="53"/>
      <c r="E64" s="31"/>
      <c r="F64" s="24"/>
    </row>
    <row r="65" spans="1:6" ht="14.25" x14ac:dyDescent="0.2">
      <c r="A65" s="24"/>
      <c r="B65" s="53"/>
      <c r="C65" s="53"/>
      <c r="D65" s="53"/>
      <c r="E65" s="31"/>
      <c r="F65" s="24"/>
    </row>
    <row r="66" spans="1:6" ht="14.25" x14ac:dyDescent="0.2">
      <c r="A66" s="24"/>
      <c r="B66" s="53"/>
      <c r="C66" s="53"/>
      <c r="D66" s="53"/>
      <c r="E66" s="31"/>
      <c r="F66" s="24"/>
    </row>
    <row r="67" spans="1:6" ht="14.25" x14ac:dyDescent="0.2">
      <c r="A67" s="24"/>
      <c r="B67" s="53"/>
      <c r="C67" s="53"/>
      <c r="D67" s="53"/>
      <c r="E67" s="31"/>
      <c r="F67" s="24"/>
    </row>
    <row r="68" spans="1:6" ht="13.5" customHeight="1" x14ac:dyDescent="0.2">
      <c r="A68" s="24"/>
      <c r="B68" s="53"/>
      <c r="C68" s="53"/>
      <c r="D68" s="53"/>
      <c r="E68" s="31"/>
      <c r="F68" s="24"/>
    </row>
    <row r="69" spans="1:6" ht="13.5" customHeight="1" x14ac:dyDescent="0.2">
      <c r="A69" s="24"/>
      <c r="B69" s="28" t="s">
        <v>21</v>
      </c>
      <c r="C69" s="29"/>
      <c r="D69" s="29"/>
      <c r="E69" s="32">
        <f>285</f>
        <v>285</v>
      </c>
      <c r="F69" s="24"/>
    </row>
    <row r="70" spans="1:6" ht="13.5" customHeight="1" x14ac:dyDescent="0.2">
      <c r="A70" s="24"/>
      <c r="B70" s="37" t="s">
        <v>18</v>
      </c>
      <c r="C70" s="29"/>
      <c r="D70" s="29"/>
      <c r="E70" s="29"/>
      <c r="F70" s="24"/>
    </row>
    <row r="71" spans="1:6" ht="13.5" customHeight="1" x14ac:dyDescent="0.2">
      <c r="A71" s="24"/>
      <c r="B71" s="37" t="s">
        <v>66</v>
      </c>
      <c r="C71" s="29"/>
      <c r="D71" s="29"/>
      <c r="E71" s="33">
        <v>10</v>
      </c>
      <c r="F71" s="24"/>
    </row>
    <row r="72" spans="1:6" ht="13.5" customHeight="1" x14ac:dyDescent="0.2">
      <c r="A72" s="24"/>
      <c r="B72" s="28" t="s">
        <v>20</v>
      </c>
      <c r="C72" s="29"/>
      <c r="D72" s="29"/>
      <c r="E72" s="32">
        <f>SUM(E69:E71)</f>
        <v>295</v>
      </c>
      <c r="F72" s="24"/>
    </row>
    <row r="73" spans="1:6" ht="13.5" customHeight="1" x14ac:dyDescent="0.2">
      <c r="A73" s="24"/>
      <c r="B73" s="29" t="s">
        <v>5</v>
      </c>
      <c r="C73" s="34">
        <v>0.05</v>
      </c>
      <c r="D73" s="29"/>
      <c r="E73" s="38">
        <f>ROUND(E72*C73,2)</f>
        <v>14.75</v>
      </c>
      <c r="F73" s="24"/>
    </row>
    <row r="74" spans="1:6" ht="13.5" customHeight="1" x14ac:dyDescent="0.2">
      <c r="A74" s="24"/>
      <c r="B74" s="29" t="s">
        <v>4</v>
      </c>
      <c r="C74" s="45">
        <v>9.9750000000000005E-2</v>
      </c>
      <c r="D74" s="29"/>
      <c r="E74" s="46">
        <f>ROUND(E72*C74,2)</f>
        <v>29.43</v>
      </c>
      <c r="F74" s="24"/>
    </row>
    <row r="75" spans="1:6" ht="13.5" customHeight="1" x14ac:dyDescent="0.2">
      <c r="A75" s="24"/>
      <c r="B75" s="29"/>
      <c r="C75" s="29"/>
      <c r="D75" s="29"/>
      <c r="E75" s="35"/>
      <c r="F75" s="24"/>
    </row>
    <row r="76" spans="1:6" ht="16.5" customHeight="1" thickBot="1" x14ac:dyDescent="0.25">
      <c r="A76" s="24"/>
      <c r="B76" s="28" t="s">
        <v>22</v>
      </c>
      <c r="C76" s="29"/>
      <c r="D76" s="29"/>
      <c r="E76" s="36">
        <f>SUM(E72:E74)</f>
        <v>339.18</v>
      </c>
      <c r="F76" s="24"/>
    </row>
    <row r="77" spans="1:6" ht="15.75" thickTop="1" x14ac:dyDescent="0.2">
      <c r="A77" s="24"/>
      <c r="B77" s="55"/>
      <c r="C77" s="55"/>
      <c r="D77" s="55"/>
      <c r="E77" s="39"/>
      <c r="F77" s="24"/>
    </row>
    <row r="78" spans="1:6" ht="15" x14ac:dyDescent="0.2">
      <c r="A78" s="24"/>
      <c r="B78" s="60" t="s">
        <v>24</v>
      </c>
      <c r="C78" s="60"/>
      <c r="D78" s="60"/>
      <c r="E78" s="39">
        <v>0</v>
      </c>
      <c r="F78" s="24"/>
    </row>
    <row r="79" spans="1:6" ht="15" x14ac:dyDescent="0.2">
      <c r="A79" s="24"/>
      <c r="B79" s="55"/>
      <c r="C79" s="55"/>
      <c r="D79" s="55"/>
      <c r="E79" s="39"/>
      <c r="F79" s="24"/>
    </row>
    <row r="80" spans="1:6" ht="19.5" customHeight="1" x14ac:dyDescent="0.2">
      <c r="A80" s="24"/>
      <c r="B80" s="40" t="s">
        <v>23</v>
      </c>
      <c r="C80" s="41"/>
      <c r="D80" s="41"/>
      <c r="E80" s="42">
        <f>E76-E78</f>
        <v>339.18</v>
      </c>
      <c r="F80" s="24"/>
    </row>
    <row r="81" spans="1:6" ht="13.5" customHeight="1" x14ac:dyDescent="0.2">
      <c r="A81" s="24"/>
      <c r="B81" s="24"/>
      <c r="C81" s="24"/>
      <c r="D81" s="24"/>
      <c r="E81" s="24"/>
      <c r="F81" s="24"/>
    </row>
    <row r="82" spans="1:6" x14ac:dyDescent="0.2">
      <c r="A82" s="24"/>
      <c r="B82" s="24"/>
      <c r="C82" s="24"/>
      <c r="D82" s="24"/>
      <c r="E82" s="24"/>
      <c r="F82" s="24"/>
    </row>
    <row r="83" spans="1:6" x14ac:dyDescent="0.2">
      <c r="A83" s="24"/>
      <c r="B83" s="58"/>
      <c r="C83" s="58"/>
      <c r="D83" s="58"/>
      <c r="E83" s="58"/>
      <c r="F83" s="24"/>
    </row>
    <row r="84" spans="1:6" ht="14.25" x14ac:dyDescent="0.2">
      <c r="A84" s="52" t="s">
        <v>48</v>
      </c>
      <c r="B84" s="52"/>
      <c r="C84" s="52"/>
      <c r="D84" s="52"/>
      <c r="E84" s="52"/>
      <c r="F84" s="52"/>
    </row>
    <row r="85" spans="1:6" ht="14.25" x14ac:dyDescent="0.2">
      <c r="A85" s="61" t="s">
        <v>56</v>
      </c>
      <c r="B85" s="61"/>
      <c r="C85" s="61"/>
      <c r="D85" s="61"/>
      <c r="E85" s="61"/>
      <c r="F85" s="61"/>
    </row>
    <row r="86" spans="1:6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59"/>
      <c r="C87" s="59"/>
      <c r="D87" s="59"/>
      <c r="E87" s="59"/>
      <c r="F87" s="24"/>
    </row>
    <row r="88" spans="1:6" ht="15" x14ac:dyDescent="0.2">
      <c r="A88" s="51" t="s">
        <v>8</v>
      </c>
      <c r="B88" s="51"/>
      <c r="C88" s="51"/>
      <c r="D88" s="51"/>
      <c r="E88" s="51"/>
      <c r="F88" s="51"/>
    </row>
    <row r="90" spans="1:6" ht="39.75" customHeight="1" x14ac:dyDescent="0.2">
      <c r="B90" s="56"/>
      <c r="C90" s="57"/>
      <c r="D90" s="57"/>
    </row>
    <row r="91" spans="1:6" ht="13.5" customHeight="1" x14ac:dyDescent="0.2"/>
    <row r="92" spans="1:6" x14ac:dyDescent="0.2">
      <c r="B92" s="19"/>
      <c r="C92" s="19"/>
      <c r="D92" s="19"/>
    </row>
  </sheetData>
  <mergeCells count="45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6:D56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8:D6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</mergeCells>
  <dataValidations count="1">
    <dataValidation type="list" allowBlank="1" showInputMessage="1" showErrorMessage="1" sqref="B77:B79 B12:B20 B33:B68" xr:uid="{11527157-9ABA-4FEF-88E3-08946A58E264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6EEF-5D97-44F4-AC11-778E102E3482}">
  <sheetPr>
    <pageSetUpPr fitToPage="1"/>
  </sheetPr>
  <dimension ref="A12:F92"/>
  <sheetViews>
    <sheetView tabSelected="1" view="pageBreakPreview" zoomScale="80" zoomScaleNormal="100" zoomScaleSheetLayoutView="80" workbookViewId="0">
      <selection activeCell="B36" sqref="B36:D3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78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/>
      <c r="C24" s="24"/>
      <c r="D24" s="24"/>
      <c r="E24" s="24"/>
      <c r="F24" s="24"/>
    </row>
    <row r="25" spans="1:6" ht="15" x14ac:dyDescent="0.2">
      <c r="A25" s="20"/>
      <c r="B25" s="28" t="s">
        <v>50</v>
      </c>
      <c r="C25" s="24"/>
      <c r="D25" s="24"/>
      <c r="E25" s="24"/>
      <c r="F25" s="24"/>
    </row>
    <row r="26" spans="1:6" ht="33.75" customHeight="1" x14ac:dyDescent="0.2">
      <c r="A26" s="20"/>
      <c r="B26" s="48" t="s">
        <v>51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79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3" customFormat="1" ht="21.75" customHeight="1" x14ac:dyDescent="0.2">
      <c r="A30" s="54" t="s">
        <v>0</v>
      </c>
      <c r="B30" s="54"/>
      <c r="C30" s="54"/>
      <c r="D30" s="54"/>
      <c r="E30" s="54"/>
      <c r="F30" s="54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53"/>
      <c r="C33" s="53"/>
      <c r="D33" s="53"/>
      <c r="E33" s="31"/>
      <c r="F33" s="24"/>
    </row>
    <row r="34" spans="1:6" ht="14.25" x14ac:dyDescent="0.2">
      <c r="A34" s="24"/>
      <c r="B34" s="53"/>
      <c r="C34" s="53"/>
      <c r="D34" s="53"/>
      <c r="E34" s="31"/>
      <c r="F34" s="24"/>
    </row>
    <row r="35" spans="1:6" ht="14.25" x14ac:dyDescent="0.2">
      <c r="A35" s="24"/>
      <c r="B35" s="53" t="s">
        <v>80</v>
      </c>
      <c r="C35" s="53"/>
      <c r="D35" s="53"/>
      <c r="E35" s="31"/>
      <c r="F35" s="24"/>
    </row>
    <row r="36" spans="1:6" ht="14.25" x14ac:dyDescent="0.2">
      <c r="A36" s="24"/>
      <c r="B36" s="53"/>
      <c r="C36" s="53"/>
      <c r="D36" s="53"/>
      <c r="E36" s="31"/>
      <c r="F36" s="24"/>
    </row>
    <row r="37" spans="1:6" ht="14.25" x14ac:dyDescent="0.2">
      <c r="A37" s="24"/>
      <c r="B37" s="53"/>
      <c r="C37" s="53"/>
      <c r="D37" s="53"/>
      <c r="E37" s="31"/>
      <c r="F37" s="24"/>
    </row>
    <row r="38" spans="1:6" ht="14.25" x14ac:dyDescent="0.2">
      <c r="A38" s="24"/>
      <c r="B38" s="53"/>
      <c r="C38" s="53"/>
      <c r="D38" s="53"/>
      <c r="E38" s="31"/>
      <c r="F38" s="24"/>
    </row>
    <row r="39" spans="1:6" ht="14.25" x14ac:dyDescent="0.2">
      <c r="A39" s="24"/>
      <c r="B39" s="53"/>
      <c r="C39" s="53"/>
      <c r="D39" s="53"/>
      <c r="E39" s="31"/>
      <c r="F39" s="24"/>
    </row>
    <row r="40" spans="1:6" ht="14.25" x14ac:dyDescent="0.2">
      <c r="A40" s="24"/>
      <c r="B40" s="53"/>
      <c r="C40" s="53"/>
      <c r="D40" s="53"/>
      <c r="E40" s="31"/>
      <c r="F40" s="24"/>
    </row>
    <row r="41" spans="1:6" ht="14.25" x14ac:dyDescent="0.2">
      <c r="A41" s="24"/>
      <c r="B41" s="53"/>
      <c r="C41" s="53"/>
      <c r="D41" s="53"/>
      <c r="E41" s="31"/>
      <c r="F41" s="24"/>
    </row>
    <row r="42" spans="1:6" ht="14.25" x14ac:dyDescent="0.2">
      <c r="A42" s="24"/>
      <c r="B42" s="53"/>
      <c r="C42" s="53"/>
      <c r="D42" s="53"/>
      <c r="E42" s="31"/>
      <c r="F42" s="24"/>
    </row>
    <row r="43" spans="1:6" ht="14.25" x14ac:dyDescent="0.2">
      <c r="A43" s="24"/>
      <c r="B43" s="53"/>
      <c r="C43" s="53"/>
      <c r="D43" s="53"/>
      <c r="E43" s="31"/>
      <c r="F43" s="24"/>
    </row>
    <row r="44" spans="1:6" ht="14.25" x14ac:dyDescent="0.2">
      <c r="A44" s="24"/>
      <c r="B44" s="53"/>
      <c r="C44" s="53"/>
      <c r="D44" s="53"/>
      <c r="E44" s="31"/>
      <c r="F44" s="24"/>
    </row>
    <row r="45" spans="1:6" ht="14.25" x14ac:dyDescent="0.2">
      <c r="A45" s="24"/>
      <c r="B45" s="53"/>
      <c r="C45" s="53"/>
      <c r="D45" s="53"/>
      <c r="E45" s="31"/>
      <c r="F45" s="24"/>
    </row>
    <row r="46" spans="1:6" ht="14.25" x14ac:dyDescent="0.2">
      <c r="A46" s="24"/>
      <c r="B46" s="53"/>
      <c r="C46" s="53"/>
      <c r="D46" s="53"/>
      <c r="E46" s="31"/>
      <c r="F46" s="24"/>
    </row>
    <row r="47" spans="1:6" ht="14.25" x14ac:dyDescent="0.2">
      <c r="A47" s="24"/>
      <c r="B47" s="53"/>
      <c r="C47" s="53"/>
      <c r="D47" s="53"/>
      <c r="E47" s="31"/>
      <c r="F47" s="24"/>
    </row>
    <row r="48" spans="1:6" ht="14.25" x14ac:dyDescent="0.2">
      <c r="A48" s="24"/>
      <c r="B48" s="53"/>
      <c r="C48" s="53"/>
      <c r="D48" s="53"/>
      <c r="E48" s="31"/>
      <c r="F48" s="24"/>
    </row>
    <row r="49" spans="1:6" ht="14.25" x14ac:dyDescent="0.2">
      <c r="A49" s="24"/>
      <c r="B49" s="53"/>
      <c r="C49" s="53"/>
      <c r="D49" s="53"/>
      <c r="E49" s="31"/>
      <c r="F49" s="24"/>
    </row>
    <row r="50" spans="1:6" ht="14.25" x14ac:dyDescent="0.2">
      <c r="A50" s="24"/>
      <c r="B50" s="53"/>
      <c r="C50" s="53"/>
      <c r="D50" s="53"/>
      <c r="E50" s="31"/>
      <c r="F50" s="24"/>
    </row>
    <row r="51" spans="1:6" ht="14.25" x14ac:dyDescent="0.2">
      <c r="A51" s="24"/>
      <c r="B51" s="53"/>
      <c r="C51" s="53"/>
      <c r="D51" s="53"/>
      <c r="E51" s="31"/>
      <c r="F51" s="24"/>
    </row>
    <row r="52" spans="1:6" ht="14.25" x14ac:dyDescent="0.2">
      <c r="A52" s="24"/>
      <c r="B52" s="53"/>
      <c r="C52" s="53"/>
      <c r="D52" s="53"/>
      <c r="E52" s="31"/>
      <c r="F52" s="24"/>
    </row>
    <row r="53" spans="1:6" ht="14.25" x14ac:dyDescent="0.2">
      <c r="A53" s="24"/>
      <c r="B53" s="53"/>
      <c r="C53" s="53"/>
      <c r="D53" s="53"/>
      <c r="E53" s="31"/>
      <c r="F53" s="24"/>
    </row>
    <row r="54" spans="1:6" ht="14.25" x14ac:dyDescent="0.2">
      <c r="A54" s="24"/>
      <c r="B54" s="53"/>
      <c r="C54" s="53"/>
      <c r="D54" s="53"/>
      <c r="E54" s="31"/>
      <c r="F54" s="24"/>
    </row>
    <row r="55" spans="1:6" ht="14.25" x14ac:dyDescent="0.2">
      <c r="A55" s="24"/>
      <c r="B55" s="50"/>
      <c r="C55" s="50"/>
      <c r="D55" s="50"/>
      <c r="E55" s="31"/>
      <c r="F55" s="24"/>
    </row>
    <row r="56" spans="1:6" ht="14.25" x14ac:dyDescent="0.2">
      <c r="A56" s="24"/>
      <c r="B56" s="53"/>
      <c r="C56" s="53"/>
      <c r="D56" s="53"/>
      <c r="E56" s="31"/>
      <c r="F56" s="24"/>
    </row>
    <row r="57" spans="1:6" ht="14.25" x14ac:dyDescent="0.2">
      <c r="A57" s="24"/>
      <c r="B57" s="53"/>
      <c r="C57" s="53"/>
      <c r="D57" s="53"/>
      <c r="E57" s="31"/>
      <c r="F57" s="24"/>
    </row>
    <row r="58" spans="1:6" ht="14.25" x14ac:dyDescent="0.2">
      <c r="A58" s="24"/>
      <c r="B58" s="53"/>
      <c r="C58" s="53"/>
      <c r="D58" s="53"/>
      <c r="E58" s="31"/>
      <c r="F58" s="24"/>
    </row>
    <row r="59" spans="1:6" ht="14.25" x14ac:dyDescent="0.2">
      <c r="A59" s="24"/>
      <c r="B59" s="53"/>
      <c r="C59" s="53"/>
      <c r="D59" s="53"/>
      <c r="E59" s="31"/>
      <c r="F59" s="24"/>
    </row>
    <row r="60" spans="1:6" ht="14.25" x14ac:dyDescent="0.2">
      <c r="A60" s="24"/>
      <c r="B60" s="53"/>
      <c r="C60" s="53"/>
      <c r="D60" s="53"/>
      <c r="E60" s="31"/>
      <c r="F60" s="24"/>
    </row>
    <row r="61" spans="1:6" ht="14.25" x14ac:dyDescent="0.2">
      <c r="A61" s="24"/>
      <c r="B61" s="53"/>
      <c r="C61" s="53"/>
      <c r="D61" s="53"/>
      <c r="E61" s="31"/>
      <c r="F61" s="24"/>
    </row>
    <row r="62" spans="1:6" ht="14.25" x14ac:dyDescent="0.2">
      <c r="A62" s="24"/>
      <c r="B62" s="53"/>
      <c r="C62" s="53"/>
      <c r="D62" s="53"/>
      <c r="E62" s="31"/>
      <c r="F62" s="24"/>
    </row>
    <row r="63" spans="1:6" ht="14.25" x14ac:dyDescent="0.2">
      <c r="A63" s="24"/>
      <c r="B63" s="53"/>
      <c r="C63" s="53"/>
      <c r="D63" s="53"/>
      <c r="E63" s="31"/>
      <c r="F63" s="24"/>
    </row>
    <row r="64" spans="1:6" ht="14.25" x14ac:dyDescent="0.2">
      <c r="A64" s="24"/>
      <c r="B64" s="53"/>
      <c r="C64" s="53"/>
      <c r="D64" s="53"/>
      <c r="E64" s="31"/>
      <c r="F64" s="24"/>
    </row>
    <row r="65" spans="1:6" ht="14.25" x14ac:dyDescent="0.2">
      <c r="A65" s="24"/>
      <c r="B65" s="53"/>
      <c r="C65" s="53"/>
      <c r="D65" s="53"/>
      <c r="E65" s="31"/>
      <c r="F65" s="24"/>
    </row>
    <row r="66" spans="1:6" ht="14.25" x14ac:dyDescent="0.2">
      <c r="A66" s="24"/>
      <c r="B66" s="53"/>
      <c r="C66" s="53"/>
      <c r="D66" s="53"/>
      <c r="E66" s="31"/>
      <c r="F66" s="24"/>
    </row>
    <row r="67" spans="1:6" ht="14.25" x14ac:dyDescent="0.2">
      <c r="A67" s="24"/>
      <c r="B67" s="53"/>
      <c r="C67" s="53"/>
      <c r="D67" s="53"/>
      <c r="E67" s="31"/>
      <c r="F67" s="24"/>
    </row>
    <row r="68" spans="1:6" ht="13.5" customHeight="1" x14ac:dyDescent="0.2">
      <c r="A68" s="24"/>
      <c r="B68" s="53"/>
      <c r="C68" s="53"/>
      <c r="D68" s="53"/>
      <c r="E68" s="31"/>
      <c r="F68" s="24"/>
    </row>
    <row r="69" spans="1:6" ht="13.5" customHeight="1" x14ac:dyDescent="0.2">
      <c r="A69" s="24"/>
      <c r="B69" s="28" t="s">
        <v>21</v>
      </c>
      <c r="C69" s="29"/>
      <c r="D69" s="29"/>
      <c r="E69" s="32">
        <v>295</v>
      </c>
      <c r="F69" s="24"/>
    </row>
    <row r="70" spans="1:6" ht="13.5" customHeight="1" x14ac:dyDescent="0.2">
      <c r="A70" s="24"/>
      <c r="B70" s="37" t="s">
        <v>18</v>
      </c>
      <c r="C70" s="29"/>
      <c r="D70" s="29"/>
      <c r="E70" s="29"/>
      <c r="F70" s="24"/>
    </row>
    <row r="71" spans="1:6" ht="13.5" customHeight="1" x14ac:dyDescent="0.2">
      <c r="A71" s="24"/>
      <c r="B71" s="37" t="s">
        <v>66</v>
      </c>
      <c r="C71" s="29"/>
      <c r="D71" s="29"/>
      <c r="E71" s="33">
        <v>10</v>
      </c>
      <c r="F71" s="24"/>
    </row>
    <row r="72" spans="1:6" ht="13.5" customHeight="1" x14ac:dyDescent="0.2">
      <c r="A72" s="24"/>
      <c r="B72" s="28" t="s">
        <v>20</v>
      </c>
      <c r="C72" s="29"/>
      <c r="D72" s="29"/>
      <c r="E72" s="32">
        <f>SUM(E69:E71)</f>
        <v>305</v>
      </c>
      <c r="F72" s="24"/>
    </row>
    <row r="73" spans="1:6" ht="13.5" customHeight="1" x14ac:dyDescent="0.2">
      <c r="A73" s="24"/>
      <c r="B73" s="29" t="s">
        <v>5</v>
      </c>
      <c r="C73" s="34">
        <v>0.05</v>
      </c>
      <c r="D73" s="29"/>
      <c r="E73" s="38">
        <f>ROUND(E72*C73,2)</f>
        <v>15.25</v>
      </c>
      <c r="F73" s="24"/>
    </row>
    <row r="74" spans="1:6" ht="13.5" customHeight="1" x14ac:dyDescent="0.2">
      <c r="A74" s="24"/>
      <c r="B74" s="29" t="s">
        <v>4</v>
      </c>
      <c r="C74" s="45">
        <v>9.9750000000000005E-2</v>
      </c>
      <c r="D74" s="29"/>
      <c r="E74" s="46">
        <f>ROUND(E72*C74,2)</f>
        <v>30.42</v>
      </c>
      <c r="F74" s="24"/>
    </row>
    <row r="75" spans="1:6" ht="13.5" customHeight="1" x14ac:dyDescent="0.2">
      <c r="A75" s="24"/>
      <c r="B75" s="29"/>
      <c r="C75" s="29"/>
      <c r="D75" s="29"/>
      <c r="E75" s="35"/>
      <c r="F75" s="24"/>
    </row>
    <row r="76" spans="1:6" ht="16.5" customHeight="1" thickBot="1" x14ac:dyDescent="0.25">
      <c r="A76" s="24"/>
      <c r="B76" s="28" t="s">
        <v>22</v>
      </c>
      <c r="C76" s="29"/>
      <c r="D76" s="29"/>
      <c r="E76" s="36">
        <f>SUM(E72:E74)</f>
        <v>350.67</v>
      </c>
      <c r="F76" s="24"/>
    </row>
    <row r="77" spans="1:6" ht="15.75" thickTop="1" x14ac:dyDescent="0.2">
      <c r="A77" s="24"/>
      <c r="B77" s="55"/>
      <c r="C77" s="55"/>
      <c r="D77" s="55"/>
      <c r="E77" s="39"/>
      <c r="F77" s="24"/>
    </row>
    <row r="78" spans="1:6" ht="15" x14ac:dyDescent="0.2">
      <c r="A78" s="24"/>
      <c r="B78" s="60" t="s">
        <v>24</v>
      </c>
      <c r="C78" s="60"/>
      <c r="D78" s="60"/>
      <c r="E78" s="39">
        <v>0</v>
      </c>
      <c r="F78" s="24"/>
    </row>
    <row r="79" spans="1:6" ht="15" x14ac:dyDescent="0.2">
      <c r="A79" s="24"/>
      <c r="B79" s="55"/>
      <c r="C79" s="55"/>
      <c r="D79" s="55"/>
      <c r="E79" s="39"/>
      <c r="F79" s="24"/>
    </row>
    <row r="80" spans="1:6" ht="19.5" customHeight="1" x14ac:dyDescent="0.2">
      <c r="A80" s="24"/>
      <c r="B80" s="40" t="s">
        <v>23</v>
      </c>
      <c r="C80" s="41"/>
      <c r="D80" s="41"/>
      <c r="E80" s="42">
        <f>E76-E78</f>
        <v>350.67</v>
      </c>
      <c r="F80" s="24"/>
    </row>
    <row r="81" spans="1:6" ht="13.5" customHeight="1" x14ac:dyDescent="0.2">
      <c r="A81" s="24"/>
      <c r="B81" s="24"/>
      <c r="C81" s="24"/>
      <c r="D81" s="24"/>
      <c r="E81" s="24"/>
      <c r="F81" s="24"/>
    </row>
    <row r="82" spans="1:6" x14ac:dyDescent="0.2">
      <c r="A82" s="24"/>
      <c r="B82" s="24"/>
      <c r="C82" s="24"/>
      <c r="D82" s="24"/>
      <c r="E82" s="24"/>
      <c r="F82" s="24"/>
    </row>
    <row r="83" spans="1:6" x14ac:dyDescent="0.2">
      <c r="A83" s="24"/>
      <c r="B83" s="58"/>
      <c r="C83" s="58"/>
      <c r="D83" s="58"/>
      <c r="E83" s="58"/>
      <c r="F83" s="24"/>
    </row>
    <row r="84" spans="1:6" ht="14.25" x14ac:dyDescent="0.2">
      <c r="A84" s="52" t="s">
        <v>48</v>
      </c>
      <c r="B84" s="52"/>
      <c r="C84" s="52"/>
      <c r="D84" s="52"/>
      <c r="E84" s="52"/>
      <c r="F84" s="52"/>
    </row>
    <row r="85" spans="1:6" ht="14.25" x14ac:dyDescent="0.2">
      <c r="A85" s="61" t="s">
        <v>56</v>
      </c>
      <c r="B85" s="61"/>
      <c r="C85" s="61"/>
      <c r="D85" s="61"/>
      <c r="E85" s="61"/>
      <c r="F85" s="61"/>
    </row>
    <row r="86" spans="1:6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59"/>
      <c r="C87" s="59"/>
      <c r="D87" s="59"/>
      <c r="E87" s="59"/>
      <c r="F87" s="24"/>
    </row>
    <row r="88" spans="1:6" ht="15" x14ac:dyDescent="0.2">
      <c r="A88" s="51" t="s">
        <v>8</v>
      </c>
      <c r="B88" s="51"/>
      <c r="C88" s="51"/>
      <c r="D88" s="51"/>
      <c r="E88" s="51"/>
      <c r="F88" s="51"/>
    </row>
    <row r="90" spans="1:6" ht="39.75" customHeight="1" x14ac:dyDescent="0.2">
      <c r="B90" s="56"/>
      <c r="C90" s="57"/>
      <c r="D90" s="57"/>
    </row>
    <row r="91" spans="1:6" ht="13.5" customHeight="1" x14ac:dyDescent="0.2"/>
    <row r="92" spans="1:6" x14ac:dyDescent="0.2">
      <c r="B92" s="19"/>
      <c r="C92" s="19"/>
      <c r="D92" s="19"/>
    </row>
  </sheetData>
  <mergeCells count="45"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  <mergeCell ref="B63:D63"/>
    <mergeCell ref="B64:D64"/>
    <mergeCell ref="B65:D65"/>
    <mergeCell ref="B66:D66"/>
    <mergeCell ref="B67:D67"/>
    <mergeCell ref="B68:D68"/>
    <mergeCell ref="B57:D57"/>
    <mergeCell ref="B58:D58"/>
    <mergeCell ref="B59:D59"/>
    <mergeCell ref="B60:D60"/>
    <mergeCell ref="B61:D61"/>
    <mergeCell ref="B62:D62"/>
    <mergeCell ref="B50:D50"/>
    <mergeCell ref="B51:D51"/>
    <mergeCell ref="B52:D52"/>
    <mergeCell ref="B53:D53"/>
    <mergeCell ref="B54:D54"/>
    <mergeCell ref="B56:D56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A30:F30"/>
    <mergeCell ref="B33:D33"/>
    <mergeCell ref="B34:D34"/>
    <mergeCell ref="B35:D35"/>
    <mergeCell ref="B36:D36"/>
    <mergeCell ref="B37:D37"/>
  </mergeCells>
  <dataValidations count="1">
    <dataValidation type="list" allowBlank="1" showInputMessage="1" showErrorMessage="1" sqref="B77:B79 B12:B20 B33:B68" xr:uid="{11A3288C-072F-411C-A2B9-D3738702A139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2">
    <pageSetUpPr fitToPage="1"/>
  </sheetPr>
  <dimension ref="A1:D39"/>
  <sheetViews>
    <sheetView view="pageBreakPreview" zoomScaleNormal="100" workbookViewId="0">
      <selection activeCell="C5" sqref="C5:C37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2" t="s">
        <v>1</v>
      </c>
      <c r="C1" s="62"/>
      <c r="D1" s="13"/>
    </row>
    <row r="2" spans="1:4" ht="13.5" customHeight="1" x14ac:dyDescent="0.3">
      <c r="A2" s="6"/>
      <c r="B2" s="14"/>
      <c r="C2" s="14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17"/>
      <c r="C4" s="18" t="s">
        <v>3</v>
      </c>
      <c r="D4" s="7"/>
    </row>
    <row r="5" spans="1:4" x14ac:dyDescent="0.2">
      <c r="A5" s="6"/>
      <c r="B5" s="15"/>
      <c r="C5" s="44" t="s">
        <v>47</v>
      </c>
      <c r="D5" s="7"/>
    </row>
    <row r="6" spans="1:4" x14ac:dyDescent="0.2">
      <c r="A6" s="6"/>
      <c r="B6" s="15"/>
      <c r="C6" s="8" t="s">
        <v>12</v>
      </c>
      <c r="D6" s="7"/>
    </row>
    <row r="7" spans="1:4" x14ac:dyDescent="0.2">
      <c r="A7" s="6"/>
      <c r="B7" s="15"/>
      <c r="C7" s="8" t="s">
        <v>25</v>
      </c>
      <c r="D7" s="7"/>
    </row>
    <row r="8" spans="1:4" x14ac:dyDescent="0.2">
      <c r="A8" s="6"/>
      <c r="B8" s="15"/>
      <c r="C8" s="8" t="s">
        <v>26</v>
      </c>
      <c r="D8" s="7"/>
    </row>
    <row r="9" spans="1:4" x14ac:dyDescent="0.2">
      <c r="A9" s="6"/>
      <c r="B9" s="15"/>
      <c r="C9" s="8" t="s">
        <v>2</v>
      </c>
      <c r="D9" s="7"/>
    </row>
    <row r="10" spans="1:4" x14ac:dyDescent="0.2">
      <c r="A10" s="6"/>
      <c r="B10" s="15"/>
      <c r="C10" s="8" t="s">
        <v>28</v>
      </c>
      <c r="D10" s="7"/>
    </row>
    <row r="11" spans="1:4" x14ac:dyDescent="0.2">
      <c r="A11" s="6"/>
      <c r="B11" s="15"/>
      <c r="C11" s="8" t="s">
        <v>9</v>
      </c>
      <c r="D11" s="7"/>
    </row>
    <row r="12" spans="1:4" x14ac:dyDescent="0.2">
      <c r="A12" s="6"/>
      <c r="B12" s="15"/>
      <c r="C12" s="8" t="s">
        <v>29</v>
      </c>
      <c r="D12" s="7"/>
    </row>
    <row r="13" spans="1:4" x14ac:dyDescent="0.2">
      <c r="A13" s="6"/>
      <c r="B13" s="15"/>
      <c r="C13" s="8" t="s">
        <v>27</v>
      </c>
      <c r="D13" s="7"/>
    </row>
    <row r="14" spans="1:4" x14ac:dyDescent="0.2">
      <c r="A14" s="6"/>
      <c r="B14" s="15"/>
      <c r="C14" s="8" t="s">
        <v>30</v>
      </c>
      <c r="D14" s="7"/>
    </row>
    <row r="15" spans="1:4" x14ac:dyDescent="0.2">
      <c r="A15" s="6"/>
      <c r="B15" s="15"/>
      <c r="C15" s="8" t="s">
        <v>31</v>
      </c>
      <c r="D15" s="7"/>
    </row>
    <row r="16" spans="1:4" x14ac:dyDescent="0.2">
      <c r="A16" s="6"/>
      <c r="B16" s="15"/>
      <c r="C16" s="8" t="s">
        <v>11</v>
      </c>
      <c r="D16" s="7"/>
    </row>
    <row r="17" spans="1:4" x14ac:dyDescent="0.2">
      <c r="A17" s="6"/>
      <c r="B17" s="15"/>
      <c r="C17" s="8" t="s">
        <v>10</v>
      </c>
      <c r="D17" s="7"/>
    </row>
    <row r="18" spans="1:4" x14ac:dyDescent="0.2">
      <c r="A18" s="6"/>
      <c r="B18" s="15"/>
      <c r="C18" s="8" t="s">
        <v>14</v>
      </c>
      <c r="D18" s="7"/>
    </row>
    <row r="19" spans="1:4" x14ac:dyDescent="0.2">
      <c r="A19" s="6"/>
      <c r="B19" s="15"/>
      <c r="C19" s="9" t="s">
        <v>33</v>
      </c>
      <c r="D19" s="7"/>
    </row>
    <row r="20" spans="1:4" x14ac:dyDescent="0.2">
      <c r="A20" s="6"/>
      <c r="B20" s="15"/>
      <c r="C20" s="9" t="s">
        <v>35</v>
      </c>
      <c r="D20" s="7"/>
    </row>
    <row r="21" spans="1:4" x14ac:dyDescent="0.2">
      <c r="A21" s="6"/>
      <c r="B21" s="15"/>
      <c r="C21" s="9" t="s">
        <v>34</v>
      </c>
      <c r="D21" s="7"/>
    </row>
    <row r="22" spans="1:4" x14ac:dyDescent="0.2">
      <c r="A22" s="6"/>
      <c r="B22" s="15"/>
      <c r="C22" s="9" t="s">
        <v>36</v>
      </c>
      <c r="D22" s="7"/>
    </row>
    <row r="23" spans="1:4" x14ac:dyDescent="0.2">
      <c r="A23" s="6"/>
      <c r="B23" s="15"/>
      <c r="C23" s="9" t="s">
        <v>32</v>
      </c>
      <c r="D23" s="7"/>
    </row>
    <row r="24" spans="1:4" x14ac:dyDescent="0.2">
      <c r="A24" s="6"/>
      <c r="B24" s="15"/>
      <c r="C24" s="9" t="s">
        <v>37</v>
      </c>
      <c r="D24" s="7"/>
    </row>
    <row r="25" spans="1:4" x14ac:dyDescent="0.2">
      <c r="A25" s="6"/>
      <c r="B25" s="15"/>
      <c r="C25" s="8" t="s">
        <v>38</v>
      </c>
      <c r="D25" s="7"/>
    </row>
    <row r="26" spans="1:4" x14ac:dyDescent="0.2">
      <c r="A26" s="6"/>
      <c r="B26" s="15"/>
      <c r="C26" s="8" t="s">
        <v>44</v>
      </c>
      <c r="D26" s="7"/>
    </row>
    <row r="27" spans="1:4" x14ac:dyDescent="0.2">
      <c r="A27" s="6"/>
      <c r="B27" s="15"/>
      <c r="C27" s="8" t="s">
        <v>45</v>
      </c>
      <c r="D27" s="7"/>
    </row>
    <row r="28" spans="1:4" x14ac:dyDescent="0.2">
      <c r="A28" s="6"/>
      <c r="B28" s="15"/>
      <c r="C28" s="8" t="s">
        <v>46</v>
      </c>
      <c r="D28" s="7"/>
    </row>
    <row r="29" spans="1:4" x14ac:dyDescent="0.2">
      <c r="A29" s="6"/>
      <c r="B29" s="15"/>
      <c r="C29" s="8" t="s">
        <v>15</v>
      </c>
      <c r="D29" s="7"/>
    </row>
    <row r="30" spans="1:4" x14ac:dyDescent="0.2">
      <c r="A30" s="6"/>
      <c r="B30" s="15"/>
      <c r="C30" s="8"/>
      <c r="D30" s="7"/>
    </row>
    <row r="31" spans="1:4" x14ac:dyDescent="0.2">
      <c r="A31" s="6"/>
      <c r="B31" s="15"/>
      <c r="C31" s="44" t="s">
        <v>13</v>
      </c>
      <c r="D31" s="7"/>
    </row>
    <row r="32" spans="1:4" x14ac:dyDescent="0.2">
      <c r="A32" s="6"/>
      <c r="B32" s="15"/>
      <c r="C32" s="8" t="s">
        <v>41</v>
      </c>
      <c r="D32" s="7"/>
    </row>
    <row r="33" spans="1:4" x14ac:dyDescent="0.2">
      <c r="A33" s="6"/>
      <c r="B33" s="15"/>
      <c r="C33" s="8" t="s">
        <v>42</v>
      </c>
      <c r="D33" s="7"/>
    </row>
    <row r="34" spans="1:4" x14ac:dyDescent="0.2">
      <c r="A34" s="6"/>
      <c r="B34" s="15"/>
      <c r="C34" s="8" t="s">
        <v>43</v>
      </c>
      <c r="D34" s="7"/>
    </row>
    <row r="35" spans="1:4" x14ac:dyDescent="0.2">
      <c r="A35" s="6"/>
      <c r="B35" s="15"/>
      <c r="C35" s="10" t="s">
        <v>39</v>
      </c>
      <c r="D35" s="7"/>
    </row>
    <row r="36" spans="1:4" x14ac:dyDescent="0.2">
      <c r="A36" s="6"/>
      <c r="B36" s="15"/>
      <c r="C36" s="7" t="s">
        <v>16</v>
      </c>
      <c r="D36" s="7"/>
    </row>
    <row r="37" spans="1:4" x14ac:dyDescent="0.2">
      <c r="A37" s="6"/>
      <c r="B37" s="15"/>
      <c r="C37" s="10" t="s">
        <v>40</v>
      </c>
      <c r="D37" s="7"/>
    </row>
    <row r="38" spans="1:4" x14ac:dyDescent="0.2">
      <c r="A38" s="6"/>
      <c r="B38" s="15"/>
      <c r="C38" s="8"/>
      <c r="D38" s="7"/>
    </row>
    <row r="39" spans="1:4" ht="13.5" thickBot="1" x14ac:dyDescent="0.25">
      <c r="A39" s="11"/>
      <c r="B39" s="16"/>
      <c r="C39" s="12"/>
      <c r="D39" s="12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30</vt:i4>
      </vt:variant>
    </vt:vector>
  </HeadingPairs>
  <TitlesOfParts>
    <vt:vector size="41" baseType="lpstr">
      <vt:lpstr>3-09-14</vt:lpstr>
      <vt:lpstr>13-01-15</vt:lpstr>
      <vt:lpstr>17-03-15</vt:lpstr>
      <vt:lpstr>10-03-16</vt:lpstr>
      <vt:lpstr>13-03-17</vt:lpstr>
      <vt:lpstr>20-03-17</vt:lpstr>
      <vt:lpstr>13-03-18</vt:lpstr>
      <vt:lpstr>11-03-19</vt:lpstr>
      <vt:lpstr>19-03-20</vt:lpstr>
      <vt:lpstr>16-03-21</vt:lpstr>
      <vt:lpstr>Activités</vt:lpstr>
      <vt:lpstr>'10-03-16'!Liste_Activités</vt:lpstr>
      <vt:lpstr>'11-03-19'!Liste_Activités</vt:lpstr>
      <vt:lpstr>'13-03-17'!Liste_Activités</vt:lpstr>
      <vt:lpstr>'13-03-18'!Liste_Activités</vt:lpstr>
      <vt:lpstr>'16-03-21'!Liste_Activités</vt:lpstr>
      <vt:lpstr>'17-03-15'!Liste_Activités</vt:lpstr>
      <vt:lpstr>'19-03-20'!Liste_Activités</vt:lpstr>
      <vt:lpstr>'20-03-17'!Liste_Activités</vt:lpstr>
      <vt:lpstr>Liste_Activités</vt:lpstr>
      <vt:lpstr>'10-03-16'!Print_Area</vt:lpstr>
      <vt:lpstr>'11-03-19'!Print_Area</vt:lpstr>
      <vt:lpstr>'13-01-15'!Print_Area</vt:lpstr>
      <vt:lpstr>'13-03-17'!Print_Area</vt:lpstr>
      <vt:lpstr>'13-03-18'!Print_Area</vt:lpstr>
      <vt:lpstr>'16-03-21'!Print_Area</vt:lpstr>
      <vt:lpstr>'17-03-15'!Print_Area</vt:lpstr>
      <vt:lpstr>'19-03-20'!Print_Area</vt:lpstr>
      <vt:lpstr>'20-03-17'!Print_Area</vt:lpstr>
      <vt:lpstr>'3-09-14'!Print_Area</vt:lpstr>
      <vt:lpstr>Activités!Print_Area</vt:lpstr>
      <vt:lpstr>'10-03-16'!Zone_d_impression</vt:lpstr>
      <vt:lpstr>'11-03-19'!Zone_d_impression</vt:lpstr>
      <vt:lpstr>'13-01-15'!Zone_d_impression</vt:lpstr>
      <vt:lpstr>'13-03-17'!Zone_d_impression</vt:lpstr>
      <vt:lpstr>'13-03-18'!Zone_d_impression</vt:lpstr>
      <vt:lpstr>'16-03-21'!Zone_d_impression</vt:lpstr>
      <vt:lpstr>'17-03-15'!Zone_d_impression</vt:lpstr>
      <vt:lpstr>'19-03-20'!Zone_d_impression</vt:lpstr>
      <vt:lpstr>'20-03-17'!Zone_d_impression</vt:lpstr>
      <vt:lpstr>'3-09-14'!Zone_d_impression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GCFiscalite</cp:lastModifiedBy>
  <cp:lastPrinted>2021-03-16T18:32:48Z</cp:lastPrinted>
  <dcterms:created xsi:type="dcterms:W3CDTF">1996-11-05T19:10:39Z</dcterms:created>
  <dcterms:modified xsi:type="dcterms:W3CDTF">2021-03-16T18:33:28Z</dcterms:modified>
</cp:coreProperties>
</file>