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CA5CCB18-6EA0-4046-B10F-13F1762AF358}" xr6:coauthVersionLast="47" xr6:coauthVersionMax="47" xr10:uidLastSave="{00000000-0000-0000-0000-000000000000}"/>
  <bookViews>
    <workbookView xWindow="-120" yWindow="-120" windowWidth="38640" windowHeight="15840" activeTab="7" xr2:uid="{00000000-000D-0000-FFFF-FFFF00000000}"/>
  </bookViews>
  <sheets>
    <sheet name="19-12-17" sheetId="4" r:id="rId1"/>
    <sheet name="08-04-18" sheetId="6" r:id="rId2"/>
    <sheet name="04-09-18" sheetId="7" r:id="rId3"/>
    <sheet name="15-12-18" sheetId="8" r:id="rId4"/>
    <sheet name="05-03-19" sheetId="9" r:id="rId5"/>
    <sheet name="06-06-19" sheetId="10" r:id="rId6"/>
    <sheet name="30-06-22" sheetId="11" r:id="rId7"/>
    <sheet name="05-10-23" sheetId="12" r:id="rId8"/>
    <sheet name="Activités" sheetId="5" r:id="rId9"/>
  </sheets>
  <definedNames>
    <definedName name="Liste_Activités">Activités!$C$5:$C$45</definedName>
    <definedName name="Print_Area" localSheetId="2">'04-09-18'!$A$1:$F$89</definedName>
    <definedName name="Print_Area" localSheetId="4">'05-03-19'!$A$1:$F$88</definedName>
    <definedName name="Print_Area" localSheetId="7">'05-10-23'!$A$1:$F$89</definedName>
    <definedName name="Print_Area" localSheetId="5">'06-06-19'!$A$1:$F$88</definedName>
    <definedName name="Print_Area" localSheetId="1">'08-04-18'!$A$1:$F$89</definedName>
    <definedName name="Print_Area" localSheetId="3">'15-12-18'!$A$1:$F$89</definedName>
    <definedName name="Print_Area" localSheetId="0">'19-12-17'!$A$1:$F$88</definedName>
    <definedName name="Print_Area" localSheetId="6">'30-06-22'!$A$1:$F$89</definedName>
    <definedName name="Print_Area" localSheetId="8">Activités!$A$1:$D$45</definedName>
    <definedName name="_xlnm.Print_Area" localSheetId="2">'04-09-18'!$A$1:$F$89</definedName>
    <definedName name="_xlnm.Print_Area" localSheetId="4">'05-03-19'!$A$1:$F$88</definedName>
    <definedName name="_xlnm.Print_Area" localSheetId="7">'05-10-23'!$A$1:$F$89</definedName>
    <definedName name="_xlnm.Print_Area" localSheetId="5">'06-06-19'!$A$1:$F$88</definedName>
    <definedName name="_xlnm.Print_Area" localSheetId="1">'08-04-18'!$A$1:$F$89</definedName>
    <definedName name="_xlnm.Print_Area" localSheetId="3">'15-12-18'!$A$1:$F$89</definedName>
    <definedName name="_xlnm.Print_Area" localSheetId="0">'19-12-17'!$A$1:$F$88</definedName>
    <definedName name="_xlnm.Print_Area" localSheetId="6">'30-06-22'!$A$1:$F$89</definedName>
    <definedName name="Zone_impres_MI" localSheetId="2">#REF!</definedName>
    <definedName name="Zone_impres_MI" localSheetId="4">#REF!</definedName>
    <definedName name="Zone_impres_MI" localSheetId="7">#REF!</definedName>
    <definedName name="Zone_impres_MI" localSheetId="5">#REF!</definedName>
    <definedName name="Zone_impres_MI" localSheetId="1">#REF!</definedName>
    <definedName name="Zone_impres_MI" localSheetId="3">#REF!</definedName>
    <definedName name="Zone_impres_MI" localSheetId="6">#REF!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2" i="12" l="1"/>
  <c r="E69" i="11"/>
  <c r="E72" i="11"/>
  <c r="E73" i="11"/>
  <c r="E74" i="11"/>
  <c r="E76" i="11"/>
  <c r="E80" i="11"/>
  <c r="E68" i="10"/>
  <c r="E71" i="10"/>
  <c r="E72" i="10"/>
  <c r="E73" i="10"/>
  <c r="E75" i="10"/>
  <c r="E79" i="10"/>
  <c r="E68" i="9"/>
  <c r="E71" i="9"/>
  <c r="E72" i="9"/>
  <c r="E73" i="9"/>
  <c r="E75" i="9"/>
  <c r="E79" i="9"/>
  <c r="E69" i="8"/>
  <c r="E72" i="8"/>
  <c r="E73" i="8"/>
  <c r="E74" i="8"/>
  <c r="E76" i="8"/>
  <c r="E80" i="8"/>
  <c r="E69" i="7"/>
  <c r="E72" i="7"/>
  <c r="E73" i="7"/>
  <c r="E74" i="7"/>
  <c r="E76" i="7"/>
  <c r="E80" i="7"/>
  <c r="E69" i="6"/>
  <c r="E72" i="6"/>
  <c r="E73" i="6"/>
  <c r="E74" i="6"/>
  <c r="E76" i="6"/>
  <c r="E80" i="6"/>
  <c r="E68" i="4"/>
  <c r="E71" i="4"/>
  <c r="E73" i="4"/>
  <c r="E72" i="4"/>
  <c r="E75" i="4"/>
  <c r="E79" i="4"/>
  <c r="E73" i="12" l="1"/>
  <c r="E74" i="12"/>
  <c r="E76" i="12" l="1"/>
  <c r="E80" i="12" s="1"/>
</calcChain>
</file>

<file path=xl/sharedStrings.xml><?xml version="1.0" encoding="utf-8"?>
<sst xmlns="http://schemas.openxmlformats.org/spreadsheetml/2006/main" count="223" uniqueCount="86">
  <si>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</si>
  <si>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</si>
  <si>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</si>
  <si>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</si>
  <si>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</si>
  <si>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</si>
  <si>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</si>
  <si>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</si>
  <si>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</si>
  <si>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</si>
  <si>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</si>
  <si>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</si>
  <si>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</si>
  <si>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</si>
  <si>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</si>
  <si>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</si>
  <si>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</si>
  <si>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</si>
  <si>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</si>
  <si>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</si>
  <si>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</si>
  <si>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</si>
  <si>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</si>
  <si>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</si>
  <si>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</si>
  <si>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</si>
  <si>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</si>
  <si>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</si>
  <si>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</si>
  <si>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</si>
  <si>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</si>
  <si>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</si>
  <si>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</si>
  <si>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</si>
  <si>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</si>
  <si>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</si>
  <si>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</si>
  <si>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</si>
  <si>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</si>
  <si>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</si>
  <si>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</si>
  <si>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</si>
  <si>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</si>
  <si>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</si>
  <si>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</si>
  <si>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</si>
  <si>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</si>
  <si>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</si>
  <si>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</si>
  <si>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</si>
  <si>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</si>
  <si>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</si>
  <si>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</si>
  <si>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</si>
  <si>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</si>
  <si>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19 décembre 2017</t>
  </si>
  <si>
    <t>BENOIT GAGNÉ</t>
  </si>
  <si>
    <t># 17293</t>
  </si>
  <si>
    <t xml:space="preserve"> - Lecture et rédaction de divers courriels avec vous ;</t>
  </si>
  <si>
    <t xml:space="preserve"> - Analyses et recherches fiscales entourant l'imposition des transactions de Cryptomanie et sur la possibilité de transférer à une société dans le cadre de planification fiscale ;</t>
  </si>
  <si>
    <t>Le 8 avril 2018</t>
  </si>
  <si>
    <t>INVESTISSEMENT JULAU INC.</t>
  </si>
  <si>
    <t>1525 RUE SYLVAIN
BELOEIL, QUÉBEC, J3G 5T8</t>
  </si>
  <si>
    <t># 18082</t>
  </si>
  <si>
    <t xml:space="preserve"> - Lecture et rédaction de divers courriels avec vous et la juriste;</t>
  </si>
  <si>
    <t xml:space="preserve"> - Préparation à la rencontre et rencontre avec vous pour la signature des documents préparés;</t>
  </si>
  <si>
    <t>Le 4 septembre 2018</t>
  </si>
  <si>
    <t># 18193</t>
  </si>
  <si>
    <t xml:space="preserve"> - Discussions téléphoniques avec vous au sujet de planifications possibles ;</t>
  </si>
  <si>
    <t xml:space="preserve"> - Analyse et compléter les formulaires demandés par votre institution financière ;</t>
  </si>
  <si>
    <t>Le 15 décembre 2018</t>
  </si>
  <si>
    <t># 18300</t>
  </si>
  <si>
    <t xml:space="preserve"> - Discussions téléphoniques avec vous sur divers sujets ;</t>
  </si>
  <si>
    <t>Le 5 MARS 2019</t>
  </si>
  <si>
    <t># 19056</t>
  </si>
  <si>
    <t xml:space="preserve"> - Lecture et rédaction de divers courriels ;</t>
  </si>
  <si>
    <t xml:space="preserve"> - Discussion avec vous sur problème de mauvaise créance de plateforme et analyse fiscale complète afin de tenter de trouver une solution pour minimiser la perte fiscalement et rédaction d'un sommaire par courriel ;</t>
  </si>
  <si>
    <t>Le 6 JUIN 2019</t>
  </si>
  <si>
    <t># 19158</t>
  </si>
  <si>
    <t xml:space="preserve"> - Divers échanges avec vous et votre comptable relativement à la perte à réclamer ;</t>
  </si>
  <si>
    <t>Le 30 JUIN 2022</t>
  </si>
  <si>
    <t># 22276</t>
  </si>
  <si>
    <t xml:space="preserve"> - Analyse de vos questions fiscales de restructuration de la détention de parts dans la société opérante ;</t>
  </si>
  <si>
    <t>Le 5 OCTOBRE 2023</t>
  </si>
  <si>
    <t xml:space="preserve"> - Préparation à la discussion téléphonique et discussion téléphonique avec vous ;</t>
  </si>
  <si>
    <t># 23388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</si>
</sst>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2"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0" fillId="0" borderId="0" xfId="0" applyFont="1" applyAlignment="1">
      <alignment horizontal="center"/>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A15C448-1C07-4107-A60A-3675434DAB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A2EA4D-34D2-450D-B3A0-807D4A7687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D80279F-7DEB-4647-97AA-A6D93EF2BF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31B27FA-A802-430C-B36D-4399377270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7C63F1F-81DF-40FE-935E-BE6BA51482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c r="C24" s="22"/>
      <c r="D24" s="22"/>
      <c r="E24" s="22"/>
      <c r="F24" s="22"/>
    </row>
    <row r="25" spans="1:6" ht="15" x14ac:dyDescent="0.2">
      <c r="A25" s="18"/>
      <c r="B25" s="26" t="s">
        <v>56</v>
      </c>
      <c r="C25" s="22"/>
      <c r="D25" s="22"/>
      <c r="E25" s="22"/>
      <c r="F25" s="22"/>
    </row>
    <row r="26" spans="1:6" ht="33.75" customHeight="1" x14ac:dyDescent="0.2">
      <c r="A26" s="18"/>
      <c r="B26" s="27"/>
      <c r="C26" s="22"/>
      <c r="D26" s="22"/>
      <c r="E26" s="22"/>
      <c r="F26" s="22"/>
    </row>
    <row r="27" spans="1:6" x14ac:dyDescent="0.2">
      <c r="A27" s="19"/>
      <c r="B27" s="22"/>
      <c r="C27" s="24"/>
      <c r="D27" s="24"/>
      <c r="E27" s="25"/>
      <c r="F27" s="22"/>
    </row>
    <row r="28" spans="1:6" ht="15" x14ac:dyDescent="0.2">
      <c r="A28" s="18"/>
      <c r="B28" s="24"/>
      <c r="C28" s="24"/>
      <c r="D28" s="28" t="s">
        <v>15</v>
      </c>
      <c r="E28" s="28" t="s">
        <v>57</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11</v>
      </c>
      <c r="C35" s="49"/>
      <c r="D35" s="49"/>
      <c r="E35" s="29"/>
      <c r="F35" s="22"/>
    </row>
    <row r="36" spans="1:6" ht="14.25" x14ac:dyDescent="0.2">
      <c r="A36" s="22"/>
      <c r="B36" s="49"/>
      <c r="C36" s="49"/>
      <c r="D36" s="49"/>
      <c r="E36" s="29"/>
      <c r="F36" s="22"/>
    </row>
    <row r="37" spans="1:6" ht="14.25" x14ac:dyDescent="0.2">
      <c r="A37" s="22"/>
      <c r="B37" s="49" t="s">
        <v>36</v>
      </c>
      <c r="C37" s="49"/>
      <c r="D37" s="49"/>
      <c r="E37" s="29"/>
      <c r="F37" s="22"/>
    </row>
    <row r="38" spans="1:6" ht="14.25" x14ac:dyDescent="0.2">
      <c r="A38" s="22"/>
      <c r="B38" s="49"/>
      <c r="C38" s="49"/>
      <c r="D38" s="49"/>
      <c r="E38" s="29"/>
      <c r="F38" s="22"/>
    </row>
    <row r="39" spans="1:6" ht="30" customHeight="1" x14ac:dyDescent="0.2">
      <c r="A39" s="22"/>
      <c r="B39" s="49" t="s">
        <v>59</v>
      </c>
      <c r="C39" s="49"/>
      <c r="D39" s="49"/>
      <c r="E39" s="29"/>
      <c r="F39" s="22"/>
    </row>
    <row r="40" spans="1:6" ht="14.25" x14ac:dyDescent="0.2">
      <c r="A40" s="22"/>
      <c r="B40" s="49"/>
      <c r="C40" s="49"/>
      <c r="D40" s="49"/>
      <c r="E40" s="29"/>
      <c r="F40" s="22"/>
    </row>
    <row r="41" spans="1:6" ht="14.25" x14ac:dyDescent="0.2">
      <c r="A41" s="22"/>
      <c r="B41" s="49" t="s">
        <v>58</v>
      </c>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3.5" customHeight="1" x14ac:dyDescent="0.2">
      <c r="A67" s="22"/>
      <c r="B67" s="49"/>
      <c r="C67" s="49"/>
      <c r="D67" s="49"/>
      <c r="E67" s="29"/>
      <c r="F67" s="22"/>
    </row>
    <row r="68" spans="1:6" ht="13.5" customHeight="1" x14ac:dyDescent="0.2">
      <c r="A68" s="22"/>
      <c r="B68" s="26" t="s">
        <v>19</v>
      </c>
      <c r="C68" s="27"/>
      <c r="D68" s="27"/>
      <c r="E68" s="30">
        <f>8*245</f>
        <v>1960</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1960</v>
      </c>
      <c r="F71" s="22"/>
    </row>
    <row r="72" spans="1:6" ht="13.5" customHeight="1" x14ac:dyDescent="0.2">
      <c r="A72" s="22"/>
      <c r="B72" s="27" t="s">
        <v>5</v>
      </c>
      <c r="C72" s="32">
        <v>0.05</v>
      </c>
      <c r="D72" s="27"/>
      <c r="E72" s="36">
        <f>ROUND(E71*C72,2)</f>
        <v>98</v>
      </c>
      <c r="F72" s="22"/>
    </row>
    <row r="73" spans="1:6" ht="13.5" customHeight="1" x14ac:dyDescent="0.2">
      <c r="A73" s="22"/>
      <c r="B73" s="27" t="s">
        <v>4</v>
      </c>
      <c r="C73" s="43">
        <v>9.9750000000000005E-2</v>
      </c>
      <c r="D73" s="27"/>
      <c r="E73" s="44">
        <f>ROUND(E71*C73,2)</f>
        <v>195.51</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2253.5100000000002</v>
      </c>
      <c r="F75" s="22"/>
    </row>
    <row r="76" spans="1:6" ht="15.75" thickTop="1" x14ac:dyDescent="0.2">
      <c r="A76" s="22"/>
      <c r="B76" s="51"/>
      <c r="C76" s="51"/>
      <c r="D76" s="51"/>
      <c r="E76" s="37"/>
      <c r="F76" s="22"/>
    </row>
    <row r="77" spans="1:6" ht="15" x14ac:dyDescent="0.2">
      <c r="A77" s="22"/>
      <c r="B77" s="56" t="s">
        <v>22</v>
      </c>
      <c r="C77" s="56"/>
      <c r="D77" s="56"/>
      <c r="E77" s="37">
        <v>0</v>
      </c>
      <c r="F77" s="22"/>
    </row>
    <row r="78" spans="1:6" ht="15" x14ac:dyDescent="0.2">
      <c r="A78" s="22"/>
      <c r="B78" s="51"/>
      <c r="C78" s="51"/>
      <c r="D78" s="51"/>
      <c r="E78" s="37"/>
      <c r="F78" s="22"/>
    </row>
    <row r="79" spans="1:6" ht="19.5" customHeight="1" x14ac:dyDescent="0.2">
      <c r="A79" s="22"/>
      <c r="B79" s="38" t="s">
        <v>21</v>
      </c>
      <c r="C79" s="39"/>
      <c r="D79" s="39"/>
      <c r="E79" s="40">
        <f>E75-E77</f>
        <v>2253.5100000000002</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4"/>
      <c r="C82" s="54"/>
      <c r="D82" s="54"/>
      <c r="E82" s="54"/>
      <c r="F82" s="22"/>
    </row>
    <row r="83" spans="1:6" ht="14.25" x14ac:dyDescent="0.2">
      <c r="A83" s="48" t="s">
        <v>44</v>
      </c>
      <c r="B83" s="48"/>
      <c r="C83" s="48"/>
      <c r="D83" s="48"/>
      <c r="E83" s="48"/>
      <c r="F83" s="48"/>
    </row>
    <row r="84" spans="1:6" ht="14.25" x14ac:dyDescent="0.2">
      <c r="A84" s="57" t="s">
        <v>45</v>
      </c>
      <c r="B84" s="57"/>
      <c r="C84" s="57"/>
      <c r="D84" s="57"/>
      <c r="E84" s="57"/>
      <c r="F84" s="57"/>
    </row>
    <row r="85" spans="1:6" x14ac:dyDescent="0.2">
      <c r="A85" s="22"/>
      <c r="B85" s="22"/>
      <c r="C85" s="22"/>
      <c r="D85" s="22"/>
      <c r="E85" s="22"/>
      <c r="F85" s="22"/>
    </row>
    <row r="86" spans="1:6" x14ac:dyDescent="0.2">
      <c r="A86" s="22"/>
      <c r="B86" s="55"/>
      <c r="C86" s="55"/>
      <c r="D86" s="55"/>
      <c r="E86" s="55"/>
      <c r="F86" s="22"/>
    </row>
    <row r="87" spans="1:6" ht="15" x14ac:dyDescent="0.2">
      <c r="A87" s="58" t="s">
        <v>7</v>
      </c>
      <c r="B87" s="58"/>
      <c r="C87" s="58"/>
      <c r="D87" s="58"/>
      <c r="E87" s="58"/>
      <c r="F87" s="58"/>
    </row>
    <row r="89" spans="1:6" ht="39.75" customHeight="1" x14ac:dyDescent="0.2">
      <c r="B89" s="52"/>
      <c r="C89" s="53"/>
      <c r="D89" s="53"/>
    </row>
    <row r="90" spans="1:6" ht="13.5" customHeight="1" x14ac:dyDescent="0.2"/>
    <row r="91" spans="1:6" x14ac:dyDescent="0.2">
      <c r="B91" s="17"/>
      <c r="C91" s="17"/>
      <c r="D91" s="17"/>
    </row>
  </sheetData>
  <mergeCells count="45">
    <mergeCell ref="B89:D89"/>
    <mergeCell ref="B82:E82"/>
    <mergeCell ref="B86:E86"/>
    <mergeCell ref="B35:D35"/>
    <mergeCell ref="B36:D36"/>
    <mergeCell ref="B37:D37"/>
    <mergeCell ref="B38:D38"/>
    <mergeCell ref="B39:D39"/>
    <mergeCell ref="B40:D40"/>
    <mergeCell ref="B41:D41"/>
    <mergeCell ref="B42:D42"/>
    <mergeCell ref="B43:D43"/>
    <mergeCell ref="B44:D44"/>
    <mergeCell ref="B77:D77"/>
    <mergeCell ref="A84:F84"/>
    <mergeCell ref="A87:F87"/>
    <mergeCell ref="A30:F30"/>
    <mergeCell ref="B78:D78"/>
    <mergeCell ref="B50:D50"/>
    <mergeCell ref="B51:D51"/>
    <mergeCell ref="B45:D45"/>
    <mergeCell ref="B46:D46"/>
    <mergeCell ref="B47:D47"/>
    <mergeCell ref="B48:D48"/>
    <mergeCell ref="B49:D49"/>
    <mergeCell ref="B53:D53"/>
    <mergeCell ref="B55:D55"/>
    <mergeCell ref="B56:D56"/>
    <mergeCell ref="B57:D57"/>
    <mergeCell ref="B76:D76"/>
    <mergeCell ref="B54:D54"/>
    <mergeCell ref="A83:F83"/>
    <mergeCell ref="B33:D33"/>
    <mergeCell ref="B34:D34"/>
    <mergeCell ref="B63:D63"/>
    <mergeCell ref="B64:D64"/>
    <mergeCell ref="B65:D65"/>
    <mergeCell ref="B66:D66"/>
    <mergeCell ref="B67:D67"/>
    <mergeCell ref="B58:D58"/>
    <mergeCell ref="B59:D59"/>
    <mergeCell ref="B60:D60"/>
    <mergeCell ref="B61:D61"/>
    <mergeCell ref="B62:D62"/>
    <mergeCell ref="B52:D52"/>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63</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47</v>
      </c>
      <c r="C35" s="49"/>
      <c r="D35" s="49"/>
      <c r="E35" s="29"/>
      <c r="F35" s="22"/>
    </row>
    <row r="36" spans="1:6" ht="14.25" x14ac:dyDescent="0.2">
      <c r="A36" s="22"/>
      <c r="B36" s="49"/>
      <c r="C36" s="49"/>
      <c r="D36" s="49"/>
      <c r="E36" s="29"/>
      <c r="F36" s="22"/>
    </row>
    <row r="37" spans="1:6" ht="14.25" x14ac:dyDescent="0.2">
      <c r="A37" s="22"/>
      <c r="B37" s="49" t="s">
        <v>2</v>
      </c>
      <c r="C37" s="49"/>
      <c r="D37" s="49"/>
      <c r="E37" s="29"/>
      <c r="F37" s="22"/>
    </row>
    <row r="38" spans="1:6" ht="14.25" x14ac:dyDescent="0.2">
      <c r="A38" s="22"/>
      <c r="B38" s="49"/>
      <c r="C38" s="49"/>
      <c r="D38" s="49"/>
      <c r="E38" s="29"/>
      <c r="F38" s="22"/>
    </row>
    <row r="39" spans="1:6" ht="14.25" x14ac:dyDescent="0.2">
      <c r="A39" s="22"/>
      <c r="B39" s="49" t="s">
        <v>8</v>
      </c>
      <c r="C39" s="49"/>
      <c r="D39" s="49"/>
      <c r="E39" s="29"/>
      <c r="F39" s="22"/>
    </row>
    <row r="40" spans="1:6" ht="14.25" x14ac:dyDescent="0.2">
      <c r="A40" s="22"/>
      <c r="B40" s="49"/>
      <c r="C40" s="49"/>
      <c r="D40" s="49"/>
      <c r="E40" s="29"/>
      <c r="F40" s="22"/>
    </row>
    <row r="41" spans="1:6" ht="14.25" x14ac:dyDescent="0.2">
      <c r="A41" s="22"/>
      <c r="B41" s="49" t="s">
        <v>27</v>
      </c>
      <c r="C41" s="49"/>
      <c r="D41" s="49"/>
      <c r="E41" s="29"/>
      <c r="F41" s="22"/>
    </row>
    <row r="42" spans="1:6" ht="14.25" x14ac:dyDescent="0.2">
      <c r="A42" s="22"/>
      <c r="B42" s="49"/>
      <c r="C42" s="49"/>
      <c r="D42" s="49"/>
      <c r="E42" s="29"/>
      <c r="F42" s="22"/>
    </row>
    <row r="43" spans="1:6" ht="14.25" x14ac:dyDescent="0.2">
      <c r="A43" s="22"/>
      <c r="B43" s="49" t="s">
        <v>25</v>
      </c>
      <c r="C43" s="49"/>
      <c r="D43" s="49"/>
      <c r="E43" s="29"/>
      <c r="F43" s="22"/>
    </row>
    <row r="44" spans="1:6" ht="14.25" x14ac:dyDescent="0.2">
      <c r="A44" s="22"/>
      <c r="B44" s="49"/>
      <c r="C44" s="49"/>
      <c r="D44" s="49"/>
      <c r="E44" s="29"/>
      <c r="F44" s="22"/>
    </row>
    <row r="45" spans="1:6" ht="14.25" x14ac:dyDescent="0.2">
      <c r="A45" s="22"/>
      <c r="B45" s="49" t="s">
        <v>28</v>
      </c>
      <c r="C45" s="49"/>
      <c r="D45" s="49"/>
      <c r="E45" s="29"/>
      <c r="F45" s="22"/>
    </row>
    <row r="46" spans="1:6" ht="14.25" x14ac:dyDescent="0.2">
      <c r="A46" s="22"/>
      <c r="B46" s="49"/>
      <c r="C46" s="49"/>
      <c r="D46" s="49"/>
      <c r="E46" s="29"/>
      <c r="F46" s="22"/>
    </row>
    <row r="47" spans="1:6" ht="14.25" x14ac:dyDescent="0.2">
      <c r="A47" s="22"/>
      <c r="B47" s="49" t="s">
        <v>10</v>
      </c>
      <c r="C47" s="49"/>
      <c r="D47" s="49"/>
      <c r="E47" s="29"/>
      <c r="F47" s="22"/>
    </row>
    <row r="48" spans="1:6" ht="14.25" x14ac:dyDescent="0.2">
      <c r="A48" s="22"/>
      <c r="B48" s="49"/>
      <c r="C48" s="49"/>
      <c r="D48" s="49"/>
      <c r="E48" s="29"/>
      <c r="F48" s="22"/>
    </row>
    <row r="49" spans="1:6" ht="14.25" x14ac:dyDescent="0.2">
      <c r="A49" s="22"/>
      <c r="B49" s="49" t="s">
        <v>50</v>
      </c>
      <c r="C49" s="49"/>
      <c r="D49" s="49"/>
      <c r="E49" s="29"/>
      <c r="F49" s="22"/>
    </row>
    <row r="50" spans="1:6" ht="14.25" x14ac:dyDescent="0.2">
      <c r="A50" s="22"/>
      <c r="B50" s="49"/>
      <c r="C50" s="49"/>
      <c r="D50" s="49"/>
      <c r="E50" s="29"/>
      <c r="F50" s="22"/>
    </row>
    <row r="51" spans="1:6" ht="14.25" x14ac:dyDescent="0.2">
      <c r="A51" s="22"/>
      <c r="B51" s="49" t="s">
        <v>31</v>
      </c>
      <c r="C51" s="49"/>
      <c r="D51" s="49"/>
      <c r="E51" s="29"/>
      <c r="F51" s="22"/>
    </row>
    <row r="52" spans="1:6" ht="14.25" x14ac:dyDescent="0.2">
      <c r="A52" s="22"/>
      <c r="B52" s="49"/>
      <c r="C52" s="49"/>
      <c r="D52" s="49"/>
      <c r="E52" s="29"/>
      <c r="F52" s="22"/>
    </row>
    <row r="53" spans="1:6" ht="14.25" x14ac:dyDescent="0.2">
      <c r="A53" s="22"/>
      <c r="B53" s="49" t="s">
        <v>52</v>
      </c>
      <c r="C53" s="49"/>
      <c r="D53" s="49"/>
      <c r="E53" s="29"/>
      <c r="F53" s="22"/>
    </row>
    <row r="54" spans="1:6" ht="14.25" x14ac:dyDescent="0.2">
      <c r="A54" s="22"/>
      <c r="B54" s="49"/>
      <c r="C54" s="49"/>
      <c r="D54" s="49"/>
      <c r="E54" s="29"/>
      <c r="F54" s="22"/>
    </row>
    <row r="55" spans="1:6" ht="14.25" x14ac:dyDescent="0.2">
      <c r="A55" s="22"/>
      <c r="B55" s="49" t="s">
        <v>64</v>
      </c>
      <c r="C55" s="49"/>
      <c r="D55" s="49"/>
      <c r="E55" s="29"/>
      <c r="F55" s="22"/>
    </row>
    <row r="56" spans="1:6" ht="14.25" x14ac:dyDescent="0.2">
      <c r="A56" s="22"/>
      <c r="B56" s="49"/>
      <c r="C56" s="49"/>
      <c r="D56" s="49"/>
      <c r="E56" s="29"/>
      <c r="F56" s="22"/>
    </row>
    <row r="57" spans="1:6" ht="14.25" x14ac:dyDescent="0.2">
      <c r="A57" s="22"/>
      <c r="B57" s="49" t="s">
        <v>65</v>
      </c>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16.5*255</f>
        <v>4207.5</v>
      </c>
      <c r="F69" s="22"/>
    </row>
    <row r="70" spans="1:6" ht="13.5" customHeight="1" x14ac:dyDescent="0.2">
      <c r="A70" s="22"/>
      <c r="B70" s="35" t="s">
        <v>16</v>
      </c>
      <c r="C70" s="27"/>
      <c r="D70" s="27"/>
      <c r="E70" s="31">
        <v>25</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4232.5</v>
      </c>
      <c r="F72" s="22"/>
    </row>
    <row r="73" spans="1:6" ht="13.5" customHeight="1" x14ac:dyDescent="0.2">
      <c r="A73" s="22"/>
      <c r="B73" s="27" t="s">
        <v>5</v>
      </c>
      <c r="C73" s="32">
        <v>0.05</v>
      </c>
      <c r="D73" s="27"/>
      <c r="E73" s="36">
        <f>ROUND(E72*C73,2)</f>
        <v>211.63</v>
      </c>
      <c r="F73" s="22"/>
    </row>
    <row r="74" spans="1:6" ht="13.5" customHeight="1" x14ac:dyDescent="0.2">
      <c r="A74" s="22"/>
      <c r="B74" s="27" t="s">
        <v>4</v>
      </c>
      <c r="C74" s="43">
        <v>9.9750000000000005E-2</v>
      </c>
      <c r="D74" s="27"/>
      <c r="E74" s="44">
        <f>ROUND(E72*C74,2)</f>
        <v>422.19</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4866.32</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4866.32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87:E87"/>
    <mergeCell ref="A88:F88"/>
    <mergeCell ref="B90:D90"/>
    <mergeCell ref="B40:D40"/>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67</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68</v>
      </c>
      <c r="C35" s="49"/>
      <c r="D35" s="49"/>
      <c r="E35" s="29"/>
      <c r="F35" s="22"/>
    </row>
    <row r="36" spans="1:6" ht="14.25" x14ac:dyDescent="0.2">
      <c r="A36" s="22"/>
      <c r="B36" s="49"/>
      <c r="C36" s="49"/>
      <c r="D36" s="49"/>
      <c r="E36" s="29"/>
      <c r="F36" s="22"/>
    </row>
    <row r="37" spans="1:6" ht="14.25" x14ac:dyDescent="0.2">
      <c r="A37" s="22"/>
      <c r="B37" s="49" t="s">
        <v>69</v>
      </c>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1.75*255</f>
        <v>446.25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446.25</v>
      </c>
      <c r="F72" s="22"/>
    </row>
    <row r="73" spans="1:6" ht="13.5" customHeight="1" x14ac:dyDescent="0.2">
      <c r="A73" s="22"/>
      <c r="B73" s="27" t="s">
        <v>5</v>
      </c>
      <c r="C73" s="32">
        <v>0.05</v>
      </c>
      <c r="D73" s="27"/>
      <c r="E73" s="36">
        <f>ROUND(E72*C73,2)</f>
        <v>22.31</v>
      </c>
      <c r="F73" s="22"/>
    </row>
    <row r="74" spans="1:6" ht="13.5" customHeight="1" x14ac:dyDescent="0.2">
      <c r="A74" s="22"/>
      <c r="B74" s="27" t="s">
        <v>4</v>
      </c>
      <c r="C74" s="43">
        <v>9.9750000000000005E-2</v>
      </c>
      <c r="D74" s="27"/>
      <c r="E74" s="44">
        <f>ROUND(E72*C74,2)</f>
        <v>44.51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513.07000000000005</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513.07000000000005</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8122-C728-4D96-9181-1732FB978733}">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71</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72</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0.5*255</f>
        <v>127.5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127.5</v>
      </c>
      <c r="F72" s="22"/>
    </row>
    <row r="73" spans="1:6" ht="13.5" customHeight="1" x14ac:dyDescent="0.2">
      <c r="A73" s="22"/>
      <c r="B73" s="27" t="s">
        <v>5</v>
      </c>
      <c r="C73" s="32">
        <v>0.05</v>
      </c>
      <c r="D73" s="27"/>
      <c r="E73" s="36">
        <f>ROUND(E72*C73,2)</f>
        <v>6.38</v>
      </c>
      <c r="F73" s="22"/>
    </row>
    <row r="74" spans="1:6" ht="13.5" customHeight="1" x14ac:dyDescent="0.2">
      <c r="A74" s="22"/>
      <c r="B74" s="27" t="s">
        <v>4</v>
      </c>
      <c r="C74" s="43">
        <v>9.9750000000000005E-2</v>
      </c>
      <c r="D74" s="27"/>
      <c r="E74" s="44">
        <f>ROUND(E72*C74,2)</f>
        <v>12.72</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146.6</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146.6</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106D576-795B-4A74-A3D3-7D5E51F23B32}">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2EC37-748E-4306-A095-3D1C1F32DA18}">
  <sheetPr>
    <pageSetUpPr fitToPage="1"/>
  </sheetPr>
  <dimension ref="A12:F91"/>
  <sheetViews>
    <sheetView view="pageBreakPreview" topLeftCell="A16"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74</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72</v>
      </c>
      <c r="C35" s="49"/>
      <c r="D35" s="49"/>
      <c r="E35" s="29"/>
      <c r="F35" s="22"/>
    </row>
    <row r="36" spans="1:6" ht="14.25" x14ac:dyDescent="0.2">
      <c r="A36" s="22"/>
      <c r="B36" s="49"/>
      <c r="C36" s="49"/>
      <c r="D36" s="49"/>
      <c r="E36" s="29"/>
      <c r="F36" s="22"/>
    </row>
    <row r="37" spans="1:6" ht="14.25" x14ac:dyDescent="0.2">
      <c r="A37" s="22"/>
      <c r="B37" s="49" t="s">
        <v>75</v>
      </c>
      <c r="C37" s="49"/>
      <c r="D37" s="49"/>
      <c r="E37" s="29"/>
      <c r="F37" s="22"/>
    </row>
    <row r="38" spans="1:6" ht="14.25" x14ac:dyDescent="0.2">
      <c r="A38" s="22"/>
      <c r="B38" s="49"/>
      <c r="C38" s="49"/>
      <c r="D38" s="49"/>
      <c r="E38" s="29"/>
      <c r="F38" s="22"/>
    </row>
    <row r="39" spans="1:6" ht="31.5" customHeight="1" x14ac:dyDescent="0.2">
      <c r="A39" s="22"/>
      <c r="B39" s="49" t="s">
        <v>76</v>
      </c>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3.5" customHeight="1" x14ac:dyDescent="0.2">
      <c r="A67" s="22"/>
      <c r="B67" s="49"/>
      <c r="C67" s="49"/>
      <c r="D67" s="49"/>
      <c r="E67" s="29"/>
      <c r="F67" s="22"/>
    </row>
    <row r="68" spans="1:6" ht="13.5" customHeight="1" x14ac:dyDescent="0.2">
      <c r="A68" s="22"/>
      <c r="B68" s="26" t="s">
        <v>19</v>
      </c>
      <c r="C68" s="27"/>
      <c r="D68" s="27"/>
      <c r="E68" s="30">
        <f>3*265</f>
        <v>795</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795</v>
      </c>
      <c r="F71" s="22"/>
    </row>
    <row r="72" spans="1:6" ht="13.5" customHeight="1" x14ac:dyDescent="0.2">
      <c r="A72" s="22"/>
      <c r="B72" s="27" t="s">
        <v>5</v>
      </c>
      <c r="C72" s="32">
        <v>0.05</v>
      </c>
      <c r="D72" s="27"/>
      <c r="E72" s="36">
        <f>ROUND(E71*C72,2)</f>
        <v>39.75</v>
      </c>
      <c r="F72" s="22"/>
    </row>
    <row r="73" spans="1:6" ht="13.5" customHeight="1" x14ac:dyDescent="0.2">
      <c r="A73" s="22"/>
      <c r="B73" s="27" t="s">
        <v>4</v>
      </c>
      <c r="C73" s="43">
        <v>9.9750000000000005E-2</v>
      </c>
      <c r="D73" s="27"/>
      <c r="E73" s="44">
        <f>ROUND(E71*C73,2)</f>
        <v>79.3</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914.05</v>
      </c>
      <c r="F75" s="22"/>
    </row>
    <row r="76" spans="1:6" ht="15.75" thickTop="1" x14ac:dyDescent="0.2">
      <c r="A76" s="22"/>
      <c r="B76" s="51"/>
      <c r="C76" s="51"/>
      <c r="D76" s="51"/>
      <c r="E76" s="37"/>
      <c r="F76" s="22"/>
    </row>
    <row r="77" spans="1:6" ht="15" x14ac:dyDescent="0.2">
      <c r="A77" s="22"/>
      <c r="B77" s="56" t="s">
        <v>22</v>
      </c>
      <c r="C77" s="56"/>
      <c r="D77" s="56"/>
      <c r="E77" s="37">
        <v>0</v>
      </c>
      <c r="F77" s="22"/>
    </row>
    <row r="78" spans="1:6" ht="15" x14ac:dyDescent="0.2">
      <c r="A78" s="22"/>
      <c r="B78" s="51"/>
      <c r="C78" s="51"/>
      <c r="D78" s="51"/>
      <c r="E78" s="37"/>
      <c r="F78" s="22"/>
    </row>
    <row r="79" spans="1:6" ht="19.5" customHeight="1" x14ac:dyDescent="0.2">
      <c r="A79" s="22"/>
      <c r="B79" s="38" t="s">
        <v>21</v>
      </c>
      <c r="C79" s="39"/>
      <c r="D79" s="39"/>
      <c r="E79" s="40">
        <f>E75-E77</f>
        <v>914.05</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4"/>
      <c r="C82" s="54"/>
      <c r="D82" s="54"/>
      <c r="E82" s="54"/>
      <c r="F82" s="22"/>
    </row>
    <row r="83" spans="1:6" ht="14.25" x14ac:dyDescent="0.2">
      <c r="A83" s="48" t="s">
        <v>44</v>
      </c>
      <c r="B83" s="48"/>
      <c r="C83" s="48"/>
      <c r="D83" s="48"/>
      <c r="E83" s="48"/>
      <c r="F83" s="48"/>
    </row>
    <row r="84" spans="1:6" ht="14.25" x14ac:dyDescent="0.2">
      <c r="A84" s="57" t="s">
        <v>45</v>
      </c>
      <c r="B84" s="57"/>
      <c r="C84" s="57"/>
      <c r="D84" s="57"/>
      <c r="E84" s="57"/>
      <c r="F84" s="57"/>
    </row>
    <row r="85" spans="1:6" x14ac:dyDescent="0.2">
      <c r="A85" s="22"/>
      <c r="B85" s="22"/>
      <c r="C85" s="22"/>
      <c r="D85" s="22"/>
      <c r="E85" s="22"/>
      <c r="F85" s="22"/>
    </row>
    <row r="86" spans="1:6" x14ac:dyDescent="0.2">
      <c r="A86" s="22"/>
      <c r="B86" s="55"/>
      <c r="C86" s="55"/>
      <c r="D86" s="55"/>
      <c r="E86" s="55"/>
      <c r="F86" s="22"/>
    </row>
    <row r="87" spans="1:6" ht="15" x14ac:dyDescent="0.2">
      <c r="A87" s="58" t="s">
        <v>7</v>
      </c>
      <c r="B87" s="58"/>
      <c r="C87" s="58"/>
      <c r="D87" s="58"/>
      <c r="E87" s="58"/>
      <c r="F87" s="58"/>
    </row>
    <row r="89" spans="1:6" ht="39.75" customHeight="1" x14ac:dyDescent="0.2">
      <c r="B89" s="52"/>
      <c r="C89" s="53"/>
      <c r="D89" s="53"/>
    </row>
    <row r="90" spans="1:6" ht="13.5" customHeight="1" x14ac:dyDescent="0.2"/>
    <row r="91" spans="1:6" x14ac:dyDescent="0.2">
      <c r="B91" s="17"/>
      <c r="C91" s="17"/>
      <c r="D91" s="17"/>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4CC80BCB-BD8A-4F75-AEDD-AABAAA717B7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EB1A5-FAB4-4B47-86AE-4BACDDA8B3B2}">
  <sheetPr>
    <pageSetUpPr fitToPage="1"/>
  </sheetPr>
  <dimension ref="A12:F91"/>
  <sheetViews>
    <sheetView view="pageBreakPreview" topLeftCell="A3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78</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31.5" customHeight="1" x14ac:dyDescent="0.2">
      <c r="A35" s="22"/>
      <c r="B35" s="49" t="s">
        <v>79</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3.5" customHeight="1" x14ac:dyDescent="0.2">
      <c r="A67" s="22"/>
      <c r="B67" s="49"/>
      <c r="C67" s="49"/>
      <c r="D67" s="49"/>
      <c r="E67" s="29"/>
      <c r="F67" s="22"/>
    </row>
    <row r="68" spans="1:6" ht="13.5" customHeight="1" x14ac:dyDescent="0.2">
      <c r="A68" s="22"/>
      <c r="B68" s="26" t="s">
        <v>19</v>
      </c>
      <c r="C68" s="27"/>
      <c r="D68" s="27"/>
      <c r="E68" s="30">
        <f>1.4*265</f>
        <v>371</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371</v>
      </c>
      <c r="F71" s="22"/>
    </row>
    <row r="72" spans="1:6" ht="13.5" customHeight="1" x14ac:dyDescent="0.2">
      <c r="A72" s="22"/>
      <c r="B72" s="27" t="s">
        <v>5</v>
      </c>
      <c r="C72" s="32">
        <v>0.05</v>
      </c>
      <c r="D72" s="27"/>
      <c r="E72" s="36">
        <f>ROUND(E71*C72,2)</f>
        <v>18.55</v>
      </c>
      <c r="F72" s="22"/>
    </row>
    <row r="73" spans="1:6" ht="13.5" customHeight="1" x14ac:dyDescent="0.2">
      <c r="A73" s="22"/>
      <c r="B73" s="27" t="s">
        <v>4</v>
      </c>
      <c r="C73" s="43">
        <v>9.9750000000000005E-2</v>
      </c>
      <c r="D73" s="27"/>
      <c r="E73" s="44">
        <f>ROUND(E71*C73,2)</f>
        <v>37.01</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426.56</v>
      </c>
      <c r="F75" s="22"/>
    </row>
    <row r="76" spans="1:6" ht="15.75" thickTop="1" x14ac:dyDescent="0.2">
      <c r="A76" s="22"/>
      <c r="B76" s="51"/>
      <c r="C76" s="51"/>
      <c r="D76" s="51"/>
      <c r="E76" s="37"/>
      <c r="F76" s="22"/>
    </row>
    <row r="77" spans="1:6" ht="15" x14ac:dyDescent="0.2">
      <c r="A77" s="22"/>
      <c r="B77" s="56" t="s">
        <v>22</v>
      </c>
      <c r="C77" s="56"/>
      <c r="D77" s="56"/>
      <c r="E77" s="37">
        <v>0</v>
      </c>
      <c r="F77" s="22"/>
    </row>
    <row r="78" spans="1:6" ht="15" x14ac:dyDescent="0.2">
      <c r="A78" s="22"/>
      <c r="B78" s="51"/>
      <c r="C78" s="51"/>
      <c r="D78" s="51"/>
      <c r="E78" s="37"/>
      <c r="F78" s="22"/>
    </row>
    <row r="79" spans="1:6" ht="19.5" customHeight="1" x14ac:dyDescent="0.2">
      <c r="A79" s="22"/>
      <c r="B79" s="38" t="s">
        <v>21</v>
      </c>
      <c r="C79" s="39"/>
      <c r="D79" s="39"/>
      <c r="E79" s="40">
        <f>E75-E77</f>
        <v>426.56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4"/>
      <c r="C82" s="54"/>
      <c r="D82" s="54"/>
      <c r="E82" s="54"/>
      <c r="F82" s="22"/>
    </row>
    <row r="83" spans="1:6" ht="14.25" x14ac:dyDescent="0.2">
      <c r="A83" s="48" t="s">
        <v>44</v>
      </c>
      <c r="B83" s="48"/>
      <c r="C83" s="48"/>
      <c r="D83" s="48"/>
      <c r="E83" s="48"/>
      <c r="F83" s="48"/>
    </row>
    <row r="84" spans="1:6" ht="14.25" x14ac:dyDescent="0.2">
      <c r="A84" s="57" t="s">
        <v>45</v>
      </c>
      <c r="B84" s="57"/>
      <c r="C84" s="57"/>
      <c r="D84" s="57"/>
      <c r="E84" s="57"/>
      <c r="F84" s="57"/>
    </row>
    <row r="85" spans="1:6" x14ac:dyDescent="0.2">
      <c r="A85" s="22"/>
      <c r="B85" s="22"/>
      <c r="C85" s="22"/>
      <c r="D85" s="22"/>
      <c r="E85" s="22"/>
      <c r="F85" s="22"/>
    </row>
    <row r="86" spans="1:6" x14ac:dyDescent="0.2">
      <c r="A86" s="22"/>
      <c r="B86" s="55"/>
      <c r="C86" s="55"/>
      <c r="D86" s="55"/>
      <c r="E86" s="55"/>
      <c r="F86" s="22"/>
    </row>
    <row r="87" spans="1:6" ht="15" x14ac:dyDescent="0.2">
      <c r="A87" s="58" t="s">
        <v>7</v>
      </c>
      <c r="B87" s="58"/>
      <c r="C87" s="58"/>
      <c r="D87" s="58"/>
      <c r="E87" s="58"/>
      <c r="F87" s="58"/>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8:D38"/>
    <mergeCell ref="B39:D39"/>
    <mergeCell ref="B40:D40"/>
    <mergeCell ref="B41:D41"/>
    <mergeCell ref="B34:D34"/>
    <mergeCell ref="B35:D35"/>
    <mergeCell ref="B36:D36"/>
    <mergeCell ref="B37:D37"/>
    <mergeCell ref="B42:D42"/>
  </mergeCells>
  <dataValidations count="1">
    <dataValidation type="list" allowBlank="1" showInputMessage="1" showErrorMessage="1" sqref="B76:B78 B12:B20 B33 B34:B67" xr:uid="{F16E682D-4E1C-46E2-BC51-5D94F5C302F8}">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3EF29-61CD-48AD-94F4-50CF0A317708}">
  <sheetPr>
    <pageSetUpPr fitToPage="1"/>
  </sheetPr>
  <dimension ref="A12:F92"/>
  <sheetViews>
    <sheetView view="pageBreakPreview" topLeftCell="A4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81</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82</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f>0.5*325</f>
        <v>162.5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162.5</v>
      </c>
      <c r="F72" s="22"/>
    </row>
    <row r="73" spans="1:6" ht="13.5" customHeight="1" x14ac:dyDescent="0.2">
      <c r="A73" s="22"/>
      <c r="B73" s="27" t="s">
        <v>5</v>
      </c>
      <c r="C73" s="32">
        <v>0.05</v>
      </c>
      <c r="D73" s="27"/>
      <c r="E73" s="36">
        <f>ROUND(E72*C73,2)</f>
        <v>8.1300000000000008</v>
      </c>
      <c r="F73" s="22"/>
    </row>
    <row r="74" spans="1:6" ht="13.5" customHeight="1" x14ac:dyDescent="0.2">
      <c r="A74" s="22"/>
      <c r="B74" s="27" t="s">
        <v>4</v>
      </c>
      <c r="C74" s="43">
        <v>9.9750000000000005E-2</v>
      </c>
      <c r="D74" s="27"/>
      <c r="E74" s="44">
        <f>ROUND(E72*C74,2)</f>
        <v>16.21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186.84</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186.84</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B37:D37"/>
    <mergeCell ref="A30:F30"/>
    <mergeCell ref="B33:D33"/>
    <mergeCell ref="B34:D34"/>
    <mergeCell ref="B35:D35"/>
    <mergeCell ref="B36:D36"/>
    <mergeCell ref="B50:D50"/>
    <mergeCell ref="B38:D38"/>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7:E87"/>
    <mergeCell ref="A88:F88"/>
    <mergeCell ref="B90:D90"/>
    <mergeCell ref="B39:D39"/>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612619E5-CD10-4B43-AA88-F73938B8FAD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787E7-5760-4AB2-A777-62B505CB6942}">
  <sheetPr>
    <pageSetUpPr fitToPage="1"/>
  </sheetPr>
  <dimension ref="A12:F92"/>
  <sheetViews>
    <sheetView tabSelected="1" view="pageBreakPreview" topLeftCell="A39"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56</v>
      </c>
      <c r="C24" s="22"/>
      <c r="D24" s="22"/>
      <c r="E24" s="22"/>
      <c r="F24" s="22"/>
    </row>
    <row r="25" spans="1:6" ht="15" x14ac:dyDescent="0.2">
      <c r="A25" s="18"/>
      <c r="B25" s="26" t="s">
        <v>61</v>
      </c>
      <c r="C25" s="22"/>
      <c r="D25" s="22"/>
      <c r="E25" s="22"/>
      <c r="F25" s="22"/>
    </row>
    <row r="26" spans="1:6" ht="33.75" customHeight="1" x14ac:dyDescent="0.2">
      <c r="A26" s="18"/>
      <c r="B26" s="47" t="s">
        <v>62</v>
      </c>
      <c r="C26" s="22"/>
      <c r="D26" s="22"/>
      <c r="E26" s="22"/>
      <c r="F26" s="22"/>
    </row>
    <row r="27" spans="1:6" x14ac:dyDescent="0.2">
      <c r="A27" s="19"/>
      <c r="B27" s="22"/>
      <c r="C27" s="24"/>
      <c r="D27" s="24"/>
      <c r="E27" s="25"/>
      <c r="F27" s="22"/>
    </row>
    <row r="28" spans="1:6" ht="15" x14ac:dyDescent="0.2">
      <c r="A28" s="18"/>
      <c r="B28" s="24"/>
      <c r="C28" s="24"/>
      <c r="D28" s="28" t="s">
        <v>15</v>
      </c>
      <c r="E28" s="28" t="s">
        <v>85</v>
      </c>
      <c r="F28" s="22"/>
    </row>
    <row r="29" spans="1:6" ht="13.5" thickBot="1" x14ac:dyDescent="0.25">
      <c r="A29" s="20"/>
      <c r="B29" s="20"/>
      <c r="C29" s="20"/>
      <c r="D29" s="20"/>
      <c r="E29" s="20"/>
      <c r="F29" s="21"/>
    </row>
    <row r="30" spans="1:6" s="41" customFormat="1" ht="21.75" customHeight="1" x14ac:dyDescent="0.2">
      <c r="A30" s="50" t="s">
        <v>0</v>
      </c>
      <c r="B30" s="50"/>
      <c r="C30" s="50"/>
      <c r="D30" s="50"/>
      <c r="E30" s="50"/>
      <c r="F30" s="50"/>
    </row>
    <row r="31" spans="1:6" x14ac:dyDescent="0.2">
      <c r="A31" s="18"/>
      <c r="B31" s="19"/>
      <c r="C31" s="18"/>
      <c r="D31" s="18"/>
      <c r="E31" s="18"/>
    </row>
    <row r="32" spans="1:6" ht="14.25" x14ac:dyDescent="0.2">
      <c r="A32" s="22"/>
      <c r="B32" s="23" t="s">
        <v>6</v>
      </c>
      <c r="C32" s="23"/>
      <c r="D32" s="23"/>
      <c r="E32" s="29"/>
      <c r="F32" s="22"/>
    </row>
    <row r="33" spans="1:6" ht="14.25" x14ac:dyDescent="0.2">
      <c r="A33" s="22"/>
      <c r="B33" s="49"/>
      <c r="C33" s="49"/>
      <c r="D33" s="49"/>
      <c r="E33" s="29"/>
      <c r="F33" s="22"/>
    </row>
    <row r="34" spans="1:6" ht="14.25" x14ac:dyDescent="0.2">
      <c r="A34" s="22"/>
      <c r="B34" s="49"/>
      <c r="C34" s="49"/>
      <c r="D34" s="49"/>
      <c r="E34" s="29"/>
      <c r="F34" s="22"/>
    </row>
    <row r="35" spans="1:6" ht="14.25" x14ac:dyDescent="0.2">
      <c r="A35" s="22"/>
      <c r="B35" s="49" t="s">
        <v>84</v>
      </c>
      <c r="C35" s="49"/>
      <c r="D35" s="49"/>
      <c r="E35" s="29"/>
      <c r="F35" s="22"/>
    </row>
    <row r="36" spans="1:6" ht="14.25" x14ac:dyDescent="0.2">
      <c r="A36" s="22"/>
      <c r="B36" s="49"/>
      <c r="C36" s="49"/>
      <c r="D36" s="49"/>
      <c r="E36" s="29"/>
      <c r="F36" s="22"/>
    </row>
    <row r="37" spans="1:6" ht="14.25" x14ac:dyDescent="0.2">
      <c r="A37" s="22"/>
      <c r="B37" s="49"/>
      <c r="C37" s="49"/>
      <c r="D37" s="49"/>
      <c r="E37" s="29"/>
      <c r="F37" s="22"/>
    </row>
    <row r="38" spans="1:6" ht="14.25" x14ac:dyDescent="0.2">
      <c r="A38" s="22"/>
      <c r="B38" s="49"/>
      <c r="C38" s="49"/>
      <c r="D38" s="49"/>
      <c r="E38" s="29"/>
      <c r="F38" s="22"/>
    </row>
    <row r="39" spans="1:6" ht="14.25" x14ac:dyDescent="0.2">
      <c r="A39" s="22"/>
      <c r="B39" s="49"/>
      <c r="C39" s="49"/>
      <c r="D39" s="49"/>
      <c r="E39" s="29"/>
      <c r="F39" s="22"/>
    </row>
    <row r="40" spans="1:6" ht="14.25" x14ac:dyDescent="0.2">
      <c r="A40" s="22"/>
      <c r="B40" s="49"/>
      <c r="C40" s="49"/>
      <c r="D40" s="49"/>
      <c r="E40" s="29"/>
      <c r="F40" s="22"/>
    </row>
    <row r="41" spans="1:6" ht="14.25" x14ac:dyDescent="0.2">
      <c r="A41" s="22"/>
      <c r="B41" s="49"/>
      <c r="C41" s="49"/>
      <c r="D41" s="49"/>
      <c r="E41" s="29"/>
      <c r="F41" s="22"/>
    </row>
    <row r="42" spans="1:6" ht="14.25" x14ac:dyDescent="0.2">
      <c r="A42" s="22"/>
      <c r="B42" s="49"/>
      <c r="C42" s="49"/>
      <c r="D42" s="49"/>
      <c r="E42" s="29"/>
      <c r="F42" s="22"/>
    </row>
    <row r="43" spans="1:6" ht="14.25" x14ac:dyDescent="0.2">
      <c r="A43" s="22"/>
      <c r="B43" s="49"/>
      <c r="C43" s="49"/>
      <c r="D43" s="49"/>
      <c r="E43" s="29"/>
      <c r="F43" s="22"/>
    </row>
    <row r="44" spans="1:6" ht="14.25" x14ac:dyDescent="0.2">
      <c r="A44" s="22"/>
      <c r="B44" s="49"/>
      <c r="C44" s="49"/>
      <c r="D44" s="49"/>
      <c r="E44" s="29"/>
      <c r="F44" s="22"/>
    </row>
    <row r="45" spans="1:6" ht="14.25" x14ac:dyDescent="0.2">
      <c r="A45" s="22"/>
      <c r="B45" s="49"/>
      <c r="C45" s="49"/>
      <c r="D45" s="49"/>
      <c r="E45" s="29"/>
      <c r="F45" s="22"/>
    </row>
    <row r="46" spans="1:6" ht="14.25" x14ac:dyDescent="0.2">
      <c r="A46" s="22"/>
      <c r="B46" s="49"/>
      <c r="C46" s="49"/>
      <c r="D46" s="49"/>
      <c r="E46" s="29"/>
      <c r="F46" s="22"/>
    </row>
    <row r="47" spans="1:6" ht="14.25" x14ac:dyDescent="0.2">
      <c r="A47" s="22"/>
      <c r="B47" s="49"/>
      <c r="C47" s="49"/>
      <c r="D47" s="49"/>
      <c r="E47" s="29"/>
      <c r="F47" s="22"/>
    </row>
    <row r="48" spans="1:6" ht="14.25" x14ac:dyDescent="0.2">
      <c r="A48" s="22"/>
      <c r="B48" s="49"/>
      <c r="C48" s="49"/>
      <c r="D48" s="49"/>
      <c r="E48" s="29"/>
      <c r="F48" s="22"/>
    </row>
    <row r="49" spans="1:6" ht="14.25" x14ac:dyDescent="0.2">
      <c r="A49" s="22"/>
      <c r="B49" s="49"/>
      <c r="C49" s="49"/>
      <c r="D49" s="49"/>
      <c r="E49" s="29"/>
      <c r="F49" s="22"/>
    </row>
    <row r="50" spans="1:6" ht="14.25" x14ac:dyDescent="0.2">
      <c r="A50" s="22"/>
      <c r="B50" s="49"/>
      <c r="C50" s="49"/>
      <c r="D50" s="49"/>
      <c r="E50" s="29"/>
      <c r="F50" s="22"/>
    </row>
    <row r="51" spans="1:6" ht="14.25" x14ac:dyDescent="0.2">
      <c r="A51" s="22"/>
      <c r="B51" s="49"/>
      <c r="C51" s="49"/>
      <c r="D51" s="49"/>
      <c r="E51" s="29"/>
      <c r="F51" s="22"/>
    </row>
    <row r="52" spans="1:6" ht="14.25" x14ac:dyDescent="0.2">
      <c r="A52" s="22"/>
      <c r="B52" s="49"/>
      <c r="C52" s="49"/>
      <c r="D52" s="49"/>
      <c r="E52" s="29"/>
      <c r="F52" s="22"/>
    </row>
    <row r="53" spans="1:6" ht="14.25" x14ac:dyDescent="0.2">
      <c r="A53" s="22"/>
      <c r="B53" s="49"/>
      <c r="C53" s="49"/>
      <c r="D53" s="49"/>
      <c r="E53" s="29"/>
      <c r="F53" s="22"/>
    </row>
    <row r="54" spans="1:6" ht="14.25" x14ac:dyDescent="0.2">
      <c r="A54" s="22"/>
      <c r="B54" s="49"/>
      <c r="C54" s="49"/>
      <c r="D54" s="49"/>
      <c r="E54" s="29"/>
      <c r="F54" s="22"/>
    </row>
    <row r="55" spans="1:6" ht="14.25" x14ac:dyDescent="0.2">
      <c r="A55" s="22"/>
      <c r="B55" s="49"/>
      <c r="C55" s="49"/>
      <c r="D55" s="49"/>
      <c r="E55" s="29"/>
      <c r="F55" s="22"/>
    </row>
    <row r="56" spans="1:6" ht="14.25" x14ac:dyDescent="0.2">
      <c r="A56" s="22"/>
      <c r="B56" s="49"/>
      <c r="C56" s="49"/>
      <c r="D56" s="49"/>
      <c r="E56" s="29"/>
      <c r="F56" s="22"/>
    </row>
    <row r="57" spans="1:6" ht="14.25" x14ac:dyDescent="0.2">
      <c r="A57" s="22"/>
      <c r="B57" s="49"/>
      <c r="C57" s="49"/>
      <c r="D57" s="49"/>
      <c r="E57" s="29"/>
      <c r="F57" s="22"/>
    </row>
    <row r="58" spans="1:6" ht="14.25" x14ac:dyDescent="0.2">
      <c r="A58" s="22"/>
      <c r="B58" s="49"/>
      <c r="C58" s="49"/>
      <c r="D58" s="49"/>
      <c r="E58" s="29"/>
      <c r="F58" s="22"/>
    </row>
    <row r="59" spans="1:6" ht="14.25" x14ac:dyDescent="0.2">
      <c r="A59" s="22"/>
      <c r="B59" s="49"/>
      <c r="C59" s="49"/>
      <c r="D59" s="49"/>
      <c r="E59" s="29"/>
      <c r="F59" s="22"/>
    </row>
    <row r="60" spans="1:6" ht="14.25" x14ac:dyDescent="0.2">
      <c r="A60" s="22"/>
      <c r="B60" s="49"/>
      <c r="C60" s="49"/>
      <c r="D60" s="49"/>
      <c r="E60" s="29"/>
      <c r="F60" s="22"/>
    </row>
    <row r="61" spans="1:6" ht="14.25" x14ac:dyDescent="0.2">
      <c r="A61" s="22"/>
      <c r="B61" s="49"/>
      <c r="C61" s="49"/>
      <c r="D61" s="49"/>
      <c r="E61" s="29"/>
      <c r="F61" s="22"/>
    </row>
    <row r="62" spans="1:6" ht="14.25" x14ac:dyDescent="0.2">
      <c r="A62" s="22"/>
      <c r="B62" s="49"/>
      <c r="C62" s="49"/>
      <c r="D62" s="49"/>
      <c r="E62" s="29"/>
      <c r="F62" s="22"/>
    </row>
    <row r="63" spans="1:6" ht="14.25" x14ac:dyDescent="0.2">
      <c r="A63" s="22"/>
      <c r="B63" s="49"/>
      <c r="C63" s="49"/>
      <c r="D63" s="49"/>
      <c r="E63" s="29"/>
      <c r="F63" s="22"/>
    </row>
    <row r="64" spans="1:6" ht="14.25" x14ac:dyDescent="0.2">
      <c r="A64" s="22"/>
      <c r="B64" s="49"/>
      <c r="C64" s="49"/>
      <c r="D64" s="49"/>
      <c r="E64" s="29"/>
      <c r="F64" s="22"/>
    </row>
    <row r="65" spans="1:6" ht="14.25" x14ac:dyDescent="0.2">
      <c r="A65" s="22"/>
      <c r="B65" s="49"/>
      <c r="C65" s="49"/>
      <c r="D65" s="49"/>
      <c r="E65" s="29"/>
      <c r="F65" s="22"/>
    </row>
    <row r="66" spans="1:6" ht="14.25" x14ac:dyDescent="0.2">
      <c r="A66" s="22"/>
      <c r="B66" s="49"/>
      <c r="C66" s="49"/>
      <c r="D66" s="49"/>
      <c r="E66" s="29"/>
      <c r="F66" s="22"/>
    </row>
    <row r="67" spans="1:6" ht="14.25" x14ac:dyDescent="0.2">
      <c r="A67" s="22"/>
      <c r="B67" s="49"/>
      <c r="C67" s="49"/>
      <c r="D67" s="49"/>
      <c r="E67" s="29"/>
      <c r="F67" s="22"/>
    </row>
    <row r="68" spans="1:6" ht="13.5" customHeight="1" x14ac:dyDescent="0.2">
      <c r="A68" s="22"/>
      <c r="B68" s="49"/>
      <c r="C68" s="49"/>
      <c r="D68" s="49"/>
      <c r="E68" s="29"/>
      <c r="F68" s="22"/>
    </row>
    <row r="69" spans="1:6" ht="13.5" customHeight="1" x14ac:dyDescent="0.2">
      <c r="A69" s="22"/>
      <c r="B69" s="26" t="s">
        <v>19</v>
      </c>
      <c r="C69" s="27"/>
      <c r="D69" s="27"/>
      <c r="E69" s="30">
        <v>350</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350</v>
      </c>
      <c r="F72" s="22"/>
    </row>
    <row r="73" spans="1:6" ht="13.5" customHeight="1" x14ac:dyDescent="0.2">
      <c r="A73" s="22"/>
      <c r="B73" s="27" t="s">
        <v>5</v>
      </c>
      <c r="C73" s="32">
        <v>0.05</v>
      </c>
      <c r="D73" s="27"/>
      <c r="E73" s="36">
        <f>ROUND(E72*C73,2)</f>
        <v>17.5</v>
      </c>
      <c r="F73" s="22"/>
    </row>
    <row r="74" spans="1:6" ht="13.5" customHeight="1" x14ac:dyDescent="0.2">
      <c r="A74" s="22"/>
      <c r="B74" s="27" t="s">
        <v>4</v>
      </c>
      <c r="C74" s="43">
        <v>9.9750000000000005E-2</v>
      </c>
      <c r="D74" s="27"/>
      <c r="E74" s="44">
        <f>ROUND(E72*C74,2)</f>
        <v>34.909999999999997</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402.40999999999997</v>
      </c>
      <c r="F76" s="22"/>
    </row>
    <row r="77" spans="1:6" ht="15.75" thickTop="1" x14ac:dyDescent="0.2">
      <c r="A77" s="22"/>
      <c r="B77" s="51"/>
      <c r="C77" s="51"/>
      <c r="D77" s="51"/>
      <c r="E77" s="37"/>
      <c r="F77" s="22"/>
    </row>
    <row r="78" spans="1:6" ht="15" x14ac:dyDescent="0.2">
      <c r="A78" s="22"/>
      <c r="B78" s="56" t="s">
        <v>22</v>
      </c>
      <c r="C78" s="56"/>
      <c r="D78" s="56"/>
      <c r="E78" s="37">
        <v>0</v>
      </c>
      <c r="F78" s="22"/>
    </row>
    <row r="79" spans="1:6" ht="15" x14ac:dyDescent="0.2">
      <c r="A79" s="22"/>
      <c r="B79" s="51"/>
      <c r="C79" s="51"/>
      <c r="D79" s="51"/>
      <c r="E79" s="37"/>
      <c r="F79" s="22"/>
    </row>
    <row r="80" spans="1:6" ht="19.5" customHeight="1" x14ac:dyDescent="0.2">
      <c r="A80" s="22"/>
      <c r="B80" s="38" t="s">
        <v>21</v>
      </c>
      <c r="C80" s="39"/>
      <c r="D80" s="39"/>
      <c r="E80" s="40">
        <f>E76-E78</f>
        <v>402.40999999999997</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4"/>
      <c r="C83" s="54"/>
      <c r="D83" s="54"/>
      <c r="E83" s="54"/>
      <c r="F83" s="22"/>
    </row>
    <row r="84" spans="1:6" ht="14.25" x14ac:dyDescent="0.2">
      <c r="A84" s="48" t="s">
        <v>44</v>
      </c>
      <c r="B84" s="48"/>
      <c r="C84" s="48"/>
      <c r="D84" s="48"/>
      <c r="E84" s="48"/>
      <c r="F84" s="48"/>
    </row>
    <row r="85" spans="1:6" ht="14.25" x14ac:dyDescent="0.2">
      <c r="A85" s="57" t="s">
        <v>45</v>
      </c>
      <c r="B85" s="57"/>
      <c r="C85" s="57"/>
      <c r="D85" s="57"/>
      <c r="E85" s="57"/>
      <c r="F85" s="57"/>
    </row>
    <row r="86" spans="1:6" x14ac:dyDescent="0.2">
      <c r="A86" s="22"/>
      <c r="B86" s="22"/>
      <c r="C86" s="22"/>
      <c r="D86" s="22"/>
      <c r="E86" s="22"/>
      <c r="F86" s="22"/>
    </row>
    <row r="87" spans="1:6" x14ac:dyDescent="0.2">
      <c r="A87" s="22"/>
      <c r="B87" s="55"/>
      <c r="C87" s="55"/>
      <c r="D87" s="55"/>
      <c r="E87" s="55"/>
      <c r="F87" s="22"/>
    </row>
    <row r="88" spans="1:6" ht="15" x14ac:dyDescent="0.2">
      <c r="A88" s="58" t="s">
        <v>7</v>
      </c>
      <c r="B88" s="58"/>
      <c r="C88" s="58"/>
      <c r="D88" s="58"/>
      <c r="E88" s="58"/>
      <c r="F88" s="58"/>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B8D36E5E-FABB-48D7-A012-8285582E90B4}">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43</v>
      </c>
      <c r="D5" s="7"/>
    </row>
    <row r="6" spans="1:4" x14ac:dyDescent="0.2">
      <c r="A6" s="6"/>
      <c r="B6" s="15"/>
      <c r="C6" s="8" t="s">
        <v>11</v>
      </c>
      <c r="D6" s="7"/>
    </row>
    <row r="7" spans="1:4" x14ac:dyDescent="0.2">
      <c r="A7" s="6"/>
      <c r="B7" s="15"/>
      <c r="C7" s="8" t="s">
        <v>23</v>
      </c>
      <c r="D7" s="7"/>
    </row>
    <row r="8" spans="1:4" x14ac:dyDescent="0.2">
      <c r="A8" s="6"/>
      <c r="B8" s="15"/>
      <c r="C8" s="8" t="s">
        <v>24</v>
      </c>
      <c r="D8" s="7"/>
    </row>
    <row r="9" spans="1:4" x14ac:dyDescent="0.2">
      <c r="A9" s="6"/>
      <c r="B9" s="15"/>
      <c r="C9" s="8" t="s">
        <v>47</v>
      </c>
      <c r="D9" s="7"/>
    </row>
    <row r="10" spans="1:4" x14ac:dyDescent="0.2">
      <c r="A10" s="6"/>
      <c r="B10" s="15"/>
      <c r="C10" s="8" t="s">
        <v>46</v>
      </c>
      <c r="D10" s="7"/>
    </row>
    <row r="11" spans="1:4" x14ac:dyDescent="0.2">
      <c r="A11" s="6"/>
      <c r="B11" s="15"/>
      <c r="C11" s="8" t="s">
        <v>2</v>
      </c>
      <c r="D11" s="7"/>
    </row>
    <row r="12" spans="1:4" x14ac:dyDescent="0.2">
      <c r="A12" s="6"/>
      <c r="B12" s="15"/>
      <c r="C12" s="8" t="s">
        <v>26</v>
      </c>
      <c r="D12" s="7"/>
    </row>
    <row r="13" spans="1:4" x14ac:dyDescent="0.2">
      <c r="A13" s="6"/>
      <c r="B13" s="15"/>
      <c r="C13" s="8" t="s">
        <v>8</v>
      </c>
      <c r="D13" s="7"/>
    </row>
    <row r="14" spans="1:4" x14ac:dyDescent="0.2">
      <c r="A14" s="6"/>
      <c r="B14" s="15"/>
      <c r="C14" s="8" t="s">
        <v>27</v>
      </c>
      <c r="D14" s="7"/>
    </row>
    <row r="15" spans="1:4" x14ac:dyDescent="0.2">
      <c r="A15" s="6"/>
      <c r="B15" s="15"/>
      <c r="C15" s="8" t="s">
        <v>25</v>
      </c>
      <c r="D15" s="7"/>
    </row>
    <row r="16" spans="1:4" x14ac:dyDescent="0.2">
      <c r="A16" s="6"/>
      <c r="B16" s="15"/>
      <c r="C16" s="8" t="s">
        <v>28</v>
      </c>
      <c r="D16" s="7"/>
    </row>
    <row r="17" spans="1:4" x14ac:dyDescent="0.2">
      <c r="A17" s="6"/>
      <c r="B17" s="15"/>
      <c r="C17" s="8" t="s">
        <v>29</v>
      </c>
      <c r="D17" s="7"/>
    </row>
    <row r="18" spans="1:4" x14ac:dyDescent="0.2">
      <c r="A18" s="6"/>
      <c r="B18" s="15"/>
      <c r="C18" s="8" t="s">
        <v>10</v>
      </c>
      <c r="D18" s="7"/>
    </row>
    <row r="19" spans="1:4" x14ac:dyDescent="0.2">
      <c r="A19" s="6"/>
      <c r="B19" s="15"/>
      <c r="C19" s="8" t="s">
        <v>9</v>
      </c>
      <c r="D19" s="7"/>
    </row>
    <row r="20" spans="1:4" x14ac:dyDescent="0.2">
      <c r="A20" s="6"/>
      <c r="B20" s="15"/>
      <c r="C20" s="8" t="s">
        <v>49</v>
      </c>
      <c r="D20" s="7"/>
    </row>
    <row r="21" spans="1:4" x14ac:dyDescent="0.2">
      <c r="A21" s="6"/>
      <c r="B21" s="15"/>
      <c r="C21" s="8" t="s">
        <v>51</v>
      </c>
      <c r="D21" s="7"/>
    </row>
    <row r="22" spans="1:4" x14ac:dyDescent="0.2">
      <c r="A22" s="6"/>
      <c r="B22" s="15"/>
      <c r="C22" s="8" t="s">
        <v>50</v>
      </c>
      <c r="D22" s="7"/>
    </row>
    <row r="23" spans="1:4" x14ac:dyDescent="0.2">
      <c r="A23" s="6"/>
      <c r="B23" s="15"/>
      <c r="C23" s="8" t="s">
        <v>48</v>
      </c>
      <c r="D23" s="7"/>
    </row>
    <row r="24" spans="1:4" x14ac:dyDescent="0.2">
      <c r="A24" s="6"/>
      <c r="B24" s="15"/>
      <c r="C24" s="9" t="s">
        <v>31</v>
      </c>
      <c r="D24" s="7"/>
    </row>
    <row r="25" spans="1:4" x14ac:dyDescent="0.2">
      <c r="A25" s="6"/>
      <c r="B25" s="15"/>
      <c r="C25" s="9" t="s">
        <v>33</v>
      </c>
      <c r="D25" s="7"/>
    </row>
    <row r="26" spans="1:4" x14ac:dyDescent="0.2">
      <c r="A26" s="6"/>
      <c r="B26" s="15"/>
      <c r="C26" s="9" t="s">
        <v>32</v>
      </c>
      <c r="D26" s="7"/>
    </row>
    <row r="27" spans="1:4" x14ac:dyDescent="0.2">
      <c r="A27" s="6"/>
      <c r="B27" s="15"/>
      <c r="C27" s="9" t="s">
        <v>34</v>
      </c>
      <c r="D27" s="7"/>
    </row>
    <row r="28" spans="1:4" x14ac:dyDescent="0.2">
      <c r="A28" s="6"/>
      <c r="B28" s="15"/>
      <c r="C28" s="9" t="s">
        <v>30</v>
      </c>
      <c r="D28" s="7"/>
    </row>
    <row r="29" spans="1:4" x14ac:dyDescent="0.2">
      <c r="A29" s="6"/>
      <c r="B29" s="15"/>
      <c r="C29" s="9" t="s">
        <v>35</v>
      </c>
      <c r="D29" s="7"/>
    </row>
    <row r="30" spans="1:4" x14ac:dyDescent="0.2">
      <c r="A30" s="6"/>
      <c r="B30" s="15"/>
      <c r="C30" s="9" t="s">
        <v>54</v>
      </c>
      <c r="D30" s="7"/>
    </row>
    <row r="31" spans="1:4" x14ac:dyDescent="0.2">
      <c r="A31" s="6"/>
      <c r="B31" s="15"/>
      <c r="C31" s="8" t="s">
        <v>36</v>
      </c>
      <c r="D31" s="7"/>
    </row>
    <row r="32" spans="1:4" x14ac:dyDescent="0.2">
      <c r="A32" s="6"/>
      <c r="B32" s="15"/>
      <c r="C32" s="8" t="s">
        <v>52</v>
      </c>
      <c r="D32" s="7"/>
    </row>
    <row r="33" spans="1:4" x14ac:dyDescent="0.2">
      <c r="A33" s="6"/>
      <c r="B33" s="15"/>
      <c r="C33" s="8" t="s">
        <v>53</v>
      </c>
      <c r="D33" s="7"/>
    </row>
    <row r="34" spans="1:4" x14ac:dyDescent="0.2">
      <c r="A34" s="6"/>
      <c r="B34" s="15"/>
      <c r="C34" s="8" t="s">
        <v>42</v>
      </c>
      <c r="D34" s="7"/>
    </row>
    <row r="35" spans="1:4" x14ac:dyDescent="0.2">
      <c r="A35" s="6"/>
      <c r="B35" s="15"/>
      <c r="C35" s="8" t="s">
        <v>13</v>
      </c>
      <c r="D35" s="7"/>
    </row>
    <row r="36" spans="1:4" x14ac:dyDescent="0.2">
      <c r="A36" s="6"/>
      <c r="B36" s="15"/>
      <c r="C36" s="8"/>
      <c r="D36" s="7"/>
    </row>
    <row r="37" spans="1:4" x14ac:dyDescent="0.2">
      <c r="A37" s="6"/>
      <c r="B37" s="15"/>
      <c r="C37" s="42" t="s">
        <v>12</v>
      </c>
      <c r="D37" s="7"/>
    </row>
    <row r="38" spans="1:4" x14ac:dyDescent="0.2">
      <c r="A38" s="6"/>
      <c r="B38" s="15"/>
      <c r="C38" s="8" t="s">
        <v>39</v>
      </c>
      <c r="D38" s="7"/>
    </row>
    <row r="39" spans="1:4" x14ac:dyDescent="0.2">
      <c r="A39" s="6"/>
      <c r="B39" s="15"/>
      <c r="C39" s="8" t="s">
        <v>40</v>
      </c>
      <c r="D39" s="7"/>
    </row>
    <row r="40" spans="1:4" x14ac:dyDescent="0.2">
      <c r="A40" s="6"/>
      <c r="B40" s="15"/>
      <c r="C40" s="8" t="s">
        <v>41</v>
      </c>
      <c r="D40" s="7"/>
    </row>
    <row r="41" spans="1:4" x14ac:dyDescent="0.2">
      <c r="A41" s="6"/>
      <c r="B41" s="15"/>
      <c r="C41" s="10" t="s">
        <v>37</v>
      </c>
      <c r="D41" s="7"/>
    </row>
    <row r="42" spans="1:4" x14ac:dyDescent="0.2">
      <c r="A42" s="6"/>
      <c r="B42" s="15"/>
      <c r="C42" s="7" t="s">
        <v>14</v>
      </c>
      <c r="D42" s="7"/>
    </row>
    <row r="43" spans="1:4" x14ac:dyDescent="0.2">
      <c r="A43" s="6"/>
      <c r="B43" s="15"/>
      <c r="C43" s="10" t="s">
        <v>38</v>
      </c>
      <c r="D43" s="7"/>
    </row>
    <row r="44" spans="1:4" x14ac:dyDescent="0.2">
      <c r="A44" s="6"/>
      <c r="B44" s="15"/>
      <c r="C44" s="8"/>
      <c r="D44" s="7"/>
    </row>
    <row r="45" spans="1:4" ht="13.5" thickBot="1" x14ac:dyDescent="0.25">
      <c r="A45" s="11"/>
      <c r="B45" s="16"/>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18</vt:i4>
      </vt:variant>
    </vt:vector>
  </HeadingPairs>
  <TitlesOfParts>
    <vt:vector size="27" baseType="lpstr">
      <vt:lpstr>19-12-17</vt:lpstr>
      <vt:lpstr>08-04-18</vt:lpstr>
      <vt:lpstr>04-09-18</vt:lpstr>
      <vt:lpstr>15-12-18</vt:lpstr>
      <vt:lpstr>05-03-19</vt:lpstr>
      <vt:lpstr>06-06-19</vt:lpstr>
      <vt:lpstr>30-06-22</vt:lpstr>
      <vt:lpstr>05-10-23</vt:lpstr>
      <vt:lpstr>Activités</vt:lpstr>
      <vt:lpstr>Liste_Activités</vt:lpstr>
      <vt:lpstr>'04-09-18'!Print_Area</vt:lpstr>
      <vt:lpstr>'05-03-19'!Print_Area</vt:lpstr>
      <vt:lpstr>'05-10-23'!Print_Area</vt:lpstr>
      <vt:lpstr>'06-06-19'!Print_Area</vt:lpstr>
      <vt:lpstr>'08-04-18'!Print_Area</vt:lpstr>
      <vt:lpstr>'15-12-18'!Print_Area</vt:lpstr>
      <vt:lpstr>'19-12-17'!Print_Area</vt:lpstr>
      <vt:lpstr>'30-06-22'!Print_Area</vt:lpstr>
      <vt:lpstr>Activités!Print_Area</vt:lpstr>
      <vt:lpstr>'04-09-18'!Zone_d_impression</vt:lpstr>
      <vt:lpstr>'05-03-19'!Zone_d_impression</vt:lpstr>
      <vt:lpstr>'05-10-23'!Zone_d_impression</vt:lpstr>
      <vt:lpstr>'06-06-19'!Zone_d_impression</vt:lpstr>
      <vt:lpstr>'08-04-18'!Zone_d_impression</vt:lpstr>
      <vt:lpstr>'15-12-18'!Zone_d_impression</vt:lpstr>
      <vt:lpstr>'19-12-17'!Zone_d_impression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2023-10-05T23:48:00Z</cp:lastPrinted>
  <dcterms:created xsi:type="dcterms:W3CDTF">1996-11-05T19:10:39Z</dcterms:created>
  <dcterms:modified xsi:type="dcterms:W3CDTF">2023-10-05T23:48:23Z</dcterms:modified>
</cp:coreProperties>
</file>