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EB90D4C3-8A86-4D9A-A664-FF02650A8D2F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01-02-21" sheetId="4" r:id="rId1"/>
    <sheet name="04-03-21" sheetId="6" r:id="rId2"/>
    <sheet name="15-10-22" sheetId="7" r:id="rId3"/>
    <sheet name="Activités" sheetId="5" r:id="rId4"/>
  </sheets>
  <definedNames>
    <definedName name="Liste_Activités">Activités!$C$5:$C$53</definedName>
    <definedName name="Print_Area" localSheetId="0">'01-02-21'!$A$1:$F$89</definedName>
    <definedName name="Print_Area" localSheetId="1">'04-03-21'!$A$1:$F$88</definedName>
    <definedName name="Print_Area" localSheetId="2">'15-10-22'!$A$1:$F$88</definedName>
    <definedName name="Print_Area" localSheetId="3">Activités!$A$1:$D$53</definedName>
    <definedName name="_xlnm.Print_Area" localSheetId="0">'01-02-21'!$A$1:$F$89</definedName>
    <definedName name="_xlnm.Print_Area" localSheetId="1">'04-03-21'!$A$1:$F$88</definedName>
    <definedName name="_xlnm.Print_Area" localSheetId="2">'15-10-22'!$A$1:$F$88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7" l="1"/>
  <c r="E71" i="7"/>
  <c r="E72" i="7"/>
  <c r="E73" i="7"/>
  <c r="E75" i="7"/>
  <c r="E79" i="7"/>
  <c r="E68" i="6"/>
  <c r="E71" i="6"/>
  <c r="E72" i="6"/>
  <c r="E73" i="6"/>
  <c r="E75" i="6"/>
  <c r="E79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<sst xmlns="http://schemas.openxmlformats.org/spreadsheetml/2006/main" count="115" uniqueCount="76">
  <si>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</si>
  <si>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</si>
  <si>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</si>
  <si>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</si>
  <si>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</si>
  <si>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</si>
  <si>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</si>
  <si>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</si>
  <si>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</si>
  <si>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</si>
  <si>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</si>
  <si>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</si>
  <si>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</si>
  <si>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</si>
  <si>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</si>
  <si>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</si>
  <si>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</si>
  <si>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</si>
  <si>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</si>
  <si>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</si>
  <si>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</si>
  <si>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</si>
  <si>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</si>
  <si>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</si>
  <si>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</si>
  <si>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</si>
  <si>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</si>
  <si>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</si>
  <si>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</si>
  <si>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</si>
  <si>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</si>
  <si>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</si>
  <si>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</si>
  <si>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</si>
  <si>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</si>
  <si>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</si>
  <si>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</si>
  <si>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</si>
  <si>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</si>
  <si>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</si>
  <si>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</si>
  <si>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</si>
  <si>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</si>
  <si>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</si>
  <si>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</si>
  <si>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</si>
  <si>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</si>
  <si>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</si>
  <si>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</si>
  <si>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</si>
  <si>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</si>
  <si>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</si>
  <si>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</si>
  <si>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</si>
  <si>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</si>
  <si>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</si>
  <si>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</si>
  <si>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</si>
  <si>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</si>
  <si>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</si>
  <si>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</si>
  <si>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</si>
  <si>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</si>
  <si>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</si>
  <si>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</si>
  <si>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1ER FÉVRIER 2021</t>
  </si>
  <si>
    <t>MARIE-CLAUDE LAMY</t>
  </si>
  <si>
    <t>1781 Peribonka
Repentigny  Québec  J5Y 0G1</t>
  </si>
  <si>
    <t># 21023</t>
  </si>
  <si>
    <t xml:space="preserve"> - Lecture, analyse et rédaction d'un courriel pour les questions additionnelles ;</t>
  </si>
  <si>
    <t>Le 4 MARS 2021</t>
  </si>
  <si>
    <t># 21090</t>
  </si>
  <si>
    <t xml:space="preserve"> - Recherche fiscale entourant le traitement fiscal d'un incitatif monétaire versé par les banques au moment de la signature d'une hypothèque et discussion téléphonique ;</t>
  </si>
  <si>
    <t>Le 15 OCTOBRE 2022</t>
  </si>
  <si>
    <t># 22398</t>
  </si>
  <si>
    <t xml:space="preserve"> - Vidéoconférence avec vous relativement au projet de résidence multigénération et fonctionnement fiscal optimal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</si>
</sst>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E93CDD0-B721-42EA-8E4F-0B9C67AD0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75AB7A9-E434-4E02-AAA1-2C46022CD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61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69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2.25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663.75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663.75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33.19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66.209999999999994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763.15000000000009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763.15000000000009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45A8A-5081-431F-9ABF-0B9F3B0D2EC7}">
  <sheetPr>
    <pageSetUpPr fitToPage="1"/>
  </sheetPr>
  <dimension ref="A12:F91"/>
  <sheetViews>
    <sheetView view="pageBreakPreview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29.25" customHeight="1" x14ac:dyDescent="0.2">
      <c r="A35" s="22"/>
      <c r="B35" s="59" t="s">
        <v>72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1" customFormat="1" ht="14.25" x14ac:dyDescent="0.2">
      <c r="A64" s="47"/>
      <c r="B64" s="48"/>
      <c r="C64" s="49" t="s">
        <v>45</v>
      </c>
      <c r="D64" s="49" t="s">
        <v>46</v>
      </c>
      <c r="E64" s="50"/>
      <c r="F64" s="47"/>
    </row>
    <row r="65" spans="1:6" s="51" customFormat="1" ht="14.25" x14ac:dyDescent="0.2">
      <c r="A65" s="47"/>
      <c r="B65" s="48"/>
      <c r="C65" s="52">
        <v>1</v>
      </c>
      <c r="D65" s="53">
        <v>295</v>
      </c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17</v>
      </c>
      <c r="C68" s="27"/>
      <c r="D68" s="27"/>
      <c r="E68" s="30">
        <f>D65*C65</f>
        <v>295</v>
      </c>
      <c r="F68" s="22"/>
    </row>
    <row r="69" spans="1:6" ht="13.5" customHeight="1" x14ac:dyDescent="0.2">
      <c r="A69" s="22"/>
      <c r="B69" s="35" t="s">
        <v>14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16</v>
      </c>
      <c r="C71" s="27"/>
      <c r="D71" s="27"/>
      <c r="E71" s="30">
        <f>SUM(E68:E70)</f>
        <v>295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14.75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29.43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18</v>
      </c>
      <c r="C75" s="27"/>
      <c r="D75" s="27"/>
      <c r="E75" s="34">
        <f>SUM(E71:E73)</f>
        <v>339.18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20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19</v>
      </c>
      <c r="C79" s="39"/>
      <c r="D79" s="39"/>
      <c r="E79" s="40">
        <f>E75-E77</f>
        <v>339.18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37</v>
      </c>
      <c r="B83" s="65"/>
      <c r="C83" s="65"/>
      <c r="D83" s="65"/>
      <c r="E83" s="65"/>
      <c r="F83" s="65"/>
    </row>
    <row r="84" spans="1:6" ht="14.25" x14ac:dyDescent="0.2">
      <c r="A84" s="61" t="s">
        <v>38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CCFEABA6-8690-43EC-AD56-DF6463CF7F5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CB9E-95E3-4915-AEA1-A93A74D60AB5}">
  <sheetPr>
    <pageSetUpPr fitToPage="1"/>
  </sheetPr>
  <dimension ref="A12:F91"/>
  <sheetViews>
    <sheetView tabSelected="1" view="pageBreakPreview" topLeftCell="A34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29.25" customHeight="1" x14ac:dyDescent="0.2">
      <c r="A35" s="22"/>
      <c r="B35" s="59" t="s">
        <v>75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1" customFormat="1" ht="14.25" x14ac:dyDescent="0.2">
      <c r="A64" s="47"/>
      <c r="B64" s="48"/>
      <c r="C64" s="49" t="s">
        <v>45</v>
      </c>
      <c r="D64" s="49" t="s">
        <v>46</v>
      </c>
      <c r="E64" s="50"/>
      <c r="F64" s="47"/>
    </row>
    <row r="65" spans="1:6" s="51" customFormat="1" ht="14.25" x14ac:dyDescent="0.2">
      <c r="A65" s="47"/>
      <c r="B65" s="48"/>
      <c r="C65" s="52">
        <v>1</v>
      </c>
      <c r="D65" s="53">
        <v>325</v>
      </c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17</v>
      </c>
      <c r="C68" s="27"/>
      <c r="D68" s="27"/>
      <c r="E68" s="30">
        <f>D65*C65</f>
        <v>325</v>
      </c>
      <c r="F68" s="22"/>
    </row>
    <row r="69" spans="1:6" ht="13.5" customHeight="1" x14ac:dyDescent="0.2">
      <c r="A69" s="22"/>
      <c r="B69" s="35" t="s">
        <v>14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16</v>
      </c>
      <c r="C71" s="27"/>
      <c r="D71" s="27"/>
      <c r="E71" s="30">
        <f>SUM(E68:E70)</f>
        <v>325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16.25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32.42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18</v>
      </c>
      <c r="C75" s="27"/>
      <c r="D75" s="27"/>
      <c r="E75" s="34">
        <f>SUM(E71:E73)</f>
        <v>373.67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20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19</v>
      </c>
      <c r="C79" s="39"/>
      <c r="D79" s="39"/>
      <c r="E79" s="40">
        <f>E75-E77</f>
        <v>373.67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37</v>
      </c>
      <c r="B83" s="65"/>
      <c r="C83" s="65"/>
      <c r="D83" s="65"/>
      <c r="E83" s="65"/>
      <c r="F83" s="65"/>
    </row>
    <row r="84" spans="1:6" ht="14.25" x14ac:dyDescent="0.2">
      <c r="A84" s="61" t="s">
        <v>38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62:D62"/>
    <mergeCell ref="B63:D63"/>
    <mergeCell ref="B66:D66"/>
    <mergeCell ref="B67:D67"/>
    <mergeCell ref="B76:D76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6:B78 B12:B20 B33:B67" xr:uid="{59549A35-C8D4-43C7-91B3-69BA4F741E5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01-02-21</vt:lpstr>
      <vt:lpstr>04-03-21</vt:lpstr>
      <vt:lpstr>15-10-22</vt:lpstr>
      <vt:lpstr>Activités</vt:lpstr>
      <vt:lpstr>Liste_Activités</vt:lpstr>
      <vt:lpstr>'01-02-21'!Print_Area</vt:lpstr>
      <vt:lpstr>'04-03-21'!Print_Area</vt:lpstr>
      <vt:lpstr>'15-10-22'!Print_Area</vt:lpstr>
      <vt:lpstr>Activités!Print_Area</vt:lpstr>
      <vt:lpstr>'01-02-21'!Zone_d_impression</vt:lpstr>
      <vt:lpstr>'04-03-21'!Zone_d_impression</vt:lpstr>
      <vt:lpstr>'15-10-22'!Zone_d_impression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2021-03-05T01:19:33Z</cp:lastPrinted>
  <dcterms:created xsi:type="dcterms:W3CDTF">1996-11-05T19:10:39Z</dcterms:created>
  <dcterms:modified xsi:type="dcterms:W3CDTF">2022-10-15T18:23:32Z</dcterms:modified>
</cp:coreProperties>
</file>