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396B2E75-6F2A-47E4-87FD-92B964B64CEF}" xr6:coauthVersionLast="47" xr6:coauthVersionMax="47" xr10:uidLastSave="{00000000-0000-0000-0000-000000000000}"/>
  <bookViews>
    <workbookView xWindow="38280" yWindow="-120" windowWidth="29040" windowHeight="15840" firstSheet="1" activeTab="11" xr2:uid="{00000000-000D-0000-FFFF-FFFF00000000}"/>
  </bookViews>
  <sheets>
    <sheet name="17-12-12" sheetId="7" r:id="rId1"/>
    <sheet name="23-05-13" sheetId="8" r:id="rId2"/>
    <sheet name="28-06-13" sheetId="9" r:id="rId3"/>
    <sheet name="01-10-13" sheetId="10" r:id="rId4"/>
    <sheet name="18-02-24" sheetId="4" r:id="rId5"/>
    <sheet name="15-05-24" sheetId="11" r:id="rId6"/>
    <sheet name="23-10-12" sheetId="6" r:id="rId7"/>
    <sheet name="2024-09-06 - 24-24486" sheetId="13" r:id="rId8"/>
    <sheet name="09-08-24" sheetId="12" r:id="rId9"/>
    <sheet name="Activités" sheetId="5" r:id="rId10"/>
    <sheet name="2024-11-02 - 24-24579" sheetId="14" r:id="rId11"/>
    <sheet name="2025-02-01 - 25-24742" sheetId="15" r:id="rId12"/>
  </sheets>
  <definedNames>
    <definedName name="dnrServices" localSheetId="8">OFFSET(#REF!,,,COUNTA(#REF!)-1,1)</definedName>
    <definedName name="dnrServices" localSheetId="7">OFFSET(#REF!,,,COUNTA(#REF!)-1,1)</definedName>
    <definedName name="dnrServices">OFFSET(#REF!,,,COUNTA(#REF!)-1,1)</definedName>
    <definedName name="Liste_Activités" localSheetId="8">#REF!</definedName>
    <definedName name="Liste_Activités" localSheetId="7">#REF!</definedName>
    <definedName name="Liste_Activités">Activités!$C$5:$C$47</definedName>
    <definedName name="Print_Area" localSheetId="8">'09-08-24'!$A$1:$F$89</definedName>
    <definedName name="Print_Area" localSheetId="5">'15-05-24'!$A$1:$F$89</definedName>
    <definedName name="Print_Area" localSheetId="4">'18-02-24'!$A$1:$F$89</definedName>
    <definedName name="Print_Area" localSheetId="9">Activités!$A$1:$D$47</definedName>
    <definedName name="_xlnm.Print_Area" localSheetId="3">'01-10-13'!$A$1:$F$95</definedName>
    <definedName name="_xlnm.Print_Area" localSheetId="8">'09-08-24'!$A$1:$F$89</definedName>
    <definedName name="_xlnm.Print_Area" localSheetId="5">'15-05-24'!$A$1:$F$89</definedName>
    <definedName name="_xlnm.Print_Area" localSheetId="0">'17-12-12'!$A$1:$F$95</definedName>
    <definedName name="_xlnm.Print_Area" localSheetId="4">'18-02-24'!$A$1:$F$89</definedName>
    <definedName name="_xlnm.Print_Area" localSheetId="10">'2024-11-02 - 24-24579'!$A$1:$F$89</definedName>
    <definedName name="_xlnm.Print_Area" localSheetId="11">'2025-02-01 - 25-24742'!$A$1:$F$88</definedName>
    <definedName name="_xlnm.Print_Area" localSheetId="1">'23-05-13'!$A$1:$F$95</definedName>
    <definedName name="_xlnm.Print_Area" localSheetId="6">'23-10-12'!$A$1:$F$95</definedName>
    <definedName name="_xlnm.Print_Area" localSheetId="2">'28-06-13'!$A$1:$F$95</definedName>
    <definedName name="_xlnm.Print_Area" localSheetId="9">Activités!$A$1:$D$48</definedName>
    <definedName name="Zone_impres_MI" localSheetId="3">#REF!</definedName>
    <definedName name="Zone_impres_MI" localSheetId="8">#REF!</definedName>
    <definedName name="Zone_impres_MI" localSheetId="0">#REF!</definedName>
    <definedName name="Zone_impres_MI" localSheetId="7">#REF!</definedName>
    <definedName name="Zone_impres_MI" localSheetId="1">#REF!</definedName>
    <definedName name="Zone_impres_MI" localSheetId="2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12" l="1"/>
  <c r="E73" i="12"/>
  <c r="E74" i="12"/>
  <c r="E76" i="12"/>
  <c r="E80" i="12"/>
  <c r="E73" i="6"/>
  <c r="E69" i="11"/>
  <c r="E72" i="11" s="1"/>
  <c r="E75" i="10"/>
  <c r="E78" i="10" s="1"/>
  <c r="E75" i="9"/>
  <c r="E78" i="9"/>
  <c r="E79" i="9"/>
  <c r="E80" i="9"/>
  <c r="E82" i="9"/>
  <c r="E86" i="9"/>
  <c r="E75" i="8"/>
  <c r="E78" i="8"/>
  <c r="E75" i="7"/>
  <c r="E78" i="7"/>
  <c r="E69" i="4"/>
  <c r="E72" i="4" s="1"/>
  <c r="E75" i="6" l="1"/>
  <c r="E74" i="6"/>
  <c r="E77" i="6" s="1"/>
  <c r="E81" i="6" s="1"/>
  <c r="E73" i="11"/>
  <c r="E74" i="11"/>
  <c r="E74" i="4"/>
  <c r="E73" i="4"/>
  <c r="E76" i="4" s="1"/>
  <c r="E80" i="4" s="1"/>
  <c r="E79" i="10"/>
  <c r="E82" i="10" s="1"/>
  <c r="E86" i="10" s="1"/>
  <c r="E80" i="10"/>
  <c r="E79" i="8"/>
  <c r="E82" i="8" s="1"/>
  <c r="E86" i="8" s="1"/>
  <c r="E80" i="8"/>
  <c r="E79" i="7"/>
  <c r="E80" i="7" s="1"/>
  <c r="E82" i="7" s="1"/>
  <c r="E86" i="7" s="1"/>
  <c r="E76" i="11" l="1"/>
  <c r="E80" i="11" s="1"/>
</calcChain>
</file>

<file path=xl/sharedStrings.xml><?xml version="1.0" encoding="utf-8"?>
<sst xmlns="http://schemas.openxmlformats.org/spreadsheetml/2006/main" count="333" uniqueCount="114">
  <si>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</si>
  <si>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</si>
  <si>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</si>
  <si>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</si>
  <si>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</si>
  <si>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</si>
  <si>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</si>
  <si>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</si>
  <si>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</si>
  <si>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</si>
  <si>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</si>
  <si>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</si>
  <si>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</si>
  <si>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</si>
  <si>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</si>
  <si>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</si>
  <si>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</si>
  <si>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</si>
  <si>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</si>
  <si>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</si>
  <si>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</si>
  <si>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</si>
  <si>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</si>
  <si>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</si>
  <si>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</si>
  <si>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</si>
  <si>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</si>
  <si>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</si>
  <si>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</si>
  <si>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</si>
  <si>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</si>
  <si>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</si>
  <si>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</si>
  <si>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</si>
  <si>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</si>
  <si>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</si>
  <si>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</si>
  <si>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</si>
  <si>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</si>
  <si>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</si>
  <si>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</si>
  <si>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</si>
  <si>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</si>
  <si>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</si>
  <si>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</si>
  <si>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</si>
  <si>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</si>
  <si>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</si>
  <si>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</si>
  <si>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</si>
  <si>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</si>
  <si>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</si>
  <si>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</si>
  <si>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</si>
  <si>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</si>
  <si>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</si>
  <si>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</si>
  <si>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</si>
  <si>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</si>
  <si>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*** Payable sur réception.  Frais d’administration de 2 % par mois sur note d’honoraires passée due. ***</t>
  </si>
  <si>
    <t>*** Veuillez faire votre chèque à l'ordre de GC Fiscalité Plus Inc. Payable en ligne chez Desjardins et dans les institutions financières participantes.***</t>
  </si>
  <si>
    <t xml:space="preserve"> - Préparation d'un sommaire des étapes à réaliser d'ici au 31 octobre 2012;</t>
  </si>
  <si>
    <t xml:space="preserve"> - Lecture et rédaction de divers courriels avec les divers intervenants;</t>
  </si>
  <si>
    <t xml:space="preserve"> - Diverses discussions téléphoniques avec vous, le comptable et le conseiller juridique ;</t>
  </si>
  <si>
    <t>Saint-Bruno-de-Montarville  (Québec)  J3V 4P6</t>
  </si>
  <si>
    <t>905 Le grand Boulevard ouest</t>
  </si>
  <si>
    <t>VIGNOBLE KOBLOTH ET FILS INC.</t>
  </si>
  <si>
    <t>THIERRY KOBLOTH</t>
  </si>
  <si>
    <t xml:space="preserve"> - Divers calculs effectués;</t>
  </si>
  <si>
    <t xml:space="preserve"> - Préparation d'un organigramme avant et après opérations;</t>
  </si>
  <si>
    <t xml:space="preserve"> - Rédaction d'un mémorandum fiscal pour mettre en place la réorganisation;</t>
  </si>
  <si>
    <t># 12208</t>
  </si>
  <si>
    <t>Le 17 décembre 2012</t>
  </si>
  <si>
    <t xml:space="preserve"> - Diverses discussions téléphoniques avec votre comptable et le conseiller juridique ;</t>
  </si>
  <si>
    <t xml:space="preserve"> - Recherches des informations requises pour la réorganisation;</t>
  </si>
  <si>
    <t># 13134</t>
  </si>
  <si>
    <t>Le 23 mai 2013</t>
  </si>
  <si>
    <t xml:space="preserve"> - Diverses discussions téléphoniques avec le comptable;</t>
  </si>
  <si>
    <t xml:space="preserve"> - Diverses discussions téléphoniques avec le conseiller juridique;</t>
  </si>
  <si>
    <t xml:space="preserve"> - Révision de la déclaration de revenus de Thierry demandée par Michel Lafrance;</t>
  </si>
  <si>
    <t># 13160</t>
  </si>
  <si>
    <t>Le 28 juin 2013</t>
  </si>
  <si>
    <t xml:space="preserve"> - Préparation, déplacement et rencontre avec vous aux bureaux de Boucherville pour la signature des documents finaux;</t>
  </si>
  <si>
    <t># 13229</t>
  </si>
  <si>
    <t>Le 1er octobre 2013</t>
  </si>
  <si>
    <t>905 Le grand Boulevard ouest
Saint-Bruno-de-Montarville  (Québec)  J3V 4P6</t>
  </si>
  <si>
    <t>Le 18 FÉVRIER 2024</t>
  </si>
  <si>
    <t># 24010</t>
  </si>
  <si>
    <t>Le 15 MAI 2024</t>
  </si>
  <si>
    <t xml:space="preserve"> - Modifications et finalisation du mémorandum fiscal pour mettre en place la réorganisation fiscale déterminée ;</t>
  </si>
  <si>
    <t xml:space="preserve"> - Préparation des autorisation requises ;</t>
  </si>
  <si>
    <t xml:space="preserve"> - Diverses discussions téléphoniques avec le juriste et votre comptable ;</t>
  </si>
  <si>
    <t xml:space="preserve"> - Préparation à la rencontre et rencontre avec vous par vidéoconférence pour la signature des documents préparés;</t>
  </si>
  <si>
    <t># 24259</t>
  </si>
  <si>
    <t>Roxane Gauthier</t>
  </si>
  <si>
    <t>Vignoble Kobloth et fils Inc.</t>
  </si>
  <si>
    <t>905 Le grand Boulevard Ouest</t>
  </si>
  <si>
    <t>Saint-Bruno-de-Montarville, Québec, J3V 4P6</t>
  </si>
  <si>
    <t>24-24521</t>
  </si>
  <si>
    <t xml:space="preserve"> - Facturation intérimaire selon l'entente de répartition des frais</t>
  </si>
  <si>
    <t>Le 4 OCTOBRE 2024</t>
  </si>
  <si>
    <t>Frais d'expert en taxes</t>
  </si>
  <si>
    <t>905 Grand Boulevard Ouest
Saint-Bruno, Qc, J3V 4P6</t>
  </si>
  <si>
    <t>Vignoble Kobloth et Fils Inc.</t>
  </si>
  <si>
    <t>Le 3 septembre 2024</t>
  </si>
  <si>
    <t>24-24486</t>
  </si>
  <si>
    <t>Saint-Bruno-de-Montarville, QC, J3V 4P6</t>
  </si>
  <si>
    <t>Vignoble Kobloth et fils inc.</t>
  </si>
  <si>
    <t>ROXANE GAUTHIER</t>
  </si>
  <si>
    <t>Le 6 SEPTEMBRE 2024</t>
  </si>
  <si>
    <t>Le 2 NOVEMBRE 2024</t>
  </si>
  <si>
    <t>24-24579</t>
  </si>
  <si>
    <t>Le 1 FÉVRIER 2025</t>
  </si>
  <si>
    <t>25-24742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</si>
</sst>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  <numFmt numFmtId="170" formatCode="&quot;$&quot;#,##0.00_);\(&quot;$&quot;#,##0.00\)"/>
    <numFmt numFmtId="171" formatCode="_(&quot;$&quot;* #,##0.00_);_(&quot;$&quot;* \(#,##0.00\);_(&quot;$&quot;* &quot;-&quot;??_);_(@_)"/>
  </numFmts>
  <fonts count="52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  <family val="2"/>
    </font>
    <font>
      <sz val="11"/>
      <name val="Verdana"/>
      <family val="2"/>
    </font>
    <font>
      <b/>
      <sz val="11"/>
      <color rgb="FF625850"/>
      <name val="Verdana"/>
      <family val="2"/>
    </font>
    <font>
      <sz val="11"/>
      <color theme="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625850"/>
      <name val="Calibri"/>
      <family val="2"/>
      <scheme val="minor"/>
    </font>
    <font>
      <sz val="11"/>
      <color rgb="FF000000"/>
      <name val="Verdana"/>
      <family val="2"/>
    </font>
    <font>
      <b/>
      <sz val="8"/>
      <color rgb="FF625850"/>
      <name val="Verdana"/>
      <family val="2"/>
    </font>
    <font>
      <b/>
      <i/>
      <sz val="12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1"/>
      <color theme="0"/>
      <name val="Verdana"/>
      <family val="2"/>
    </font>
    <font>
      <sz val="8"/>
      <name val="Verdana"/>
      <family val="2"/>
    </font>
    <font>
      <sz val="8"/>
      <color theme="0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1"/>
      <color rgb="FF000000"/>
      <name val="Verdana"/>
      <family val="2"/>
    </font>
    <font>
      <b/>
      <u/>
      <sz val="11"/>
      <color rgb="FF000000"/>
      <name val="Calibri"/>
      <family val="2"/>
      <scheme val="minor"/>
    </font>
    <font>
      <b/>
      <u/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sz val="11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u/>
      <sz val="10"/>
      <color theme="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u/>
      <sz val="10"/>
      <color rgb="FF6258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0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7" fillId="0" borderId="0" xfId="3" applyFont="1" applyAlignment="1">
      <alignment horizontal="center"/>
    </xf>
    <xf numFmtId="7" fontId="19" fillId="3" borderId="16" xfId="3" applyNumberFormat="1" applyFont="1" applyFill="1" applyBorder="1" applyAlignment="1">
      <alignment vertical="center"/>
    </xf>
    <xf numFmtId="0" fontId="20" fillId="3" borderId="15" xfId="3" applyFont="1" applyFill="1" applyBorder="1" applyAlignment="1">
      <alignment vertical="center"/>
    </xf>
    <xf numFmtId="0" fontId="19" fillId="3" borderId="14" xfId="3" applyFont="1" applyFill="1" applyBorder="1" applyAlignment="1">
      <alignment vertical="center"/>
    </xf>
    <xf numFmtId="7" fontId="17" fillId="0" borderId="0" xfId="3" applyNumberFormat="1" applyFont="1"/>
    <xf numFmtId="166" fontId="16" fillId="0" borderId="2" xfId="2" applyNumberFormat="1" applyFont="1" applyFill="1" applyBorder="1"/>
    <xf numFmtId="0" fontId="17" fillId="0" borderId="0" xfId="3" applyFont="1"/>
    <xf numFmtId="0" fontId="16" fillId="0" borderId="0" xfId="3" applyFont="1"/>
    <xf numFmtId="166" fontId="17" fillId="0" borderId="0" xfId="3" applyNumberFormat="1" applyFont="1"/>
    <xf numFmtId="166" fontId="17" fillId="0" borderId="17" xfId="1" applyNumberFormat="1" applyFont="1" applyFill="1" applyBorder="1"/>
    <xf numFmtId="10" fontId="17" fillId="0" borderId="0" xfId="3" applyNumberFormat="1" applyFont="1" applyAlignment="1">
      <alignment horizontal="left"/>
    </xf>
    <xf numFmtId="166" fontId="17" fillId="0" borderId="0" xfId="1" applyNumberFormat="1" applyFont="1" applyFill="1"/>
    <xf numFmtId="166" fontId="16" fillId="0" borderId="0" xfId="2" applyNumberFormat="1" applyFont="1" applyFill="1"/>
    <xf numFmtId="166" fontId="17" fillId="0" borderId="0" xfId="2" applyNumberFormat="1" applyFont="1" applyFill="1"/>
    <xf numFmtId="0" fontId="17" fillId="0" borderId="0" xfId="3" applyFont="1" applyAlignment="1">
      <alignment horizontal="right"/>
    </xf>
    <xf numFmtId="0" fontId="12" fillId="0" borderId="0" xfId="3" applyFont="1"/>
    <xf numFmtId="0" fontId="8" fillId="0" borderId="0" xfId="3" applyFont="1"/>
    <xf numFmtId="0" fontId="9" fillId="0" borderId="0" xfId="3" applyFont="1"/>
    <xf numFmtId="0" fontId="2" fillId="0" borderId="0" xfId="3" applyFont="1" applyAlignment="1">
      <alignment vertical="center"/>
    </xf>
    <xf numFmtId="0" fontId="2" fillId="0" borderId="1" xfId="3" applyFont="1" applyBorder="1"/>
    <xf numFmtId="0" fontId="8" fillId="0" borderId="1" xfId="3" applyFont="1" applyBorder="1"/>
    <xf numFmtId="0" fontId="16" fillId="0" borderId="0" xfId="3" applyFont="1" applyAlignment="1">
      <alignment horizontal="right"/>
    </xf>
    <xf numFmtId="0" fontId="13" fillId="0" borderId="0" xfId="3" applyFont="1"/>
    <xf numFmtId="0" fontId="13" fillId="0" borderId="0" xfId="3" applyFont="1" applyAlignment="1">
      <alignment horizontal="center"/>
    </xf>
    <xf numFmtId="165" fontId="2" fillId="0" borderId="0" xfId="3" applyNumberFormat="1" applyFont="1"/>
    <xf numFmtId="0" fontId="2" fillId="0" borderId="0" xfId="3" applyFont="1" applyAlignment="1">
      <alignment horizontal="left" indent="2"/>
    </xf>
    <xf numFmtId="167" fontId="17" fillId="0" borderId="0" xfId="3" applyNumberFormat="1" applyFont="1" applyAlignment="1">
      <alignment horizontal="left"/>
    </xf>
    <xf numFmtId="0" fontId="17" fillId="0" borderId="0" xfId="3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26" fillId="0" borderId="0" xfId="3" applyNumberFormat="1" applyFont="1" applyAlignment="1">
      <alignment horizontal="right" vertical="center" wrapText="1" shrinkToFit="1"/>
    </xf>
    <xf numFmtId="168" fontId="26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26" fillId="0" borderId="0" xfId="3" applyNumberFormat="1" applyFont="1" applyAlignment="1">
      <alignment horizontal="right" vertical="center"/>
    </xf>
    <xf numFmtId="0" fontId="26" fillId="0" borderId="0" xfId="3" quotePrefix="1" applyFont="1" applyAlignment="1">
      <alignment horizontal="left" wrapText="1" indent="1" shrinkToFit="1"/>
    </xf>
    <xf numFmtId="0" fontId="12" fillId="0" borderId="0" xfId="3" quotePrefix="1" applyFont="1" applyAlignment="1">
      <alignment horizontal="left" vertical="center" wrapText="1" shrinkToFit="1"/>
    </xf>
    <xf numFmtId="0" fontId="25" fillId="0" borderId="0" xfId="3" quotePrefix="1" applyFont="1" applyAlignment="1">
      <alignment horizontal="right" vertical="center" wrapText="1" shrinkToFit="1"/>
    </xf>
    <xf numFmtId="4" fontId="27" fillId="0" borderId="0" xfId="0" applyNumberFormat="1" applyFont="1" applyAlignment="1">
      <alignment horizontal="center" vertical="center" wrapText="1"/>
    </xf>
    <xf numFmtId="168" fontId="27" fillId="0" borderId="0" xfId="0" applyNumberFormat="1" applyFont="1" applyAlignment="1">
      <alignment horizontal="center" wrapText="1"/>
    </xf>
    <xf numFmtId="4" fontId="28" fillId="0" borderId="0" xfId="0" applyNumberFormat="1" applyFont="1" applyAlignment="1">
      <alignment horizontal="center" vertical="center"/>
    </xf>
    <xf numFmtId="168" fontId="28" fillId="0" borderId="0" xfId="0" applyNumberFormat="1" applyFont="1" applyAlignment="1">
      <alignment horizontal="center" vertical="center"/>
    </xf>
    <xf numFmtId="169" fontId="29" fillId="0" borderId="0" xfId="3" applyNumberFormat="1" applyFont="1" applyAlignment="1">
      <alignment horizontal="center" vertical="center"/>
    </xf>
    <xf numFmtId="168" fontId="29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7" fontId="12" fillId="0" borderId="0" xfId="3" applyNumberFormat="1" applyFont="1" applyAlignment="1">
      <alignment vertical="center" wrapText="1" shrinkToFit="1"/>
    </xf>
    <xf numFmtId="0" fontId="25" fillId="0" borderId="0" xfId="3" quotePrefix="1" applyFont="1" applyAlignment="1">
      <alignment vertical="center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68" fontId="19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170" fontId="19" fillId="3" borderId="16" xfId="3" applyNumberFormat="1" applyFont="1" applyFill="1" applyBorder="1" applyAlignment="1">
      <alignment vertical="center"/>
    </xf>
    <xf numFmtId="170" fontId="17" fillId="0" borderId="0" xfId="3" applyNumberFormat="1" applyFont="1"/>
    <xf numFmtId="166" fontId="16" fillId="0" borderId="2" xfId="6" applyNumberFormat="1" applyFont="1" applyBorder="1"/>
    <xf numFmtId="166" fontId="16" fillId="0" borderId="0" xfId="6" applyNumberFormat="1" applyFont="1"/>
    <xf numFmtId="166" fontId="17" fillId="0" borderId="0" xfId="6" applyNumberFormat="1" applyFont="1"/>
    <xf numFmtId="170" fontId="12" fillId="0" borderId="0" xfId="3" applyNumberFormat="1" applyFont="1"/>
    <xf numFmtId="170" fontId="12" fillId="0" borderId="0" xfId="3" applyNumberFormat="1" applyFont="1" applyAlignment="1">
      <alignment horizontal="left" wrapText="1" indent="2" shrinkToFit="1"/>
    </xf>
    <xf numFmtId="0" fontId="1" fillId="0" borderId="0" xfId="3"/>
    <xf numFmtId="168" fontId="2" fillId="0" borderId="0" xfId="3" applyNumberFormat="1" applyFont="1" applyAlignment="1">
      <alignment horizontal="right"/>
    </xf>
    <xf numFmtId="4" fontId="2" fillId="0" borderId="0" xfId="3" applyNumberFormat="1" applyFont="1" applyAlignment="1">
      <alignment horizontal="right"/>
    </xf>
    <xf numFmtId="0" fontId="26" fillId="0" borderId="0" xfId="3" applyFont="1" applyAlignment="1">
      <alignment horizontal="center" vertical="center"/>
    </xf>
    <xf numFmtId="0" fontId="34" fillId="0" borderId="0" xfId="3" applyFont="1"/>
    <xf numFmtId="168" fontId="20" fillId="0" borderId="0" xfId="3" applyNumberFormat="1" applyFont="1" applyAlignment="1">
      <alignment horizontal="right" vertical="center"/>
    </xf>
    <xf numFmtId="4" fontId="20" fillId="0" borderId="0" xfId="3" applyNumberFormat="1" applyFont="1" applyAlignment="1">
      <alignment horizontal="right" vertical="center"/>
    </xf>
    <xf numFmtId="0" fontId="20" fillId="0" borderId="0" xfId="3" applyFont="1" applyAlignment="1">
      <alignment horizontal="left" vertical="center"/>
    </xf>
    <xf numFmtId="168" fontId="20" fillId="0" borderId="0" xfId="3" applyNumberFormat="1" applyFont="1" applyAlignment="1">
      <alignment horizontal="left" vertical="center"/>
    </xf>
    <xf numFmtId="0" fontId="36" fillId="0" borderId="0" xfId="3" applyFont="1" applyAlignment="1">
      <alignment horizontal="left" vertical="center"/>
    </xf>
    <xf numFmtId="0" fontId="37" fillId="0" borderId="0" xfId="3" applyFont="1" applyAlignment="1">
      <alignment horizontal="left" vertical="center"/>
    </xf>
    <xf numFmtId="0" fontId="36" fillId="0" borderId="0" xfId="3" applyFont="1" applyAlignment="1">
      <alignment vertical="center"/>
    </xf>
    <xf numFmtId="168" fontId="36" fillId="0" borderId="0" xfId="3" applyNumberFormat="1" applyFont="1" applyAlignment="1">
      <alignment horizontal="right" vertical="center"/>
    </xf>
    <xf numFmtId="166" fontId="16" fillId="0" borderId="0" xfId="6" applyNumberFormat="1" applyFont="1" applyBorder="1"/>
    <xf numFmtId="168" fontId="16" fillId="0" borderId="2" xfId="6" applyNumberFormat="1" applyFont="1" applyBorder="1"/>
    <xf numFmtId="167" fontId="17" fillId="0" borderId="0" xfId="7" applyNumberFormat="1" applyFont="1" applyAlignment="1">
      <alignment horizontal="left" vertical="center"/>
    </xf>
    <xf numFmtId="10" fontId="17" fillId="0" borderId="0" xfId="7" applyNumberFormat="1" applyFont="1" applyAlignment="1">
      <alignment horizontal="left" vertical="center"/>
    </xf>
    <xf numFmtId="168" fontId="17" fillId="0" borderId="0" xfId="6" applyNumberFormat="1" applyFont="1"/>
    <xf numFmtId="170" fontId="17" fillId="0" borderId="0" xfId="3" applyNumberFormat="1" applyFont="1" applyAlignment="1">
      <alignment horizontal="right" vertical="center"/>
    </xf>
    <xf numFmtId="168" fontId="37" fillId="0" borderId="0" xfId="6" applyNumberFormat="1" applyFont="1"/>
    <xf numFmtId="168" fontId="16" fillId="0" borderId="0" xfId="6" applyNumberFormat="1" applyFont="1"/>
    <xf numFmtId="0" fontId="38" fillId="0" borderId="0" xfId="3" applyFont="1" applyAlignment="1">
      <alignment vertical="center"/>
    </xf>
    <xf numFmtId="0" fontId="39" fillId="0" borderId="0" xfId="3" applyFont="1" applyAlignment="1">
      <alignment vertical="center" shrinkToFit="1"/>
    </xf>
    <xf numFmtId="0" fontId="39" fillId="0" borderId="0" xfId="3" quotePrefix="1" applyFont="1" applyAlignment="1">
      <alignment vertical="center" shrinkToFit="1"/>
    </xf>
    <xf numFmtId="168" fontId="38" fillId="0" borderId="0" xfId="3" applyNumberFormat="1" applyFont="1" applyAlignment="1">
      <alignment horizontal="right" vertical="center" wrapText="1" shrinkToFit="1"/>
    </xf>
    <xf numFmtId="0" fontId="24" fillId="0" borderId="0" xfId="3" applyFont="1" applyAlignment="1">
      <alignment vertical="center"/>
    </xf>
    <xf numFmtId="0" fontId="40" fillId="0" borderId="0" xfId="3" quotePrefix="1" applyFont="1" applyAlignment="1">
      <alignment horizontal="right" vertical="center" wrapText="1" shrinkToFit="1"/>
    </xf>
    <xf numFmtId="170" fontId="38" fillId="0" borderId="0" xfId="3" applyNumberFormat="1" applyFont="1" applyAlignment="1">
      <alignment vertical="center" wrapText="1" shrinkToFit="1"/>
    </xf>
    <xf numFmtId="0" fontId="38" fillId="0" borderId="0" xfId="3" quotePrefix="1" applyFont="1" applyAlignment="1">
      <alignment vertical="center" wrapText="1" shrinkToFit="1"/>
    </xf>
    <xf numFmtId="169" fontId="22" fillId="0" borderId="0" xfId="3" applyNumberFormat="1" applyFont="1" applyAlignment="1">
      <alignment horizontal="center" vertical="center"/>
    </xf>
    <xf numFmtId="0" fontId="38" fillId="0" borderId="0" xfId="3" quotePrefix="1" applyFont="1" applyAlignment="1">
      <alignment horizontal="left" vertical="center" wrapText="1" shrinkToFit="1"/>
    </xf>
    <xf numFmtId="168" fontId="41" fillId="0" borderId="0" xfId="3" applyNumberFormat="1" applyFont="1" applyAlignment="1">
      <alignment horizontal="center" vertical="center"/>
    </xf>
    <xf numFmtId="4" fontId="41" fillId="0" borderId="0" xfId="3" applyNumberFormat="1" applyFont="1" applyAlignment="1">
      <alignment horizontal="center" vertical="center"/>
    </xf>
    <xf numFmtId="168" fontId="27" fillId="0" borderId="0" xfId="3" applyNumberFormat="1" applyFont="1" applyAlignment="1">
      <alignment horizontal="center" wrapText="1"/>
    </xf>
    <xf numFmtId="4" fontId="27" fillId="0" borderId="0" xfId="3" applyNumberFormat="1" applyFont="1" applyAlignment="1">
      <alignment horizontal="center" vertical="center" wrapText="1"/>
    </xf>
    <xf numFmtId="0" fontId="38" fillId="0" borderId="0" xfId="3" quotePrefix="1" applyFont="1" applyAlignment="1">
      <alignment horizontal="left" indent="1"/>
    </xf>
    <xf numFmtId="168" fontId="42" fillId="0" borderId="0" xfId="3" applyNumberFormat="1" applyFont="1" applyAlignment="1">
      <alignment horizontal="center" vertical="center"/>
    </xf>
    <xf numFmtId="4" fontId="42" fillId="0" borderId="0" xfId="3" applyNumberFormat="1" applyFont="1" applyAlignment="1">
      <alignment horizontal="center" vertical="center"/>
    </xf>
    <xf numFmtId="0" fontId="43" fillId="0" borderId="0" xfId="3" applyFont="1" applyAlignment="1">
      <alignment vertical="center"/>
    </xf>
    <xf numFmtId="0" fontId="38" fillId="0" borderId="0" xfId="3" applyFont="1"/>
    <xf numFmtId="0" fontId="44" fillId="0" borderId="0" xfId="3" applyFont="1" applyAlignment="1">
      <alignment vertical="center"/>
    </xf>
    <xf numFmtId="0" fontId="45" fillId="0" borderId="0" xfId="3" applyFont="1" applyAlignment="1">
      <alignment horizontal="center" vertical="top"/>
    </xf>
    <xf numFmtId="0" fontId="2" fillId="0" borderId="0" xfId="3" applyFont="1" applyAlignment="1">
      <alignment vertical="top"/>
    </xf>
    <xf numFmtId="168" fontId="46" fillId="0" borderId="1" xfId="3" applyNumberFormat="1" applyFont="1" applyBorder="1" applyAlignment="1">
      <alignment horizontal="right" vertical="center"/>
    </xf>
    <xf numFmtId="4" fontId="46" fillId="0" borderId="1" xfId="3" applyNumberFormat="1" applyFont="1" applyBorder="1" applyAlignment="1">
      <alignment horizontal="right" vertical="center"/>
    </xf>
    <xf numFmtId="0" fontId="46" fillId="0" borderId="1" xfId="3" applyFont="1" applyBorder="1" applyAlignment="1">
      <alignment vertical="center"/>
    </xf>
    <xf numFmtId="0" fontId="46" fillId="0" borderId="0" xfId="3" applyFont="1" applyAlignment="1">
      <alignment vertical="center"/>
    </xf>
    <xf numFmtId="0" fontId="47" fillId="0" borderId="0" xfId="3" applyFont="1" applyAlignment="1">
      <alignment vertical="center"/>
    </xf>
    <xf numFmtId="0" fontId="25" fillId="0" borderId="0" xfId="3" quotePrefix="1" applyFont="1" applyAlignment="1">
      <alignment horizontal="left" indent="1"/>
    </xf>
    <xf numFmtId="4" fontId="48" fillId="0" borderId="0" xfId="0" applyNumberFormat="1" applyFont="1" applyAlignment="1">
      <alignment horizontal="center" vertical="center" wrapText="1"/>
    </xf>
    <xf numFmtId="168" fontId="48" fillId="0" borderId="0" xfId="0" applyNumberFormat="1" applyFont="1" applyAlignment="1">
      <alignment horizontal="center" wrapText="1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4" fontId="50" fillId="3" borderId="15" xfId="3" applyNumberFormat="1" applyFont="1" applyFill="1" applyBorder="1" applyAlignment="1">
      <alignment horizontal="right" vertical="center"/>
    </xf>
    <xf numFmtId="168" fontId="49" fillId="3" borderId="15" xfId="3" applyNumberFormat="1" applyFont="1" applyFill="1" applyBorder="1" applyAlignment="1">
      <alignment horizontal="right" vertical="center"/>
    </xf>
    <xf numFmtId="0" fontId="12" fillId="0" borderId="0" xfId="3" applyFont="1" applyAlignment="1">
      <alignment horizontal="left" wrapText="1" indent="1" shrinkToFit="1"/>
    </xf>
    <xf numFmtId="0" fontId="10" fillId="0" borderId="13" xfId="3" applyFont="1" applyBorder="1" applyAlignment="1">
      <alignment horizontal="center" vertical="center"/>
    </xf>
    <xf numFmtId="0" fontId="15" fillId="0" borderId="0" xfId="3" applyFont="1" applyAlignment="1">
      <alignment horizontal="center"/>
    </xf>
    <xf numFmtId="0" fontId="10" fillId="0" borderId="0" xfId="3" applyFont="1" applyAlignment="1">
      <alignment horizontal="center"/>
    </xf>
    <xf numFmtId="0" fontId="2" fillId="0" borderId="0" xfId="3" applyFont="1" applyAlignment="1">
      <alignment horizontal="center" wrapText="1"/>
    </xf>
    <xf numFmtId="0" fontId="2" fillId="0" borderId="0" xfId="3" applyFont="1" applyAlignment="1">
      <alignment horizontal="center"/>
    </xf>
    <xf numFmtId="0" fontId="17" fillId="0" borderId="0" xfId="3" applyFont="1" applyAlignment="1">
      <alignment horizontal="left" indent="1"/>
    </xf>
    <xf numFmtId="0" fontId="17" fillId="0" borderId="0" xfId="3" applyFont="1" applyAlignment="1">
      <alignment horizontal="left"/>
    </xf>
    <xf numFmtId="0" fontId="14" fillId="0" borderId="0" xfId="3" applyFont="1" applyAlignment="1">
      <alignment horizontal="center"/>
    </xf>
    <xf numFmtId="0" fontId="18" fillId="0" borderId="0" xfId="3" applyFont="1" applyAlignment="1">
      <alignment horizontal="center"/>
    </xf>
    <xf numFmtId="0" fontId="12" fillId="0" borderId="0" xfId="3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0" fontId="30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5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49" fillId="3" borderId="14" xfId="3" applyFont="1" applyFill="1" applyBorder="1" applyAlignment="1">
      <alignment horizontal="left" vertical="center"/>
    </xf>
    <xf numFmtId="0" fontId="49" fillId="3" borderId="15" xfId="3" applyFont="1" applyFill="1" applyBorder="1" applyAlignment="1">
      <alignment horizontal="left" vertical="center"/>
    </xf>
    <xf numFmtId="2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4" fontId="51" fillId="0" borderId="0" xfId="0" applyNumberFormat="1" applyFont="1" applyAlignment="1">
      <alignment horizontal="center" vertical="center" wrapText="1"/>
    </xf>
    <xf numFmtId="168" fontId="51" fillId="0" borderId="0" xfId="0" applyNumberFormat="1" applyFont="1" applyAlignment="1">
      <alignment horizontal="center" wrapText="1"/>
    </xf>
    <xf numFmtId="169" fontId="12" fillId="0" borderId="0" xfId="0" applyNumberFormat="1" applyFont="1" applyAlignment="1">
      <alignment horizontal="center" vertical="center"/>
    </xf>
    <xf numFmtId="168" fontId="12" fillId="0" borderId="0" xfId="0" applyNumberFormat="1" applyFont="1" applyAlignment="1">
      <alignment horizontal="center" vertical="center"/>
    </xf>
  </cellXfs>
  <cellStyles count="8">
    <cellStyle name="Milliers" xfId="1" builtinId="3"/>
    <cellStyle name="Milliers 2" xfId="5" xr:uid="{7D103576-18AA-4A31-8FC4-C5A0FB28EA2D}"/>
    <cellStyle name="Monétaire" xfId="2" builtinId="4"/>
    <cellStyle name="Monétaire 2" xfId="6" xr:uid="{49E7F5C8-90A0-42EB-BF58-8F893F4BADBD}"/>
    <cellStyle name="Normal" xfId="0" builtinId="0"/>
    <cellStyle name="Normal 2" xfId="3" xr:uid="{05AE08AC-AFEC-4B9B-A8E8-E482E13645AE}"/>
    <cellStyle name="Pourcentage" xfId="4" builtinId="5"/>
    <cellStyle name="Pourcentage 2" xfId="7" xr:uid="{53723856-E309-4B36-89A0-D1AFA065B658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108656" cy="3345656"/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404F261D-A3AB-45D2-AAF2-94AE3A89D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8D9B3984-7248-469D-BC97-0450BB4B94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1265" name="Picture 1">
          <a:extLst>
            <a:ext uri="{FF2B5EF4-FFF2-40B4-BE49-F238E27FC236}">
              <a16:creationId xmlns:a16="http://schemas.microsoft.com/office/drawing/2014/main" id="{B4AFEEB8-03DB-B31D-7907-F81433705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108656" cy="3345656"/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26D6E170-F0A8-429C-B2DF-0939028C1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108656" cy="3345656"/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FC43FDD7-8924-405B-9D5D-2749593CC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108656" cy="3345656"/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A75FDF49-5412-4E41-81E5-2EB3505B0B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0ADB1A1-E3A4-4EF6-9263-5C29606FB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108656" cy="3345656"/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77A85F88-4EE5-49C9-A1F1-8F2630A28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3325B24C-1412-42D5-B7BD-87D39BFDC0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82612" cy="32491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9B359ED-BB17-4CDD-A003-B84C7A153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8390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72CAB-AFAB-4E3C-94AB-B466EB8EFBC5}">
  <sheetPr>
    <pageSetUpPr fitToPage="1"/>
  </sheetPr>
  <dimension ref="A12:F98"/>
  <sheetViews>
    <sheetView view="pageBreakPreview" topLeftCell="A31" zoomScale="80" zoomScaleNormal="100" zoomScaleSheetLayoutView="80" workbookViewId="0">
      <selection activeCell="B69" sqref="B69:D69"/>
    </sheetView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0.42578125" style="50" customWidth="1"/>
    <col min="4" max="4" width="17.5703125" style="50" customWidth="1"/>
    <col min="5" max="5" width="17.7109375" style="50" customWidth="1"/>
    <col min="6" max="6" width="10.5703125" style="50" customWidth="1"/>
    <col min="7" max="16384" width="11.42578125" style="50"/>
  </cols>
  <sheetData>
    <row r="12" spans="2:5" x14ac:dyDescent="0.2">
      <c r="B12" s="78"/>
      <c r="E12" s="77"/>
    </row>
    <row r="13" spans="2:5" x14ac:dyDescent="0.2">
      <c r="B13" s="78"/>
      <c r="E13" s="77"/>
    </row>
    <row r="14" spans="2:5" x14ac:dyDescent="0.2">
      <c r="B14" s="78"/>
      <c r="E14" s="77"/>
    </row>
    <row r="15" spans="2:5" x14ac:dyDescent="0.2">
      <c r="B15" s="78"/>
      <c r="E15" s="77"/>
    </row>
    <row r="16" spans="2:5" x14ac:dyDescent="0.2">
      <c r="B16" s="78"/>
      <c r="E16" s="77"/>
    </row>
    <row r="17" spans="1:6" x14ac:dyDescent="0.2">
      <c r="B17" s="78"/>
      <c r="E17" s="77"/>
    </row>
    <row r="18" spans="1:6" x14ac:dyDescent="0.2">
      <c r="B18" s="78"/>
      <c r="E18" s="77"/>
    </row>
    <row r="19" spans="1:6" x14ac:dyDescent="0.2">
      <c r="B19" s="78"/>
      <c r="E19" s="77"/>
    </row>
    <row r="20" spans="1:6" x14ac:dyDescent="0.2">
      <c r="B20" s="78"/>
      <c r="E20" s="77"/>
    </row>
    <row r="21" spans="1:6" ht="15" x14ac:dyDescent="0.2">
      <c r="A21" s="69"/>
      <c r="B21" s="60" t="s">
        <v>72</v>
      </c>
      <c r="C21" s="46"/>
      <c r="D21" s="46"/>
      <c r="E21" s="46"/>
      <c r="F21" s="46"/>
    </row>
    <row r="22" spans="1:6" ht="15" x14ac:dyDescent="0.2">
      <c r="A22" s="69"/>
      <c r="B22" s="59"/>
      <c r="C22" s="46"/>
      <c r="D22" s="46"/>
      <c r="E22" s="46"/>
      <c r="F22" s="46"/>
    </row>
    <row r="23" spans="1:6" ht="15" x14ac:dyDescent="0.2">
      <c r="A23" s="69"/>
      <c r="B23" s="59"/>
      <c r="C23" s="46"/>
      <c r="D23" s="46"/>
      <c r="E23" s="46"/>
      <c r="F23" s="46"/>
    </row>
    <row r="24" spans="1:6" ht="15" x14ac:dyDescent="0.2">
      <c r="A24" s="69"/>
      <c r="B24" s="60" t="s">
        <v>67</v>
      </c>
      <c r="C24" s="46"/>
      <c r="D24" s="46"/>
      <c r="E24" s="46"/>
      <c r="F24" s="46"/>
    </row>
    <row r="25" spans="1:6" ht="15" x14ac:dyDescent="0.2">
      <c r="A25" s="69"/>
      <c r="B25" s="60" t="s">
        <v>66</v>
      </c>
      <c r="C25" s="46"/>
      <c r="D25" s="46"/>
      <c r="E25" s="46"/>
      <c r="F25" s="46"/>
    </row>
    <row r="26" spans="1:6" ht="15" x14ac:dyDescent="0.2">
      <c r="A26" s="69"/>
      <c r="B26" s="59" t="s">
        <v>65</v>
      </c>
      <c r="C26" s="46"/>
      <c r="D26" s="46"/>
      <c r="E26" s="46"/>
      <c r="F26" s="46"/>
    </row>
    <row r="27" spans="1:6" ht="15" x14ac:dyDescent="0.2">
      <c r="A27" s="69"/>
      <c r="B27" s="59" t="s">
        <v>64</v>
      </c>
      <c r="C27" s="46"/>
      <c r="D27" s="46"/>
      <c r="E27" s="46"/>
      <c r="F27" s="46"/>
    </row>
    <row r="28" spans="1:6" x14ac:dyDescent="0.2">
      <c r="A28" s="70"/>
      <c r="B28" s="46"/>
      <c r="C28" s="75"/>
      <c r="D28" s="75"/>
      <c r="E28" s="76"/>
      <c r="F28" s="46"/>
    </row>
    <row r="29" spans="1:6" ht="15" x14ac:dyDescent="0.2">
      <c r="A29" s="69"/>
      <c r="B29" s="75"/>
      <c r="C29" s="75"/>
      <c r="D29" s="74" t="s">
        <v>11</v>
      </c>
      <c r="E29" s="74" t="s">
        <v>71</v>
      </c>
      <c r="F29" s="46"/>
    </row>
    <row r="30" spans="1:6" ht="13.5" thickBot="1" x14ac:dyDescent="0.25">
      <c r="A30" s="73"/>
      <c r="B30" s="73"/>
      <c r="C30" s="73"/>
      <c r="D30" s="73"/>
      <c r="E30" s="73"/>
      <c r="F30" s="72"/>
    </row>
    <row r="31" spans="1:6" s="71" customFormat="1" ht="21.75" customHeight="1" x14ac:dyDescent="0.2">
      <c r="A31" s="206" t="s">
        <v>0</v>
      </c>
      <c r="B31" s="206"/>
      <c r="C31" s="206"/>
      <c r="D31" s="206"/>
      <c r="E31" s="206"/>
      <c r="F31" s="206"/>
    </row>
    <row r="32" spans="1:6" x14ac:dyDescent="0.2">
      <c r="A32" s="69"/>
      <c r="B32" s="70"/>
      <c r="C32" s="69"/>
      <c r="D32" s="69"/>
      <c r="E32" s="69"/>
    </row>
    <row r="33" spans="1:6" ht="14.25" x14ac:dyDescent="0.2">
      <c r="A33" s="46"/>
      <c r="B33" s="68" t="s">
        <v>6</v>
      </c>
      <c r="C33" s="68"/>
      <c r="D33" s="68"/>
      <c r="E33" s="49"/>
      <c r="F33" s="46"/>
    </row>
    <row r="34" spans="1:6" ht="14.25" x14ac:dyDescent="0.2">
      <c r="A34" s="46"/>
      <c r="B34" s="205"/>
      <c r="C34" s="205"/>
      <c r="D34" s="205"/>
      <c r="E34" s="49"/>
      <c r="F34" s="46"/>
    </row>
    <row r="35" spans="1:6" ht="14.25" x14ac:dyDescent="0.2">
      <c r="A35" s="46"/>
      <c r="B35" s="205"/>
      <c r="C35" s="205"/>
      <c r="D35" s="205"/>
      <c r="E35" s="49"/>
      <c r="F35" s="46"/>
    </row>
    <row r="36" spans="1:6" ht="14.25" x14ac:dyDescent="0.2">
      <c r="A36" s="46"/>
      <c r="B36" s="205" t="s">
        <v>70</v>
      </c>
      <c r="C36" s="205"/>
      <c r="D36" s="205"/>
      <c r="E36" s="49"/>
      <c r="F36" s="46"/>
    </row>
    <row r="37" spans="1:6" ht="14.25" x14ac:dyDescent="0.2">
      <c r="A37" s="46"/>
      <c r="B37" s="205"/>
      <c r="C37" s="205"/>
      <c r="D37" s="205"/>
      <c r="E37" s="49"/>
      <c r="F37" s="46"/>
    </row>
    <row r="38" spans="1:6" ht="14.25" x14ac:dyDescent="0.2">
      <c r="A38" s="46"/>
      <c r="B38" s="205"/>
      <c r="C38" s="205"/>
      <c r="D38" s="205"/>
      <c r="E38" s="49"/>
      <c r="F38" s="46"/>
    </row>
    <row r="39" spans="1:6" ht="14.25" x14ac:dyDescent="0.2">
      <c r="A39" s="46"/>
      <c r="B39" s="205" t="s">
        <v>20</v>
      </c>
      <c r="C39" s="205"/>
      <c r="D39" s="205"/>
      <c r="E39" s="49"/>
      <c r="F39" s="46"/>
    </row>
    <row r="40" spans="1:6" ht="14.25" x14ac:dyDescent="0.2">
      <c r="A40" s="46"/>
      <c r="B40" s="205"/>
      <c r="C40" s="205"/>
      <c r="D40" s="205"/>
      <c r="E40" s="49"/>
      <c r="F40" s="46"/>
    </row>
    <row r="41" spans="1:6" ht="13.5" customHeight="1" x14ac:dyDescent="0.2">
      <c r="A41" s="46"/>
      <c r="B41" s="205"/>
      <c r="C41" s="205"/>
      <c r="D41" s="205"/>
      <c r="E41" s="49"/>
      <c r="F41" s="46"/>
    </row>
    <row r="42" spans="1:6" ht="14.25" x14ac:dyDescent="0.2">
      <c r="A42" s="46"/>
      <c r="B42" s="205" t="s">
        <v>69</v>
      </c>
      <c r="C42" s="205"/>
      <c r="D42" s="205"/>
      <c r="E42" s="49"/>
      <c r="F42" s="46"/>
    </row>
    <row r="43" spans="1:6" ht="14.25" x14ac:dyDescent="0.2">
      <c r="A43" s="46"/>
      <c r="B43" s="205"/>
      <c r="C43" s="205"/>
      <c r="D43" s="205"/>
      <c r="E43" s="49"/>
      <c r="F43" s="46"/>
    </row>
    <row r="44" spans="1:6" ht="14.25" x14ac:dyDescent="0.2">
      <c r="A44" s="46"/>
      <c r="B44" s="205"/>
      <c r="C44" s="205"/>
      <c r="D44" s="205"/>
      <c r="E44" s="49"/>
      <c r="F44" s="46"/>
    </row>
    <row r="45" spans="1:6" ht="14.25" x14ac:dyDescent="0.2">
      <c r="A45" s="46"/>
      <c r="B45" s="205" t="s">
        <v>22</v>
      </c>
      <c r="C45" s="205"/>
      <c r="D45" s="205"/>
      <c r="E45" s="49"/>
      <c r="F45" s="46"/>
    </row>
    <row r="46" spans="1:6" ht="14.25" x14ac:dyDescent="0.2">
      <c r="A46" s="46"/>
      <c r="B46" s="205"/>
      <c r="C46" s="205"/>
      <c r="D46" s="205"/>
      <c r="E46" s="49"/>
      <c r="F46" s="46"/>
    </row>
    <row r="47" spans="1:6" ht="14.25" x14ac:dyDescent="0.2">
      <c r="A47" s="46"/>
      <c r="B47" s="205"/>
      <c r="C47" s="205"/>
      <c r="D47" s="205"/>
      <c r="E47" s="49"/>
      <c r="F47" s="46"/>
    </row>
    <row r="48" spans="1:6" ht="14.25" x14ac:dyDescent="0.2">
      <c r="A48" s="46"/>
      <c r="B48" s="205" t="s">
        <v>68</v>
      </c>
      <c r="C48" s="205"/>
      <c r="D48" s="205"/>
      <c r="E48" s="49"/>
      <c r="F48" s="46"/>
    </row>
    <row r="49" spans="1:6" ht="14.25" x14ac:dyDescent="0.2">
      <c r="A49" s="46"/>
      <c r="B49" s="205"/>
      <c r="C49" s="205"/>
      <c r="D49" s="205"/>
      <c r="E49" s="49"/>
      <c r="F49" s="46"/>
    </row>
    <row r="50" spans="1:6" ht="14.25" x14ac:dyDescent="0.2">
      <c r="A50" s="46"/>
      <c r="B50" s="205"/>
      <c r="C50" s="205"/>
      <c r="D50" s="205"/>
      <c r="E50" s="49"/>
      <c r="F50" s="46"/>
    </row>
    <row r="51" spans="1:6" ht="14.25" x14ac:dyDescent="0.2">
      <c r="A51" s="46"/>
      <c r="B51" s="205" t="s">
        <v>63</v>
      </c>
      <c r="C51" s="205"/>
      <c r="D51" s="205"/>
      <c r="E51" s="49"/>
      <c r="F51" s="46"/>
    </row>
    <row r="52" spans="1:6" ht="14.25" x14ac:dyDescent="0.2">
      <c r="A52" s="46"/>
      <c r="B52" s="205"/>
      <c r="C52" s="205"/>
      <c r="D52" s="205"/>
      <c r="E52" s="49"/>
      <c r="F52" s="46"/>
    </row>
    <row r="53" spans="1:6" ht="14.25" x14ac:dyDescent="0.2">
      <c r="A53" s="46"/>
      <c r="B53" s="205"/>
      <c r="C53" s="205"/>
      <c r="D53" s="205"/>
      <c r="E53" s="49"/>
      <c r="F53" s="46"/>
    </row>
    <row r="54" spans="1:6" ht="14.25" x14ac:dyDescent="0.2">
      <c r="A54" s="46"/>
      <c r="B54" s="205" t="s">
        <v>62</v>
      </c>
      <c r="C54" s="205"/>
      <c r="D54" s="205"/>
      <c r="E54" s="49"/>
      <c r="F54" s="46"/>
    </row>
    <row r="55" spans="1:6" ht="14.25" x14ac:dyDescent="0.2">
      <c r="A55" s="46"/>
      <c r="B55" s="205"/>
      <c r="C55" s="205"/>
      <c r="D55" s="205"/>
      <c r="E55" s="49"/>
      <c r="F55" s="46"/>
    </row>
    <row r="56" spans="1:6" ht="14.25" x14ac:dyDescent="0.2">
      <c r="A56" s="46"/>
      <c r="B56" s="205"/>
      <c r="C56" s="205"/>
      <c r="D56" s="205"/>
      <c r="E56" s="49"/>
      <c r="F56" s="46"/>
    </row>
    <row r="57" spans="1:6" ht="14.25" x14ac:dyDescent="0.2">
      <c r="A57" s="46"/>
      <c r="B57" s="47" t="s">
        <v>61</v>
      </c>
      <c r="C57" s="47"/>
      <c r="D57" s="47"/>
      <c r="E57" s="49"/>
      <c r="F57" s="46"/>
    </row>
    <row r="58" spans="1:6" ht="14.25" x14ac:dyDescent="0.2">
      <c r="A58" s="46"/>
      <c r="B58" s="205"/>
      <c r="C58" s="205"/>
      <c r="D58" s="205"/>
      <c r="E58" s="49"/>
      <c r="F58" s="46"/>
    </row>
    <row r="59" spans="1:6" ht="14.25" x14ac:dyDescent="0.2">
      <c r="A59" s="46"/>
      <c r="B59" s="205"/>
      <c r="C59" s="205"/>
      <c r="D59" s="205"/>
      <c r="E59" s="49"/>
      <c r="F59" s="46"/>
    </row>
    <row r="60" spans="1:6" ht="14.25" x14ac:dyDescent="0.2">
      <c r="A60" s="46"/>
      <c r="B60" s="205"/>
      <c r="C60" s="205"/>
      <c r="D60" s="205"/>
      <c r="E60" s="49"/>
      <c r="F60" s="46"/>
    </row>
    <row r="61" spans="1:6" ht="14.25" x14ac:dyDescent="0.2">
      <c r="A61" s="46"/>
      <c r="B61" s="205"/>
      <c r="C61" s="205"/>
      <c r="D61" s="205"/>
      <c r="E61" s="49"/>
      <c r="F61" s="46"/>
    </row>
    <row r="62" spans="1:6" ht="14.25" x14ac:dyDescent="0.2">
      <c r="A62" s="46"/>
      <c r="B62" s="205"/>
      <c r="C62" s="205"/>
      <c r="D62" s="205"/>
      <c r="E62" s="49"/>
      <c r="F62" s="46"/>
    </row>
    <row r="63" spans="1:6" ht="14.25" x14ac:dyDescent="0.2">
      <c r="A63" s="46"/>
      <c r="B63" s="205"/>
      <c r="C63" s="205"/>
      <c r="D63" s="205"/>
      <c r="E63" s="49"/>
      <c r="F63" s="46"/>
    </row>
    <row r="64" spans="1:6" ht="14.25" x14ac:dyDescent="0.2">
      <c r="A64" s="46"/>
      <c r="B64" s="205"/>
      <c r="C64" s="205"/>
      <c r="D64" s="205"/>
      <c r="E64" s="49"/>
      <c r="F64" s="46"/>
    </row>
    <row r="65" spans="1:6" ht="14.25" x14ac:dyDescent="0.2">
      <c r="A65" s="46"/>
      <c r="B65" s="205"/>
      <c r="C65" s="205"/>
      <c r="D65" s="205"/>
      <c r="E65" s="49"/>
      <c r="F65" s="46"/>
    </row>
    <row r="66" spans="1:6" ht="14.25" x14ac:dyDescent="0.2">
      <c r="A66" s="46"/>
      <c r="B66" s="205"/>
      <c r="C66" s="205"/>
      <c r="D66" s="205"/>
      <c r="E66" s="49"/>
      <c r="F66" s="46"/>
    </row>
    <row r="67" spans="1:6" ht="14.25" x14ac:dyDescent="0.2">
      <c r="A67" s="46"/>
      <c r="B67" s="205"/>
      <c r="C67" s="205"/>
      <c r="D67" s="205"/>
      <c r="E67" s="49"/>
      <c r="F67" s="46"/>
    </row>
    <row r="68" spans="1:6" ht="14.25" x14ac:dyDescent="0.2">
      <c r="A68" s="46"/>
      <c r="B68" s="205"/>
      <c r="C68" s="205"/>
      <c r="D68" s="205"/>
      <c r="E68" s="49"/>
      <c r="F68" s="46"/>
    </row>
    <row r="69" spans="1:6" ht="14.25" x14ac:dyDescent="0.2">
      <c r="A69" s="46"/>
      <c r="B69" s="205"/>
      <c r="C69" s="205"/>
      <c r="D69" s="205"/>
      <c r="E69" s="49"/>
      <c r="F69" s="46"/>
    </row>
    <row r="70" spans="1:6" ht="14.25" x14ac:dyDescent="0.2">
      <c r="A70" s="46"/>
      <c r="B70" s="205"/>
      <c r="C70" s="205"/>
      <c r="D70" s="205"/>
      <c r="E70" s="49"/>
      <c r="F70" s="46"/>
    </row>
    <row r="71" spans="1:6" ht="14.25" x14ac:dyDescent="0.2">
      <c r="A71" s="46"/>
      <c r="B71" s="205"/>
      <c r="C71" s="205"/>
      <c r="D71" s="205"/>
      <c r="E71" s="49"/>
      <c r="F71" s="46"/>
    </row>
    <row r="72" spans="1:6" ht="14.25" x14ac:dyDescent="0.2">
      <c r="A72" s="46"/>
      <c r="B72" s="205"/>
      <c r="C72" s="205"/>
      <c r="D72" s="205"/>
      <c r="E72" s="49"/>
      <c r="F72" s="46"/>
    </row>
    <row r="73" spans="1:6" ht="14.25" x14ac:dyDescent="0.2">
      <c r="A73" s="46"/>
      <c r="B73" s="205"/>
      <c r="C73" s="205"/>
      <c r="D73" s="205"/>
      <c r="E73" s="49"/>
      <c r="F73" s="46"/>
    </row>
    <row r="74" spans="1:6" ht="13.5" customHeight="1" x14ac:dyDescent="0.2">
      <c r="A74" s="46"/>
      <c r="B74" s="205"/>
      <c r="C74" s="205"/>
      <c r="D74" s="205"/>
      <c r="E74" s="49"/>
      <c r="F74" s="46"/>
    </row>
    <row r="75" spans="1:6" ht="13.5" customHeight="1" x14ac:dyDescent="0.2">
      <c r="A75" s="46"/>
      <c r="B75" s="60" t="s">
        <v>15</v>
      </c>
      <c r="C75" s="59"/>
      <c r="D75" s="59"/>
      <c r="E75" s="65">
        <f>6*190</f>
        <v>1140</v>
      </c>
      <c r="F75" s="46"/>
    </row>
    <row r="76" spans="1:6" ht="13.5" customHeight="1" x14ac:dyDescent="0.2">
      <c r="A76" s="46"/>
      <c r="B76" s="67" t="s">
        <v>12</v>
      </c>
      <c r="C76" s="59"/>
      <c r="D76" s="59"/>
      <c r="E76" s="66">
        <v>0</v>
      </c>
      <c r="F76" s="46"/>
    </row>
    <row r="77" spans="1:6" ht="13.5" customHeight="1" x14ac:dyDescent="0.2">
      <c r="A77" s="46"/>
      <c r="B77" s="67" t="s">
        <v>13</v>
      </c>
      <c r="C77" s="59"/>
      <c r="D77" s="59"/>
      <c r="E77" s="66">
        <v>0</v>
      </c>
      <c r="F77" s="46"/>
    </row>
    <row r="78" spans="1:6" ht="13.5" customHeight="1" x14ac:dyDescent="0.2">
      <c r="A78" s="46"/>
      <c r="B78" s="60" t="s">
        <v>14</v>
      </c>
      <c r="C78" s="59"/>
      <c r="D78" s="59"/>
      <c r="E78" s="65">
        <f>SUM(E75:E77)</f>
        <v>1140</v>
      </c>
      <c r="F78" s="46"/>
    </row>
    <row r="79" spans="1:6" ht="13.5" customHeight="1" x14ac:dyDescent="0.2">
      <c r="A79" s="46"/>
      <c r="B79" s="59" t="s">
        <v>5</v>
      </c>
      <c r="C79" s="63">
        <v>0.05</v>
      </c>
      <c r="D79" s="59"/>
      <c r="E79" s="64">
        <f>ROUND(E78*C79,2)</f>
        <v>57</v>
      </c>
      <c r="F79" s="46"/>
    </row>
    <row r="80" spans="1:6" ht="13.5" customHeight="1" x14ac:dyDescent="0.2">
      <c r="A80" s="46"/>
      <c r="B80" s="59" t="s">
        <v>4</v>
      </c>
      <c r="C80" s="63">
        <v>9.5000000000000001E-2</v>
      </c>
      <c r="D80" s="59"/>
      <c r="E80" s="62">
        <f>ROUND((E78+E79)*C80,2)</f>
        <v>113.72</v>
      </c>
      <c r="F80" s="46"/>
    </row>
    <row r="81" spans="1:6" ht="13.5" customHeight="1" x14ac:dyDescent="0.2">
      <c r="A81" s="46"/>
      <c r="B81" s="59"/>
      <c r="C81" s="59"/>
      <c r="D81" s="59"/>
      <c r="E81" s="61"/>
      <c r="F81" s="46"/>
    </row>
    <row r="82" spans="1:6" ht="16.5" customHeight="1" thickBot="1" x14ac:dyDescent="0.25">
      <c r="A82" s="46"/>
      <c r="B82" s="60" t="s">
        <v>16</v>
      </c>
      <c r="C82" s="59"/>
      <c r="D82" s="59"/>
      <c r="E82" s="58">
        <f>SUM(E78:E80)</f>
        <v>1310.72</v>
      </c>
      <c r="F82" s="46"/>
    </row>
    <row r="83" spans="1:6" ht="15.75" thickTop="1" x14ac:dyDescent="0.2">
      <c r="A83" s="46"/>
      <c r="B83" s="211"/>
      <c r="C83" s="211"/>
      <c r="D83" s="211"/>
      <c r="E83" s="57"/>
      <c r="F83" s="46"/>
    </row>
    <row r="84" spans="1:6" ht="15" x14ac:dyDescent="0.2">
      <c r="A84" s="46"/>
      <c r="B84" s="212" t="s">
        <v>18</v>
      </c>
      <c r="C84" s="212"/>
      <c r="D84" s="212"/>
      <c r="E84" s="57">
        <v>0</v>
      </c>
      <c r="F84" s="46"/>
    </row>
    <row r="85" spans="1:6" ht="15" x14ac:dyDescent="0.2">
      <c r="A85" s="46"/>
      <c r="B85" s="211"/>
      <c r="C85" s="211"/>
      <c r="D85" s="211"/>
      <c r="E85" s="57"/>
      <c r="F85" s="46"/>
    </row>
    <row r="86" spans="1:6" ht="19.5" customHeight="1" x14ac:dyDescent="0.2">
      <c r="A86" s="46"/>
      <c r="B86" s="56" t="s">
        <v>17</v>
      </c>
      <c r="C86" s="55"/>
      <c r="D86" s="55"/>
      <c r="E86" s="54">
        <f>E82-E84</f>
        <v>1310.72</v>
      </c>
      <c r="F86" s="46"/>
    </row>
    <row r="87" spans="1:6" ht="13.5" customHeight="1" x14ac:dyDescent="0.2">
      <c r="A87" s="46"/>
      <c r="B87" s="46"/>
      <c r="C87" s="46"/>
      <c r="D87" s="46"/>
      <c r="E87" s="46"/>
      <c r="F87" s="46"/>
    </row>
    <row r="88" spans="1:6" x14ac:dyDescent="0.2">
      <c r="A88" s="46"/>
      <c r="B88" s="46"/>
      <c r="C88" s="46"/>
      <c r="D88" s="46"/>
      <c r="E88" s="46"/>
      <c r="F88" s="46"/>
    </row>
    <row r="89" spans="1:6" x14ac:dyDescent="0.2">
      <c r="A89" s="46"/>
      <c r="B89" s="213"/>
      <c r="C89" s="213"/>
      <c r="D89" s="213"/>
      <c r="E89" s="213"/>
      <c r="F89" s="46"/>
    </row>
    <row r="90" spans="1:6" ht="14.25" x14ac:dyDescent="0.2">
      <c r="A90" s="214" t="s">
        <v>60</v>
      </c>
      <c r="B90" s="214"/>
      <c r="C90" s="214"/>
      <c r="D90" s="214"/>
      <c r="E90" s="214"/>
      <c r="F90" s="214"/>
    </row>
    <row r="91" spans="1:6" ht="14.25" x14ac:dyDescent="0.2">
      <c r="A91" s="215" t="s">
        <v>59</v>
      </c>
      <c r="B91" s="215"/>
      <c r="C91" s="215"/>
      <c r="D91" s="215"/>
      <c r="E91" s="215"/>
      <c r="F91" s="215"/>
    </row>
    <row r="92" spans="1:6" x14ac:dyDescent="0.2">
      <c r="A92" s="46"/>
      <c r="B92" s="46"/>
      <c r="C92" s="46"/>
      <c r="D92" s="46"/>
      <c r="E92" s="46"/>
      <c r="F92" s="46"/>
    </row>
    <row r="93" spans="1:6" x14ac:dyDescent="0.2">
      <c r="A93" s="46"/>
      <c r="B93" s="207"/>
      <c r="C93" s="207"/>
      <c r="D93" s="207"/>
      <c r="E93" s="207"/>
      <c r="F93" s="46"/>
    </row>
    <row r="94" spans="1:6" ht="15" x14ac:dyDescent="0.2">
      <c r="A94" s="208" t="s">
        <v>7</v>
      </c>
      <c r="B94" s="208"/>
      <c r="C94" s="208"/>
      <c r="D94" s="208"/>
      <c r="E94" s="208"/>
      <c r="F94" s="208"/>
    </row>
    <row r="96" spans="1:6" ht="39.75" customHeight="1" x14ac:dyDescent="0.2">
      <c r="B96" s="209"/>
      <c r="C96" s="210"/>
      <c r="D96" s="210"/>
    </row>
    <row r="97" spans="2:4" ht="13.5" customHeight="1" x14ac:dyDescent="0.2"/>
    <row r="98" spans="2:4" x14ac:dyDescent="0.2">
      <c r="B98" s="53"/>
      <c r="C98" s="53"/>
      <c r="D98" s="53"/>
    </row>
  </sheetData>
  <mergeCells count="50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58:D58"/>
    <mergeCell ref="B59:D59"/>
    <mergeCell ref="B60:D60"/>
    <mergeCell ref="B61:D61"/>
    <mergeCell ref="B62:D62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54:D54"/>
    <mergeCell ref="B44:D44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</mergeCells>
  <dataValidations count="1">
    <dataValidation type="list" allowBlank="1" showInputMessage="1" showErrorMessage="1" sqref="B83:B85 B12:B20 B34:B74" xr:uid="{00000000-0002-0000-01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240" t="s">
        <v>1</v>
      </c>
      <c r="C1" s="240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4B92-AEAF-4E15-9624-B72CC60369B3}">
  <sheetPr>
    <pageSetUpPr fitToPage="1"/>
  </sheetPr>
  <dimension ref="A1:F88"/>
  <sheetViews>
    <sheetView workbookViewId="0">
      <selection activeCell="B23" sqref="B23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81"/>
      <c r="B1" s="81"/>
      <c r="C1" s="81"/>
      <c r="D1" s="82"/>
      <c r="E1" s="83"/>
      <c r="F1" s="83"/>
    </row>
    <row r="2" spans="1:6" ht="12.75" customHeight="1" x14ac:dyDescent="0.2">
      <c r="A2" s="81"/>
      <c r="B2" s="81"/>
      <c r="C2" s="81"/>
      <c r="D2" s="82"/>
      <c r="E2" s="83"/>
      <c r="F2" s="83"/>
    </row>
    <row r="3" spans="1:6" ht="12.75" customHeight="1" x14ac:dyDescent="0.2">
      <c r="A3" s="81"/>
      <c r="B3" s="81"/>
      <c r="C3" s="81"/>
      <c r="D3" s="82"/>
      <c r="E3" s="83"/>
      <c r="F3" s="83"/>
    </row>
    <row r="4" spans="1:6" ht="12.75" customHeight="1" x14ac:dyDescent="0.2">
      <c r="A4" s="81"/>
      <c r="B4" s="81"/>
      <c r="C4" s="81"/>
      <c r="D4" s="82"/>
      <c r="E4" s="83"/>
      <c r="F4" s="83"/>
    </row>
    <row r="5" spans="1:6" ht="12.75" customHeight="1" x14ac:dyDescent="0.2">
      <c r="A5" s="81"/>
      <c r="B5" s="81"/>
      <c r="C5" s="81"/>
      <c r="D5" s="82"/>
      <c r="E5" s="83"/>
      <c r="F5" s="83"/>
    </row>
    <row r="6" spans="1:6" ht="12.75" customHeight="1" x14ac:dyDescent="0.2">
      <c r="A6" s="81"/>
      <c r="B6" s="81"/>
      <c r="C6" s="81"/>
      <c r="D6" s="82"/>
      <c r="E6" s="83"/>
      <c r="F6" s="83"/>
    </row>
    <row r="7" spans="1:6" ht="12.75" customHeight="1" x14ac:dyDescent="0.2">
      <c r="A7" s="81"/>
      <c r="B7" s="81"/>
      <c r="C7" s="81"/>
      <c r="D7" s="82"/>
      <c r="E7" s="83"/>
      <c r="F7" s="83"/>
    </row>
    <row r="8" spans="1:6" ht="12.75" customHeight="1" x14ac:dyDescent="0.2">
      <c r="A8" s="81"/>
      <c r="B8" s="81"/>
      <c r="C8" s="81"/>
      <c r="D8" s="82"/>
      <c r="E8" s="83"/>
      <c r="F8" s="83"/>
    </row>
    <row r="9" spans="1:6" ht="12.75" customHeight="1" x14ac:dyDescent="0.2">
      <c r="A9" s="81"/>
      <c r="B9" s="81"/>
      <c r="C9" s="81"/>
      <c r="D9" s="82"/>
      <c r="E9" s="83"/>
      <c r="F9" s="83"/>
    </row>
    <row r="10" spans="1:6" ht="12.75" customHeight="1" x14ac:dyDescent="0.2">
      <c r="A10" s="81"/>
      <c r="B10" s="81"/>
      <c r="C10" s="81"/>
      <c r="D10" s="82"/>
      <c r="E10" s="83"/>
      <c r="F10" s="83"/>
    </row>
    <row r="11" spans="1:6" ht="12.75" customHeight="1" x14ac:dyDescent="0.2">
      <c r="A11" s="81"/>
      <c r="B11" s="81"/>
      <c r="C11" s="81"/>
      <c r="D11" s="82"/>
      <c r="E11" s="83"/>
      <c r="F11" s="83"/>
    </row>
    <row r="12" spans="1:6" ht="12.75" customHeight="1" x14ac:dyDescent="0.2">
      <c r="A12" s="81"/>
      <c r="B12" s="84"/>
      <c r="C12" s="84"/>
      <c r="D12" s="82"/>
      <c r="E12" s="83"/>
      <c r="F12" s="83"/>
    </row>
    <row r="13" spans="1:6" ht="12.75" customHeight="1" x14ac:dyDescent="0.2">
      <c r="A13" s="81"/>
      <c r="B13" s="84"/>
      <c r="C13" s="84"/>
      <c r="D13" s="82"/>
      <c r="E13" s="83"/>
      <c r="F13" s="83"/>
    </row>
    <row r="14" spans="1:6" ht="12.75" customHeight="1" x14ac:dyDescent="0.2">
      <c r="A14" s="81"/>
      <c r="B14" s="84"/>
      <c r="C14" s="84"/>
      <c r="D14" s="82"/>
      <c r="E14" s="83"/>
      <c r="F14" s="83"/>
    </row>
    <row r="15" spans="1:6" ht="12.75" customHeight="1" x14ac:dyDescent="0.2">
      <c r="A15" s="81"/>
      <c r="B15" s="84"/>
      <c r="C15" s="84"/>
      <c r="D15" s="82"/>
      <c r="E15" s="83"/>
      <c r="F15" s="83"/>
    </row>
    <row r="16" spans="1:6" ht="12.75" customHeight="1" x14ac:dyDescent="0.2">
      <c r="A16" s="81"/>
      <c r="B16" s="84"/>
      <c r="C16" s="84"/>
      <c r="D16" s="82"/>
      <c r="E16" s="83"/>
      <c r="F16" s="83"/>
    </row>
    <row r="17" spans="1:6" ht="12.75" customHeight="1" x14ac:dyDescent="0.2">
      <c r="A17" s="81"/>
      <c r="B17" s="84"/>
      <c r="C17" s="84"/>
      <c r="D17" s="82"/>
      <c r="E17" s="83"/>
      <c r="F17" s="83"/>
    </row>
    <row r="18" spans="1:6" ht="12.75" customHeight="1" x14ac:dyDescent="0.2">
      <c r="A18" s="81"/>
      <c r="B18" s="84"/>
      <c r="C18" s="84"/>
      <c r="D18" s="82"/>
      <c r="E18" s="83"/>
      <c r="F18" s="83"/>
    </row>
    <row r="19" spans="1:6" ht="12.75" customHeight="1" x14ac:dyDescent="0.2">
      <c r="A19" s="81"/>
      <c r="B19" s="84"/>
      <c r="C19" s="84"/>
      <c r="D19" s="82"/>
      <c r="E19" s="83"/>
      <c r="F19" s="83"/>
    </row>
    <row r="20" spans="1:6" ht="12.75" customHeight="1" x14ac:dyDescent="0.2">
      <c r="A20" s="81"/>
      <c r="B20" s="84"/>
      <c r="C20" s="84"/>
      <c r="D20" s="82"/>
      <c r="E20" s="83"/>
      <c r="F20" s="83"/>
    </row>
    <row r="21" spans="1:6" ht="15" customHeight="1" x14ac:dyDescent="0.2">
      <c r="A21" s="85"/>
      <c r="B21" s="86" t="s">
        <v>110</v>
      </c>
      <c r="C21" s="86"/>
      <c r="D21" s="87"/>
      <c r="E21" s="88"/>
      <c r="F21" s="88"/>
    </row>
    <row r="22" spans="1:6" ht="15" customHeight="1" x14ac:dyDescent="0.2">
      <c r="A22" s="85"/>
      <c r="B22" s="85"/>
      <c r="C22" s="85"/>
      <c r="D22" s="87"/>
      <c r="E22" s="88"/>
      <c r="F22" s="88"/>
    </row>
    <row r="23" spans="1:6" ht="15" customHeight="1" x14ac:dyDescent="0.2">
      <c r="A23" s="85"/>
      <c r="B23" s="86" t="s">
        <v>94</v>
      </c>
      <c r="C23" s="86"/>
      <c r="D23" s="87"/>
      <c r="E23" s="88"/>
      <c r="F23" s="88"/>
    </row>
    <row r="24" spans="1:6" ht="15" customHeight="1" x14ac:dyDescent="0.2">
      <c r="A24" s="85"/>
      <c r="B24" s="89" t="s">
        <v>95</v>
      </c>
      <c r="C24" s="85"/>
      <c r="D24" s="87"/>
      <c r="E24" s="88"/>
      <c r="F24" s="88"/>
    </row>
    <row r="25" spans="1:6" ht="15" customHeight="1" x14ac:dyDescent="0.2">
      <c r="A25" s="85"/>
      <c r="B25" s="85" t="s">
        <v>96</v>
      </c>
      <c r="C25" s="85"/>
      <c r="D25" s="87"/>
      <c r="E25" s="88"/>
      <c r="F25" s="88"/>
    </row>
    <row r="26" spans="1:6" ht="15" customHeight="1" x14ac:dyDescent="0.2">
      <c r="A26" s="85"/>
      <c r="B26" s="85"/>
      <c r="C26" s="85"/>
      <c r="D26" s="87"/>
      <c r="E26" s="88"/>
      <c r="F26" s="88"/>
    </row>
    <row r="27" spans="1:6" ht="15" customHeight="1" x14ac:dyDescent="0.2">
      <c r="A27" s="86"/>
      <c r="B27" s="85" t="s">
        <v>97</v>
      </c>
      <c r="C27" s="85"/>
      <c r="D27" s="90"/>
      <c r="E27" s="91"/>
      <c r="F27" s="91"/>
    </row>
    <row r="28" spans="1:6" ht="15.95" customHeight="1" x14ac:dyDescent="0.2">
      <c r="A28" s="85"/>
      <c r="B28" s="86"/>
      <c r="C28" s="86"/>
      <c r="D28" s="91" t="s">
        <v>11</v>
      </c>
      <c r="E28" s="92" t="s">
        <v>111</v>
      </c>
      <c r="F28" s="92"/>
    </row>
    <row r="29" spans="1:6" ht="13.5" customHeight="1" thickBot="1" x14ac:dyDescent="0.25">
      <c r="A29" s="93"/>
      <c r="B29" s="93"/>
      <c r="C29" s="93"/>
      <c r="D29" s="94"/>
      <c r="E29" s="95"/>
      <c r="F29" s="95"/>
    </row>
    <row r="30" spans="1:6" ht="21.75" customHeight="1" x14ac:dyDescent="0.2">
      <c r="A30" s="228" t="s">
        <v>0</v>
      </c>
      <c r="B30" s="228"/>
      <c r="C30" s="228"/>
      <c r="D30" s="228"/>
      <c r="E30" s="228"/>
      <c r="F30" s="96"/>
    </row>
    <row r="31" spans="1:6" ht="14.25" customHeight="1" x14ac:dyDescent="0.2">
      <c r="A31" s="97"/>
      <c r="B31" s="97"/>
      <c r="C31" s="97"/>
      <c r="D31" s="97"/>
      <c r="E31" s="97"/>
      <c r="F31" s="97"/>
    </row>
    <row r="32" spans="1:6" ht="14.25" customHeight="1" x14ac:dyDescent="0.2">
      <c r="A32" s="98"/>
      <c r="B32" s="68" t="s">
        <v>6</v>
      </c>
      <c r="C32" s="99"/>
      <c r="D32" s="100"/>
      <c r="E32" s="101"/>
      <c r="F32" s="101"/>
    </row>
    <row r="33" spans="1:6" ht="14.25" customHeight="1" x14ac:dyDescent="0.2">
      <c r="A33" s="98"/>
      <c r="B33" s="98"/>
      <c r="C33" s="98"/>
      <c r="D33" s="100"/>
      <c r="E33" s="101"/>
      <c r="F33" s="101"/>
    </row>
    <row r="34" spans="1:6" ht="14.25" customHeight="1" x14ac:dyDescent="0.2">
      <c r="A34" s="98"/>
      <c r="B34" s="102" t="s">
        <v>99</v>
      </c>
      <c r="C34" s="103"/>
      <c r="D34" s="104">
        <v>350</v>
      </c>
      <c r="E34" s="104">
        <v>0</v>
      </c>
      <c r="F34" s="105"/>
    </row>
    <row r="35" spans="1:6" ht="14.25" customHeight="1" x14ac:dyDescent="0.2">
      <c r="A35" s="98"/>
      <c r="B35" s="102"/>
      <c r="C35" s="106"/>
      <c r="D35" s="104"/>
      <c r="E35" s="104"/>
      <c r="F35" s="105"/>
    </row>
    <row r="36" spans="1:6" ht="14.25" customHeight="1" x14ac:dyDescent="0.2">
      <c r="A36" s="98"/>
      <c r="B36" s="102"/>
      <c r="C36" s="103"/>
      <c r="D36" s="104"/>
      <c r="E36" s="104"/>
      <c r="F36" s="105"/>
    </row>
    <row r="37" spans="1:6" ht="14.25" customHeight="1" x14ac:dyDescent="0.2">
      <c r="A37" s="98"/>
      <c r="B37" s="102"/>
      <c r="C37" s="103"/>
      <c r="D37" s="104"/>
      <c r="E37" s="104"/>
      <c r="F37" s="105"/>
    </row>
    <row r="38" spans="1:6" ht="14.25" customHeight="1" x14ac:dyDescent="0.2">
      <c r="A38" s="98"/>
      <c r="B38" s="102"/>
      <c r="C38" s="103"/>
      <c r="D38" s="104"/>
      <c r="E38" s="104"/>
      <c r="F38" s="105"/>
    </row>
    <row r="39" spans="1:6" ht="14.25" customHeight="1" x14ac:dyDescent="0.2">
      <c r="A39" s="98"/>
      <c r="B39" s="102"/>
      <c r="C39" s="103"/>
      <c r="D39" s="104"/>
      <c r="E39" s="104"/>
      <c r="F39" s="105"/>
    </row>
    <row r="40" spans="1:6" ht="14.25" customHeight="1" x14ac:dyDescent="0.2">
      <c r="A40" s="98"/>
      <c r="B40" s="102"/>
      <c r="C40" s="106"/>
      <c r="D40" s="104"/>
      <c r="E40" s="104"/>
      <c r="F40" s="105"/>
    </row>
    <row r="41" spans="1:6" ht="14.25" customHeight="1" x14ac:dyDescent="0.2">
      <c r="A41" s="98"/>
      <c r="B41" s="102"/>
      <c r="C41" s="103"/>
      <c r="D41" s="104"/>
      <c r="E41" s="104"/>
      <c r="F41" s="105"/>
    </row>
    <row r="42" spans="1:6" ht="14.25" customHeight="1" x14ac:dyDescent="0.2">
      <c r="A42" s="98"/>
      <c r="B42" s="102"/>
      <c r="C42" s="103"/>
      <c r="D42" s="104"/>
      <c r="E42" s="104"/>
      <c r="F42" s="105"/>
    </row>
    <row r="43" spans="1:6" ht="14.25" customHeight="1" x14ac:dyDescent="0.2">
      <c r="A43" s="98"/>
      <c r="B43" s="102"/>
      <c r="C43" s="103"/>
      <c r="D43" s="104"/>
      <c r="E43" s="104"/>
      <c r="F43" s="105"/>
    </row>
    <row r="44" spans="1:6" ht="14.25" customHeight="1" x14ac:dyDescent="0.2">
      <c r="A44" s="98"/>
      <c r="B44" s="102"/>
      <c r="C44" s="103"/>
      <c r="D44" s="104"/>
      <c r="E44" s="104"/>
      <c r="F44" s="105"/>
    </row>
    <row r="45" spans="1:6" ht="14.25" customHeight="1" x14ac:dyDescent="0.2">
      <c r="A45" s="98"/>
      <c r="B45" s="102"/>
      <c r="C45" s="103"/>
      <c r="D45" s="104"/>
      <c r="E45" s="104"/>
      <c r="F45" s="105"/>
    </row>
    <row r="46" spans="1:6" ht="14.25" customHeight="1" x14ac:dyDescent="0.2">
      <c r="A46" s="98"/>
      <c r="B46" s="102"/>
      <c r="C46" s="103"/>
      <c r="D46" s="104"/>
      <c r="E46" s="104"/>
      <c r="F46" s="105"/>
    </row>
    <row r="47" spans="1:6" ht="14.25" customHeight="1" x14ac:dyDescent="0.2">
      <c r="A47" s="98"/>
      <c r="B47" s="102"/>
      <c r="C47" s="103"/>
      <c r="D47" s="104"/>
      <c r="E47" s="104"/>
      <c r="F47" s="105"/>
    </row>
    <row r="48" spans="1:6" ht="14.25" customHeight="1" x14ac:dyDescent="0.2">
      <c r="A48" s="98"/>
      <c r="B48" s="102"/>
      <c r="C48" s="103"/>
      <c r="D48" s="104"/>
      <c r="E48" s="104"/>
      <c r="F48" s="105"/>
    </row>
    <row r="49" spans="1:6" ht="14.25" customHeight="1" x14ac:dyDescent="0.2">
      <c r="A49" s="98"/>
      <c r="B49" s="102"/>
      <c r="C49" s="103"/>
      <c r="D49" s="104"/>
      <c r="E49" s="104"/>
      <c r="F49" s="105"/>
    </row>
    <row r="50" spans="1:6" ht="14.25" customHeight="1" x14ac:dyDescent="0.2">
      <c r="A50" s="98"/>
      <c r="B50" s="102"/>
      <c r="C50" s="107"/>
      <c r="D50" s="107"/>
      <c r="E50" s="104"/>
      <c r="F50" s="105"/>
    </row>
    <row r="51" spans="1:6" ht="14.25" customHeight="1" x14ac:dyDescent="0.2">
      <c r="A51" s="98"/>
      <c r="B51" s="102"/>
      <c r="C51" s="103"/>
      <c r="D51" s="104"/>
      <c r="E51" s="104"/>
      <c r="F51" s="105"/>
    </row>
    <row r="52" spans="1:6" ht="14.25" customHeight="1" x14ac:dyDescent="0.2">
      <c r="A52" s="98"/>
      <c r="B52" s="102"/>
      <c r="C52" s="103"/>
      <c r="D52" s="104"/>
      <c r="E52" s="104"/>
      <c r="F52" s="105"/>
    </row>
    <row r="53" spans="1:6" ht="14.25" customHeight="1" x14ac:dyDescent="0.2">
      <c r="A53" s="98"/>
      <c r="B53" s="102"/>
      <c r="C53" s="103"/>
      <c r="D53" s="104"/>
      <c r="E53" s="104"/>
      <c r="F53" s="105"/>
    </row>
    <row r="54" spans="1:6" ht="14.25" customHeight="1" x14ac:dyDescent="0.2">
      <c r="A54" s="98"/>
      <c r="B54" s="102"/>
      <c r="C54" s="103"/>
      <c r="D54" s="104"/>
      <c r="E54" s="104"/>
      <c r="F54" s="105"/>
    </row>
    <row r="55" spans="1:6" ht="14.25" customHeight="1" x14ac:dyDescent="0.2">
      <c r="A55" s="98"/>
      <c r="B55" s="102"/>
      <c r="C55" s="103"/>
      <c r="D55" s="104"/>
      <c r="E55" s="104"/>
      <c r="F55" s="105"/>
    </row>
    <row r="56" spans="1:6" ht="14.25" customHeight="1" x14ac:dyDescent="0.2">
      <c r="A56" s="98"/>
      <c r="B56" s="102"/>
      <c r="C56" s="103"/>
      <c r="D56" s="104"/>
      <c r="E56" s="104"/>
      <c r="F56" s="105"/>
    </row>
    <row r="57" spans="1:6" ht="14.25" customHeight="1" x14ac:dyDescent="0.2">
      <c r="A57" s="98"/>
      <c r="B57" s="102"/>
      <c r="C57" s="103"/>
      <c r="D57" s="104"/>
      <c r="E57" s="104"/>
      <c r="F57" s="105"/>
    </row>
    <row r="58" spans="1:6" ht="14.25" customHeight="1" x14ac:dyDescent="0.2">
      <c r="A58" s="98"/>
      <c r="B58" s="102"/>
      <c r="C58" s="103"/>
      <c r="D58" s="104"/>
      <c r="E58" s="104"/>
      <c r="F58" s="105"/>
    </row>
    <row r="59" spans="1:6" ht="14.25" customHeight="1" x14ac:dyDescent="0.2">
      <c r="A59" s="98"/>
      <c r="B59" s="102"/>
      <c r="C59" s="103"/>
      <c r="D59" s="104"/>
      <c r="E59" s="104"/>
      <c r="F59" s="105"/>
    </row>
    <row r="60" spans="1:6" ht="14.25" customHeight="1" x14ac:dyDescent="0.2">
      <c r="A60" s="98"/>
      <c r="B60" s="102"/>
      <c r="C60" s="103"/>
      <c r="D60" s="104"/>
      <c r="E60" s="104"/>
      <c r="F60" s="105"/>
    </row>
    <row r="61" spans="1:6" ht="14.25" customHeight="1" x14ac:dyDescent="0.2">
      <c r="A61" s="98"/>
      <c r="B61" s="102"/>
      <c r="C61" s="103"/>
      <c r="D61" s="104"/>
      <c r="E61" s="104"/>
      <c r="F61" s="105"/>
    </row>
    <row r="62" spans="1:6" ht="14.25" customHeight="1" x14ac:dyDescent="0.2">
      <c r="A62" s="98"/>
      <c r="B62" s="102"/>
      <c r="C62" s="103"/>
      <c r="D62" s="104"/>
      <c r="E62" s="104"/>
      <c r="F62" s="105"/>
    </row>
    <row r="63" spans="1:6" ht="14.25" customHeight="1" x14ac:dyDescent="0.2">
      <c r="A63" s="98"/>
      <c r="B63" s="196"/>
      <c r="C63" s="197"/>
      <c r="D63" s="198"/>
      <c r="E63" s="104"/>
      <c r="F63" s="105"/>
    </row>
    <row r="64" spans="1:6" ht="14.25" customHeight="1" x14ac:dyDescent="0.2">
      <c r="A64" s="98"/>
      <c r="B64" s="196"/>
      <c r="C64" s="177"/>
      <c r="D64" s="101"/>
      <c r="E64" s="105"/>
      <c r="F64" s="105"/>
    </row>
    <row r="65" spans="1:6" ht="14.25" customHeight="1" x14ac:dyDescent="0.2">
      <c r="A65" s="98"/>
      <c r="B65" s="102"/>
      <c r="C65" s="199"/>
      <c r="D65" s="200"/>
      <c r="E65" s="105"/>
      <c r="F65" s="105"/>
    </row>
    <row r="66" spans="1:6" ht="14.25" customHeight="1" x14ac:dyDescent="0.2">
      <c r="A66" s="98"/>
      <c r="B66" s="102"/>
      <c r="C66" s="201"/>
      <c r="D66" s="202"/>
      <c r="E66" s="117"/>
      <c r="F66" s="117"/>
    </row>
    <row r="67" spans="1:6" ht="14.25" customHeight="1" x14ac:dyDescent="0.2">
      <c r="A67" s="98"/>
      <c r="B67" s="196"/>
      <c r="C67" s="201"/>
      <c r="D67" s="202"/>
      <c r="E67" s="105"/>
      <c r="F67" s="105"/>
    </row>
    <row r="68" spans="1:6" ht="13.5" customHeight="1" x14ac:dyDescent="0.2">
      <c r="A68" s="98"/>
      <c r="B68" s="196"/>
      <c r="C68" s="119"/>
      <c r="D68" s="119"/>
      <c r="E68" s="119"/>
      <c r="F68" s="98"/>
    </row>
    <row r="69" spans="1:6" ht="15.95" customHeight="1" x14ac:dyDescent="0.2">
      <c r="A69" s="85"/>
      <c r="B69" s="120" t="s">
        <v>15</v>
      </c>
      <c r="C69" s="120"/>
      <c r="D69" s="87"/>
      <c r="E69" s="121">
        <v>490</v>
      </c>
      <c r="F69" s="121"/>
    </row>
    <row r="70" spans="1:6" ht="15.95" customHeight="1" x14ac:dyDescent="0.2">
      <c r="A70" s="85"/>
      <c r="B70" s="122" t="s">
        <v>12</v>
      </c>
      <c r="C70" s="59"/>
      <c r="D70" s="87"/>
      <c r="E70" s="123">
        <v>0</v>
      </c>
      <c r="F70" s="123"/>
    </row>
    <row r="71" spans="1:6" ht="15.95" customHeight="1" x14ac:dyDescent="0.2">
      <c r="A71" s="85"/>
      <c r="B71" s="124" t="s">
        <v>101</v>
      </c>
      <c r="C71" s="59"/>
      <c r="D71" s="87"/>
      <c r="E71" s="123">
        <v>0</v>
      </c>
      <c r="F71" s="123"/>
    </row>
    <row r="72" spans="1:6" ht="15.95" customHeight="1" x14ac:dyDescent="0.2">
      <c r="A72" s="85"/>
      <c r="B72" s="124" t="s">
        <v>13</v>
      </c>
      <c r="C72" s="59"/>
      <c r="D72" s="87"/>
      <c r="E72" s="123">
        <v>0</v>
      </c>
      <c r="F72" s="123"/>
    </row>
    <row r="73" spans="1:6" ht="15.95" customHeight="1" x14ac:dyDescent="0.2">
      <c r="A73" s="85"/>
      <c r="B73" s="86" t="s">
        <v>14</v>
      </c>
      <c r="C73" s="120"/>
      <c r="D73" s="87"/>
      <c r="E73" s="125">
        <v>490</v>
      </c>
      <c r="F73" s="125"/>
    </row>
    <row r="74" spans="1:6" ht="15.95" customHeight="1" x14ac:dyDescent="0.2">
      <c r="A74" s="85"/>
      <c r="B74" s="59" t="s">
        <v>5</v>
      </c>
      <c r="C74" s="126">
        <v>0.05</v>
      </c>
      <c r="D74" s="59"/>
      <c r="E74" s="127">
        <v>24.5</v>
      </c>
      <c r="F74" s="127"/>
    </row>
    <row r="75" spans="1:6" ht="15.95" customHeight="1" x14ac:dyDescent="0.2">
      <c r="A75" s="85"/>
      <c r="B75" s="128" t="s">
        <v>4</v>
      </c>
      <c r="C75" s="129">
        <v>9.9750000000000005E-2</v>
      </c>
      <c r="D75" s="59"/>
      <c r="E75" s="130">
        <v>48.88</v>
      </c>
      <c r="F75" s="127"/>
    </row>
    <row r="76" spans="1:6" ht="15.95" customHeight="1" x14ac:dyDescent="0.2">
      <c r="A76" s="85"/>
      <c r="B76" s="68"/>
      <c r="C76" s="85"/>
      <c r="D76" s="87"/>
      <c r="E76" s="88"/>
      <c r="F76" s="88"/>
    </row>
    <row r="77" spans="1:6" ht="15.95" customHeight="1" thickBot="1" x14ac:dyDescent="0.25">
      <c r="A77" s="85"/>
      <c r="B77" s="131" t="s">
        <v>16</v>
      </c>
      <c r="C77" s="120"/>
      <c r="D77" s="132"/>
      <c r="E77" s="133">
        <v>563.38</v>
      </c>
      <c r="F77" s="134"/>
    </row>
    <row r="78" spans="1:6" ht="15.95" customHeight="1" thickTop="1" x14ac:dyDescent="0.2">
      <c r="A78" s="85"/>
      <c r="B78" s="128"/>
      <c r="C78" s="128"/>
      <c r="D78" s="128"/>
      <c r="E78" s="135"/>
      <c r="F78" s="128"/>
    </row>
    <row r="79" spans="1:6" ht="15.95" customHeight="1" x14ac:dyDescent="0.2">
      <c r="A79" s="85"/>
      <c r="B79" s="68" t="s">
        <v>18</v>
      </c>
      <c r="C79" s="128"/>
      <c r="D79" s="87"/>
      <c r="E79" s="88">
        <v>0</v>
      </c>
      <c r="F79" s="88"/>
    </row>
    <row r="80" spans="1:6" ht="15.95" customHeight="1" x14ac:dyDescent="0.2">
      <c r="A80" s="85"/>
      <c r="B80" s="120"/>
      <c r="C80" s="128"/>
      <c r="D80" s="128"/>
      <c r="E80" s="135"/>
      <c r="F80" s="128"/>
    </row>
    <row r="81" spans="1:6" ht="15.95" customHeight="1" x14ac:dyDescent="0.2">
      <c r="A81" s="85"/>
      <c r="B81" s="241" t="s">
        <v>17</v>
      </c>
      <c r="C81" s="242"/>
      <c r="D81" s="203"/>
      <c r="E81" s="204">
        <v>563.38</v>
      </c>
      <c r="F81" s="88"/>
    </row>
    <row r="82" spans="1:6" ht="15.95" customHeight="1" x14ac:dyDescent="0.2">
      <c r="A82" s="85"/>
      <c r="B82" s="85"/>
      <c r="C82" s="85"/>
      <c r="D82" s="87"/>
      <c r="E82" s="88"/>
      <c r="F82" s="88"/>
    </row>
    <row r="83" spans="1:6" ht="15.95" customHeight="1" x14ac:dyDescent="0.2">
      <c r="A83" s="138"/>
      <c r="B83" s="231"/>
      <c r="C83" s="232"/>
      <c r="D83" s="232"/>
      <c r="E83" s="232"/>
      <c r="F83" s="139"/>
    </row>
    <row r="84" spans="1:6" ht="15.95" customHeight="1" x14ac:dyDescent="0.2">
      <c r="A84" s="233" t="s">
        <v>29</v>
      </c>
      <c r="B84" s="233"/>
      <c r="C84" s="233"/>
      <c r="D84" s="233"/>
      <c r="E84" s="233"/>
      <c r="F84" s="68"/>
    </row>
    <row r="85" spans="1:6" ht="15.95" customHeight="1" x14ac:dyDescent="0.2">
      <c r="A85" s="234" t="s">
        <v>30</v>
      </c>
      <c r="B85" s="234"/>
      <c r="C85" s="234"/>
      <c r="D85" s="234"/>
      <c r="E85" s="234"/>
      <c r="F85" s="46"/>
    </row>
    <row r="86" spans="1:6" ht="15.95" customHeight="1" x14ac:dyDescent="0.2">
      <c r="A86" s="140"/>
      <c r="B86" s="140"/>
      <c r="C86" s="140"/>
      <c r="D86" s="140"/>
      <c r="E86" s="140"/>
      <c r="F86" s="46"/>
    </row>
    <row r="87" spans="1:6" ht="15.95" customHeight="1" x14ac:dyDescent="0.2">
      <c r="A87" s="140"/>
      <c r="B87" s="140"/>
      <c r="C87" s="140"/>
      <c r="D87" s="140"/>
      <c r="E87" s="140"/>
      <c r="F87" s="46"/>
    </row>
    <row r="88" spans="1:6" ht="15.95" customHeight="1" x14ac:dyDescent="0.2">
      <c r="A88" s="227" t="s">
        <v>7</v>
      </c>
      <c r="B88" s="227"/>
      <c r="C88" s="227"/>
      <c r="D88" s="227"/>
      <c r="E88" s="227"/>
      <c r="F88" s="227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84A58-2B7F-4F91-99B2-0099C45B2C35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81"/>
      <c r="B1" s="81"/>
      <c r="C1" s="81"/>
      <c r="D1" s="82"/>
      <c r="E1" s="83"/>
      <c r="F1" s="83"/>
    </row>
    <row r="2" spans="1:6" ht="12.75" customHeight="1" x14ac:dyDescent="0.2">
      <c r="A2" s="81"/>
      <c r="B2" s="81"/>
      <c r="C2" s="81"/>
      <c r="D2" s="82"/>
      <c r="E2" s="83"/>
      <c r="F2" s="83"/>
    </row>
    <row r="3" spans="1:6" ht="12.75" customHeight="1" x14ac:dyDescent="0.2">
      <c r="A3" s="81"/>
      <c r="B3" s="81"/>
      <c r="C3" s="81"/>
      <c r="D3" s="82"/>
      <c r="E3" s="83"/>
      <c r="F3" s="83"/>
    </row>
    <row r="4" spans="1:6" ht="12.75" customHeight="1" x14ac:dyDescent="0.2">
      <c r="A4" s="81"/>
      <c r="B4" s="81"/>
      <c r="C4" s="81"/>
      <c r="D4" s="82"/>
      <c r="E4" s="83"/>
      <c r="F4" s="83"/>
    </row>
    <row r="5" spans="1:6" ht="12.75" customHeight="1" x14ac:dyDescent="0.2">
      <c r="A5" s="81"/>
      <c r="B5" s="81"/>
      <c r="C5" s="81"/>
      <c r="D5" s="82"/>
      <c r="E5" s="83"/>
      <c r="F5" s="83"/>
    </row>
    <row r="6" spans="1:6" ht="12.75" customHeight="1" x14ac:dyDescent="0.2">
      <c r="A6" s="81"/>
      <c r="B6" s="81"/>
      <c r="C6" s="81"/>
      <c r="D6" s="82"/>
      <c r="E6" s="83"/>
      <c r="F6" s="83"/>
    </row>
    <row r="7" spans="1:6" ht="12.75" customHeight="1" x14ac:dyDescent="0.2">
      <c r="A7" s="81"/>
      <c r="B7" s="81"/>
      <c r="C7" s="81"/>
      <c r="D7" s="82"/>
      <c r="E7" s="83"/>
      <c r="F7" s="83"/>
    </row>
    <row r="8" spans="1:6" ht="12.75" customHeight="1" x14ac:dyDescent="0.2">
      <c r="A8" s="81"/>
      <c r="B8" s="81"/>
      <c r="C8" s="81"/>
      <c r="D8" s="82"/>
      <c r="E8" s="83"/>
      <c r="F8" s="83"/>
    </row>
    <row r="9" spans="1:6" ht="12.75" customHeight="1" x14ac:dyDescent="0.2">
      <c r="A9" s="81"/>
      <c r="B9" s="81"/>
      <c r="C9" s="81"/>
      <c r="D9" s="82"/>
      <c r="E9" s="83"/>
      <c r="F9" s="83"/>
    </row>
    <row r="10" spans="1:6" ht="12.75" customHeight="1" x14ac:dyDescent="0.2">
      <c r="A10" s="81"/>
      <c r="B10" s="81"/>
      <c r="C10" s="81"/>
      <c r="D10" s="82"/>
      <c r="E10" s="83"/>
      <c r="F10" s="83"/>
    </row>
    <row r="11" spans="1:6" ht="12.75" customHeight="1" x14ac:dyDescent="0.2">
      <c r="A11" s="81"/>
      <c r="B11" s="81"/>
      <c r="C11" s="81"/>
      <c r="D11" s="82"/>
      <c r="E11" s="83"/>
      <c r="F11" s="83"/>
    </row>
    <row r="12" spans="1:6" ht="12.75" customHeight="1" x14ac:dyDescent="0.2">
      <c r="A12" s="81"/>
      <c r="B12" s="84"/>
      <c r="C12" s="84"/>
      <c r="D12" s="82"/>
      <c r="E12" s="83"/>
      <c r="F12" s="83"/>
    </row>
    <row r="13" spans="1:6" ht="12.75" customHeight="1" x14ac:dyDescent="0.2">
      <c r="A13" s="81"/>
      <c r="B13" s="84"/>
      <c r="C13" s="84"/>
      <c r="D13" s="82"/>
      <c r="E13" s="83"/>
      <c r="F13" s="83"/>
    </row>
    <row r="14" spans="1:6" ht="12.75" customHeight="1" x14ac:dyDescent="0.2">
      <c r="A14" s="81"/>
      <c r="B14" s="84"/>
      <c r="C14" s="84"/>
      <c r="D14" s="82"/>
      <c r="E14" s="83"/>
      <c r="F14" s="83"/>
    </row>
    <row r="15" spans="1:6" ht="12.75" customHeight="1" x14ac:dyDescent="0.2">
      <c r="A15" s="81"/>
      <c r="B15" s="84"/>
      <c r="C15" s="84"/>
      <c r="D15" s="82"/>
      <c r="E15" s="83"/>
      <c r="F15" s="83"/>
    </row>
    <row r="16" spans="1:6" ht="12.75" customHeight="1" x14ac:dyDescent="0.2">
      <c r="A16" s="81"/>
      <c r="B16" s="84"/>
      <c r="C16" s="84"/>
      <c r="D16" s="82"/>
      <c r="E16" s="83"/>
      <c r="F16" s="83"/>
    </row>
    <row r="17" spans="1:6" ht="12.75" customHeight="1" x14ac:dyDescent="0.2">
      <c r="A17" s="81"/>
      <c r="B17" s="84"/>
      <c r="C17" s="84"/>
      <c r="D17" s="82"/>
      <c r="E17" s="83"/>
      <c r="F17" s="83"/>
    </row>
    <row r="18" spans="1:6" ht="12.75" customHeight="1" x14ac:dyDescent="0.2">
      <c r="A18" s="81"/>
      <c r="B18" s="84"/>
      <c r="C18" s="84"/>
      <c r="D18" s="82"/>
      <c r="E18" s="83"/>
      <c r="F18" s="83"/>
    </row>
    <row r="19" spans="1:6" ht="12.75" customHeight="1" x14ac:dyDescent="0.2">
      <c r="A19" s="81"/>
      <c r="B19" s="84"/>
      <c r="C19" s="84"/>
      <c r="D19" s="82"/>
      <c r="E19" s="83"/>
      <c r="F19" s="83"/>
    </row>
    <row r="20" spans="1:6" ht="12.75" customHeight="1" x14ac:dyDescent="0.2">
      <c r="A20" s="81"/>
      <c r="B20" s="84"/>
      <c r="C20" s="84"/>
      <c r="D20" s="82"/>
      <c r="E20" s="83"/>
      <c r="F20" s="83"/>
    </row>
    <row r="21" spans="1:6" ht="15" customHeight="1" x14ac:dyDescent="0.2">
      <c r="A21" s="85"/>
      <c r="B21" s="86" t="s">
        <v>112</v>
      </c>
      <c r="C21" s="86"/>
      <c r="D21" s="87"/>
      <c r="E21" s="88"/>
      <c r="F21" s="88"/>
    </row>
    <row r="22" spans="1:6" ht="15" customHeight="1" x14ac:dyDescent="0.2">
      <c r="A22" s="85"/>
      <c r="B22" s="85"/>
      <c r="C22" s="85"/>
      <c r="D22" s="87"/>
      <c r="E22" s="88"/>
      <c r="F22" s="88"/>
    </row>
    <row r="23" spans="1:6" ht="15" customHeight="1" x14ac:dyDescent="0.2">
      <c r="A23" s="85"/>
      <c r="B23" s="86" t="s">
        <v>94</v>
      </c>
      <c r="C23" s="86"/>
      <c r="D23" s="87"/>
      <c r="E23" s="88"/>
      <c r="F23" s="88"/>
    </row>
    <row r="24" spans="1:6" ht="15" customHeight="1" x14ac:dyDescent="0.2">
      <c r="A24" s="85"/>
      <c r="B24" s="89" t="s">
        <v>95</v>
      </c>
      <c r="C24" s="85"/>
      <c r="D24" s="87"/>
      <c r="E24" s="88"/>
      <c r="F24" s="88"/>
    </row>
    <row r="25" spans="1:6" ht="15" customHeight="1" x14ac:dyDescent="0.2">
      <c r="A25" s="85"/>
      <c r="B25" s="85" t="s">
        <v>96</v>
      </c>
      <c r="C25" s="85"/>
      <c r="D25" s="87"/>
      <c r="E25" s="88"/>
      <c r="F25" s="88"/>
    </row>
    <row r="26" spans="1:6" ht="15" customHeight="1" x14ac:dyDescent="0.2">
      <c r="A26" s="85"/>
      <c r="B26" s="85" t="s">
        <v>97</v>
      </c>
      <c r="C26" s="85"/>
      <c r="D26" s="87"/>
      <c r="E26" s="88"/>
      <c r="F26" s="88"/>
    </row>
    <row r="27" spans="1:6" ht="15" customHeight="1" x14ac:dyDescent="0.2">
      <c r="A27" s="86"/>
      <c r="B27" s="85"/>
      <c r="C27" s="85"/>
      <c r="D27" s="90"/>
      <c r="E27" s="91"/>
      <c r="F27" s="91"/>
    </row>
    <row r="28" spans="1:6" ht="15.95" customHeight="1" x14ac:dyDescent="0.2">
      <c r="A28" s="85"/>
      <c r="B28" s="86"/>
      <c r="C28" s="86"/>
      <c r="D28" s="91" t="s">
        <v>11</v>
      </c>
      <c r="E28" s="92" t="s">
        <v>113</v>
      </c>
      <c r="F28" s="92"/>
    </row>
    <row r="29" spans="1:6" ht="13.5" customHeight="1" thickBot="1" x14ac:dyDescent="0.25">
      <c r="A29" s="93"/>
      <c r="B29" s="93"/>
      <c r="C29" s="93"/>
      <c r="D29" s="94"/>
      <c r="E29" s="95"/>
      <c r="F29" s="95"/>
    </row>
    <row r="30" spans="1:6" ht="21.75" customHeight="1" x14ac:dyDescent="0.2">
      <c r="A30" s="228" t="s">
        <v>0</v>
      </c>
      <c r="B30" s="228"/>
      <c r="C30" s="228"/>
      <c r="D30" s="228"/>
      <c r="E30" s="228"/>
      <c r="F30" s="96"/>
    </row>
    <row r="31" spans="1:6" ht="14.25" customHeight="1" x14ac:dyDescent="0.2">
      <c r="A31" s="97"/>
      <c r="B31" s="97"/>
      <c r="C31" s="97"/>
      <c r="D31" s="97"/>
      <c r="E31" s="97"/>
      <c r="F31" s="97"/>
    </row>
    <row r="32" spans="1:6" ht="14.25" customHeight="1" x14ac:dyDescent="0.2">
      <c r="A32" s="98"/>
      <c r="B32" s="68" t="s">
        <v>6</v>
      </c>
      <c r="C32" s="99"/>
      <c r="D32" s="100"/>
      <c r="E32" s="101"/>
      <c r="F32" s="101"/>
    </row>
    <row r="33" spans="1:6" ht="14.25" customHeight="1" x14ac:dyDescent="0.2">
      <c r="A33" s="98"/>
      <c r="B33" s="98"/>
      <c r="C33" s="98"/>
      <c r="D33" s="100"/>
      <c r="E33" s="101"/>
      <c r="F33" s="101"/>
    </row>
    <row r="34" spans="1:6" ht="14.25" customHeight="1" x14ac:dyDescent="0.2">
      <c r="A34" s="98"/>
      <c r="B34" s="102" t="s">
        <v>99</v>
      </c>
      <c r="C34" s="243"/>
      <c r="D34" s="105"/>
      <c r="E34" s="105"/>
      <c r="F34" s="105"/>
    </row>
    <row r="35" spans="1:6" ht="14.25" customHeight="1" x14ac:dyDescent="0.2">
      <c r="A35" s="98"/>
      <c r="B35" s="102"/>
      <c r="C35" s="244"/>
      <c r="D35" s="105"/>
      <c r="E35" s="105"/>
      <c r="F35" s="105"/>
    </row>
    <row r="36" spans="1:6" ht="14.25" customHeight="1" x14ac:dyDescent="0.2">
      <c r="A36" s="98"/>
      <c r="B36" s="102"/>
      <c r="C36" s="243"/>
      <c r="D36" s="105"/>
      <c r="E36" s="105"/>
      <c r="F36" s="105"/>
    </row>
    <row r="37" spans="1:6" ht="14.25" customHeight="1" x14ac:dyDescent="0.2">
      <c r="A37" s="98"/>
      <c r="B37" s="102"/>
      <c r="C37" s="243"/>
      <c r="D37" s="105"/>
      <c r="E37" s="105"/>
      <c r="F37" s="105"/>
    </row>
    <row r="38" spans="1:6" ht="14.25" customHeight="1" x14ac:dyDescent="0.2">
      <c r="A38" s="98"/>
      <c r="B38" s="102"/>
      <c r="C38" s="243"/>
      <c r="D38" s="105"/>
      <c r="E38" s="105"/>
      <c r="F38" s="105"/>
    </row>
    <row r="39" spans="1:6" ht="14.25" customHeight="1" x14ac:dyDescent="0.2">
      <c r="A39" s="98"/>
      <c r="B39" s="102"/>
      <c r="C39" s="243"/>
      <c r="D39" s="105"/>
      <c r="E39" s="105"/>
      <c r="F39" s="105"/>
    </row>
    <row r="40" spans="1:6" ht="14.25" customHeight="1" x14ac:dyDescent="0.2">
      <c r="A40" s="98"/>
      <c r="B40" s="102"/>
      <c r="C40" s="244"/>
      <c r="D40" s="105"/>
      <c r="E40" s="105"/>
      <c r="F40" s="105"/>
    </row>
    <row r="41" spans="1:6" ht="14.25" customHeight="1" x14ac:dyDescent="0.2">
      <c r="A41" s="98"/>
      <c r="B41" s="102"/>
      <c r="C41" s="243"/>
      <c r="D41" s="105"/>
      <c r="E41" s="105"/>
      <c r="F41" s="105"/>
    </row>
    <row r="42" spans="1:6" ht="14.25" customHeight="1" x14ac:dyDescent="0.2">
      <c r="A42" s="98"/>
      <c r="B42" s="102"/>
      <c r="C42" s="243"/>
      <c r="D42" s="105"/>
      <c r="E42" s="105"/>
      <c r="F42" s="105"/>
    </row>
    <row r="43" spans="1:6" ht="14.25" customHeight="1" x14ac:dyDescent="0.2">
      <c r="A43" s="98"/>
      <c r="B43" s="102"/>
      <c r="C43" s="243"/>
      <c r="D43" s="105"/>
      <c r="E43" s="105"/>
      <c r="F43" s="105"/>
    </row>
    <row r="44" spans="1:6" ht="14.25" customHeight="1" x14ac:dyDescent="0.2">
      <c r="A44" s="98"/>
      <c r="B44" s="102"/>
      <c r="C44" s="243"/>
      <c r="D44" s="105"/>
      <c r="E44" s="105"/>
      <c r="F44" s="105"/>
    </row>
    <row r="45" spans="1:6" ht="14.25" customHeight="1" x14ac:dyDescent="0.2">
      <c r="A45" s="98"/>
      <c r="B45" s="102"/>
      <c r="C45" s="243"/>
      <c r="D45" s="105"/>
      <c r="E45" s="105"/>
      <c r="F45" s="105"/>
    </row>
    <row r="46" spans="1:6" ht="14.25" customHeight="1" x14ac:dyDescent="0.2">
      <c r="A46" s="98"/>
      <c r="B46" s="102"/>
      <c r="C46" s="243"/>
      <c r="D46" s="105"/>
      <c r="E46" s="105"/>
      <c r="F46" s="105"/>
    </row>
    <row r="47" spans="1:6" ht="14.25" customHeight="1" x14ac:dyDescent="0.2">
      <c r="A47" s="98"/>
      <c r="B47" s="102"/>
      <c r="C47" s="243"/>
      <c r="D47" s="105"/>
      <c r="E47" s="105"/>
      <c r="F47" s="105"/>
    </row>
    <row r="48" spans="1:6" ht="14.25" customHeight="1" x14ac:dyDescent="0.2">
      <c r="A48" s="98"/>
      <c r="B48" s="102"/>
      <c r="C48" s="243"/>
      <c r="D48" s="105"/>
      <c r="E48" s="105"/>
      <c r="F48" s="105"/>
    </row>
    <row r="49" spans="1:6" ht="14.25" customHeight="1" x14ac:dyDescent="0.2">
      <c r="A49" s="98"/>
      <c r="B49" s="102"/>
      <c r="C49" s="243"/>
      <c r="D49" s="105"/>
      <c r="E49" s="105"/>
      <c r="F49" s="105"/>
    </row>
    <row r="50" spans="1:6" ht="14.25" customHeight="1" x14ac:dyDescent="0.2">
      <c r="A50" s="98"/>
      <c r="B50" s="102"/>
      <c r="C50" s="245"/>
      <c r="D50" s="245"/>
      <c r="E50" s="105"/>
      <c r="F50" s="105"/>
    </row>
    <row r="51" spans="1:6" ht="14.25" customHeight="1" x14ac:dyDescent="0.2">
      <c r="A51" s="98"/>
      <c r="B51" s="102"/>
      <c r="C51" s="243"/>
      <c r="D51" s="105"/>
      <c r="E51" s="105"/>
      <c r="F51" s="105"/>
    </row>
    <row r="52" spans="1:6" ht="14.25" customHeight="1" x14ac:dyDescent="0.2">
      <c r="A52" s="98"/>
      <c r="B52" s="102"/>
      <c r="C52" s="243"/>
      <c r="D52" s="105"/>
      <c r="E52" s="105"/>
      <c r="F52" s="105"/>
    </row>
    <row r="53" spans="1:6" ht="14.25" customHeight="1" x14ac:dyDescent="0.2">
      <c r="A53" s="98"/>
      <c r="B53" s="102"/>
      <c r="C53" s="243"/>
      <c r="D53" s="105"/>
      <c r="E53" s="105"/>
      <c r="F53" s="105"/>
    </row>
    <row r="54" spans="1:6" ht="14.25" customHeight="1" x14ac:dyDescent="0.2">
      <c r="A54" s="98"/>
      <c r="B54" s="102"/>
      <c r="C54" s="243"/>
      <c r="D54" s="105"/>
      <c r="E54" s="105"/>
      <c r="F54" s="105"/>
    </row>
    <row r="55" spans="1:6" ht="14.25" customHeight="1" x14ac:dyDescent="0.2">
      <c r="A55" s="98"/>
      <c r="B55" s="102"/>
      <c r="C55" s="243"/>
      <c r="D55" s="105"/>
      <c r="E55" s="105"/>
      <c r="F55" s="105"/>
    </row>
    <row r="56" spans="1:6" ht="14.25" customHeight="1" x14ac:dyDescent="0.2">
      <c r="A56" s="98"/>
      <c r="B56" s="102"/>
      <c r="C56" s="243"/>
      <c r="D56" s="105"/>
      <c r="E56" s="105"/>
      <c r="F56" s="105"/>
    </row>
    <row r="57" spans="1:6" ht="14.25" customHeight="1" x14ac:dyDescent="0.2">
      <c r="A57" s="98"/>
      <c r="B57" s="102"/>
      <c r="C57" s="243"/>
      <c r="D57" s="105"/>
      <c r="E57" s="105"/>
      <c r="F57" s="105"/>
    </row>
    <row r="58" spans="1:6" ht="14.25" customHeight="1" x14ac:dyDescent="0.2">
      <c r="A58" s="98"/>
      <c r="B58" s="102"/>
      <c r="C58" s="243"/>
      <c r="D58" s="105"/>
      <c r="E58" s="105"/>
      <c r="F58" s="105"/>
    </row>
    <row r="59" spans="1:6" ht="14.25" customHeight="1" x14ac:dyDescent="0.2">
      <c r="A59" s="98"/>
      <c r="B59" s="102"/>
      <c r="C59" s="243"/>
      <c r="D59" s="105"/>
      <c r="E59" s="105"/>
      <c r="F59" s="105"/>
    </row>
    <row r="60" spans="1:6" ht="14.25" customHeight="1" x14ac:dyDescent="0.2">
      <c r="A60" s="98"/>
      <c r="B60" s="102"/>
      <c r="C60" s="243"/>
      <c r="D60" s="105"/>
      <c r="E60" s="105"/>
      <c r="F60" s="105"/>
    </row>
    <row r="61" spans="1:6" ht="14.25" customHeight="1" x14ac:dyDescent="0.2">
      <c r="A61" s="98"/>
      <c r="B61" s="102"/>
      <c r="C61" s="243"/>
      <c r="D61" s="105"/>
      <c r="E61" s="105"/>
      <c r="F61" s="105"/>
    </row>
    <row r="62" spans="1:6" ht="14.25" customHeight="1" x14ac:dyDescent="0.2">
      <c r="A62" s="98"/>
      <c r="B62" s="102"/>
      <c r="C62" s="243"/>
      <c r="D62" s="105"/>
      <c r="E62" s="105"/>
      <c r="F62" s="105"/>
    </row>
    <row r="63" spans="1:6" ht="14.25" customHeight="1" x14ac:dyDescent="0.2">
      <c r="A63" s="98"/>
      <c r="B63" s="196"/>
      <c r="C63" s="246"/>
      <c r="D63" s="247"/>
      <c r="E63" s="105"/>
      <c r="F63" s="105"/>
    </row>
    <row r="64" spans="1:6" ht="14.25" customHeight="1" x14ac:dyDescent="0.2">
      <c r="A64" s="98"/>
      <c r="B64" s="196"/>
      <c r="C64" s="177"/>
      <c r="D64" s="101"/>
      <c r="E64" s="105"/>
      <c r="F64" s="105"/>
    </row>
    <row r="65" spans="1:6" ht="14.25" customHeight="1" x14ac:dyDescent="0.2">
      <c r="A65" s="98"/>
      <c r="B65" s="102"/>
      <c r="C65" s="248"/>
      <c r="D65" s="249"/>
      <c r="E65" s="105"/>
      <c r="F65" s="105"/>
    </row>
    <row r="66" spans="1:6" ht="14.25" customHeight="1" x14ac:dyDescent="0.2">
      <c r="A66" s="98"/>
      <c r="B66" s="102"/>
      <c r="C66" s="201"/>
      <c r="D66" s="202"/>
      <c r="E66" s="117"/>
      <c r="F66" s="117"/>
    </row>
    <row r="67" spans="1:6" ht="14.25" customHeight="1" x14ac:dyDescent="0.2">
      <c r="A67" s="98"/>
      <c r="B67" s="196"/>
      <c r="C67" s="201"/>
      <c r="D67" s="202"/>
      <c r="E67" s="105"/>
      <c r="F67" s="105"/>
    </row>
    <row r="68" spans="1:6" ht="13.5" customHeight="1" x14ac:dyDescent="0.2">
      <c r="A68" s="98"/>
      <c r="B68" s="196"/>
      <c r="C68" s="119"/>
      <c r="D68" s="119"/>
      <c r="E68" s="119"/>
      <c r="F68" s="98"/>
    </row>
    <row r="69" spans="1:6" ht="15.95" customHeight="1" x14ac:dyDescent="0.2">
      <c r="A69" s="85"/>
      <c r="B69" s="120" t="s">
        <v>15</v>
      </c>
      <c r="C69" s="120"/>
      <c r="D69" s="87"/>
      <c r="E69" s="121">
        <v>490</v>
      </c>
      <c r="F69" s="121"/>
    </row>
    <row r="70" spans="1:6" ht="15.95" customHeight="1" x14ac:dyDescent="0.2">
      <c r="A70" s="85"/>
      <c r="B70" s="122" t="s">
        <v>12</v>
      </c>
      <c r="C70" s="59"/>
      <c r="D70" s="87"/>
      <c r="E70" s="123">
        <v>0</v>
      </c>
      <c r="F70" s="123"/>
    </row>
    <row r="71" spans="1:6" ht="15.95" customHeight="1" x14ac:dyDescent="0.2">
      <c r="A71" s="85"/>
      <c r="B71" s="124" t="s">
        <v>101</v>
      </c>
      <c r="C71" s="59"/>
      <c r="D71" s="87"/>
      <c r="E71" s="123">
        <v>0</v>
      </c>
      <c r="F71" s="123"/>
    </row>
    <row r="72" spans="1:6" ht="15.95" customHeight="1" x14ac:dyDescent="0.2">
      <c r="A72" s="85"/>
      <c r="B72" s="124" t="s">
        <v>13</v>
      </c>
      <c r="C72" s="59"/>
      <c r="D72" s="87"/>
      <c r="E72" s="123">
        <v>0</v>
      </c>
      <c r="F72" s="123"/>
    </row>
    <row r="73" spans="1:6" ht="15.95" customHeight="1" x14ac:dyDescent="0.2">
      <c r="A73" s="85"/>
      <c r="B73" s="86" t="s">
        <v>14</v>
      </c>
      <c r="C73" s="120"/>
      <c r="D73" s="87"/>
      <c r="E73" s="125">
        <v>490</v>
      </c>
      <c r="F73" s="125"/>
    </row>
    <row r="74" spans="1:6" ht="15.95" customHeight="1" x14ac:dyDescent="0.2">
      <c r="A74" s="85"/>
      <c r="B74" s="59" t="s">
        <v>5</v>
      </c>
      <c r="C74" s="126">
        <v>0.05</v>
      </c>
      <c r="D74" s="59"/>
      <c r="E74" s="127">
        <v>24.5</v>
      </c>
      <c r="F74" s="127"/>
    </row>
    <row r="75" spans="1:6" ht="15.95" customHeight="1" x14ac:dyDescent="0.2">
      <c r="A75" s="85"/>
      <c r="B75" s="128" t="s">
        <v>4</v>
      </c>
      <c r="C75" s="129">
        <v>9.9750000000000005E-2</v>
      </c>
      <c r="D75" s="59"/>
      <c r="E75" s="130">
        <v>48.88</v>
      </c>
      <c r="F75" s="127"/>
    </row>
    <row r="76" spans="1:6" ht="15.95" customHeight="1" x14ac:dyDescent="0.2">
      <c r="A76" s="85"/>
      <c r="B76" s="68"/>
      <c r="C76" s="85"/>
      <c r="D76" s="87"/>
      <c r="E76" s="88"/>
      <c r="F76" s="88"/>
    </row>
    <row r="77" spans="1:6" ht="15.95" customHeight="1" thickBot="1" x14ac:dyDescent="0.25">
      <c r="A77" s="85"/>
      <c r="B77" s="131" t="s">
        <v>16</v>
      </c>
      <c r="C77" s="120"/>
      <c r="D77" s="132"/>
      <c r="E77" s="133">
        <v>563.38</v>
      </c>
      <c r="F77" s="134"/>
    </row>
    <row r="78" spans="1:6" ht="15.95" customHeight="1" thickTop="1" x14ac:dyDescent="0.2">
      <c r="A78" s="85"/>
      <c r="B78" s="128"/>
      <c r="C78" s="128"/>
      <c r="D78" s="128"/>
      <c r="E78" s="135"/>
      <c r="F78" s="128"/>
    </row>
    <row r="79" spans="1:6" ht="15.95" customHeight="1" x14ac:dyDescent="0.2">
      <c r="A79" s="85"/>
      <c r="B79" s="68" t="s">
        <v>18</v>
      </c>
      <c r="C79" s="128"/>
      <c r="D79" s="87"/>
      <c r="E79" s="88">
        <v>0</v>
      </c>
      <c r="F79" s="88"/>
    </row>
    <row r="80" spans="1:6" ht="15.95" customHeight="1" x14ac:dyDescent="0.2">
      <c r="A80" s="85"/>
      <c r="B80" s="120"/>
      <c r="C80" s="128"/>
      <c r="D80" s="128"/>
      <c r="E80" s="135"/>
      <c r="F80" s="128"/>
    </row>
    <row r="81" spans="1:6" ht="15.95" customHeight="1" x14ac:dyDescent="0.2">
      <c r="A81" s="85"/>
      <c r="B81" s="241" t="s">
        <v>17</v>
      </c>
      <c r="C81" s="242"/>
      <c r="D81" s="203"/>
      <c r="E81" s="204">
        <v>563.38</v>
      </c>
      <c r="F81" s="88"/>
    </row>
    <row r="82" spans="1:6" ht="15.95" customHeight="1" x14ac:dyDescent="0.2">
      <c r="A82" s="85"/>
      <c r="B82" s="85"/>
      <c r="C82" s="85"/>
      <c r="D82" s="87"/>
      <c r="E82" s="88"/>
      <c r="F82" s="88"/>
    </row>
    <row r="83" spans="1:6" ht="15.95" customHeight="1" x14ac:dyDescent="0.2">
      <c r="A83" s="138"/>
      <c r="B83" s="231"/>
      <c r="C83" s="232"/>
      <c r="D83" s="232"/>
      <c r="E83" s="232"/>
      <c r="F83" s="139"/>
    </row>
    <row r="84" spans="1:6" ht="15.95" customHeight="1" x14ac:dyDescent="0.2">
      <c r="A84" s="233" t="s">
        <v>29</v>
      </c>
      <c r="B84" s="233"/>
      <c r="C84" s="233"/>
      <c r="D84" s="233"/>
      <c r="E84" s="233"/>
      <c r="F84" s="68"/>
    </row>
    <row r="85" spans="1:6" ht="15.95" customHeight="1" x14ac:dyDescent="0.2">
      <c r="A85" s="234" t="s">
        <v>30</v>
      </c>
      <c r="B85" s="234"/>
      <c r="C85" s="234"/>
      <c r="D85" s="234"/>
      <c r="E85" s="234"/>
      <c r="F85" s="46"/>
    </row>
    <row r="86" spans="1:6" ht="15.95" customHeight="1" x14ac:dyDescent="0.2">
      <c r="A86" s="140"/>
      <c r="B86" s="140"/>
      <c r="C86" s="140"/>
      <c r="D86" s="140"/>
      <c r="E86" s="140"/>
      <c r="F86" s="46"/>
    </row>
    <row r="87" spans="1:6" ht="15.95" customHeight="1" x14ac:dyDescent="0.2">
      <c r="A87" s="140"/>
      <c r="B87" s="140"/>
      <c r="C87" s="140"/>
      <c r="D87" s="140"/>
      <c r="E87" s="140"/>
      <c r="F87" s="46"/>
    </row>
    <row r="88" spans="1:6" ht="15.95" customHeight="1" x14ac:dyDescent="0.2">
      <c r="A88" s="227" t="s">
        <v>7</v>
      </c>
      <c r="B88" s="227"/>
      <c r="C88" s="227"/>
      <c r="D88" s="227"/>
      <c r="E88" s="227"/>
      <c r="F88" s="227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31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29E10-AB6A-4CED-932C-DEB8D13DF4A8}">
  <sheetPr>
    <pageSetUpPr fitToPage="1"/>
  </sheetPr>
  <dimension ref="A12:F98"/>
  <sheetViews>
    <sheetView view="pageBreakPreview" zoomScale="80" zoomScaleNormal="100" zoomScaleSheetLayoutView="80" workbookViewId="0">
      <selection activeCell="B69" sqref="B69:D69"/>
    </sheetView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0.42578125" style="50" customWidth="1"/>
    <col min="4" max="4" width="17.5703125" style="50" customWidth="1"/>
    <col min="5" max="5" width="17.7109375" style="50" customWidth="1"/>
    <col min="6" max="6" width="10.5703125" style="50" customWidth="1"/>
    <col min="7" max="16384" width="11.42578125" style="50"/>
  </cols>
  <sheetData>
    <row r="12" spans="2:5" x14ac:dyDescent="0.2">
      <c r="B12" s="78"/>
      <c r="E12" s="77"/>
    </row>
    <row r="13" spans="2:5" x14ac:dyDescent="0.2">
      <c r="B13" s="78"/>
      <c r="E13" s="77"/>
    </row>
    <row r="14" spans="2:5" x14ac:dyDescent="0.2">
      <c r="B14" s="78"/>
      <c r="E14" s="77"/>
    </row>
    <row r="15" spans="2:5" x14ac:dyDescent="0.2">
      <c r="B15" s="78"/>
      <c r="E15" s="77"/>
    </row>
    <row r="16" spans="2:5" x14ac:dyDescent="0.2">
      <c r="B16" s="78"/>
      <c r="E16" s="77"/>
    </row>
    <row r="17" spans="1:6" x14ac:dyDescent="0.2">
      <c r="B17" s="78"/>
      <c r="E17" s="77"/>
    </row>
    <row r="18" spans="1:6" x14ac:dyDescent="0.2">
      <c r="B18" s="78"/>
      <c r="E18" s="77"/>
    </row>
    <row r="19" spans="1:6" x14ac:dyDescent="0.2">
      <c r="B19" s="78"/>
      <c r="E19" s="77"/>
    </row>
    <row r="20" spans="1:6" x14ac:dyDescent="0.2">
      <c r="B20" s="78"/>
      <c r="E20" s="77"/>
    </row>
    <row r="21" spans="1:6" ht="15" x14ac:dyDescent="0.2">
      <c r="A21" s="69"/>
      <c r="B21" s="60" t="s">
        <v>76</v>
      </c>
      <c r="C21" s="46"/>
      <c r="D21" s="46"/>
      <c r="E21" s="46"/>
      <c r="F21" s="46"/>
    </row>
    <row r="22" spans="1:6" ht="15" x14ac:dyDescent="0.2">
      <c r="A22" s="69"/>
      <c r="B22" s="59"/>
      <c r="C22" s="46"/>
      <c r="D22" s="46"/>
      <c r="E22" s="46"/>
      <c r="F22" s="46"/>
    </row>
    <row r="23" spans="1:6" ht="15" x14ac:dyDescent="0.2">
      <c r="A23" s="69"/>
      <c r="B23" s="59"/>
      <c r="C23" s="46"/>
      <c r="D23" s="46"/>
      <c r="E23" s="46"/>
      <c r="F23" s="46"/>
    </row>
    <row r="24" spans="1:6" ht="15" x14ac:dyDescent="0.2">
      <c r="A24" s="69"/>
      <c r="B24" s="60" t="s">
        <v>67</v>
      </c>
      <c r="C24" s="46"/>
      <c r="D24" s="46"/>
      <c r="E24" s="46"/>
      <c r="F24" s="46"/>
    </row>
    <row r="25" spans="1:6" ht="15" x14ac:dyDescent="0.2">
      <c r="A25" s="69"/>
      <c r="B25" s="60" t="s">
        <v>66</v>
      </c>
      <c r="C25" s="46"/>
      <c r="D25" s="46"/>
      <c r="E25" s="46"/>
      <c r="F25" s="46"/>
    </row>
    <row r="26" spans="1:6" ht="15" x14ac:dyDescent="0.2">
      <c r="A26" s="69"/>
      <c r="B26" s="59" t="s">
        <v>65</v>
      </c>
      <c r="C26" s="46"/>
      <c r="D26" s="46"/>
      <c r="E26" s="46"/>
      <c r="F26" s="46"/>
    </row>
    <row r="27" spans="1:6" ht="15" x14ac:dyDescent="0.2">
      <c r="A27" s="69"/>
      <c r="B27" s="59" t="s">
        <v>64</v>
      </c>
      <c r="C27" s="46"/>
      <c r="D27" s="46"/>
      <c r="E27" s="46"/>
      <c r="F27" s="46"/>
    </row>
    <row r="28" spans="1:6" x14ac:dyDescent="0.2">
      <c r="A28" s="70"/>
      <c r="B28" s="46"/>
      <c r="C28" s="75"/>
      <c r="D28" s="75"/>
      <c r="E28" s="76"/>
      <c r="F28" s="46"/>
    </row>
    <row r="29" spans="1:6" ht="15" x14ac:dyDescent="0.2">
      <c r="A29" s="69"/>
      <c r="B29" s="75"/>
      <c r="C29" s="75"/>
      <c r="D29" s="74" t="s">
        <v>11</v>
      </c>
      <c r="E29" s="74" t="s">
        <v>75</v>
      </c>
      <c r="F29" s="46"/>
    </row>
    <row r="30" spans="1:6" ht="13.5" thickBot="1" x14ac:dyDescent="0.25">
      <c r="A30" s="73"/>
      <c r="B30" s="73"/>
      <c r="C30" s="73"/>
      <c r="D30" s="73"/>
      <c r="E30" s="73"/>
      <c r="F30" s="72"/>
    </row>
    <row r="31" spans="1:6" s="71" customFormat="1" ht="21.75" customHeight="1" x14ac:dyDescent="0.2">
      <c r="A31" s="206" t="s">
        <v>0</v>
      </c>
      <c r="B31" s="206"/>
      <c r="C31" s="206"/>
      <c r="D31" s="206"/>
      <c r="E31" s="206"/>
      <c r="F31" s="206"/>
    </row>
    <row r="32" spans="1:6" x14ac:dyDescent="0.2">
      <c r="A32" s="69"/>
      <c r="B32" s="70"/>
      <c r="C32" s="69"/>
      <c r="D32" s="69"/>
      <c r="E32" s="69"/>
    </row>
    <row r="33" spans="1:6" ht="14.25" x14ac:dyDescent="0.2">
      <c r="A33" s="46"/>
      <c r="B33" s="68" t="s">
        <v>6</v>
      </c>
      <c r="C33" s="68"/>
      <c r="D33" s="68"/>
      <c r="E33" s="49"/>
      <c r="F33" s="46"/>
    </row>
    <row r="34" spans="1:6" ht="14.25" x14ac:dyDescent="0.2">
      <c r="A34" s="46"/>
      <c r="B34" s="205"/>
      <c r="C34" s="205"/>
      <c r="D34" s="205"/>
      <c r="E34" s="49"/>
      <c r="F34" s="46"/>
    </row>
    <row r="35" spans="1:6" ht="14.25" x14ac:dyDescent="0.2">
      <c r="A35" s="46"/>
      <c r="B35" s="205"/>
      <c r="C35" s="205"/>
      <c r="D35" s="205"/>
      <c r="E35" s="49"/>
      <c r="F35" s="46"/>
    </row>
    <row r="36" spans="1:6" ht="14.25" x14ac:dyDescent="0.2">
      <c r="A36" s="46"/>
      <c r="B36" s="205" t="s">
        <v>70</v>
      </c>
      <c r="C36" s="205"/>
      <c r="D36" s="205"/>
      <c r="E36" s="49"/>
      <c r="F36" s="46"/>
    </row>
    <row r="37" spans="1:6" ht="14.25" x14ac:dyDescent="0.2">
      <c r="A37" s="46"/>
      <c r="B37" s="205"/>
      <c r="C37" s="205"/>
      <c r="D37" s="205"/>
      <c r="E37" s="49"/>
      <c r="F37" s="46"/>
    </row>
    <row r="38" spans="1:6" ht="14.25" x14ac:dyDescent="0.2">
      <c r="A38" s="46"/>
      <c r="B38" s="205"/>
      <c r="C38" s="205"/>
      <c r="D38" s="205"/>
      <c r="E38" s="49"/>
      <c r="F38" s="46"/>
    </row>
    <row r="39" spans="1:6" ht="14.25" x14ac:dyDescent="0.2">
      <c r="A39" s="46"/>
      <c r="B39" s="205" t="s">
        <v>20</v>
      </c>
      <c r="C39" s="205"/>
      <c r="D39" s="205"/>
      <c r="E39" s="49"/>
      <c r="F39" s="46"/>
    </row>
    <row r="40" spans="1:6" ht="14.25" x14ac:dyDescent="0.2">
      <c r="A40" s="46"/>
      <c r="B40" s="205"/>
      <c r="C40" s="205"/>
      <c r="D40" s="205"/>
      <c r="E40" s="49"/>
      <c r="F40" s="46"/>
    </row>
    <row r="41" spans="1:6" ht="13.5" customHeight="1" x14ac:dyDescent="0.2">
      <c r="A41" s="46"/>
      <c r="B41" s="205"/>
      <c r="C41" s="205"/>
      <c r="D41" s="205"/>
      <c r="E41" s="49"/>
      <c r="F41" s="46"/>
    </row>
    <row r="42" spans="1:6" ht="14.25" x14ac:dyDescent="0.2">
      <c r="A42" s="46"/>
      <c r="B42" s="205" t="s">
        <v>74</v>
      </c>
      <c r="C42" s="205"/>
      <c r="D42" s="205"/>
      <c r="E42" s="49"/>
      <c r="F42" s="46"/>
    </row>
    <row r="43" spans="1:6" ht="14.25" x14ac:dyDescent="0.2">
      <c r="A43" s="46"/>
      <c r="B43" s="205"/>
      <c r="C43" s="205"/>
      <c r="D43" s="205"/>
      <c r="E43" s="49"/>
      <c r="F43" s="46"/>
    </row>
    <row r="44" spans="1:6" ht="14.25" x14ac:dyDescent="0.2">
      <c r="A44" s="46"/>
      <c r="B44" s="205"/>
      <c r="C44" s="205"/>
      <c r="D44" s="205"/>
      <c r="E44" s="49"/>
      <c r="F44" s="46"/>
    </row>
    <row r="45" spans="1:6" ht="14.25" x14ac:dyDescent="0.2">
      <c r="A45" s="46"/>
      <c r="B45" s="47" t="s">
        <v>68</v>
      </c>
      <c r="C45" s="47"/>
      <c r="D45" s="47"/>
      <c r="E45" s="49"/>
      <c r="F45" s="46"/>
    </row>
    <row r="46" spans="1:6" ht="14.25" x14ac:dyDescent="0.2">
      <c r="A46" s="46"/>
      <c r="B46" s="47"/>
      <c r="C46" s="47"/>
      <c r="D46" s="47"/>
      <c r="E46" s="49"/>
      <c r="F46" s="46"/>
    </row>
    <row r="47" spans="1:6" ht="14.25" x14ac:dyDescent="0.2">
      <c r="A47" s="46"/>
      <c r="B47" s="47"/>
      <c r="C47" s="47"/>
      <c r="D47" s="47"/>
      <c r="E47" s="49"/>
      <c r="F47" s="46"/>
    </row>
    <row r="48" spans="1:6" ht="14.25" x14ac:dyDescent="0.2">
      <c r="A48" s="46"/>
      <c r="B48" s="47" t="s">
        <v>73</v>
      </c>
      <c r="C48" s="47"/>
      <c r="D48" s="47"/>
      <c r="E48" s="49"/>
      <c r="F48" s="46"/>
    </row>
    <row r="49" spans="1:6" ht="14.25" x14ac:dyDescent="0.2">
      <c r="A49" s="46"/>
      <c r="B49" s="205"/>
      <c r="C49" s="205"/>
      <c r="D49" s="205"/>
      <c r="E49" s="49"/>
      <c r="F49" s="46"/>
    </row>
    <row r="50" spans="1:6" ht="14.25" x14ac:dyDescent="0.2">
      <c r="A50" s="46"/>
      <c r="B50" s="205"/>
      <c r="C50" s="205"/>
      <c r="D50" s="205"/>
      <c r="E50" s="49"/>
      <c r="F50" s="46"/>
    </row>
    <row r="51" spans="1:6" ht="14.25" x14ac:dyDescent="0.2">
      <c r="A51" s="46"/>
      <c r="B51" s="47" t="s">
        <v>62</v>
      </c>
      <c r="C51" s="47"/>
      <c r="D51" s="47"/>
      <c r="E51" s="49"/>
      <c r="F51" s="46"/>
    </row>
    <row r="52" spans="1:6" ht="14.25" x14ac:dyDescent="0.2">
      <c r="A52" s="46"/>
      <c r="B52" s="205"/>
      <c r="C52" s="205"/>
      <c r="D52" s="205"/>
      <c r="E52" s="49"/>
      <c r="F52" s="46"/>
    </row>
    <row r="53" spans="1:6" ht="14.25" x14ac:dyDescent="0.2">
      <c r="A53" s="46"/>
      <c r="B53" s="205"/>
      <c r="C53" s="205"/>
      <c r="D53" s="205"/>
      <c r="E53" s="49"/>
      <c r="F53" s="46"/>
    </row>
    <row r="54" spans="1:6" ht="14.25" x14ac:dyDescent="0.2">
      <c r="A54" s="46"/>
      <c r="B54" s="205"/>
      <c r="C54" s="205"/>
      <c r="D54" s="205"/>
      <c r="E54" s="49"/>
      <c r="F54" s="46"/>
    </row>
    <row r="55" spans="1:6" ht="14.25" x14ac:dyDescent="0.2">
      <c r="A55" s="46"/>
      <c r="B55" s="205"/>
      <c r="C55" s="205"/>
      <c r="D55" s="205"/>
      <c r="E55" s="49"/>
      <c r="F55" s="46"/>
    </row>
    <row r="56" spans="1:6" ht="14.25" x14ac:dyDescent="0.2">
      <c r="A56" s="46"/>
      <c r="B56" s="205"/>
      <c r="C56" s="205"/>
      <c r="D56" s="205"/>
      <c r="E56" s="49"/>
      <c r="F56" s="46"/>
    </row>
    <row r="57" spans="1:6" ht="14.25" x14ac:dyDescent="0.2">
      <c r="A57" s="46"/>
      <c r="B57" s="47"/>
      <c r="C57" s="47"/>
      <c r="D57" s="47"/>
      <c r="E57" s="49"/>
      <c r="F57" s="46"/>
    </row>
    <row r="58" spans="1:6" ht="14.25" x14ac:dyDescent="0.2">
      <c r="A58" s="46"/>
      <c r="B58" s="205"/>
      <c r="C58" s="205"/>
      <c r="D58" s="205"/>
      <c r="E58" s="49"/>
      <c r="F58" s="46"/>
    </row>
    <row r="59" spans="1:6" ht="14.25" x14ac:dyDescent="0.2">
      <c r="A59" s="46"/>
      <c r="B59" s="205"/>
      <c r="C59" s="205"/>
      <c r="D59" s="205"/>
      <c r="E59" s="49"/>
      <c r="F59" s="46"/>
    </row>
    <row r="60" spans="1:6" ht="14.25" x14ac:dyDescent="0.2">
      <c r="A60" s="46"/>
      <c r="B60" s="205"/>
      <c r="C60" s="205"/>
      <c r="D60" s="205"/>
      <c r="E60" s="49"/>
      <c r="F60" s="46"/>
    </row>
    <row r="61" spans="1:6" ht="14.25" x14ac:dyDescent="0.2">
      <c r="A61" s="46"/>
      <c r="B61" s="205"/>
      <c r="C61" s="205"/>
      <c r="D61" s="205"/>
      <c r="E61" s="49"/>
      <c r="F61" s="46"/>
    </row>
    <row r="62" spans="1:6" ht="14.25" x14ac:dyDescent="0.2">
      <c r="A62" s="46"/>
      <c r="B62" s="205"/>
      <c r="C62" s="205"/>
      <c r="D62" s="205"/>
      <c r="E62" s="49"/>
      <c r="F62" s="46"/>
    </row>
    <row r="63" spans="1:6" ht="14.25" x14ac:dyDescent="0.2">
      <c r="A63" s="46"/>
      <c r="B63" s="205"/>
      <c r="C63" s="205"/>
      <c r="D63" s="205"/>
      <c r="E63" s="49"/>
      <c r="F63" s="46"/>
    </row>
    <row r="64" spans="1:6" ht="14.25" x14ac:dyDescent="0.2">
      <c r="A64" s="46"/>
      <c r="B64" s="205"/>
      <c r="C64" s="205"/>
      <c r="D64" s="205"/>
      <c r="E64" s="49"/>
      <c r="F64" s="46"/>
    </row>
    <row r="65" spans="1:6" ht="14.25" x14ac:dyDescent="0.2">
      <c r="A65" s="46"/>
      <c r="B65" s="205"/>
      <c r="C65" s="205"/>
      <c r="D65" s="205"/>
      <c r="E65" s="49"/>
      <c r="F65" s="46"/>
    </row>
    <row r="66" spans="1:6" ht="14.25" x14ac:dyDescent="0.2">
      <c r="A66" s="46"/>
      <c r="B66" s="205"/>
      <c r="C66" s="205"/>
      <c r="D66" s="205"/>
      <c r="E66" s="49"/>
      <c r="F66" s="46"/>
    </row>
    <row r="67" spans="1:6" ht="14.25" x14ac:dyDescent="0.2">
      <c r="A67" s="46"/>
      <c r="B67" s="205"/>
      <c r="C67" s="205"/>
      <c r="D67" s="205"/>
      <c r="E67" s="49"/>
      <c r="F67" s="46"/>
    </row>
    <row r="68" spans="1:6" ht="14.25" x14ac:dyDescent="0.2">
      <c r="A68" s="46"/>
      <c r="B68" s="205"/>
      <c r="C68" s="205"/>
      <c r="D68" s="205"/>
      <c r="E68" s="49"/>
      <c r="F68" s="46"/>
    </row>
    <row r="69" spans="1:6" ht="14.25" x14ac:dyDescent="0.2">
      <c r="A69" s="46"/>
      <c r="B69" s="205"/>
      <c r="C69" s="205"/>
      <c r="D69" s="205"/>
      <c r="E69" s="49"/>
      <c r="F69" s="46"/>
    </row>
    <row r="70" spans="1:6" ht="14.25" x14ac:dyDescent="0.2">
      <c r="A70" s="46"/>
      <c r="B70" s="205"/>
      <c r="C70" s="205"/>
      <c r="D70" s="205"/>
      <c r="E70" s="49"/>
      <c r="F70" s="46"/>
    </row>
    <row r="71" spans="1:6" ht="14.25" x14ac:dyDescent="0.2">
      <c r="A71" s="46"/>
      <c r="B71" s="205"/>
      <c r="C71" s="205"/>
      <c r="D71" s="205"/>
      <c r="E71" s="49"/>
      <c r="F71" s="46"/>
    </row>
    <row r="72" spans="1:6" ht="14.25" x14ac:dyDescent="0.2">
      <c r="A72" s="46"/>
      <c r="B72" s="205"/>
      <c r="C72" s="205"/>
      <c r="D72" s="205"/>
      <c r="E72" s="49"/>
      <c r="F72" s="46"/>
    </row>
    <row r="73" spans="1:6" ht="14.25" x14ac:dyDescent="0.2">
      <c r="A73" s="46"/>
      <c r="B73" s="205"/>
      <c r="C73" s="205"/>
      <c r="D73" s="205"/>
      <c r="E73" s="49"/>
      <c r="F73" s="46"/>
    </row>
    <row r="74" spans="1:6" ht="13.5" customHeight="1" x14ac:dyDescent="0.2">
      <c r="A74" s="46"/>
      <c r="B74" s="205"/>
      <c r="C74" s="205"/>
      <c r="D74" s="205"/>
      <c r="E74" s="49"/>
      <c r="F74" s="46"/>
    </row>
    <row r="75" spans="1:6" ht="13.5" customHeight="1" x14ac:dyDescent="0.2">
      <c r="A75" s="46"/>
      <c r="B75" s="60" t="s">
        <v>15</v>
      </c>
      <c r="C75" s="59"/>
      <c r="D75" s="59"/>
      <c r="E75" s="65">
        <f>14*225</f>
        <v>3150</v>
      </c>
      <c r="F75" s="46"/>
    </row>
    <row r="76" spans="1:6" ht="13.5" customHeight="1" x14ac:dyDescent="0.2">
      <c r="A76" s="46"/>
      <c r="B76" s="67" t="s">
        <v>12</v>
      </c>
      <c r="C76" s="59"/>
      <c r="D76" s="59"/>
      <c r="E76" s="66">
        <v>0</v>
      </c>
      <c r="F76" s="46"/>
    </row>
    <row r="77" spans="1:6" ht="13.5" customHeight="1" x14ac:dyDescent="0.2">
      <c r="A77" s="46"/>
      <c r="B77" s="67" t="s">
        <v>13</v>
      </c>
      <c r="C77" s="59"/>
      <c r="D77" s="59"/>
      <c r="E77" s="66">
        <v>0</v>
      </c>
      <c r="F77" s="46"/>
    </row>
    <row r="78" spans="1:6" ht="13.5" customHeight="1" x14ac:dyDescent="0.2">
      <c r="A78" s="46"/>
      <c r="B78" s="60" t="s">
        <v>14</v>
      </c>
      <c r="C78" s="59"/>
      <c r="D78" s="59"/>
      <c r="E78" s="65">
        <f>SUM(E75:E77)</f>
        <v>3150</v>
      </c>
      <c r="F78" s="46"/>
    </row>
    <row r="79" spans="1:6" ht="13.5" customHeight="1" x14ac:dyDescent="0.2">
      <c r="A79" s="46"/>
      <c r="B79" s="59" t="s">
        <v>5</v>
      </c>
      <c r="C79" s="63">
        <v>0.05</v>
      </c>
      <c r="D79" s="59"/>
      <c r="E79" s="64">
        <f>ROUND(E78*C79,2)</f>
        <v>157.5</v>
      </c>
      <c r="F79" s="46"/>
    </row>
    <row r="80" spans="1:6" ht="13.5" customHeight="1" x14ac:dyDescent="0.2">
      <c r="A80" s="46"/>
      <c r="B80" s="59" t="s">
        <v>4</v>
      </c>
      <c r="C80" s="79">
        <v>9.9750000000000005E-2</v>
      </c>
      <c r="D80" s="59"/>
      <c r="E80" s="62">
        <f>ROUND(E78*C80,2)</f>
        <v>314.20999999999998</v>
      </c>
      <c r="F80" s="46"/>
    </row>
    <row r="81" spans="1:6" ht="13.5" customHeight="1" x14ac:dyDescent="0.2">
      <c r="A81" s="46"/>
      <c r="B81" s="59"/>
      <c r="C81" s="59"/>
      <c r="D81" s="59"/>
      <c r="E81" s="61"/>
      <c r="F81" s="46"/>
    </row>
    <row r="82" spans="1:6" ht="16.5" customHeight="1" thickBot="1" x14ac:dyDescent="0.25">
      <c r="A82" s="46"/>
      <c r="B82" s="60" t="s">
        <v>16</v>
      </c>
      <c r="C82" s="59"/>
      <c r="D82" s="59"/>
      <c r="E82" s="58">
        <f>SUM(E78:E80)</f>
        <v>3621.71</v>
      </c>
      <c r="F82" s="46"/>
    </row>
    <row r="83" spans="1:6" ht="15.75" thickTop="1" x14ac:dyDescent="0.2">
      <c r="A83" s="46"/>
      <c r="B83" s="211"/>
      <c r="C83" s="211"/>
      <c r="D83" s="211"/>
      <c r="E83" s="57"/>
      <c r="F83" s="46"/>
    </row>
    <row r="84" spans="1:6" ht="15" x14ac:dyDescent="0.2">
      <c r="A84" s="46"/>
      <c r="B84" s="212" t="s">
        <v>18</v>
      </c>
      <c r="C84" s="212"/>
      <c r="D84" s="212"/>
      <c r="E84" s="57">
        <v>0</v>
      </c>
      <c r="F84" s="46"/>
    </row>
    <row r="85" spans="1:6" ht="15" x14ac:dyDescent="0.2">
      <c r="A85" s="46"/>
      <c r="B85" s="211"/>
      <c r="C85" s="211"/>
      <c r="D85" s="211"/>
      <c r="E85" s="57"/>
      <c r="F85" s="46"/>
    </row>
    <row r="86" spans="1:6" ht="19.5" customHeight="1" x14ac:dyDescent="0.2">
      <c r="A86" s="46"/>
      <c r="B86" s="56" t="s">
        <v>17</v>
      </c>
      <c r="C86" s="55"/>
      <c r="D86" s="55"/>
      <c r="E86" s="54">
        <f>E82-E84</f>
        <v>3621.71</v>
      </c>
      <c r="F86" s="46"/>
    </row>
    <row r="87" spans="1:6" ht="13.5" customHeight="1" x14ac:dyDescent="0.2">
      <c r="A87" s="46"/>
      <c r="B87" s="46"/>
      <c r="C87" s="46"/>
      <c r="D87" s="46"/>
      <c r="E87" s="46"/>
      <c r="F87" s="46"/>
    </row>
    <row r="88" spans="1:6" x14ac:dyDescent="0.2">
      <c r="A88" s="46"/>
      <c r="B88" s="46"/>
      <c r="C88" s="46"/>
      <c r="D88" s="46"/>
      <c r="E88" s="46"/>
      <c r="F88" s="46"/>
    </row>
    <row r="89" spans="1:6" x14ac:dyDescent="0.2">
      <c r="A89" s="46"/>
      <c r="B89" s="213"/>
      <c r="C89" s="213"/>
      <c r="D89" s="213"/>
      <c r="E89" s="213"/>
      <c r="F89" s="46"/>
    </row>
    <row r="90" spans="1:6" ht="14.25" x14ac:dyDescent="0.2">
      <c r="A90" s="214" t="s">
        <v>60</v>
      </c>
      <c r="B90" s="214"/>
      <c r="C90" s="214"/>
      <c r="D90" s="214"/>
      <c r="E90" s="214"/>
      <c r="F90" s="214"/>
    </row>
    <row r="91" spans="1:6" ht="14.25" x14ac:dyDescent="0.2">
      <c r="A91" s="215" t="s">
        <v>59</v>
      </c>
      <c r="B91" s="215"/>
      <c r="C91" s="215"/>
      <c r="D91" s="215"/>
      <c r="E91" s="215"/>
      <c r="F91" s="215"/>
    </row>
    <row r="92" spans="1:6" x14ac:dyDescent="0.2">
      <c r="A92" s="46"/>
      <c r="B92" s="46"/>
      <c r="C92" s="46"/>
      <c r="D92" s="46"/>
      <c r="E92" s="46"/>
      <c r="F92" s="46"/>
    </row>
    <row r="93" spans="1:6" x14ac:dyDescent="0.2">
      <c r="A93" s="46"/>
      <c r="B93" s="207"/>
      <c r="C93" s="207"/>
      <c r="D93" s="207"/>
      <c r="E93" s="207"/>
      <c r="F93" s="46"/>
    </row>
    <row r="94" spans="1:6" ht="15" x14ac:dyDescent="0.2">
      <c r="A94" s="208" t="s">
        <v>7</v>
      </c>
      <c r="B94" s="208"/>
      <c r="C94" s="208"/>
      <c r="D94" s="208"/>
      <c r="E94" s="208"/>
      <c r="F94" s="208"/>
    </row>
    <row r="96" spans="1:6" ht="39.75" customHeight="1" x14ac:dyDescent="0.2">
      <c r="B96" s="209"/>
      <c r="C96" s="210"/>
      <c r="D96" s="210"/>
    </row>
    <row r="97" spans="2:4" ht="13.5" customHeight="1" x14ac:dyDescent="0.2"/>
    <row r="98" spans="2:4" x14ac:dyDescent="0.2">
      <c r="B98" s="53"/>
      <c r="C98" s="53"/>
      <c r="D98" s="53"/>
    </row>
  </sheetData>
  <mergeCells count="45">
    <mergeCell ref="B44:D44"/>
    <mergeCell ref="B38:D38"/>
    <mergeCell ref="A31:F31"/>
    <mergeCell ref="B34:D34"/>
    <mergeCell ref="B35:D35"/>
    <mergeCell ref="B36:D36"/>
    <mergeCell ref="B37:D37"/>
    <mergeCell ref="B39:D39"/>
    <mergeCell ref="B40:D40"/>
    <mergeCell ref="B41:D41"/>
    <mergeCell ref="B42:D42"/>
    <mergeCell ref="B43:D43"/>
    <mergeCell ref="B58:D58"/>
    <mergeCell ref="B59:D59"/>
    <mergeCell ref="B60:D60"/>
    <mergeCell ref="B61:D61"/>
    <mergeCell ref="B49:D49"/>
    <mergeCell ref="B50:D50"/>
    <mergeCell ref="B52:D52"/>
    <mergeCell ref="B53:D53"/>
    <mergeCell ref="B54:D54"/>
    <mergeCell ref="B55:D55"/>
    <mergeCell ref="B56:D56"/>
    <mergeCell ref="B62:D62"/>
    <mergeCell ref="B83:D83"/>
    <mergeCell ref="B64:D64"/>
    <mergeCell ref="B65:D65"/>
    <mergeCell ref="B66:D66"/>
    <mergeCell ref="B67:D67"/>
    <mergeCell ref="B68:D68"/>
    <mergeCell ref="B69:D69"/>
    <mergeCell ref="B70:D70"/>
    <mergeCell ref="B71:D71"/>
    <mergeCell ref="B63:D63"/>
    <mergeCell ref="B72:D72"/>
    <mergeCell ref="B73:D73"/>
    <mergeCell ref="B74:D74"/>
    <mergeCell ref="B96:D96"/>
    <mergeCell ref="B84:D84"/>
    <mergeCell ref="B85:D85"/>
    <mergeCell ref="B89:E89"/>
    <mergeCell ref="A90:F90"/>
    <mergeCell ref="A91:F91"/>
    <mergeCell ref="B93:E93"/>
    <mergeCell ref="A94:F94"/>
  </mergeCells>
  <dataValidations count="1">
    <dataValidation type="list" allowBlank="1" showInputMessage="1" showErrorMessage="1" sqref="B83:B85 B12:B20 B34:B74" xr:uid="{00000000-0002-0000-02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81EAD-339C-4ED4-B1A6-82894A0502EE}">
  <sheetPr>
    <pageSetUpPr fitToPage="1"/>
  </sheetPr>
  <dimension ref="A12:F98"/>
  <sheetViews>
    <sheetView view="pageBreakPreview" topLeftCell="A31" zoomScale="80" zoomScaleNormal="100" zoomScaleSheetLayoutView="80" workbookViewId="0">
      <selection activeCell="B69" sqref="B69:D69"/>
    </sheetView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0.42578125" style="50" customWidth="1"/>
    <col min="4" max="4" width="17.5703125" style="50" customWidth="1"/>
    <col min="5" max="5" width="17.7109375" style="50" customWidth="1"/>
    <col min="6" max="6" width="10.5703125" style="50" customWidth="1"/>
    <col min="7" max="16384" width="11.42578125" style="50"/>
  </cols>
  <sheetData>
    <row r="12" spans="2:5" x14ac:dyDescent="0.2">
      <c r="B12" s="78"/>
      <c r="E12" s="77"/>
    </row>
    <row r="13" spans="2:5" x14ac:dyDescent="0.2">
      <c r="B13" s="78"/>
      <c r="E13" s="77"/>
    </row>
    <row r="14" spans="2:5" x14ac:dyDescent="0.2">
      <c r="B14" s="78"/>
      <c r="E14" s="77"/>
    </row>
    <row r="15" spans="2:5" x14ac:dyDescent="0.2">
      <c r="B15" s="78"/>
      <c r="E15" s="77"/>
    </row>
    <row r="16" spans="2:5" x14ac:dyDescent="0.2">
      <c r="B16" s="78"/>
      <c r="E16" s="77"/>
    </row>
    <row r="17" spans="1:6" x14ac:dyDescent="0.2">
      <c r="B17" s="78"/>
      <c r="E17" s="77"/>
    </row>
    <row r="18" spans="1:6" x14ac:dyDescent="0.2">
      <c r="B18" s="78"/>
      <c r="E18" s="77"/>
    </row>
    <row r="19" spans="1:6" x14ac:dyDescent="0.2">
      <c r="B19" s="78"/>
      <c r="E19" s="77"/>
    </row>
    <row r="20" spans="1:6" x14ac:dyDescent="0.2">
      <c r="B20" s="78"/>
      <c r="E20" s="77"/>
    </row>
    <row r="21" spans="1:6" ht="15" x14ac:dyDescent="0.2">
      <c r="A21" s="69"/>
      <c r="B21" s="60" t="s">
        <v>81</v>
      </c>
      <c r="C21" s="46"/>
      <c r="D21" s="46"/>
      <c r="E21" s="46"/>
      <c r="F21" s="46"/>
    </row>
    <row r="22" spans="1:6" ht="15" x14ac:dyDescent="0.2">
      <c r="A22" s="69"/>
      <c r="B22" s="59"/>
      <c r="C22" s="46"/>
      <c r="D22" s="46"/>
      <c r="E22" s="46"/>
      <c r="F22" s="46"/>
    </row>
    <row r="23" spans="1:6" ht="15" x14ac:dyDescent="0.2">
      <c r="A23" s="69"/>
      <c r="B23" s="59"/>
      <c r="C23" s="46"/>
      <c r="D23" s="46"/>
      <c r="E23" s="46"/>
      <c r="F23" s="46"/>
    </row>
    <row r="24" spans="1:6" ht="15" x14ac:dyDescent="0.2">
      <c r="A24" s="69"/>
      <c r="B24" s="60" t="s">
        <v>67</v>
      </c>
      <c r="C24" s="46"/>
      <c r="D24" s="46"/>
      <c r="E24" s="46"/>
      <c r="F24" s="46"/>
    </row>
    <row r="25" spans="1:6" ht="15" x14ac:dyDescent="0.2">
      <c r="A25" s="69"/>
      <c r="B25" s="60" t="s">
        <v>66</v>
      </c>
      <c r="C25" s="46"/>
      <c r="D25" s="46"/>
      <c r="E25" s="46"/>
      <c r="F25" s="46"/>
    </row>
    <row r="26" spans="1:6" ht="15" x14ac:dyDescent="0.2">
      <c r="A26" s="69"/>
      <c r="B26" s="59" t="s">
        <v>65</v>
      </c>
      <c r="C26" s="46"/>
      <c r="D26" s="46"/>
      <c r="E26" s="46"/>
      <c r="F26" s="46"/>
    </row>
    <row r="27" spans="1:6" ht="15" x14ac:dyDescent="0.2">
      <c r="A27" s="69"/>
      <c r="B27" s="59" t="s">
        <v>64</v>
      </c>
      <c r="C27" s="46"/>
      <c r="D27" s="46"/>
      <c r="E27" s="46"/>
      <c r="F27" s="46"/>
    </row>
    <row r="28" spans="1:6" x14ac:dyDescent="0.2">
      <c r="A28" s="70"/>
      <c r="B28" s="46"/>
      <c r="C28" s="75"/>
      <c r="D28" s="75"/>
      <c r="E28" s="76"/>
      <c r="F28" s="46"/>
    </row>
    <row r="29" spans="1:6" ht="15" x14ac:dyDescent="0.2">
      <c r="A29" s="69"/>
      <c r="B29" s="75"/>
      <c r="C29" s="75"/>
      <c r="D29" s="74" t="s">
        <v>11</v>
      </c>
      <c r="E29" s="74" t="s">
        <v>80</v>
      </c>
      <c r="F29" s="46"/>
    </row>
    <row r="30" spans="1:6" ht="13.5" thickBot="1" x14ac:dyDescent="0.25">
      <c r="A30" s="73"/>
      <c r="B30" s="73"/>
      <c r="C30" s="73"/>
      <c r="D30" s="73"/>
      <c r="E30" s="73"/>
      <c r="F30" s="72"/>
    </row>
    <row r="31" spans="1:6" s="71" customFormat="1" ht="21.75" customHeight="1" x14ac:dyDescent="0.2">
      <c r="A31" s="206" t="s">
        <v>0</v>
      </c>
      <c r="B31" s="206"/>
      <c r="C31" s="206"/>
      <c r="D31" s="206"/>
      <c r="E31" s="206"/>
      <c r="F31" s="206"/>
    </row>
    <row r="32" spans="1:6" x14ac:dyDescent="0.2">
      <c r="A32" s="69"/>
      <c r="B32" s="70"/>
      <c r="C32" s="69"/>
      <c r="D32" s="69"/>
      <c r="E32" s="69"/>
    </row>
    <row r="33" spans="1:6" ht="14.25" x14ac:dyDescent="0.2">
      <c r="A33" s="46"/>
      <c r="B33" s="68" t="s">
        <v>6</v>
      </c>
      <c r="C33" s="68"/>
      <c r="D33" s="68"/>
      <c r="E33" s="49"/>
      <c r="F33" s="46"/>
    </row>
    <row r="34" spans="1:6" ht="14.25" x14ac:dyDescent="0.2">
      <c r="A34" s="46"/>
      <c r="B34" s="205"/>
      <c r="C34" s="205"/>
      <c r="D34" s="205"/>
      <c r="E34" s="49"/>
      <c r="F34" s="46"/>
    </row>
    <row r="35" spans="1:6" ht="14.25" x14ac:dyDescent="0.2">
      <c r="A35" s="46"/>
      <c r="B35" s="205"/>
      <c r="C35" s="205"/>
      <c r="D35" s="205"/>
      <c r="E35" s="49"/>
      <c r="F35" s="46"/>
    </row>
    <row r="36" spans="1:6" ht="14.25" x14ac:dyDescent="0.2">
      <c r="A36" s="46"/>
      <c r="B36" s="205" t="s">
        <v>25</v>
      </c>
      <c r="C36" s="205"/>
      <c r="D36" s="205"/>
      <c r="E36" s="49"/>
      <c r="F36" s="46"/>
    </row>
    <row r="37" spans="1:6" ht="14.25" x14ac:dyDescent="0.2">
      <c r="A37" s="46"/>
      <c r="B37" s="205"/>
      <c r="C37" s="205"/>
      <c r="D37" s="205"/>
      <c r="E37" s="49"/>
      <c r="F37" s="46"/>
    </row>
    <row r="38" spans="1:6" ht="14.25" x14ac:dyDescent="0.2">
      <c r="A38" s="46"/>
      <c r="B38" s="205"/>
      <c r="C38" s="205"/>
      <c r="D38" s="205"/>
      <c r="E38" s="49"/>
      <c r="F38" s="46"/>
    </row>
    <row r="39" spans="1:6" ht="14.25" x14ac:dyDescent="0.2">
      <c r="A39" s="46"/>
      <c r="B39" s="205" t="s">
        <v>79</v>
      </c>
      <c r="C39" s="205"/>
      <c r="D39" s="205"/>
      <c r="E39" s="49"/>
      <c r="F39" s="46"/>
    </row>
    <row r="40" spans="1:6" ht="14.25" x14ac:dyDescent="0.2">
      <c r="A40" s="46"/>
      <c r="B40" s="205"/>
      <c r="C40" s="205"/>
      <c r="D40" s="205"/>
      <c r="E40" s="49"/>
      <c r="F40" s="46"/>
    </row>
    <row r="41" spans="1:6" ht="13.5" customHeight="1" x14ac:dyDescent="0.2">
      <c r="A41" s="46"/>
      <c r="B41" s="205"/>
      <c r="C41" s="205"/>
      <c r="D41" s="205"/>
      <c r="E41" s="49"/>
      <c r="F41" s="46"/>
    </row>
    <row r="42" spans="1:6" ht="14.25" x14ac:dyDescent="0.2">
      <c r="A42" s="46"/>
      <c r="B42" s="205" t="s">
        <v>9</v>
      </c>
      <c r="C42" s="205"/>
      <c r="D42" s="205"/>
      <c r="E42" s="49"/>
      <c r="F42" s="46"/>
    </row>
    <row r="43" spans="1:6" ht="14.25" x14ac:dyDescent="0.2">
      <c r="A43" s="46"/>
      <c r="B43" s="205"/>
      <c r="C43" s="205"/>
      <c r="D43" s="205"/>
      <c r="E43" s="49"/>
      <c r="F43" s="46"/>
    </row>
    <row r="44" spans="1:6" ht="14.25" x14ac:dyDescent="0.2">
      <c r="A44" s="46"/>
      <c r="B44" s="205"/>
      <c r="C44" s="205"/>
      <c r="D44" s="205"/>
      <c r="E44" s="49"/>
      <c r="F44" s="46"/>
    </row>
    <row r="45" spans="1:6" ht="14.25" x14ac:dyDescent="0.2">
      <c r="A45" s="46"/>
      <c r="B45" s="47" t="s">
        <v>78</v>
      </c>
      <c r="C45" s="47"/>
      <c r="D45" s="47"/>
      <c r="E45" s="49"/>
      <c r="F45" s="46"/>
    </row>
    <row r="46" spans="1:6" ht="14.25" x14ac:dyDescent="0.2">
      <c r="A46" s="46"/>
      <c r="B46" s="47"/>
      <c r="C46" s="47"/>
      <c r="D46" s="47"/>
      <c r="E46" s="49"/>
      <c r="F46" s="46"/>
    </row>
    <row r="47" spans="1:6" ht="14.25" x14ac:dyDescent="0.2">
      <c r="A47" s="46"/>
      <c r="B47" s="47"/>
      <c r="C47" s="47"/>
      <c r="D47" s="47"/>
      <c r="E47" s="49"/>
      <c r="F47" s="46"/>
    </row>
    <row r="48" spans="1:6" ht="14.25" x14ac:dyDescent="0.2">
      <c r="A48" s="46"/>
      <c r="B48" s="47" t="s">
        <v>77</v>
      </c>
      <c r="C48" s="47"/>
      <c r="D48" s="47"/>
      <c r="E48" s="49"/>
      <c r="F48" s="46"/>
    </row>
    <row r="49" spans="1:6" ht="14.25" x14ac:dyDescent="0.2">
      <c r="A49" s="46"/>
      <c r="B49" s="205"/>
      <c r="C49" s="205"/>
      <c r="D49" s="205"/>
      <c r="E49" s="49"/>
      <c r="F49" s="46"/>
    </row>
    <row r="50" spans="1:6" ht="14.25" x14ac:dyDescent="0.2">
      <c r="A50" s="46"/>
      <c r="B50" s="205"/>
      <c r="C50" s="205"/>
      <c r="D50" s="205"/>
      <c r="E50" s="49"/>
      <c r="F50" s="46"/>
    </row>
    <row r="51" spans="1:6" ht="14.25" x14ac:dyDescent="0.2">
      <c r="A51" s="46"/>
      <c r="B51" s="47" t="s">
        <v>62</v>
      </c>
      <c r="C51" s="47"/>
      <c r="D51" s="47"/>
      <c r="E51" s="49"/>
      <c r="F51" s="46"/>
    </row>
    <row r="52" spans="1:6" ht="14.25" x14ac:dyDescent="0.2">
      <c r="A52" s="46"/>
      <c r="B52" s="205"/>
      <c r="C52" s="205"/>
      <c r="D52" s="205"/>
      <c r="E52" s="49"/>
      <c r="F52" s="46"/>
    </row>
    <row r="53" spans="1:6" ht="14.25" x14ac:dyDescent="0.2">
      <c r="A53" s="46"/>
      <c r="B53" s="205"/>
      <c r="C53" s="205"/>
      <c r="D53" s="205"/>
      <c r="E53" s="49"/>
      <c r="F53" s="46"/>
    </row>
    <row r="54" spans="1:6" ht="14.25" x14ac:dyDescent="0.2">
      <c r="A54" s="46"/>
      <c r="B54" s="205"/>
      <c r="C54" s="205"/>
      <c r="D54" s="205"/>
      <c r="E54" s="49"/>
      <c r="F54" s="46"/>
    </row>
    <row r="55" spans="1:6" ht="14.25" x14ac:dyDescent="0.2">
      <c r="A55" s="46"/>
      <c r="B55" s="205"/>
      <c r="C55" s="205"/>
      <c r="D55" s="205"/>
      <c r="E55" s="49"/>
      <c r="F55" s="46"/>
    </row>
    <row r="56" spans="1:6" ht="14.25" x14ac:dyDescent="0.2">
      <c r="A56" s="46"/>
      <c r="B56" s="205"/>
      <c r="C56" s="205"/>
      <c r="D56" s="205"/>
      <c r="E56" s="49"/>
      <c r="F56" s="46"/>
    </row>
    <row r="57" spans="1:6" ht="14.25" x14ac:dyDescent="0.2">
      <c r="A57" s="46"/>
      <c r="B57" s="47"/>
      <c r="C57" s="47"/>
      <c r="D57" s="47"/>
      <c r="E57" s="49"/>
      <c r="F57" s="46"/>
    </row>
    <row r="58" spans="1:6" ht="14.25" x14ac:dyDescent="0.2">
      <c r="A58" s="46"/>
      <c r="B58" s="205"/>
      <c r="C58" s="205"/>
      <c r="D58" s="205"/>
      <c r="E58" s="49"/>
      <c r="F58" s="46"/>
    </row>
    <row r="59" spans="1:6" ht="14.25" x14ac:dyDescent="0.2">
      <c r="A59" s="46"/>
      <c r="B59" s="205"/>
      <c r="C59" s="205"/>
      <c r="D59" s="205"/>
      <c r="E59" s="49"/>
      <c r="F59" s="46"/>
    </row>
    <row r="60" spans="1:6" ht="14.25" x14ac:dyDescent="0.2">
      <c r="A60" s="46"/>
      <c r="B60" s="205"/>
      <c r="C60" s="205"/>
      <c r="D60" s="205"/>
      <c r="E60" s="49"/>
      <c r="F60" s="46"/>
    </row>
    <row r="61" spans="1:6" ht="14.25" x14ac:dyDescent="0.2">
      <c r="A61" s="46"/>
      <c r="B61" s="205"/>
      <c r="C61" s="205"/>
      <c r="D61" s="205"/>
      <c r="E61" s="49"/>
      <c r="F61" s="46"/>
    </row>
    <row r="62" spans="1:6" ht="14.25" x14ac:dyDescent="0.2">
      <c r="A62" s="46"/>
      <c r="B62" s="205"/>
      <c r="C62" s="205"/>
      <c r="D62" s="205"/>
      <c r="E62" s="49"/>
      <c r="F62" s="46"/>
    </row>
    <row r="63" spans="1:6" ht="14.25" x14ac:dyDescent="0.2">
      <c r="A63" s="46"/>
      <c r="B63" s="205"/>
      <c r="C63" s="205"/>
      <c r="D63" s="205"/>
      <c r="E63" s="49"/>
      <c r="F63" s="46"/>
    </row>
    <row r="64" spans="1:6" ht="14.25" x14ac:dyDescent="0.2">
      <c r="A64" s="46"/>
      <c r="B64" s="205"/>
      <c r="C64" s="205"/>
      <c r="D64" s="205"/>
      <c r="E64" s="49"/>
      <c r="F64" s="46"/>
    </row>
    <row r="65" spans="1:6" ht="14.25" x14ac:dyDescent="0.2">
      <c r="A65" s="46"/>
      <c r="B65" s="205"/>
      <c r="C65" s="205"/>
      <c r="D65" s="205"/>
      <c r="E65" s="49"/>
      <c r="F65" s="46"/>
    </row>
    <row r="66" spans="1:6" ht="14.25" x14ac:dyDescent="0.2">
      <c r="A66" s="46"/>
      <c r="B66" s="205"/>
      <c r="C66" s="205"/>
      <c r="D66" s="205"/>
      <c r="E66" s="49"/>
      <c r="F66" s="46"/>
    </row>
    <row r="67" spans="1:6" ht="14.25" x14ac:dyDescent="0.2">
      <c r="A67" s="46"/>
      <c r="B67" s="205"/>
      <c r="C67" s="205"/>
      <c r="D67" s="205"/>
      <c r="E67" s="49"/>
      <c r="F67" s="46"/>
    </row>
    <row r="68" spans="1:6" ht="14.25" x14ac:dyDescent="0.2">
      <c r="A68" s="46"/>
      <c r="B68" s="205"/>
      <c r="C68" s="205"/>
      <c r="D68" s="205"/>
      <c r="E68" s="49"/>
      <c r="F68" s="46"/>
    </row>
    <row r="69" spans="1:6" ht="14.25" x14ac:dyDescent="0.2">
      <c r="A69" s="46"/>
      <c r="B69" s="205"/>
      <c r="C69" s="205"/>
      <c r="D69" s="205"/>
      <c r="E69" s="49"/>
      <c r="F69" s="46"/>
    </row>
    <row r="70" spans="1:6" ht="14.25" x14ac:dyDescent="0.2">
      <c r="A70" s="46"/>
      <c r="B70" s="205"/>
      <c r="C70" s="205"/>
      <c r="D70" s="205"/>
      <c r="E70" s="49"/>
      <c r="F70" s="46"/>
    </row>
    <row r="71" spans="1:6" ht="14.25" x14ac:dyDescent="0.2">
      <c r="A71" s="46"/>
      <c r="B71" s="205"/>
      <c r="C71" s="205"/>
      <c r="D71" s="205"/>
      <c r="E71" s="49"/>
      <c r="F71" s="46"/>
    </row>
    <row r="72" spans="1:6" ht="14.25" x14ac:dyDescent="0.2">
      <c r="A72" s="46"/>
      <c r="B72" s="205"/>
      <c r="C72" s="205"/>
      <c r="D72" s="205"/>
      <c r="E72" s="49"/>
      <c r="F72" s="46"/>
    </row>
    <row r="73" spans="1:6" ht="14.25" x14ac:dyDescent="0.2">
      <c r="A73" s="46"/>
      <c r="B73" s="205"/>
      <c r="C73" s="205"/>
      <c r="D73" s="205"/>
      <c r="E73" s="49"/>
      <c r="F73" s="46"/>
    </row>
    <row r="74" spans="1:6" ht="13.5" customHeight="1" x14ac:dyDescent="0.2">
      <c r="A74" s="46"/>
      <c r="B74" s="205"/>
      <c r="C74" s="205"/>
      <c r="D74" s="205"/>
      <c r="E74" s="49"/>
      <c r="F74" s="46"/>
    </row>
    <row r="75" spans="1:6" ht="13.5" customHeight="1" x14ac:dyDescent="0.2">
      <c r="A75" s="46"/>
      <c r="B75" s="60" t="s">
        <v>15</v>
      </c>
      <c r="C75" s="59"/>
      <c r="D75" s="59"/>
      <c r="E75" s="65">
        <f>6*225</f>
        <v>1350</v>
      </c>
      <c r="F75" s="46"/>
    </row>
    <row r="76" spans="1:6" ht="13.5" customHeight="1" x14ac:dyDescent="0.2">
      <c r="A76" s="46"/>
      <c r="B76" s="67" t="s">
        <v>12</v>
      </c>
      <c r="C76" s="59"/>
      <c r="D76" s="59"/>
      <c r="E76" s="66">
        <v>20</v>
      </c>
      <c r="F76" s="46"/>
    </row>
    <row r="77" spans="1:6" ht="13.5" customHeight="1" x14ac:dyDescent="0.2">
      <c r="A77" s="46"/>
      <c r="B77" s="67" t="s">
        <v>13</v>
      </c>
      <c r="C77" s="59"/>
      <c r="D77" s="59"/>
      <c r="E77" s="66">
        <v>0</v>
      </c>
      <c r="F77" s="46"/>
    </row>
    <row r="78" spans="1:6" ht="13.5" customHeight="1" x14ac:dyDescent="0.2">
      <c r="A78" s="46"/>
      <c r="B78" s="60" t="s">
        <v>14</v>
      </c>
      <c r="C78" s="59"/>
      <c r="D78" s="59"/>
      <c r="E78" s="65">
        <f>SUM(E75:E77)</f>
        <v>1370</v>
      </c>
      <c r="F78" s="46"/>
    </row>
    <row r="79" spans="1:6" ht="13.5" customHeight="1" x14ac:dyDescent="0.2">
      <c r="A79" s="46"/>
      <c r="B79" s="59" t="s">
        <v>5</v>
      </c>
      <c r="C79" s="63">
        <v>0.05</v>
      </c>
      <c r="D79" s="59"/>
      <c r="E79" s="64">
        <f>ROUND(E78*C79,2)</f>
        <v>68.5</v>
      </c>
      <c r="F79" s="46"/>
    </row>
    <row r="80" spans="1:6" ht="13.5" customHeight="1" x14ac:dyDescent="0.2">
      <c r="A80" s="46"/>
      <c r="B80" s="59" t="s">
        <v>4</v>
      </c>
      <c r="C80" s="79">
        <v>9.9750000000000005E-2</v>
      </c>
      <c r="D80" s="59"/>
      <c r="E80" s="62">
        <f>ROUND(E78*C80,2)</f>
        <v>136.66</v>
      </c>
      <c r="F80" s="46"/>
    </row>
    <row r="81" spans="1:6" ht="13.5" customHeight="1" x14ac:dyDescent="0.2">
      <c r="A81" s="46"/>
      <c r="B81" s="59"/>
      <c r="C81" s="59"/>
      <c r="D81" s="59"/>
      <c r="E81" s="61"/>
      <c r="F81" s="46"/>
    </row>
    <row r="82" spans="1:6" ht="16.5" customHeight="1" thickBot="1" x14ac:dyDescent="0.25">
      <c r="A82" s="46"/>
      <c r="B82" s="60" t="s">
        <v>16</v>
      </c>
      <c r="C82" s="59"/>
      <c r="D82" s="59"/>
      <c r="E82" s="58">
        <f>SUM(E78:E80)</f>
        <v>1575.16</v>
      </c>
      <c r="F82" s="46"/>
    </row>
    <row r="83" spans="1:6" ht="15.75" thickTop="1" x14ac:dyDescent="0.2">
      <c r="A83" s="46"/>
      <c r="B83" s="211"/>
      <c r="C83" s="211"/>
      <c r="D83" s="211"/>
      <c r="E83" s="57"/>
      <c r="F83" s="46"/>
    </row>
    <row r="84" spans="1:6" ht="15" x14ac:dyDescent="0.2">
      <c r="A84" s="46"/>
      <c r="B84" s="212" t="s">
        <v>18</v>
      </c>
      <c r="C84" s="212"/>
      <c r="D84" s="212"/>
      <c r="E84" s="57">
        <v>0</v>
      </c>
      <c r="F84" s="46"/>
    </row>
    <row r="85" spans="1:6" ht="15" x14ac:dyDescent="0.2">
      <c r="A85" s="46"/>
      <c r="B85" s="211"/>
      <c r="C85" s="211"/>
      <c r="D85" s="211"/>
      <c r="E85" s="57"/>
      <c r="F85" s="46"/>
    </row>
    <row r="86" spans="1:6" ht="19.5" customHeight="1" x14ac:dyDescent="0.2">
      <c r="A86" s="46"/>
      <c r="B86" s="56" t="s">
        <v>17</v>
      </c>
      <c r="C86" s="55"/>
      <c r="D86" s="55"/>
      <c r="E86" s="54">
        <f>E82-E84</f>
        <v>1575.16</v>
      </c>
      <c r="F86" s="46"/>
    </row>
    <row r="87" spans="1:6" ht="13.5" customHeight="1" x14ac:dyDescent="0.2">
      <c r="A87" s="46"/>
      <c r="B87" s="46"/>
      <c r="C87" s="46"/>
      <c r="D87" s="46"/>
      <c r="E87" s="46"/>
      <c r="F87" s="46"/>
    </row>
    <row r="88" spans="1:6" x14ac:dyDescent="0.2">
      <c r="A88" s="46"/>
      <c r="B88" s="46"/>
      <c r="C88" s="46"/>
      <c r="D88" s="46"/>
      <c r="E88" s="46"/>
      <c r="F88" s="46"/>
    </row>
    <row r="89" spans="1:6" x14ac:dyDescent="0.2">
      <c r="A89" s="46"/>
      <c r="B89" s="213"/>
      <c r="C89" s="213"/>
      <c r="D89" s="213"/>
      <c r="E89" s="213"/>
      <c r="F89" s="46"/>
    </row>
    <row r="90" spans="1:6" ht="14.25" x14ac:dyDescent="0.2">
      <c r="A90" s="214" t="s">
        <v>60</v>
      </c>
      <c r="B90" s="214"/>
      <c r="C90" s="214"/>
      <c r="D90" s="214"/>
      <c r="E90" s="214"/>
      <c r="F90" s="214"/>
    </row>
    <row r="91" spans="1:6" ht="14.25" x14ac:dyDescent="0.2">
      <c r="A91" s="215" t="s">
        <v>59</v>
      </c>
      <c r="B91" s="215"/>
      <c r="C91" s="215"/>
      <c r="D91" s="215"/>
      <c r="E91" s="215"/>
      <c r="F91" s="215"/>
    </row>
    <row r="92" spans="1:6" x14ac:dyDescent="0.2">
      <c r="A92" s="46"/>
      <c r="B92" s="46"/>
      <c r="C92" s="46"/>
      <c r="D92" s="46"/>
      <c r="E92" s="46"/>
      <c r="F92" s="46"/>
    </row>
    <row r="93" spans="1:6" x14ac:dyDescent="0.2">
      <c r="A93" s="46"/>
      <c r="B93" s="207"/>
      <c r="C93" s="207"/>
      <c r="D93" s="207"/>
      <c r="E93" s="207"/>
      <c r="F93" s="46"/>
    </row>
    <row r="94" spans="1:6" ht="15" x14ac:dyDescent="0.2">
      <c r="A94" s="208" t="s">
        <v>7</v>
      </c>
      <c r="B94" s="208"/>
      <c r="C94" s="208"/>
      <c r="D94" s="208"/>
      <c r="E94" s="208"/>
      <c r="F94" s="208"/>
    </row>
    <row r="96" spans="1:6" ht="39.75" customHeight="1" x14ac:dyDescent="0.2">
      <c r="B96" s="209"/>
      <c r="C96" s="210"/>
      <c r="D96" s="210"/>
    </row>
    <row r="97" spans="2:4" ht="13.5" customHeight="1" x14ac:dyDescent="0.2"/>
    <row r="98" spans="2:4" x14ac:dyDescent="0.2">
      <c r="B98" s="53"/>
      <c r="C98" s="53"/>
      <c r="D98" s="53"/>
    </row>
  </sheetData>
  <mergeCells count="45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49:D49"/>
    <mergeCell ref="B50:D50"/>
    <mergeCell ref="B52:D52"/>
    <mergeCell ref="B53:D53"/>
    <mergeCell ref="B54:D54"/>
    <mergeCell ref="B55:D55"/>
    <mergeCell ref="B56:D56"/>
    <mergeCell ref="A31:F31"/>
    <mergeCell ref="B34:D34"/>
    <mergeCell ref="B35:D35"/>
    <mergeCell ref="B36:D36"/>
    <mergeCell ref="B37:D37"/>
    <mergeCell ref="B43:D43"/>
    <mergeCell ref="B58:D58"/>
    <mergeCell ref="B59:D59"/>
    <mergeCell ref="B60:D60"/>
    <mergeCell ref="B61:D61"/>
    <mergeCell ref="B44:D44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83:B85 B12:B20 B34:B74" xr:uid="{00000000-0002-0000-03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BB18-2A7F-4DC6-B1E3-2BAF2402870E}">
  <sheetPr>
    <pageSetUpPr fitToPage="1"/>
  </sheetPr>
  <dimension ref="A12:F98"/>
  <sheetViews>
    <sheetView view="pageBreakPreview" topLeftCell="A4" zoomScale="80" zoomScaleNormal="100" zoomScaleSheetLayoutView="80" workbookViewId="0">
      <selection activeCell="B69" sqref="B69:D69"/>
    </sheetView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0.42578125" style="50" customWidth="1"/>
    <col min="4" max="4" width="17.5703125" style="50" customWidth="1"/>
    <col min="5" max="5" width="17.7109375" style="50" customWidth="1"/>
    <col min="6" max="6" width="10.5703125" style="50" customWidth="1"/>
    <col min="7" max="16384" width="11.42578125" style="50"/>
  </cols>
  <sheetData>
    <row r="12" spans="2:5" x14ac:dyDescent="0.2">
      <c r="B12" s="78"/>
      <c r="E12" s="77"/>
    </row>
    <row r="13" spans="2:5" x14ac:dyDescent="0.2">
      <c r="B13" s="78"/>
      <c r="E13" s="77"/>
    </row>
    <row r="14" spans="2:5" x14ac:dyDescent="0.2">
      <c r="B14" s="78"/>
      <c r="E14" s="77"/>
    </row>
    <row r="15" spans="2:5" x14ac:dyDescent="0.2">
      <c r="B15" s="78"/>
      <c r="E15" s="77"/>
    </row>
    <row r="16" spans="2:5" x14ac:dyDescent="0.2">
      <c r="B16" s="78"/>
      <c r="E16" s="77"/>
    </row>
    <row r="17" spans="1:6" x14ac:dyDescent="0.2">
      <c r="B17" s="78"/>
      <c r="E17" s="77"/>
    </row>
    <row r="18" spans="1:6" x14ac:dyDescent="0.2">
      <c r="B18" s="78"/>
      <c r="E18" s="77"/>
    </row>
    <row r="19" spans="1:6" x14ac:dyDescent="0.2">
      <c r="B19" s="78"/>
      <c r="E19" s="77"/>
    </row>
    <row r="20" spans="1:6" x14ac:dyDescent="0.2">
      <c r="B20" s="78"/>
      <c r="E20" s="77"/>
    </row>
    <row r="21" spans="1:6" ht="15" x14ac:dyDescent="0.2">
      <c r="A21" s="69"/>
      <c r="B21" s="60" t="s">
        <v>84</v>
      </c>
      <c r="C21" s="46"/>
      <c r="D21" s="46"/>
      <c r="E21" s="46"/>
      <c r="F21" s="46"/>
    </row>
    <row r="22" spans="1:6" ht="15" x14ac:dyDescent="0.2">
      <c r="A22" s="69"/>
      <c r="B22" s="59"/>
      <c r="C22" s="46"/>
      <c r="D22" s="46"/>
      <c r="E22" s="46"/>
      <c r="F22" s="46"/>
    </row>
    <row r="23" spans="1:6" ht="15" x14ac:dyDescent="0.2">
      <c r="A23" s="69"/>
      <c r="B23" s="59"/>
      <c r="C23" s="46"/>
      <c r="D23" s="46"/>
      <c r="E23" s="46"/>
      <c r="F23" s="46"/>
    </row>
    <row r="24" spans="1:6" ht="15" x14ac:dyDescent="0.2">
      <c r="A24" s="69"/>
      <c r="B24" s="60" t="s">
        <v>67</v>
      </c>
      <c r="C24" s="46"/>
      <c r="D24" s="46"/>
      <c r="E24" s="46"/>
      <c r="F24" s="46"/>
    </row>
    <row r="25" spans="1:6" ht="15" x14ac:dyDescent="0.2">
      <c r="A25" s="69"/>
      <c r="B25" s="60" t="s">
        <v>66</v>
      </c>
      <c r="C25" s="46"/>
      <c r="D25" s="46"/>
      <c r="E25" s="46"/>
      <c r="F25" s="46"/>
    </row>
    <row r="26" spans="1:6" ht="15" x14ac:dyDescent="0.2">
      <c r="A26" s="69"/>
      <c r="B26" s="59" t="s">
        <v>65</v>
      </c>
      <c r="C26" s="46"/>
      <c r="D26" s="46"/>
      <c r="E26" s="46"/>
      <c r="F26" s="46"/>
    </row>
    <row r="27" spans="1:6" ht="15" x14ac:dyDescent="0.2">
      <c r="A27" s="69"/>
      <c r="B27" s="59" t="s">
        <v>64</v>
      </c>
      <c r="C27" s="46"/>
      <c r="D27" s="46"/>
      <c r="E27" s="46"/>
      <c r="F27" s="46"/>
    </row>
    <row r="28" spans="1:6" x14ac:dyDescent="0.2">
      <c r="A28" s="70"/>
      <c r="B28" s="46"/>
      <c r="C28" s="75"/>
      <c r="D28" s="75"/>
      <c r="E28" s="76"/>
      <c r="F28" s="46"/>
    </row>
    <row r="29" spans="1:6" ht="15" x14ac:dyDescent="0.2">
      <c r="A29" s="69"/>
      <c r="B29" s="75"/>
      <c r="C29" s="75"/>
      <c r="D29" s="74" t="s">
        <v>11</v>
      </c>
      <c r="E29" s="74" t="s">
        <v>83</v>
      </c>
      <c r="F29" s="46"/>
    </row>
    <row r="30" spans="1:6" ht="13.5" thickBot="1" x14ac:dyDescent="0.25">
      <c r="A30" s="73"/>
      <c r="B30" s="73"/>
      <c r="C30" s="73"/>
      <c r="D30" s="73"/>
      <c r="E30" s="73"/>
      <c r="F30" s="72"/>
    </row>
    <row r="31" spans="1:6" s="71" customFormat="1" ht="21.75" customHeight="1" x14ac:dyDescent="0.2">
      <c r="A31" s="206" t="s">
        <v>0</v>
      </c>
      <c r="B31" s="206"/>
      <c r="C31" s="206"/>
      <c r="D31" s="206"/>
      <c r="E31" s="206"/>
      <c r="F31" s="206"/>
    </row>
    <row r="32" spans="1:6" x14ac:dyDescent="0.2">
      <c r="A32" s="69"/>
      <c r="B32" s="70"/>
      <c r="C32" s="69"/>
      <c r="D32" s="69"/>
      <c r="E32" s="69"/>
    </row>
    <row r="33" spans="1:6" ht="14.25" x14ac:dyDescent="0.2">
      <c r="A33" s="46"/>
      <c r="B33" s="68" t="s">
        <v>6</v>
      </c>
      <c r="C33" s="68"/>
      <c r="D33" s="68"/>
      <c r="E33" s="49"/>
      <c r="F33" s="46"/>
    </row>
    <row r="34" spans="1:6" ht="14.25" x14ac:dyDescent="0.2">
      <c r="A34" s="46"/>
      <c r="B34" s="205"/>
      <c r="C34" s="205"/>
      <c r="D34" s="205"/>
      <c r="E34" s="49"/>
      <c r="F34" s="46"/>
    </row>
    <row r="35" spans="1:6" ht="14.25" x14ac:dyDescent="0.2">
      <c r="A35" s="46"/>
      <c r="B35" s="205"/>
      <c r="C35" s="205"/>
      <c r="D35" s="205"/>
      <c r="E35" s="49"/>
      <c r="F35" s="46"/>
    </row>
    <row r="36" spans="1:6" ht="14.25" x14ac:dyDescent="0.2">
      <c r="A36" s="46"/>
      <c r="B36" s="205" t="s">
        <v>25</v>
      </c>
      <c r="C36" s="205"/>
      <c r="D36" s="205"/>
      <c r="E36" s="49"/>
      <c r="F36" s="46"/>
    </row>
    <row r="37" spans="1:6" ht="14.25" x14ac:dyDescent="0.2">
      <c r="A37" s="46"/>
      <c r="B37" s="205"/>
      <c r="C37" s="205"/>
      <c r="D37" s="205"/>
      <c r="E37" s="49"/>
      <c r="F37" s="46"/>
    </row>
    <row r="38" spans="1:6" ht="14.25" x14ac:dyDescent="0.2">
      <c r="A38" s="46"/>
      <c r="B38" s="205"/>
      <c r="C38" s="205"/>
      <c r="D38" s="205"/>
      <c r="E38" s="49"/>
      <c r="F38" s="46"/>
    </row>
    <row r="39" spans="1:6" ht="14.25" x14ac:dyDescent="0.2">
      <c r="A39" s="46"/>
      <c r="B39" s="205" t="s">
        <v>9</v>
      </c>
      <c r="C39" s="205"/>
      <c r="D39" s="205"/>
      <c r="E39" s="49"/>
      <c r="F39" s="46"/>
    </row>
    <row r="40" spans="1:6" ht="14.25" x14ac:dyDescent="0.2">
      <c r="A40" s="46"/>
      <c r="B40" s="205"/>
      <c r="C40" s="205"/>
      <c r="D40" s="205"/>
      <c r="E40" s="49"/>
      <c r="F40" s="46"/>
    </row>
    <row r="41" spans="1:6" ht="13.5" customHeight="1" x14ac:dyDescent="0.2">
      <c r="A41" s="46"/>
      <c r="B41" s="205"/>
      <c r="C41" s="205"/>
      <c r="D41" s="205"/>
      <c r="E41" s="49"/>
      <c r="F41" s="46"/>
    </row>
    <row r="42" spans="1:6" ht="14.25" x14ac:dyDescent="0.2">
      <c r="A42" s="46"/>
      <c r="B42" s="205" t="s">
        <v>82</v>
      </c>
      <c r="C42" s="205"/>
      <c r="D42" s="205"/>
      <c r="E42" s="49"/>
      <c r="F42" s="46"/>
    </row>
    <row r="43" spans="1:6" ht="14.25" x14ac:dyDescent="0.2">
      <c r="A43" s="46"/>
      <c r="B43" s="205"/>
      <c r="C43" s="205"/>
      <c r="D43" s="205"/>
      <c r="E43" s="49"/>
      <c r="F43" s="46"/>
    </row>
    <row r="44" spans="1:6" ht="14.25" x14ac:dyDescent="0.2">
      <c r="A44" s="46"/>
      <c r="B44" s="205"/>
      <c r="C44" s="205"/>
      <c r="D44" s="205"/>
      <c r="E44" s="49"/>
      <c r="F44" s="46"/>
    </row>
    <row r="45" spans="1:6" ht="14.25" x14ac:dyDescent="0.2">
      <c r="A45" s="46"/>
      <c r="B45" s="47" t="s">
        <v>78</v>
      </c>
      <c r="C45" s="47"/>
      <c r="D45" s="47"/>
      <c r="E45" s="49"/>
      <c r="F45" s="46"/>
    </row>
    <row r="46" spans="1:6" ht="14.25" x14ac:dyDescent="0.2">
      <c r="A46" s="46"/>
      <c r="B46" s="47"/>
      <c r="C46" s="47"/>
      <c r="D46" s="47"/>
      <c r="E46" s="49"/>
      <c r="F46" s="46"/>
    </row>
    <row r="47" spans="1:6" ht="14.25" x14ac:dyDescent="0.2">
      <c r="A47" s="46"/>
      <c r="B47" s="47"/>
      <c r="C47" s="47"/>
      <c r="D47" s="47"/>
      <c r="E47" s="49"/>
      <c r="F47" s="46"/>
    </row>
    <row r="48" spans="1:6" ht="14.25" x14ac:dyDescent="0.2">
      <c r="A48" s="46"/>
      <c r="B48" s="47" t="s">
        <v>77</v>
      </c>
      <c r="C48" s="47"/>
      <c r="D48" s="47"/>
      <c r="E48" s="49"/>
      <c r="F48" s="46"/>
    </row>
    <row r="49" spans="1:6" ht="14.25" x14ac:dyDescent="0.2">
      <c r="A49" s="46"/>
      <c r="B49" s="205"/>
      <c r="C49" s="205"/>
      <c r="D49" s="205"/>
      <c r="E49" s="49"/>
      <c r="F49" s="46"/>
    </row>
    <row r="50" spans="1:6" ht="14.25" x14ac:dyDescent="0.2">
      <c r="A50" s="46"/>
      <c r="B50" s="205"/>
      <c r="C50" s="205"/>
      <c r="D50" s="205"/>
      <c r="E50" s="49"/>
      <c r="F50" s="46"/>
    </row>
    <row r="51" spans="1:6" ht="14.25" x14ac:dyDescent="0.2">
      <c r="A51" s="46"/>
      <c r="B51" s="47" t="s">
        <v>62</v>
      </c>
      <c r="C51" s="47"/>
      <c r="D51" s="47"/>
      <c r="E51" s="49"/>
      <c r="F51" s="46"/>
    </row>
    <row r="52" spans="1:6" ht="14.25" x14ac:dyDescent="0.2">
      <c r="A52" s="46"/>
      <c r="B52" s="205"/>
      <c r="C52" s="205"/>
      <c r="D52" s="205"/>
      <c r="E52" s="49"/>
      <c r="F52" s="46"/>
    </row>
    <row r="53" spans="1:6" ht="14.25" x14ac:dyDescent="0.2">
      <c r="A53" s="46"/>
      <c r="B53" s="205"/>
      <c r="C53" s="205"/>
      <c r="D53" s="205"/>
      <c r="E53" s="49"/>
      <c r="F53" s="46"/>
    </row>
    <row r="54" spans="1:6" ht="14.25" x14ac:dyDescent="0.2">
      <c r="A54" s="46"/>
      <c r="B54" s="205"/>
      <c r="C54" s="205"/>
      <c r="D54" s="205"/>
      <c r="E54" s="49"/>
      <c r="F54" s="46"/>
    </row>
    <row r="55" spans="1:6" ht="14.25" x14ac:dyDescent="0.2">
      <c r="A55" s="46"/>
      <c r="B55" s="205"/>
      <c r="C55" s="205"/>
      <c r="D55" s="205"/>
      <c r="E55" s="49"/>
      <c r="F55" s="46"/>
    </row>
    <row r="56" spans="1:6" ht="14.25" x14ac:dyDescent="0.2">
      <c r="A56" s="46"/>
      <c r="B56" s="205"/>
      <c r="C56" s="205"/>
      <c r="D56" s="205"/>
      <c r="E56" s="49"/>
      <c r="F56" s="46"/>
    </row>
    <row r="57" spans="1:6" ht="14.25" x14ac:dyDescent="0.2">
      <c r="A57" s="46"/>
      <c r="B57" s="47"/>
      <c r="C57" s="47"/>
      <c r="D57" s="47"/>
      <c r="E57" s="49"/>
      <c r="F57" s="46"/>
    </row>
    <row r="58" spans="1:6" ht="14.25" x14ac:dyDescent="0.2">
      <c r="A58" s="46"/>
      <c r="B58" s="205"/>
      <c r="C58" s="205"/>
      <c r="D58" s="205"/>
      <c r="E58" s="49"/>
      <c r="F58" s="46"/>
    </row>
    <row r="59" spans="1:6" ht="14.25" x14ac:dyDescent="0.2">
      <c r="A59" s="46"/>
      <c r="B59" s="205"/>
      <c r="C59" s="205"/>
      <c r="D59" s="205"/>
      <c r="E59" s="49"/>
      <c r="F59" s="46"/>
    </row>
    <row r="60" spans="1:6" ht="14.25" x14ac:dyDescent="0.2">
      <c r="A60" s="46"/>
      <c r="B60" s="205"/>
      <c r="C60" s="205"/>
      <c r="D60" s="205"/>
      <c r="E60" s="49"/>
      <c r="F60" s="46"/>
    </row>
    <row r="61" spans="1:6" ht="14.25" x14ac:dyDescent="0.2">
      <c r="A61" s="46"/>
      <c r="B61" s="205"/>
      <c r="C61" s="205"/>
      <c r="D61" s="205"/>
      <c r="E61" s="49"/>
      <c r="F61" s="46"/>
    </row>
    <row r="62" spans="1:6" ht="14.25" x14ac:dyDescent="0.2">
      <c r="A62" s="46"/>
      <c r="B62" s="205"/>
      <c r="C62" s="205"/>
      <c r="D62" s="205"/>
      <c r="E62" s="49"/>
      <c r="F62" s="46"/>
    </row>
    <row r="63" spans="1:6" ht="14.25" x14ac:dyDescent="0.2">
      <c r="A63" s="46"/>
      <c r="B63" s="205"/>
      <c r="C63" s="205"/>
      <c r="D63" s="205"/>
      <c r="E63" s="49"/>
      <c r="F63" s="46"/>
    </row>
    <row r="64" spans="1:6" ht="14.25" x14ac:dyDescent="0.2">
      <c r="A64" s="46"/>
      <c r="B64" s="205"/>
      <c r="C64" s="205"/>
      <c r="D64" s="205"/>
      <c r="E64" s="49"/>
      <c r="F64" s="46"/>
    </row>
    <row r="65" spans="1:6" ht="14.25" x14ac:dyDescent="0.2">
      <c r="A65" s="46"/>
      <c r="B65" s="205"/>
      <c r="C65" s="205"/>
      <c r="D65" s="205"/>
      <c r="E65" s="49"/>
      <c r="F65" s="46"/>
    </row>
    <row r="66" spans="1:6" ht="14.25" x14ac:dyDescent="0.2">
      <c r="A66" s="46"/>
      <c r="B66" s="205"/>
      <c r="C66" s="205"/>
      <c r="D66" s="205"/>
      <c r="E66" s="49"/>
      <c r="F66" s="46"/>
    </row>
    <row r="67" spans="1:6" ht="14.25" x14ac:dyDescent="0.2">
      <c r="A67" s="46"/>
      <c r="B67" s="205"/>
      <c r="C67" s="205"/>
      <c r="D67" s="205"/>
      <c r="E67" s="49"/>
      <c r="F67" s="46"/>
    </row>
    <row r="68" spans="1:6" ht="14.25" x14ac:dyDescent="0.2">
      <c r="A68" s="46"/>
      <c r="B68" s="205"/>
      <c r="C68" s="205"/>
      <c r="D68" s="205"/>
      <c r="E68" s="49"/>
      <c r="F68" s="46"/>
    </row>
    <row r="69" spans="1:6" ht="14.25" x14ac:dyDescent="0.2">
      <c r="A69" s="46"/>
      <c r="B69" s="205"/>
      <c r="C69" s="205"/>
      <c r="D69" s="205"/>
      <c r="E69" s="49"/>
      <c r="F69" s="46"/>
    </row>
    <row r="70" spans="1:6" ht="14.25" x14ac:dyDescent="0.2">
      <c r="A70" s="46"/>
      <c r="B70" s="205"/>
      <c r="C70" s="205"/>
      <c r="D70" s="205"/>
      <c r="E70" s="49"/>
      <c r="F70" s="46"/>
    </row>
    <row r="71" spans="1:6" ht="14.25" x14ac:dyDescent="0.2">
      <c r="A71" s="46"/>
      <c r="B71" s="205"/>
      <c r="C71" s="205"/>
      <c r="D71" s="205"/>
      <c r="E71" s="49"/>
      <c r="F71" s="46"/>
    </row>
    <row r="72" spans="1:6" ht="14.25" x14ac:dyDescent="0.2">
      <c r="A72" s="46"/>
      <c r="B72" s="205"/>
      <c r="C72" s="205"/>
      <c r="D72" s="205"/>
      <c r="E72" s="49"/>
      <c r="F72" s="46"/>
    </row>
    <row r="73" spans="1:6" ht="14.25" x14ac:dyDescent="0.2">
      <c r="A73" s="46"/>
      <c r="B73" s="205"/>
      <c r="C73" s="205"/>
      <c r="D73" s="205"/>
      <c r="E73" s="49"/>
      <c r="F73" s="46"/>
    </row>
    <row r="74" spans="1:6" ht="13.5" customHeight="1" x14ac:dyDescent="0.2">
      <c r="A74" s="46"/>
      <c r="B74" s="205"/>
      <c r="C74" s="205"/>
      <c r="D74" s="205"/>
      <c r="E74" s="49"/>
      <c r="F74" s="46"/>
    </row>
    <row r="75" spans="1:6" ht="13.5" customHeight="1" x14ac:dyDescent="0.2">
      <c r="A75" s="46"/>
      <c r="B75" s="60" t="s">
        <v>15</v>
      </c>
      <c r="C75" s="59"/>
      <c r="D75" s="59"/>
      <c r="E75" s="65">
        <f>6.5*225</f>
        <v>1462.5</v>
      </c>
      <c r="F75" s="46"/>
    </row>
    <row r="76" spans="1:6" ht="13.5" customHeight="1" x14ac:dyDescent="0.2">
      <c r="A76" s="46"/>
      <c r="B76" s="67" t="s">
        <v>12</v>
      </c>
      <c r="C76" s="59"/>
      <c r="D76" s="59"/>
      <c r="E76" s="66">
        <v>20</v>
      </c>
      <c r="F76" s="46"/>
    </row>
    <row r="77" spans="1:6" ht="13.5" customHeight="1" x14ac:dyDescent="0.2">
      <c r="A77" s="46"/>
      <c r="B77" s="67" t="s">
        <v>13</v>
      </c>
      <c r="C77" s="59"/>
      <c r="D77" s="59"/>
      <c r="E77" s="66">
        <v>0</v>
      </c>
      <c r="F77" s="46"/>
    </row>
    <row r="78" spans="1:6" ht="13.5" customHeight="1" x14ac:dyDescent="0.2">
      <c r="A78" s="46"/>
      <c r="B78" s="60" t="s">
        <v>14</v>
      </c>
      <c r="C78" s="59"/>
      <c r="D78" s="59"/>
      <c r="E78" s="65">
        <f>SUM(E75:E77)</f>
        <v>1482.5</v>
      </c>
      <c r="F78" s="46"/>
    </row>
    <row r="79" spans="1:6" ht="13.5" customHeight="1" x14ac:dyDescent="0.2">
      <c r="A79" s="46"/>
      <c r="B79" s="59" t="s">
        <v>5</v>
      </c>
      <c r="C79" s="63">
        <v>0.05</v>
      </c>
      <c r="D79" s="59"/>
      <c r="E79" s="64">
        <f>ROUND(E78*C79,2)</f>
        <v>74.13</v>
      </c>
      <c r="F79" s="46"/>
    </row>
    <row r="80" spans="1:6" ht="13.5" customHeight="1" x14ac:dyDescent="0.2">
      <c r="A80" s="46"/>
      <c r="B80" s="59" t="s">
        <v>4</v>
      </c>
      <c r="C80" s="79">
        <v>9.9750000000000005E-2</v>
      </c>
      <c r="D80" s="59"/>
      <c r="E80" s="62">
        <f>ROUND(E78*C80,2)</f>
        <v>147.88</v>
      </c>
      <c r="F80" s="46"/>
    </row>
    <row r="81" spans="1:6" ht="13.5" customHeight="1" x14ac:dyDescent="0.2">
      <c r="A81" s="46"/>
      <c r="B81" s="59"/>
      <c r="C81" s="59"/>
      <c r="D81" s="59"/>
      <c r="E81" s="61"/>
      <c r="F81" s="46"/>
    </row>
    <row r="82" spans="1:6" ht="16.5" customHeight="1" thickBot="1" x14ac:dyDescent="0.25">
      <c r="A82" s="46"/>
      <c r="B82" s="60" t="s">
        <v>16</v>
      </c>
      <c r="C82" s="59"/>
      <c r="D82" s="59"/>
      <c r="E82" s="58">
        <f>SUM(E78:E80)</f>
        <v>1704.5100000000002</v>
      </c>
      <c r="F82" s="46"/>
    </row>
    <row r="83" spans="1:6" ht="15.75" thickTop="1" x14ac:dyDescent="0.2">
      <c r="A83" s="46"/>
      <c r="B83" s="211"/>
      <c r="C83" s="211"/>
      <c r="D83" s="211"/>
      <c r="E83" s="57"/>
      <c r="F83" s="46"/>
    </row>
    <row r="84" spans="1:6" ht="15" x14ac:dyDescent="0.2">
      <c r="A84" s="46"/>
      <c r="B84" s="212" t="s">
        <v>18</v>
      </c>
      <c r="C84" s="212"/>
      <c r="D84" s="212"/>
      <c r="E84" s="57">
        <v>0</v>
      </c>
      <c r="F84" s="46"/>
    </row>
    <row r="85" spans="1:6" ht="15" x14ac:dyDescent="0.2">
      <c r="A85" s="46"/>
      <c r="B85" s="211"/>
      <c r="C85" s="211"/>
      <c r="D85" s="211"/>
      <c r="E85" s="57"/>
      <c r="F85" s="46"/>
    </row>
    <row r="86" spans="1:6" ht="19.5" customHeight="1" x14ac:dyDescent="0.2">
      <c r="A86" s="46"/>
      <c r="B86" s="56" t="s">
        <v>17</v>
      </c>
      <c r="C86" s="55"/>
      <c r="D86" s="55"/>
      <c r="E86" s="54">
        <f>E82-E84</f>
        <v>1704.5100000000002</v>
      </c>
      <c r="F86" s="46"/>
    </row>
    <row r="87" spans="1:6" ht="13.5" customHeight="1" x14ac:dyDescent="0.2">
      <c r="A87" s="46"/>
      <c r="B87" s="46"/>
      <c r="C87" s="46"/>
      <c r="D87" s="46"/>
      <c r="E87" s="46"/>
      <c r="F87" s="46"/>
    </row>
    <row r="88" spans="1:6" x14ac:dyDescent="0.2">
      <c r="A88" s="46"/>
      <c r="B88" s="46"/>
      <c r="C88" s="46"/>
      <c r="D88" s="46"/>
      <c r="E88" s="46"/>
      <c r="F88" s="46"/>
    </row>
    <row r="89" spans="1:6" x14ac:dyDescent="0.2">
      <c r="A89" s="46"/>
      <c r="B89" s="213"/>
      <c r="C89" s="213"/>
      <c r="D89" s="213"/>
      <c r="E89" s="213"/>
      <c r="F89" s="46"/>
    </row>
    <row r="90" spans="1:6" ht="14.25" x14ac:dyDescent="0.2">
      <c r="A90" s="214" t="s">
        <v>60</v>
      </c>
      <c r="B90" s="214"/>
      <c r="C90" s="214"/>
      <c r="D90" s="214"/>
      <c r="E90" s="214"/>
      <c r="F90" s="214"/>
    </row>
    <row r="91" spans="1:6" ht="14.25" x14ac:dyDescent="0.2">
      <c r="A91" s="215" t="s">
        <v>59</v>
      </c>
      <c r="B91" s="215"/>
      <c r="C91" s="215"/>
      <c r="D91" s="215"/>
      <c r="E91" s="215"/>
      <c r="F91" s="215"/>
    </row>
    <row r="92" spans="1:6" x14ac:dyDescent="0.2">
      <c r="A92" s="46"/>
      <c r="B92" s="46"/>
      <c r="C92" s="46"/>
      <c r="D92" s="46"/>
      <c r="E92" s="46"/>
      <c r="F92" s="46"/>
    </row>
    <row r="93" spans="1:6" x14ac:dyDescent="0.2">
      <c r="A93" s="46"/>
      <c r="B93" s="207"/>
      <c r="C93" s="207"/>
      <c r="D93" s="207"/>
      <c r="E93" s="207"/>
      <c r="F93" s="46"/>
    </row>
    <row r="94" spans="1:6" ht="15" x14ac:dyDescent="0.2">
      <c r="A94" s="208" t="s">
        <v>7</v>
      </c>
      <c r="B94" s="208"/>
      <c r="C94" s="208"/>
      <c r="D94" s="208"/>
      <c r="E94" s="208"/>
      <c r="F94" s="208"/>
    </row>
    <row r="96" spans="1:6" ht="39.75" customHeight="1" x14ac:dyDescent="0.2">
      <c r="B96" s="209"/>
      <c r="C96" s="210"/>
      <c r="D96" s="210"/>
    </row>
    <row r="97" spans="2:4" ht="13.5" customHeight="1" x14ac:dyDescent="0.2"/>
    <row r="98" spans="2:4" x14ac:dyDescent="0.2">
      <c r="B98" s="53"/>
      <c r="C98" s="53"/>
      <c r="D98" s="53"/>
    </row>
  </sheetData>
  <mergeCells count="45">
    <mergeCell ref="B38:D38"/>
    <mergeCell ref="B39:D39"/>
    <mergeCell ref="B40:D40"/>
    <mergeCell ref="B41:D41"/>
    <mergeCell ref="A31:F31"/>
    <mergeCell ref="B34:D34"/>
    <mergeCell ref="B35:D35"/>
    <mergeCell ref="B36:D36"/>
    <mergeCell ref="B37:D37"/>
    <mergeCell ref="B42:D42"/>
    <mergeCell ref="B43:D43"/>
    <mergeCell ref="B62:D62"/>
    <mergeCell ref="B49:D49"/>
    <mergeCell ref="B50:D50"/>
    <mergeCell ref="B52:D52"/>
    <mergeCell ref="B53:D53"/>
    <mergeCell ref="B54:D54"/>
    <mergeCell ref="B55:D55"/>
    <mergeCell ref="B56:D56"/>
    <mergeCell ref="B44:D44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73:D73"/>
    <mergeCell ref="B68:D68"/>
    <mergeCell ref="B69:D69"/>
    <mergeCell ref="B70:D70"/>
    <mergeCell ref="B71:D71"/>
    <mergeCell ref="B72:D72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4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45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60" t="s">
        <v>86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67</v>
      </c>
      <c r="C24" s="21"/>
      <c r="D24" s="21"/>
      <c r="E24" s="21"/>
      <c r="F24" s="21"/>
    </row>
    <row r="25" spans="1:6" ht="15" x14ac:dyDescent="0.2">
      <c r="A25" s="17"/>
      <c r="B25" s="25" t="s">
        <v>66</v>
      </c>
      <c r="C25" s="21"/>
      <c r="D25" s="21"/>
      <c r="E25" s="21"/>
      <c r="F25" s="21"/>
    </row>
    <row r="26" spans="1:6" ht="33.75" customHeight="1" x14ac:dyDescent="0.2">
      <c r="A26" s="17"/>
      <c r="B26" s="80" t="s">
        <v>85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223" t="s">
        <v>0</v>
      </c>
      <c r="B30" s="223"/>
      <c r="C30" s="223"/>
      <c r="D30" s="223"/>
      <c r="E30" s="223"/>
      <c r="F30" s="22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220"/>
      <c r="C33" s="220"/>
      <c r="D33" s="220"/>
      <c r="E33" s="28"/>
      <c r="F33" s="21"/>
    </row>
    <row r="34" spans="1:6" ht="14.25" x14ac:dyDescent="0.2">
      <c r="A34" s="21"/>
      <c r="B34" s="220" t="s">
        <v>10</v>
      </c>
      <c r="C34" s="220"/>
      <c r="D34" s="220"/>
      <c r="E34" s="28"/>
      <c r="F34" s="21"/>
    </row>
    <row r="35" spans="1:6" ht="14.25" x14ac:dyDescent="0.2">
      <c r="A35" s="21"/>
      <c r="B35" s="220"/>
      <c r="C35" s="220"/>
      <c r="D35" s="220"/>
      <c r="E35" s="28"/>
      <c r="F35" s="21"/>
    </row>
    <row r="36" spans="1:6" ht="14.25" x14ac:dyDescent="0.2">
      <c r="A36" s="21"/>
      <c r="B36" s="220" t="s">
        <v>54</v>
      </c>
      <c r="C36" s="220"/>
      <c r="D36" s="220"/>
      <c r="E36" s="28"/>
      <c r="F36" s="21"/>
    </row>
    <row r="37" spans="1:6" ht="14.25" x14ac:dyDescent="0.2">
      <c r="A37" s="21"/>
      <c r="B37" s="220"/>
      <c r="C37" s="220"/>
      <c r="D37" s="220"/>
      <c r="E37" s="28"/>
      <c r="F37" s="21"/>
    </row>
    <row r="38" spans="1:6" ht="14.25" x14ac:dyDescent="0.2">
      <c r="A38" s="21"/>
      <c r="B38" s="220" t="s">
        <v>31</v>
      </c>
      <c r="C38" s="220"/>
      <c r="D38" s="220"/>
      <c r="E38" s="28"/>
      <c r="F38" s="21"/>
    </row>
    <row r="39" spans="1:6" ht="14.25" x14ac:dyDescent="0.2">
      <c r="A39" s="21"/>
      <c r="B39" s="220"/>
      <c r="C39" s="220"/>
      <c r="D39" s="220"/>
      <c r="E39" s="28"/>
      <c r="F39" s="21"/>
    </row>
    <row r="40" spans="1:6" ht="14.25" x14ac:dyDescent="0.2">
      <c r="A40" s="21"/>
      <c r="B40" s="220" t="s">
        <v>2</v>
      </c>
      <c r="C40" s="220"/>
      <c r="D40" s="220"/>
      <c r="E40" s="28"/>
      <c r="F40" s="21"/>
    </row>
    <row r="41" spans="1:6" ht="14.25" x14ac:dyDescent="0.2">
      <c r="A41" s="21"/>
      <c r="B41" s="220"/>
      <c r="C41" s="220"/>
      <c r="D41" s="220"/>
      <c r="E41" s="28"/>
      <c r="F41" s="21"/>
    </row>
    <row r="42" spans="1:6" ht="14.25" x14ac:dyDescent="0.2">
      <c r="A42" s="21"/>
      <c r="B42" s="220" t="s">
        <v>21</v>
      </c>
      <c r="C42" s="220"/>
      <c r="D42" s="220"/>
      <c r="E42" s="28"/>
      <c r="F42" s="21"/>
    </row>
    <row r="43" spans="1:6" ht="14.25" x14ac:dyDescent="0.2">
      <c r="A43" s="21"/>
      <c r="B43" s="220"/>
      <c r="C43" s="220"/>
      <c r="D43" s="220"/>
      <c r="E43" s="28"/>
      <c r="F43" s="21"/>
    </row>
    <row r="44" spans="1:6" ht="14.25" x14ac:dyDescent="0.2">
      <c r="A44" s="21"/>
      <c r="B44" s="220" t="s">
        <v>44</v>
      </c>
      <c r="C44" s="220"/>
      <c r="D44" s="220"/>
      <c r="E44" s="28"/>
      <c r="F44" s="21"/>
    </row>
    <row r="45" spans="1:6" ht="14.25" x14ac:dyDescent="0.2">
      <c r="A45" s="21"/>
      <c r="B45" s="220"/>
      <c r="C45" s="220"/>
      <c r="D45" s="220"/>
      <c r="E45" s="28"/>
      <c r="F45" s="21"/>
    </row>
    <row r="46" spans="1:6" ht="14.25" x14ac:dyDescent="0.2">
      <c r="A46" s="21"/>
      <c r="B46" s="220" t="s">
        <v>45</v>
      </c>
      <c r="C46" s="220"/>
      <c r="D46" s="220"/>
      <c r="E46" s="28"/>
      <c r="F46" s="21"/>
    </row>
    <row r="47" spans="1:6" ht="14.25" x14ac:dyDescent="0.2">
      <c r="A47" s="21"/>
      <c r="B47" s="220"/>
      <c r="C47" s="220"/>
      <c r="D47" s="220"/>
      <c r="E47" s="28"/>
      <c r="F47" s="21"/>
    </row>
    <row r="48" spans="1:6" ht="14.25" x14ac:dyDescent="0.2">
      <c r="A48" s="21"/>
      <c r="B48" s="220" t="s">
        <v>46</v>
      </c>
      <c r="C48" s="220"/>
      <c r="D48" s="220"/>
      <c r="E48" s="28"/>
      <c r="F48" s="21"/>
    </row>
    <row r="49" spans="1:6" ht="14.25" x14ac:dyDescent="0.2">
      <c r="A49" s="21"/>
      <c r="B49" s="220"/>
      <c r="C49" s="220"/>
      <c r="D49" s="220"/>
      <c r="E49" s="28"/>
      <c r="F49" s="21"/>
    </row>
    <row r="50" spans="1:6" ht="14.25" x14ac:dyDescent="0.2">
      <c r="A50" s="21"/>
      <c r="B50" s="220" t="s">
        <v>20</v>
      </c>
      <c r="C50" s="220"/>
      <c r="D50" s="220"/>
      <c r="E50" s="28"/>
      <c r="F50" s="21"/>
    </row>
    <row r="51" spans="1:6" ht="14.25" x14ac:dyDescent="0.2">
      <c r="A51" s="21"/>
      <c r="B51" s="220"/>
      <c r="C51" s="220"/>
      <c r="D51" s="220"/>
      <c r="E51" s="28"/>
      <c r="F51" s="21"/>
    </row>
    <row r="52" spans="1:6" ht="14.25" x14ac:dyDescent="0.2">
      <c r="A52" s="21"/>
      <c r="B52" s="220" t="s">
        <v>22</v>
      </c>
      <c r="C52" s="220"/>
      <c r="D52" s="220"/>
      <c r="E52" s="28"/>
      <c r="F52" s="21"/>
    </row>
    <row r="53" spans="1:6" ht="14.25" x14ac:dyDescent="0.2">
      <c r="A53" s="21"/>
      <c r="B53" s="220"/>
      <c r="C53" s="220"/>
      <c r="D53" s="220"/>
      <c r="E53" s="28"/>
      <c r="F53" s="21"/>
    </row>
    <row r="54" spans="1:6" ht="14.25" x14ac:dyDescent="0.2">
      <c r="A54" s="21"/>
      <c r="B54" s="220" t="s">
        <v>58</v>
      </c>
      <c r="C54" s="220"/>
      <c r="D54" s="220"/>
      <c r="E54" s="28"/>
      <c r="F54" s="21"/>
    </row>
    <row r="55" spans="1:6" ht="14.25" x14ac:dyDescent="0.2">
      <c r="A55" s="21"/>
      <c r="B55" s="220"/>
      <c r="C55" s="220"/>
      <c r="D55" s="220"/>
      <c r="E55" s="28"/>
      <c r="F55" s="21"/>
    </row>
    <row r="56" spans="1:6" ht="14.25" x14ac:dyDescent="0.2">
      <c r="A56" s="21"/>
      <c r="B56" s="220" t="s">
        <v>33</v>
      </c>
      <c r="C56" s="220"/>
      <c r="D56" s="220"/>
      <c r="E56" s="28"/>
      <c r="F56" s="21"/>
    </row>
    <row r="57" spans="1:6" ht="14.25" x14ac:dyDescent="0.2">
      <c r="A57" s="21"/>
      <c r="B57" s="220"/>
      <c r="C57" s="220"/>
      <c r="D57" s="220"/>
      <c r="E57" s="28"/>
      <c r="F57" s="21"/>
    </row>
    <row r="58" spans="1:6" ht="14.25" x14ac:dyDescent="0.2">
      <c r="A58" s="21"/>
      <c r="B58" s="220" t="s">
        <v>35</v>
      </c>
      <c r="C58" s="220"/>
      <c r="D58" s="220"/>
      <c r="E58" s="28"/>
      <c r="F58" s="21"/>
    </row>
    <row r="59" spans="1:6" ht="14.25" x14ac:dyDescent="0.2">
      <c r="A59" s="21"/>
      <c r="B59" s="220"/>
      <c r="C59" s="220"/>
      <c r="D59" s="220"/>
      <c r="E59" s="28"/>
      <c r="F59" s="21"/>
    </row>
    <row r="60" spans="1:6" ht="14.25" x14ac:dyDescent="0.2">
      <c r="A60" s="21"/>
      <c r="B60" s="220" t="s">
        <v>39</v>
      </c>
      <c r="C60" s="220"/>
      <c r="D60" s="220"/>
      <c r="E60" s="28"/>
      <c r="F60" s="21"/>
    </row>
    <row r="61" spans="1:6" ht="14.25" x14ac:dyDescent="0.2">
      <c r="A61" s="21"/>
      <c r="B61" s="220"/>
      <c r="C61" s="220"/>
      <c r="D61" s="220"/>
      <c r="E61" s="28"/>
      <c r="F61" s="21"/>
    </row>
    <row r="62" spans="1:6" ht="14.25" x14ac:dyDescent="0.2">
      <c r="A62" s="21"/>
      <c r="B62" s="220"/>
      <c r="C62" s="220"/>
      <c r="D62" s="220"/>
      <c r="E62" s="28"/>
      <c r="F62" s="21"/>
    </row>
    <row r="63" spans="1:6" ht="14.25" x14ac:dyDescent="0.2">
      <c r="A63" s="21"/>
      <c r="B63" s="220"/>
      <c r="C63" s="220"/>
      <c r="D63" s="220"/>
      <c r="E63" s="28"/>
      <c r="F63" s="21"/>
    </row>
    <row r="64" spans="1:6" ht="14.25" x14ac:dyDescent="0.2">
      <c r="A64" s="21"/>
      <c r="B64" s="220"/>
      <c r="C64" s="220"/>
      <c r="D64" s="220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36.5</v>
      </c>
      <c r="D66" s="52">
        <v>350</v>
      </c>
      <c r="E66" s="49"/>
      <c r="F66" s="46"/>
    </row>
    <row r="67" spans="1:6" ht="14.25" x14ac:dyDescent="0.2">
      <c r="A67" s="21"/>
      <c r="B67" s="220"/>
      <c r="C67" s="220"/>
      <c r="D67" s="220"/>
      <c r="E67" s="28"/>
      <c r="F67" s="21"/>
    </row>
    <row r="68" spans="1:6" ht="13.5" customHeight="1" x14ac:dyDescent="0.2">
      <c r="A68" s="21"/>
      <c r="B68" s="220"/>
      <c r="C68" s="220"/>
      <c r="D68" s="220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12775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12775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638.75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1274.31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14688.06</v>
      </c>
      <c r="F76" s="21"/>
    </row>
    <row r="77" spans="1:6" ht="15.75" thickTop="1" x14ac:dyDescent="0.2">
      <c r="A77" s="21"/>
      <c r="B77" s="224"/>
      <c r="C77" s="224"/>
      <c r="D77" s="224"/>
      <c r="E77" s="36"/>
      <c r="F77" s="21"/>
    </row>
    <row r="78" spans="1:6" ht="15" x14ac:dyDescent="0.2">
      <c r="A78" s="21"/>
      <c r="B78" s="221" t="s">
        <v>18</v>
      </c>
      <c r="C78" s="221"/>
      <c r="D78" s="221"/>
      <c r="E78" s="36">
        <v>0</v>
      </c>
      <c r="F78" s="21"/>
    </row>
    <row r="79" spans="1:6" ht="15" x14ac:dyDescent="0.2">
      <c r="A79" s="21"/>
      <c r="B79" s="224"/>
      <c r="C79" s="224"/>
      <c r="D79" s="224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14688.06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8"/>
      <c r="C83" s="218"/>
      <c r="D83" s="218"/>
      <c r="E83" s="218"/>
      <c r="F83" s="21"/>
    </row>
    <row r="84" spans="1:6" ht="14.25" x14ac:dyDescent="0.2">
      <c r="A84" s="226" t="s">
        <v>29</v>
      </c>
      <c r="B84" s="226"/>
      <c r="C84" s="226"/>
      <c r="D84" s="226"/>
      <c r="E84" s="226"/>
      <c r="F84" s="226"/>
    </row>
    <row r="85" spans="1:6" ht="14.25" x14ac:dyDescent="0.2">
      <c r="A85" s="222" t="s">
        <v>30</v>
      </c>
      <c r="B85" s="222"/>
      <c r="C85" s="222"/>
      <c r="D85" s="222"/>
      <c r="E85" s="222"/>
      <c r="F85" s="22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219"/>
      <c r="C87" s="219"/>
      <c r="D87" s="219"/>
      <c r="E87" s="219"/>
      <c r="F87" s="21"/>
    </row>
    <row r="88" spans="1:6" ht="15" x14ac:dyDescent="0.2">
      <c r="A88" s="225" t="s">
        <v>7</v>
      </c>
      <c r="B88" s="225"/>
      <c r="C88" s="225"/>
      <c r="D88" s="225"/>
      <c r="E88" s="225"/>
      <c r="F88" s="225"/>
    </row>
    <row r="90" spans="1:6" ht="39.75" customHeight="1" x14ac:dyDescent="0.2">
      <c r="B90" s="216"/>
      <c r="C90" s="217"/>
      <c r="D90" s="217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C8375-6B5E-4CDF-A030-79C3E9DA52C7}">
  <sheetPr>
    <pageSetUpPr fitToPage="1"/>
  </sheetPr>
  <dimension ref="A12:F92"/>
  <sheetViews>
    <sheetView view="pageBreakPreview" zoomScale="80" zoomScaleNormal="100" zoomScaleSheetLayoutView="80" workbookViewId="0">
      <selection activeCell="O33" sqref="O3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60" t="s">
        <v>88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67</v>
      </c>
      <c r="C24" s="21"/>
      <c r="D24" s="21"/>
      <c r="E24" s="21"/>
      <c r="F24" s="21"/>
    </row>
    <row r="25" spans="1:6" ht="15" x14ac:dyDescent="0.2">
      <c r="A25" s="17"/>
      <c r="B25" s="25" t="s">
        <v>66</v>
      </c>
      <c r="C25" s="21"/>
      <c r="D25" s="21"/>
      <c r="E25" s="21"/>
      <c r="F25" s="21"/>
    </row>
    <row r="26" spans="1:6" ht="33.75" customHeight="1" x14ac:dyDescent="0.2">
      <c r="A26" s="17"/>
      <c r="B26" s="80" t="s">
        <v>85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223" t="s">
        <v>0</v>
      </c>
      <c r="B30" s="223"/>
      <c r="C30" s="223"/>
      <c r="D30" s="223"/>
      <c r="E30" s="223"/>
      <c r="F30" s="22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220"/>
      <c r="C33" s="220"/>
      <c r="D33" s="220"/>
      <c r="E33" s="28"/>
      <c r="F33" s="21"/>
    </row>
    <row r="34" spans="1:6" ht="14.25" x14ac:dyDescent="0.2">
      <c r="A34" s="21"/>
      <c r="B34" s="220"/>
      <c r="C34" s="220"/>
      <c r="D34" s="220"/>
      <c r="E34" s="28"/>
      <c r="F34" s="21"/>
    </row>
    <row r="35" spans="1:6" ht="14.25" x14ac:dyDescent="0.2">
      <c r="A35" s="21"/>
      <c r="B35" s="220" t="s">
        <v>89</v>
      </c>
      <c r="C35" s="220"/>
      <c r="D35" s="220"/>
      <c r="E35" s="28"/>
      <c r="F35" s="21"/>
    </row>
    <row r="36" spans="1:6" ht="14.25" x14ac:dyDescent="0.2">
      <c r="A36" s="21"/>
      <c r="B36" s="220"/>
      <c r="C36" s="220"/>
      <c r="D36" s="220"/>
      <c r="E36" s="28"/>
      <c r="F36" s="21"/>
    </row>
    <row r="37" spans="1:6" ht="14.25" x14ac:dyDescent="0.2">
      <c r="A37" s="21"/>
      <c r="B37" s="220" t="s">
        <v>9</v>
      </c>
      <c r="C37" s="220"/>
      <c r="D37" s="220"/>
      <c r="E37" s="28"/>
      <c r="F37" s="21"/>
    </row>
    <row r="38" spans="1:6" ht="14.25" x14ac:dyDescent="0.2">
      <c r="A38" s="21"/>
      <c r="B38" s="220"/>
      <c r="C38" s="220"/>
      <c r="D38" s="220"/>
      <c r="E38" s="28"/>
      <c r="F38" s="21"/>
    </row>
    <row r="39" spans="1:6" ht="14.25" x14ac:dyDescent="0.2">
      <c r="A39" s="21"/>
      <c r="B39" s="220" t="s">
        <v>56</v>
      </c>
      <c r="C39" s="220"/>
      <c r="D39" s="220"/>
      <c r="E39" s="28"/>
      <c r="F39" s="21"/>
    </row>
    <row r="40" spans="1:6" ht="14.25" x14ac:dyDescent="0.2">
      <c r="A40" s="21"/>
      <c r="B40" s="220"/>
      <c r="C40" s="220"/>
      <c r="D40" s="220"/>
      <c r="E40" s="28"/>
      <c r="F40" s="21"/>
    </row>
    <row r="41" spans="1:6" ht="14.25" x14ac:dyDescent="0.2">
      <c r="A41" s="21"/>
      <c r="B41" s="220" t="s">
        <v>90</v>
      </c>
      <c r="C41" s="220"/>
      <c r="D41" s="220"/>
      <c r="E41" s="28"/>
      <c r="F41" s="21"/>
    </row>
    <row r="42" spans="1:6" ht="14.25" x14ac:dyDescent="0.2">
      <c r="A42" s="21"/>
      <c r="B42" s="220"/>
      <c r="C42" s="220"/>
      <c r="D42" s="220"/>
      <c r="E42" s="28"/>
      <c r="F42" s="21"/>
    </row>
    <row r="43" spans="1:6" ht="14.25" x14ac:dyDescent="0.2">
      <c r="A43" s="21"/>
      <c r="B43" s="220" t="s">
        <v>48</v>
      </c>
      <c r="C43" s="220"/>
      <c r="D43" s="220"/>
      <c r="E43" s="28"/>
      <c r="F43" s="21"/>
    </row>
    <row r="44" spans="1:6" ht="14.25" x14ac:dyDescent="0.2">
      <c r="A44" s="21"/>
      <c r="B44" s="220"/>
      <c r="C44" s="220"/>
      <c r="D44" s="220"/>
      <c r="E44" s="28"/>
      <c r="F44" s="21"/>
    </row>
    <row r="45" spans="1:6" ht="14.25" x14ac:dyDescent="0.2">
      <c r="A45" s="21"/>
      <c r="B45" s="220" t="s">
        <v>91</v>
      </c>
      <c r="C45" s="220"/>
      <c r="D45" s="220"/>
      <c r="E45" s="28"/>
      <c r="F45" s="21"/>
    </row>
    <row r="46" spans="1:6" ht="14.25" x14ac:dyDescent="0.2">
      <c r="A46" s="21"/>
      <c r="B46" s="220"/>
      <c r="C46" s="220"/>
      <c r="D46" s="220"/>
      <c r="E46" s="28"/>
      <c r="F46" s="21"/>
    </row>
    <row r="47" spans="1:6" ht="14.25" x14ac:dyDescent="0.2">
      <c r="A47" s="21"/>
      <c r="B47" s="220" t="s">
        <v>39</v>
      </c>
      <c r="C47" s="220"/>
      <c r="D47" s="220"/>
      <c r="E47" s="28"/>
      <c r="F47" s="21"/>
    </row>
    <row r="48" spans="1:6" ht="14.25" x14ac:dyDescent="0.2">
      <c r="A48" s="21"/>
      <c r="B48" s="220"/>
      <c r="C48" s="220"/>
      <c r="D48" s="220"/>
      <c r="E48" s="28"/>
      <c r="F48" s="21"/>
    </row>
    <row r="49" spans="1:6" ht="14.25" x14ac:dyDescent="0.2">
      <c r="A49" s="21"/>
      <c r="B49" s="220" t="s">
        <v>92</v>
      </c>
      <c r="C49" s="220"/>
      <c r="D49" s="220"/>
      <c r="E49" s="28"/>
      <c r="F49" s="21"/>
    </row>
    <row r="50" spans="1:6" ht="14.25" x14ac:dyDescent="0.2">
      <c r="A50" s="21"/>
      <c r="B50" s="220"/>
      <c r="C50" s="220"/>
      <c r="D50" s="220"/>
      <c r="E50" s="28"/>
      <c r="F50" s="21"/>
    </row>
    <row r="51" spans="1:6" ht="14.25" x14ac:dyDescent="0.2">
      <c r="A51" s="21"/>
      <c r="B51" s="220"/>
      <c r="C51" s="220"/>
      <c r="D51" s="220"/>
      <c r="E51" s="28"/>
      <c r="F51" s="21"/>
    </row>
    <row r="52" spans="1:6" ht="14.25" x14ac:dyDescent="0.2">
      <c r="A52" s="21"/>
      <c r="B52" s="220"/>
      <c r="C52" s="220"/>
      <c r="D52" s="220"/>
      <c r="E52" s="28"/>
      <c r="F52" s="21"/>
    </row>
    <row r="53" spans="1:6" ht="14.25" x14ac:dyDescent="0.2">
      <c r="A53" s="21"/>
      <c r="B53" s="220"/>
      <c r="C53" s="220"/>
      <c r="D53" s="220"/>
      <c r="E53" s="28"/>
      <c r="F53" s="21"/>
    </row>
    <row r="54" spans="1:6" ht="14.25" x14ac:dyDescent="0.2">
      <c r="A54" s="21"/>
      <c r="B54" s="220"/>
      <c r="C54" s="220"/>
      <c r="D54" s="220"/>
      <c r="E54" s="28"/>
      <c r="F54" s="21"/>
    </row>
    <row r="55" spans="1:6" ht="14.25" x14ac:dyDescent="0.2">
      <c r="A55" s="21"/>
      <c r="B55" s="220"/>
      <c r="C55" s="220"/>
      <c r="D55" s="220"/>
      <c r="E55" s="28"/>
      <c r="F55" s="21"/>
    </row>
    <row r="56" spans="1:6" ht="14.25" x14ac:dyDescent="0.2">
      <c r="A56" s="21"/>
      <c r="B56" s="220"/>
      <c r="C56" s="220"/>
      <c r="D56" s="220"/>
      <c r="E56" s="28"/>
      <c r="F56" s="21"/>
    </row>
    <row r="57" spans="1:6" ht="14.25" x14ac:dyDescent="0.2">
      <c r="A57" s="21"/>
      <c r="B57" s="220"/>
      <c r="C57" s="220"/>
      <c r="D57" s="220"/>
      <c r="E57" s="28"/>
      <c r="F57" s="21"/>
    </row>
    <row r="58" spans="1:6" ht="14.25" x14ac:dyDescent="0.2">
      <c r="A58" s="21"/>
      <c r="B58" s="220"/>
      <c r="C58" s="220"/>
      <c r="D58" s="220"/>
      <c r="E58" s="28"/>
      <c r="F58" s="21"/>
    </row>
    <row r="59" spans="1:6" ht="14.25" x14ac:dyDescent="0.2">
      <c r="A59" s="21"/>
      <c r="B59" s="220"/>
      <c r="C59" s="220"/>
      <c r="D59" s="220"/>
      <c r="E59" s="28"/>
      <c r="F59" s="21"/>
    </row>
    <row r="60" spans="1:6" ht="14.25" x14ac:dyDescent="0.2">
      <c r="A60" s="21"/>
      <c r="B60" s="220"/>
      <c r="C60" s="220"/>
      <c r="D60" s="220"/>
      <c r="E60" s="28"/>
      <c r="F60" s="21"/>
    </row>
    <row r="61" spans="1:6" ht="14.25" x14ac:dyDescent="0.2">
      <c r="A61" s="21"/>
      <c r="B61" s="220"/>
      <c r="C61" s="220"/>
      <c r="D61" s="220"/>
      <c r="E61" s="28"/>
      <c r="F61" s="21"/>
    </row>
    <row r="62" spans="1:6" ht="14.25" x14ac:dyDescent="0.2">
      <c r="A62" s="21"/>
      <c r="B62" s="220"/>
      <c r="C62" s="220"/>
      <c r="D62" s="220"/>
      <c r="E62" s="28"/>
      <c r="F62" s="21"/>
    </row>
    <row r="63" spans="1:6" ht="14.25" x14ac:dyDescent="0.2">
      <c r="A63" s="21"/>
      <c r="B63" s="220"/>
      <c r="C63" s="220"/>
      <c r="D63" s="220"/>
      <c r="E63" s="28"/>
      <c r="F63" s="21"/>
    </row>
    <row r="64" spans="1:6" ht="14.25" x14ac:dyDescent="0.2">
      <c r="A64" s="21"/>
      <c r="B64" s="220"/>
      <c r="C64" s="220"/>
      <c r="D64" s="220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16.5</v>
      </c>
      <c r="D66" s="52">
        <v>350</v>
      </c>
      <c r="E66" s="49"/>
      <c r="F66" s="46"/>
    </row>
    <row r="67" spans="1:6" ht="14.25" x14ac:dyDescent="0.2">
      <c r="A67" s="21"/>
      <c r="B67" s="220"/>
      <c r="C67" s="220"/>
      <c r="D67" s="220"/>
      <c r="E67" s="28"/>
      <c r="F67" s="21"/>
    </row>
    <row r="68" spans="1:6" ht="13.5" customHeight="1" x14ac:dyDescent="0.2">
      <c r="A68" s="21"/>
      <c r="B68" s="220"/>
      <c r="C68" s="220"/>
      <c r="D68" s="220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5775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5775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288.75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576.05999999999995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6639.8099999999995</v>
      </c>
      <c r="F76" s="21"/>
    </row>
    <row r="77" spans="1:6" ht="15.75" thickTop="1" x14ac:dyDescent="0.2">
      <c r="A77" s="21"/>
      <c r="B77" s="224"/>
      <c r="C77" s="224"/>
      <c r="D77" s="224"/>
      <c r="E77" s="36"/>
      <c r="F77" s="21"/>
    </row>
    <row r="78" spans="1:6" ht="15" x14ac:dyDescent="0.2">
      <c r="A78" s="21"/>
      <c r="B78" s="221" t="s">
        <v>18</v>
      </c>
      <c r="C78" s="221"/>
      <c r="D78" s="221"/>
      <c r="E78" s="36">
        <v>0</v>
      </c>
      <c r="F78" s="21"/>
    </row>
    <row r="79" spans="1:6" ht="15" x14ac:dyDescent="0.2">
      <c r="A79" s="21"/>
      <c r="B79" s="224"/>
      <c r="C79" s="224"/>
      <c r="D79" s="224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6639.8099999999995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8"/>
      <c r="C83" s="218"/>
      <c r="D83" s="218"/>
      <c r="E83" s="218"/>
      <c r="F83" s="21"/>
    </row>
    <row r="84" spans="1:6" ht="14.25" x14ac:dyDescent="0.2">
      <c r="A84" s="226" t="s">
        <v>29</v>
      </c>
      <c r="B84" s="226"/>
      <c r="C84" s="226"/>
      <c r="D84" s="226"/>
      <c r="E84" s="226"/>
      <c r="F84" s="226"/>
    </row>
    <row r="85" spans="1:6" ht="14.25" x14ac:dyDescent="0.2">
      <c r="A85" s="222" t="s">
        <v>30</v>
      </c>
      <c r="B85" s="222"/>
      <c r="C85" s="222"/>
      <c r="D85" s="222"/>
      <c r="E85" s="222"/>
      <c r="F85" s="22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219"/>
      <c r="C87" s="219"/>
      <c r="D87" s="219"/>
      <c r="E87" s="219"/>
      <c r="F87" s="21"/>
    </row>
    <row r="88" spans="1:6" ht="15" x14ac:dyDescent="0.2">
      <c r="A88" s="225" t="s">
        <v>7</v>
      </c>
      <c r="B88" s="225"/>
      <c r="C88" s="225"/>
      <c r="D88" s="225"/>
      <c r="E88" s="225"/>
      <c r="F88" s="225"/>
    </row>
    <row r="90" spans="1:6" ht="39.75" customHeight="1" x14ac:dyDescent="0.2">
      <c r="B90" s="216"/>
      <c r="C90" s="217"/>
      <c r="D90" s="217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75FCB284-520E-4A97-B300-C16C15782673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DBCFA-1E77-417B-8FCA-62ADE7EEF5C6}">
  <sheetPr>
    <pageSetUpPr fitToPage="1"/>
  </sheetPr>
  <dimension ref="A1:F98"/>
  <sheetViews>
    <sheetView view="pageBreakPreview" zoomScale="80" zoomScaleNormal="100" zoomScaleSheetLayoutView="80" workbookViewId="0">
      <selection activeCell="B40" sqref="B40"/>
    </sheetView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50" customWidth="1"/>
    <col min="5" max="5" width="17.7109375" style="50" customWidth="1"/>
    <col min="6" max="6" width="10.5703125" style="50" customWidth="1"/>
    <col min="7" max="16384" width="11.42578125" style="50"/>
  </cols>
  <sheetData>
    <row r="1" spans="1:6" ht="14.25" x14ac:dyDescent="0.2">
      <c r="A1" s="81"/>
      <c r="B1" s="81"/>
      <c r="C1" s="81"/>
      <c r="D1" s="82"/>
      <c r="E1" s="83"/>
      <c r="F1" s="83"/>
    </row>
    <row r="2" spans="1:6" ht="14.25" x14ac:dyDescent="0.2">
      <c r="A2" s="81"/>
      <c r="B2" s="81"/>
      <c r="C2" s="81"/>
      <c r="D2" s="82"/>
      <c r="E2" s="83"/>
      <c r="F2" s="83"/>
    </row>
    <row r="3" spans="1:6" ht="14.25" x14ac:dyDescent="0.2">
      <c r="A3" s="81"/>
      <c r="B3" s="81"/>
      <c r="C3" s="81"/>
      <c r="D3" s="82"/>
      <c r="E3" s="83"/>
      <c r="F3" s="83"/>
    </row>
    <row r="4" spans="1:6" ht="14.25" x14ac:dyDescent="0.2">
      <c r="A4" s="81"/>
      <c r="B4" s="81"/>
      <c r="C4" s="81"/>
      <c r="D4" s="82"/>
      <c r="E4" s="83"/>
      <c r="F4" s="83"/>
    </row>
    <row r="5" spans="1:6" ht="14.25" x14ac:dyDescent="0.2">
      <c r="A5" s="81"/>
      <c r="B5" s="81"/>
      <c r="C5" s="81"/>
      <c r="D5" s="82"/>
      <c r="E5" s="83"/>
      <c r="F5" s="83"/>
    </row>
    <row r="6" spans="1:6" ht="14.25" x14ac:dyDescent="0.2">
      <c r="A6" s="81"/>
      <c r="B6" s="81"/>
      <c r="C6" s="81"/>
      <c r="D6" s="82"/>
      <c r="E6" s="83"/>
      <c r="F6" s="83"/>
    </row>
    <row r="7" spans="1:6" ht="14.25" x14ac:dyDescent="0.2">
      <c r="A7" s="81"/>
      <c r="B7" s="81"/>
      <c r="C7" s="81"/>
      <c r="D7" s="82"/>
      <c r="E7" s="83"/>
      <c r="F7" s="83"/>
    </row>
    <row r="8" spans="1:6" ht="14.25" x14ac:dyDescent="0.2">
      <c r="A8" s="81"/>
      <c r="B8" s="81"/>
      <c r="C8" s="81"/>
      <c r="D8" s="82"/>
      <c r="E8" s="83"/>
      <c r="F8" s="83"/>
    </row>
    <row r="9" spans="1:6" ht="14.25" x14ac:dyDescent="0.2">
      <c r="A9" s="81"/>
      <c r="B9" s="81"/>
      <c r="C9" s="81"/>
      <c r="D9" s="82"/>
      <c r="E9" s="83"/>
      <c r="F9" s="83"/>
    </row>
    <row r="10" spans="1:6" ht="14.25" x14ac:dyDescent="0.2">
      <c r="A10" s="81"/>
      <c r="B10" s="81"/>
      <c r="C10" s="81"/>
      <c r="D10" s="82"/>
      <c r="E10" s="83"/>
      <c r="F10" s="83"/>
    </row>
    <row r="11" spans="1:6" ht="14.25" x14ac:dyDescent="0.2">
      <c r="A11" s="81"/>
      <c r="B11" s="81"/>
      <c r="C11" s="81"/>
      <c r="D11" s="82"/>
      <c r="E11" s="83"/>
      <c r="F11" s="83"/>
    </row>
    <row r="12" spans="1:6" ht="14.25" x14ac:dyDescent="0.2">
      <c r="A12" s="81"/>
      <c r="B12" s="84"/>
      <c r="C12" s="84"/>
      <c r="D12" s="82"/>
      <c r="E12" s="83"/>
      <c r="F12" s="83"/>
    </row>
    <row r="13" spans="1:6" ht="14.25" x14ac:dyDescent="0.2">
      <c r="A13" s="81"/>
      <c r="B13" s="84"/>
      <c r="C13" s="84"/>
      <c r="D13" s="82"/>
      <c r="E13" s="83"/>
      <c r="F13" s="83"/>
    </row>
    <row r="14" spans="1:6" ht="14.25" x14ac:dyDescent="0.2">
      <c r="A14" s="81"/>
      <c r="B14" s="84"/>
      <c r="C14" s="84"/>
      <c r="D14" s="82"/>
      <c r="E14" s="83"/>
      <c r="F14" s="83"/>
    </row>
    <row r="15" spans="1:6" ht="14.25" x14ac:dyDescent="0.2">
      <c r="A15" s="81"/>
      <c r="B15" s="84"/>
      <c r="C15" s="84"/>
      <c r="D15" s="82"/>
      <c r="E15" s="83"/>
      <c r="F15" s="83"/>
    </row>
    <row r="16" spans="1:6" ht="14.25" x14ac:dyDescent="0.2">
      <c r="A16" s="81"/>
      <c r="B16" s="84"/>
      <c r="C16" s="84"/>
      <c r="D16" s="82"/>
      <c r="E16" s="83"/>
      <c r="F16" s="83"/>
    </row>
    <row r="17" spans="1:6" ht="14.25" x14ac:dyDescent="0.2">
      <c r="A17" s="81"/>
      <c r="B17" s="84"/>
      <c r="C17" s="84"/>
      <c r="D17" s="82"/>
      <c r="E17" s="83"/>
      <c r="F17" s="83"/>
    </row>
    <row r="18" spans="1:6" ht="14.25" x14ac:dyDescent="0.2">
      <c r="A18" s="81"/>
      <c r="B18" s="84"/>
      <c r="C18" s="84"/>
      <c r="D18" s="82"/>
      <c r="E18" s="83"/>
      <c r="F18" s="83"/>
    </row>
    <row r="19" spans="1:6" ht="14.25" x14ac:dyDescent="0.2">
      <c r="A19" s="81"/>
      <c r="B19" s="84"/>
      <c r="C19" s="84"/>
      <c r="D19" s="82"/>
      <c r="E19" s="83"/>
      <c r="F19" s="83"/>
    </row>
    <row r="20" spans="1:6" ht="14.25" x14ac:dyDescent="0.2">
      <c r="A20" s="81"/>
      <c r="B20" s="84"/>
      <c r="C20" s="84"/>
      <c r="D20" s="82"/>
      <c r="E20" s="83"/>
      <c r="F20" s="83"/>
    </row>
    <row r="21" spans="1:6" ht="15" x14ac:dyDescent="0.2">
      <c r="A21" s="85"/>
      <c r="B21" s="86" t="s">
        <v>100</v>
      </c>
      <c r="C21" s="86"/>
      <c r="D21" s="87"/>
      <c r="E21" s="88"/>
      <c r="F21" s="88"/>
    </row>
    <row r="22" spans="1:6" ht="15" x14ac:dyDescent="0.2">
      <c r="A22" s="85"/>
      <c r="B22" s="85"/>
      <c r="C22" s="85"/>
      <c r="D22" s="87"/>
      <c r="E22" s="88"/>
      <c r="F22" s="88"/>
    </row>
    <row r="23" spans="1:6" ht="15" x14ac:dyDescent="0.2">
      <c r="A23" s="85"/>
      <c r="B23" s="86" t="s">
        <v>94</v>
      </c>
      <c r="C23" s="86"/>
      <c r="D23" s="87"/>
      <c r="E23" s="88"/>
      <c r="F23" s="88"/>
    </row>
    <row r="24" spans="1:6" ht="15" x14ac:dyDescent="0.2">
      <c r="A24" s="85"/>
      <c r="B24" s="89" t="s">
        <v>95</v>
      </c>
      <c r="C24" s="85"/>
      <c r="D24" s="87"/>
      <c r="E24" s="88"/>
      <c r="F24" s="88"/>
    </row>
    <row r="25" spans="1:6" ht="15" x14ac:dyDescent="0.2">
      <c r="A25" s="85"/>
      <c r="B25" s="85" t="s">
        <v>96</v>
      </c>
      <c r="C25" s="85"/>
      <c r="D25" s="87"/>
      <c r="E25" s="88"/>
      <c r="F25" s="88"/>
    </row>
    <row r="26" spans="1:6" ht="15" x14ac:dyDescent="0.2">
      <c r="A26" s="85"/>
      <c r="B26" s="85" t="s">
        <v>97</v>
      </c>
      <c r="C26" s="85"/>
      <c r="D26" s="87"/>
      <c r="E26" s="88"/>
      <c r="F26" s="88"/>
    </row>
    <row r="27" spans="1:6" ht="15" x14ac:dyDescent="0.2">
      <c r="A27" s="86"/>
      <c r="B27" s="85"/>
      <c r="C27" s="85"/>
      <c r="D27" s="90"/>
      <c r="E27" s="91"/>
      <c r="F27" s="91"/>
    </row>
    <row r="28" spans="1:6" ht="15" x14ac:dyDescent="0.2">
      <c r="A28" s="85"/>
      <c r="B28" s="86"/>
      <c r="C28" s="86"/>
      <c r="D28" s="91" t="s">
        <v>11</v>
      </c>
      <c r="E28" s="92" t="s">
        <v>98</v>
      </c>
      <c r="F28" s="92"/>
    </row>
    <row r="29" spans="1:6" ht="15.75" thickBot="1" x14ac:dyDescent="0.25">
      <c r="A29" s="93"/>
      <c r="B29" s="93"/>
      <c r="C29" s="93"/>
      <c r="D29" s="94"/>
      <c r="E29" s="95"/>
      <c r="F29" s="95"/>
    </row>
    <row r="30" spans="1:6" ht="15" x14ac:dyDescent="0.2">
      <c r="A30" s="228" t="s">
        <v>0</v>
      </c>
      <c r="B30" s="228"/>
      <c r="C30" s="228"/>
      <c r="D30" s="228"/>
      <c r="E30" s="228"/>
      <c r="F30" s="96"/>
    </row>
    <row r="31" spans="1:6" s="71" customFormat="1" ht="21.75" customHeight="1" x14ac:dyDescent="0.2">
      <c r="A31" s="97"/>
      <c r="B31" s="97"/>
      <c r="C31" s="97"/>
      <c r="D31" s="97"/>
      <c r="E31" s="97"/>
      <c r="F31" s="97"/>
    </row>
    <row r="32" spans="1:6" ht="14.25" x14ac:dyDescent="0.2">
      <c r="A32" s="98"/>
      <c r="B32" s="68" t="s">
        <v>6</v>
      </c>
      <c r="C32" s="99"/>
      <c r="D32" s="100"/>
      <c r="E32" s="101"/>
      <c r="F32" s="101"/>
    </row>
    <row r="33" spans="1:6" ht="14.25" x14ac:dyDescent="0.2">
      <c r="A33" s="98"/>
      <c r="B33" s="98"/>
      <c r="C33" s="98"/>
      <c r="D33" s="100"/>
      <c r="E33" s="101"/>
      <c r="F33" s="101"/>
    </row>
    <row r="34" spans="1:6" ht="14.25" x14ac:dyDescent="0.2">
      <c r="A34" s="98"/>
      <c r="B34" s="102" t="s">
        <v>99</v>
      </c>
      <c r="C34" s="103"/>
      <c r="D34" s="104">
        <v>350</v>
      </c>
      <c r="E34" s="104">
        <v>0</v>
      </c>
      <c r="F34" s="105"/>
    </row>
    <row r="35" spans="1:6" ht="14.25" x14ac:dyDescent="0.2">
      <c r="A35" s="98"/>
      <c r="B35" s="102"/>
      <c r="C35" s="106"/>
      <c r="D35" s="104"/>
      <c r="E35" s="104"/>
      <c r="F35" s="105"/>
    </row>
    <row r="36" spans="1:6" ht="14.25" x14ac:dyDescent="0.2">
      <c r="A36" s="98"/>
      <c r="B36" s="102"/>
      <c r="C36" s="103"/>
      <c r="D36" s="104"/>
      <c r="E36" s="104"/>
      <c r="F36" s="105"/>
    </row>
    <row r="37" spans="1:6" ht="14.25" x14ac:dyDescent="0.2">
      <c r="A37" s="98"/>
      <c r="B37" s="102"/>
      <c r="C37" s="103"/>
      <c r="D37" s="104"/>
      <c r="E37" s="104"/>
      <c r="F37" s="105"/>
    </row>
    <row r="38" spans="1:6" ht="14.25" x14ac:dyDescent="0.2">
      <c r="A38" s="98"/>
      <c r="B38" s="102"/>
      <c r="C38" s="103"/>
      <c r="D38" s="104"/>
      <c r="E38" s="104"/>
      <c r="F38" s="105"/>
    </row>
    <row r="39" spans="1:6" ht="14.25" x14ac:dyDescent="0.2">
      <c r="A39" s="98"/>
      <c r="B39" s="102"/>
      <c r="C39" s="103"/>
      <c r="D39" s="104"/>
      <c r="E39" s="104"/>
      <c r="F39" s="105"/>
    </row>
    <row r="40" spans="1:6" ht="14.25" x14ac:dyDescent="0.2">
      <c r="A40" s="98"/>
      <c r="B40" s="102"/>
      <c r="C40" s="106"/>
      <c r="D40" s="104"/>
      <c r="E40" s="104"/>
      <c r="F40" s="105"/>
    </row>
    <row r="41" spans="1:6" ht="13.5" customHeight="1" x14ac:dyDescent="0.2">
      <c r="A41" s="98"/>
      <c r="B41" s="102"/>
      <c r="C41" s="103"/>
      <c r="D41" s="104"/>
      <c r="E41" s="104"/>
      <c r="F41" s="105"/>
    </row>
    <row r="42" spans="1:6" ht="14.25" x14ac:dyDescent="0.2">
      <c r="A42" s="98"/>
      <c r="B42" s="102"/>
      <c r="C42" s="103"/>
      <c r="D42" s="104"/>
      <c r="E42" s="104"/>
      <c r="F42" s="105"/>
    </row>
    <row r="43" spans="1:6" ht="14.25" x14ac:dyDescent="0.2">
      <c r="A43" s="98"/>
      <c r="B43" s="102"/>
      <c r="C43" s="103"/>
      <c r="D43" s="104"/>
      <c r="E43" s="104"/>
      <c r="F43" s="105"/>
    </row>
    <row r="44" spans="1:6" ht="14.25" x14ac:dyDescent="0.2">
      <c r="A44" s="98"/>
      <c r="B44" s="102"/>
      <c r="C44" s="103"/>
      <c r="D44" s="104"/>
      <c r="E44" s="104"/>
      <c r="F44" s="105"/>
    </row>
    <row r="45" spans="1:6" ht="14.25" x14ac:dyDescent="0.2">
      <c r="A45" s="98"/>
      <c r="B45" s="102"/>
      <c r="C45" s="103"/>
      <c r="D45" s="104"/>
      <c r="E45" s="104"/>
      <c r="F45" s="105"/>
    </row>
    <row r="46" spans="1:6" ht="14.25" x14ac:dyDescent="0.2">
      <c r="A46" s="98"/>
      <c r="B46" s="102"/>
      <c r="C46" s="103"/>
      <c r="D46" s="104"/>
      <c r="E46" s="104"/>
      <c r="F46" s="105"/>
    </row>
    <row r="47" spans="1:6" ht="14.25" x14ac:dyDescent="0.2">
      <c r="A47" s="98"/>
      <c r="B47" s="102"/>
      <c r="C47" s="103"/>
      <c r="D47" s="104"/>
      <c r="E47" s="104"/>
      <c r="F47" s="105"/>
    </row>
    <row r="48" spans="1:6" ht="14.25" x14ac:dyDescent="0.2">
      <c r="A48" s="98"/>
      <c r="B48" s="102"/>
      <c r="C48" s="103"/>
      <c r="D48" s="104"/>
      <c r="E48" s="104"/>
      <c r="F48" s="105"/>
    </row>
    <row r="49" spans="1:6" ht="14.25" x14ac:dyDescent="0.2">
      <c r="A49" s="98"/>
      <c r="B49" s="102"/>
      <c r="C49" s="103"/>
      <c r="D49" s="104"/>
      <c r="E49" s="104"/>
      <c r="F49" s="105"/>
    </row>
    <row r="50" spans="1:6" ht="14.25" x14ac:dyDescent="0.2">
      <c r="A50" s="98"/>
      <c r="B50" s="102"/>
      <c r="C50" s="107"/>
      <c r="D50" s="107"/>
      <c r="E50" s="104"/>
      <c r="F50" s="105"/>
    </row>
    <row r="51" spans="1:6" ht="14.25" x14ac:dyDescent="0.2">
      <c r="A51" s="98"/>
      <c r="B51" s="102"/>
      <c r="C51" s="103"/>
      <c r="D51" s="104"/>
      <c r="E51" s="104"/>
      <c r="F51" s="105"/>
    </row>
    <row r="52" spans="1:6" ht="14.25" x14ac:dyDescent="0.2">
      <c r="A52" s="98"/>
      <c r="B52" s="102"/>
      <c r="C52" s="103"/>
      <c r="D52" s="104"/>
      <c r="E52" s="104"/>
      <c r="F52" s="105"/>
    </row>
    <row r="53" spans="1:6" ht="14.25" x14ac:dyDescent="0.2">
      <c r="A53" s="98"/>
      <c r="B53" s="102"/>
      <c r="C53" s="103"/>
      <c r="D53" s="104"/>
      <c r="E53" s="104"/>
      <c r="F53" s="105"/>
    </row>
    <row r="54" spans="1:6" ht="14.25" x14ac:dyDescent="0.2">
      <c r="A54" s="98"/>
      <c r="B54" s="102"/>
      <c r="C54" s="103"/>
      <c r="D54" s="104"/>
      <c r="E54" s="104"/>
      <c r="F54" s="105"/>
    </row>
    <row r="55" spans="1:6" ht="14.25" x14ac:dyDescent="0.2">
      <c r="A55" s="98"/>
      <c r="B55" s="102"/>
      <c r="C55" s="103"/>
      <c r="D55" s="104"/>
      <c r="E55" s="104"/>
      <c r="F55" s="105"/>
    </row>
    <row r="56" spans="1:6" ht="14.25" x14ac:dyDescent="0.2">
      <c r="A56" s="98"/>
      <c r="B56" s="102"/>
      <c r="C56" s="103"/>
      <c r="D56" s="104"/>
      <c r="E56" s="104"/>
      <c r="F56" s="105"/>
    </row>
    <row r="57" spans="1:6" ht="14.25" x14ac:dyDescent="0.2">
      <c r="A57" s="98"/>
      <c r="B57" s="102"/>
      <c r="C57" s="103"/>
      <c r="D57" s="104"/>
      <c r="E57" s="104"/>
      <c r="F57" s="105"/>
    </row>
    <row r="58" spans="1:6" ht="14.25" x14ac:dyDescent="0.2">
      <c r="A58" s="98"/>
      <c r="B58" s="108"/>
      <c r="C58" s="103"/>
      <c r="D58" s="104"/>
      <c r="E58" s="104"/>
      <c r="F58" s="105"/>
    </row>
    <row r="59" spans="1:6" ht="14.25" x14ac:dyDescent="0.2">
      <c r="A59" s="98"/>
      <c r="B59" s="108"/>
      <c r="C59" s="103"/>
      <c r="D59" s="104"/>
      <c r="E59" s="104"/>
      <c r="F59" s="105"/>
    </row>
    <row r="60" spans="1:6" ht="14.25" x14ac:dyDescent="0.2">
      <c r="A60" s="98"/>
      <c r="B60" s="108"/>
      <c r="C60" s="103"/>
      <c r="D60" s="104"/>
      <c r="E60" s="104"/>
      <c r="F60" s="105"/>
    </row>
    <row r="61" spans="1:6" ht="14.25" x14ac:dyDescent="0.2">
      <c r="A61" s="98"/>
      <c r="B61" s="108"/>
      <c r="C61" s="103"/>
      <c r="D61" s="104"/>
      <c r="E61" s="104"/>
      <c r="F61" s="105"/>
    </row>
    <row r="62" spans="1:6" ht="14.25" x14ac:dyDescent="0.2">
      <c r="A62" s="98"/>
      <c r="B62" s="108"/>
      <c r="C62" s="103"/>
      <c r="D62" s="104"/>
      <c r="E62" s="104"/>
      <c r="F62" s="105"/>
    </row>
    <row r="63" spans="1:6" ht="14.25" x14ac:dyDescent="0.2">
      <c r="A63" s="98"/>
      <c r="B63" s="109"/>
      <c r="C63" s="110"/>
      <c r="D63" s="111"/>
      <c r="E63" s="104"/>
      <c r="F63" s="105"/>
    </row>
    <row r="64" spans="1:6" ht="15" x14ac:dyDescent="0.2">
      <c r="A64" s="98"/>
      <c r="B64" s="109"/>
      <c r="C64" s="112"/>
      <c r="D64" s="113"/>
      <c r="E64" s="105"/>
      <c r="F64" s="105"/>
    </row>
    <row r="65" spans="1:6" ht="14.25" x14ac:dyDescent="0.2">
      <c r="A65" s="98"/>
      <c r="B65" s="108"/>
      <c r="C65" s="114"/>
      <c r="D65" s="115"/>
      <c r="E65" s="105"/>
      <c r="F65" s="105"/>
    </row>
    <row r="66" spans="1:6" ht="14.25" x14ac:dyDescent="0.2">
      <c r="A66" s="98"/>
      <c r="B66" s="116"/>
      <c r="C66" s="114"/>
      <c r="D66" s="115"/>
      <c r="E66" s="117"/>
      <c r="F66" s="117"/>
    </row>
    <row r="67" spans="1:6" ht="14.25" x14ac:dyDescent="0.2">
      <c r="A67" s="98"/>
      <c r="B67" s="109"/>
      <c r="C67" s="98"/>
      <c r="D67" s="98"/>
      <c r="E67" s="105"/>
      <c r="F67" s="105"/>
    </row>
    <row r="68" spans="1:6" ht="14.25" x14ac:dyDescent="0.2">
      <c r="A68" s="98"/>
      <c r="B68" s="118"/>
      <c r="C68" s="119"/>
      <c r="D68" s="119"/>
      <c r="E68" s="119"/>
      <c r="F68" s="98"/>
    </row>
    <row r="69" spans="1:6" ht="15" x14ac:dyDescent="0.2">
      <c r="A69" s="85"/>
      <c r="B69" s="120" t="s">
        <v>15</v>
      </c>
      <c r="C69" s="120"/>
      <c r="D69" s="87"/>
      <c r="E69" s="121">
        <v>490</v>
      </c>
      <c r="F69" s="121"/>
    </row>
    <row r="70" spans="1:6" ht="15" x14ac:dyDescent="0.2">
      <c r="A70" s="85"/>
      <c r="B70" s="122" t="s">
        <v>12</v>
      </c>
      <c r="C70" s="59"/>
      <c r="D70" s="87"/>
      <c r="E70" s="123">
        <v>0</v>
      </c>
      <c r="F70" s="123"/>
    </row>
    <row r="71" spans="1:6" ht="15" x14ac:dyDescent="0.2">
      <c r="A71" s="85"/>
      <c r="B71" s="124" t="s">
        <v>101</v>
      </c>
      <c r="C71" s="59"/>
      <c r="D71" s="87"/>
      <c r="E71" s="123">
        <v>0</v>
      </c>
      <c r="F71" s="123"/>
    </row>
    <row r="72" spans="1:6" ht="15" x14ac:dyDescent="0.2">
      <c r="A72" s="85"/>
      <c r="B72" s="124" t="s">
        <v>13</v>
      </c>
      <c r="C72" s="59"/>
      <c r="D72" s="87"/>
      <c r="E72" s="123">
        <v>0</v>
      </c>
      <c r="F72" s="123"/>
    </row>
    <row r="73" spans="1:6" ht="15" x14ac:dyDescent="0.2">
      <c r="A73" s="85"/>
      <c r="B73" s="86" t="s">
        <v>14</v>
      </c>
      <c r="C73" s="120"/>
      <c r="D73" s="87"/>
      <c r="E73" s="125">
        <f>SUM(E69:E72)</f>
        <v>490</v>
      </c>
      <c r="F73" s="125"/>
    </row>
    <row r="74" spans="1:6" ht="13.5" customHeight="1" x14ac:dyDescent="0.2">
      <c r="A74" s="85"/>
      <c r="B74" s="59" t="s">
        <v>5</v>
      </c>
      <c r="C74" s="126">
        <v>0.05</v>
      </c>
      <c r="D74" s="59"/>
      <c r="E74" s="127">
        <f>ROUND(E73*C74,2)</f>
        <v>24.5</v>
      </c>
      <c r="F74" s="127"/>
    </row>
    <row r="75" spans="1:6" ht="13.5" customHeight="1" x14ac:dyDescent="0.2">
      <c r="A75" s="85"/>
      <c r="B75" s="128" t="s">
        <v>4</v>
      </c>
      <c r="C75" s="129">
        <v>9.9750000000000005E-2</v>
      </c>
      <c r="D75" s="59"/>
      <c r="E75" s="130">
        <f>ROUND(E73*C75,2)</f>
        <v>48.88</v>
      </c>
      <c r="F75" s="127"/>
    </row>
    <row r="76" spans="1:6" ht="13.5" customHeight="1" x14ac:dyDescent="0.2">
      <c r="A76" s="85"/>
      <c r="B76" s="68"/>
      <c r="C76" s="85"/>
      <c r="D76" s="87"/>
      <c r="E76" s="88"/>
      <c r="F76" s="88"/>
    </row>
    <row r="77" spans="1:6" ht="13.5" customHeight="1" thickBot="1" x14ac:dyDescent="0.25">
      <c r="A77" s="85"/>
      <c r="B77" s="131" t="s">
        <v>16</v>
      </c>
      <c r="C77" s="120"/>
      <c r="D77" s="132"/>
      <c r="E77" s="133">
        <f>SUM(E73:E75)</f>
        <v>563.38</v>
      </c>
      <c r="F77" s="134"/>
    </row>
    <row r="78" spans="1:6" ht="13.5" customHeight="1" thickTop="1" x14ac:dyDescent="0.2">
      <c r="A78" s="85"/>
      <c r="B78" s="128"/>
      <c r="C78" s="128"/>
      <c r="D78" s="128"/>
      <c r="E78" s="135"/>
      <c r="F78" s="128"/>
    </row>
    <row r="79" spans="1:6" ht="13.5" customHeight="1" x14ac:dyDescent="0.2">
      <c r="A79" s="85"/>
      <c r="B79" s="68" t="s">
        <v>18</v>
      </c>
      <c r="C79" s="128"/>
      <c r="D79" s="87"/>
      <c r="E79" s="88">
        <v>0</v>
      </c>
      <c r="F79" s="88"/>
    </row>
    <row r="80" spans="1:6" ht="13.5" customHeight="1" x14ac:dyDescent="0.2">
      <c r="A80" s="85"/>
      <c r="B80" s="120"/>
      <c r="C80" s="128"/>
      <c r="D80" s="128"/>
      <c r="E80" s="135"/>
      <c r="F80" s="128"/>
    </row>
    <row r="81" spans="1:6" ht="13.5" customHeight="1" x14ac:dyDescent="0.2">
      <c r="A81" s="85"/>
      <c r="B81" s="229" t="s">
        <v>17</v>
      </c>
      <c r="C81" s="230"/>
      <c r="D81" s="136"/>
      <c r="E81" s="137">
        <f>E77-E79</f>
        <v>563.38</v>
      </c>
      <c r="F81" s="88"/>
    </row>
    <row r="82" spans="1:6" ht="16.5" customHeight="1" x14ac:dyDescent="0.2">
      <c r="A82" s="85"/>
      <c r="B82" s="85"/>
      <c r="C82" s="85"/>
      <c r="D82" s="87"/>
      <c r="E82" s="88"/>
      <c r="F82" s="88"/>
    </row>
    <row r="83" spans="1:6" x14ac:dyDescent="0.2">
      <c r="A83" s="138"/>
      <c r="B83" s="231"/>
      <c r="C83" s="232"/>
      <c r="D83" s="232"/>
      <c r="E83" s="232"/>
      <c r="F83" s="139"/>
    </row>
    <row r="84" spans="1:6" ht="14.25" x14ac:dyDescent="0.2">
      <c r="A84" s="233" t="s">
        <v>29</v>
      </c>
      <c r="B84" s="233"/>
      <c r="C84" s="233"/>
      <c r="D84" s="233"/>
      <c r="E84" s="233"/>
      <c r="F84" s="68"/>
    </row>
    <row r="85" spans="1:6" ht="14.25" x14ac:dyDescent="0.2">
      <c r="A85" s="234" t="s">
        <v>30</v>
      </c>
      <c r="B85" s="234"/>
      <c r="C85" s="234"/>
      <c r="D85" s="234"/>
      <c r="E85" s="234"/>
      <c r="F85" s="46"/>
    </row>
    <row r="86" spans="1:6" ht="19.5" customHeight="1" x14ac:dyDescent="0.2">
      <c r="A86" s="140"/>
      <c r="B86" s="140"/>
      <c r="C86" s="140"/>
      <c r="D86" s="140"/>
      <c r="E86" s="140"/>
      <c r="F86" s="46"/>
    </row>
    <row r="87" spans="1:6" ht="13.5" customHeight="1" x14ac:dyDescent="0.2">
      <c r="A87" s="140"/>
      <c r="B87" s="140"/>
      <c r="C87" s="140"/>
      <c r="D87" s="140"/>
      <c r="E87" s="140"/>
      <c r="F87" s="46"/>
    </row>
    <row r="88" spans="1:6" ht="15" x14ac:dyDescent="0.2">
      <c r="A88" s="227" t="s">
        <v>7</v>
      </c>
      <c r="B88" s="227"/>
      <c r="C88" s="227"/>
      <c r="D88" s="227"/>
      <c r="E88" s="227"/>
      <c r="F88" s="227"/>
    </row>
    <row r="89" spans="1:6" x14ac:dyDescent="0.2">
      <c r="A89" s="46"/>
      <c r="B89" s="213"/>
      <c r="C89" s="213"/>
      <c r="D89" s="213"/>
      <c r="E89" s="213"/>
      <c r="F89" s="46"/>
    </row>
    <row r="90" spans="1:6" ht="14.25" x14ac:dyDescent="0.2">
      <c r="A90" s="214" t="s">
        <v>60</v>
      </c>
      <c r="B90" s="214"/>
      <c r="C90" s="214"/>
      <c r="D90" s="214"/>
      <c r="E90" s="214"/>
      <c r="F90" s="214"/>
    </row>
    <row r="91" spans="1:6" ht="14.25" x14ac:dyDescent="0.2">
      <c r="A91" s="215" t="s">
        <v>59</v>
      </c>
      <c r="B91" s="215"/>
      <c r="C91" s="215"/>
      <c r="D91" s="215"/>
      <c r="E91" s="215"/>
      <c r="F91" s="215"/>
    </row>
    <row r="92" spans="1:6" x14ac:dyDescent="0.2">
      <c r="A92" s="46"/>
      <c r="B92" s="46"/>
      <c r="C92" s="46"/>
      <c r="D92" s="46"/>
      <c r="E92" s="46"/>
      <c r="F92" s="46"/>
    </row>
    <row r="93" spans="1:6" x14ac:dyDescent="0.2">
      <c r="A93" s="46"/>
      <c r="B93" s="207"/>
      <c r="C93" s="207"/>
      <c r="D93" s="207"/>
      <c r="E93" s="207"/>
      <c r="F93" s="46"/>
    </row>
    <row r="94" spans="1:6" ht="15" x14ac:dyDescent="0.2">
      <c r="A94" s="208" t="s">
        <v>7</v>
      </c>
      <c r="B94" s="208"/>
      <c r="C94" s="208"/>
      <c r="D94" s="208"/>
      <c r="E94" s="208"/>
      <c r="F94" s="208"/>
    </row>
    <row r="96" spans="1:6" ht="39.75" customHeight="1" x14ac:dyDescent="0.2">
      <c r="B96" s="209"/>
      <c r="C96" s="210"/>
      <c r="D96" s="210"/>
    </row>
    <row r="97" spans="2:4" ht="13.5" customHeight="1" x14ac:dyDescent="0.2"/>
    <row r="98" spans="2:4" x14ac:dyDescent="0.2">
      <c r="B98" s="53"/>
      <c r="C98" s="53"/>
      <c r="D98" s="53"/>
    </row>
  </sheetData>
  <mergeCells count="12">
    <mergeCell ref="A91:F91"/>
    <mergeCell ref="A94:F94"/>
    <mergeCell ref="A90:F90"/>
    <mergeCell ref="B96:D96"/>
    <mergeCell ref="B89:E89"/>
    <mergeCell ref="B93:E93"/>
    <mergeCell ref="A88:F88"/>
    <mergeCell ref="A30:E30"/>
    <mergeCell ref="B81:C81"/>
    <mergeCell ref="B83:E83"/>
    <mergeCell ref="A84:E84"/>
    <mergeCell ref="A85:E85"/>
  </mergeCells>
  <dataValidations count="2">
    <dataValidation type="list" operator="lessThan" allowBlank="1" showInputMessage="1" sqref="B34 B36 B38" xr:uid="{BCF51A12-FE4C-4F8E-A623-C146E32783A8}">
      <formula1>dnrServices</formula1>
    </dataValidation>
    <dataValidation type="list" allowBlank="1" showInputMessage="1" showErrorMessage="1" sqref="B80:C80 B12:C20 B78:C78" xr:uid="{94B91716-238C-4A5B-862F-5B3983AB7CD3}">
      <formula1>Liste_Activités</formula1>
    </dataValidation>
  </dataValidations>
  <pageMargins left="0" right="0" top="0" bottom="0" header="0" footer="0"/>
  <pageSetup paperSize="122" scale="45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EA157-BA5B-48B3-BCA7-B9EC2D360321}">
  <dimension ref="A1:F89"/>
  <sheetViews>
    <sheetView workbookViewId="0"/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150" customWidth="1"/>
    <col min="5" max="5" width="17.7109375" style="149" customWidth="1"/>
    <col min="6" max="6" width="10.5703125" style="149" customWidth="1"/>
    <col min="7" max="16384" width="11.42578125" style="148"/>
  </cols>
  <sheetData>
    <row r="1" spans="1:6" ht="14.25" x14ac:dyDescent="0.2">
      <c r="A1" s="81"/>
      <c r="B1" s="81"/>
      <c r="C1" s="81"/>
      <c r="D1" s="82"/>
      <c r="E1" s="83"/>
      <c r="F1" s="83"/>
    </row>
    <row r="2" spans="1:6" ht="14.25" x14ac:dyDescent="0.2">
      <c r="A2" s="81"/>
      <c r="B2" s="81"/>
      <c r="C2" s="81"/>
      <c r="D2" s="82"/>
      <c r="E2" s="83"/>
      <c r="F2" s="83"/>
    </row>
    <row r="3" spans="1:6" ht="14.25" x14ac:dyDescent="0.2">
      <c r="A3" s="81"/>
      <c r="B3" s="81"/>
      <c r="C3" s="81"/>
      <c r="D3" s="82"/>
      <c r="E3" s="83"/>
      <c r="F3" s="83"/>
    </row>
    <row r="4" spans="1:6" ht="14.25" x14ac:dyDescent="0.2">
      <c r="A4" s="81"/>
      <c r="B4" s="81"/>
      <c r="C4" s="81"/>
      <c r="D4" s="82"/>
      <c r="E4" s="83"/>
      <c r="F4" s="83"/>
    </row>
    <row r="5" spans="1:6" ht="14.25" x14ac:dyDescent="0.2">
      <c r="A5" s="81"/>
      <c r="B5" s="81"/>
      <c r="C5" s="81"/>
      <c r="D5" s="82"/>
      <c r="E5" s="83"/>
      <c r="F5" s="83"/>
    </row>
    <row r="6" spans="1:6" ht="14.25" x14ac:dyDescent="0.2">
      <c r="A6" s="81"/>
      <c r="B6" s="81"/>
      <c r="C6" s="81"/>
      <c r="D6" s="82"/>
      <c r="E6" s="83"/>
      <c r="F6" s="83"/>
    </row>
    <row r="7" spans="1:6" ht="14.25" x14ac:dyDescent="0.2">
      <c r="A7" s="81"/>
      <c r="B7" s="81"/>
      <c r="C7" s="81"/>
      <c r="D7" s="82"/>
      <c r="E7" s="83"/>
      <c r="F7" s="83"/>
    </row>
    <row r="8" spans="1:6" ht="14.25" x14ac:dyDescent="0.2">
      <c r="A8" s="81"/>
      <c r="B8" s="81"/>
      <c r="C8" s="81"/>
      <c r="D8" s="82"/>
      <c r="E8" s="83"/>
      <c r="F8" s="83"/>
    </row>
    <row r="9" spans="1:6" ht="14.25" x14ac:dyDescent="0.2">
      <c r="A9" s="81"/>
      <c r="B9" s="81"/>
      <c r="C9" s="81"/>
      <c r="D9" s="82"/>
      <c r="E9" s="83"/>
      <c r="F9" s="83"/>
    </row>
    <row r="10" spans="1:6" ht="14.25" x14ac:dyDescent="0.2">
      <c r="A10" s="81"/>
      <c r="B10" s="81"/>
      <c r="C10" s="81"/>
      <c r="D10" s="82"/>
      <c r="E10" s="83"/>
      <c r="F10" s="83"/>
    </row>
    <row r="11" spans="1:6" ht="14.25" x14ac:dyDescent="0.2">
      <c r="A11" s="81"/>
      <c r="B11" s="81"/>
      <c r="C11" s="81"/>
      <c r="D11" s="82"/>
      <c r="E11" s="83"/>
      <c r="F11" s="83"/>
    </row>
    <row r="12" spans="1:6" ht="14.25" x14ac:dyDescent="0.2">
      <c r="A12" s="81"/>
      <c r="B12" s="84"/>
      <c r="C12" s="84"/>
      <c r="D12" s="82"/>
      <c r="E12" s="83"/>
      <c r="F12" s="83"/>
    </row>
    <row r="13" spans="1:6" ht="14.25" x14ac:dyDescent="0.2">
      <c r="A13" s="81"/>
      <c r="B13" s="84"/>
      <c r="C13" s="84"/>
      <c r="D13" s="82"/>
      <c r="E13" s="83"/>
      <c r="F13" s="83"/>
    </row>
    <row r="14" spans="1:6" ht="14.25" x14ac:dyDescent="0.2">
      <c r="A14" s="81"/>
      <c r="B14" s="84"/>
      <c r="C14" s="84"/>
      <c r="D14" s="82"/>
      <c r="E14" s="83"/>
      <c r="F14" s="83"/>
    </row>
    <row r="15" spans="1:6" ht="14.25" x14ac:dyDescent="0.2">
      <c r="A15" s="81"/>
      <c r="B15" s="84"/>
      <c r="C15" s="84"/>
      <c r="D15" s="82"/>
      <c r="E15" s="83"/>
      <c r="F15" s="83"/>
    </row>
    <row r="16" spans="1:6" ht="14.25" x14ac:dyDescent="0.2">
      <c r="A16" s="81"/>
      <c r="B16" s="84"/>
      <c r="C16" s="84"/>
      <c r="D16" s="82"/>
      <c r="E16" s="83"/>
      <c r="F16" s="83"/>
    </row>
    <row r="17" spans="1:6" ht="14.25" x14ac:dyDescent="0.2">
      <c r="A17" s="81"/>
      <c r="B17" s="84"/>
      <c r="C17" s="84"/>
      <c r="D17" s="82"/>
      <c r="E17" s="83"/>
      <c r="F17" s="83"/>
    </row>
    <row r="18" spans="1:6" ht="14.25" x14ac:dyDescent="0.2">
      <c r="A18" s="81"/>
      <c r="B18" s="84"/>
      <c r="C18" s="84"/>
      <c r="D18" s="82"/>
      <c r="E18" s="83"/>
      <c r="F18" s="83"/>
    </row>
    <row r="19" spans="1:6" ht="14.25" x14ac:dyDescent="0.2">
      <c r="A19" s="81"/>
      <c r="B19" s="84"/>
      <c r="C19" s="84"/>
      <c r="D19" s="82"/>
      <c r="E19" s="83"/>
      <c r="F19" s="83"/>
    </row>
    <row r="20" spans="1:6" ht="14.25" x14ac:dyDescent="0.2">
      <c r="A20" s="81"/>
      <c r="B20" s="84"/>
      <c r="C20" s="84"/>
      <c r="D20" s="82"/>
      <c r="E20" s="83"/>
      <c r="F20" s="83"/>
    </row>
    <row r="21" spans="1:6" ht="15" x14ac:dyDescent="0.2">
      <c r="A21" s="194"/>
      <c r="B21" s="86" t="s">
        <v>109</v>
      </c>
      <c r="C21" s="86"/>
      <c r="D21" s="87"/>
      <c r="E21" s="88"/>
      <c r="F21" s="88"/>
    </row>
    <row r="22" spans="1:6" ht="15" x14ac:dyDescent="0.2">
      <c r="A22" s="194"/>
      <c r="B22" s="85"/>
      <c r="C22" s="85"/>
      <c r="D22" s="87"/>
      <c r="E22" s="88"/>
      <c r="F22" s="88"/>
    </row>
    <row r="23" spans="1:6" ht="15" x14ac:dyDescent="0.2">
      <c r="A23" s="194"/>
      <c r="B23" s="86" t="s">
        <v>108</v>
      </c>
      <c r="C23" s="86"/>
      <c r="D23" s="87"/>
      <c r="E23" s="88"/>
      <c r="F23" s="88"/>
    </row>
    <row r="24" spans="1:6" ht="15" x14ac:dyDescent="0.2">
      <c r="A24" s="194"/>
      <c r="B24" s="89" t="s">
        <v>107</v>
      </c>
      <c r="C24" s="85"/>
      <c r="D24" s="87"/>
      <c r="E24" s="88"/>
      <c r="F24" s="88"/>
    </row>
    <row r="25" spans="1:6" ht="15" x14ac:dyDescent="0.2">
      <c r="A25" s="194"/>
      <c r="B25" s="85" t="s">
        <v>96</v>
      </c>
      <c r="C25" s="85"/>
      <c r="D25" s="87"/>
      <c r="E25" s="88"/>
      <c r="F25" s="88"/>
    </row>
    <row r="26" spans="1:6" ht="15" x14ac:dyDescent="0.2">
      <c r="A26" s="194"/>
      <c r="B26" s="85" t="s">
        <v>106</v>
      </c>
      <c r="C26" s="85"/>
      <c r="D26" s="87"/>
      <c r="E26" s="88"/>
      <c r="F26" s="88"/>
    </row>
    <row r="27" spans="1:6" ht="15" x14ac:dyDescent="0.2">
      <c r="A27" s="195"/>
      <c r="B27" s="85"/>
      <c r="C27" s="85"/>
      <c r="D27" s="90"/>
      <c r="E27" s="91"/>
      <c r="F27" s="91"/>
    </row>
    <row r="28" spans="1:6" ht="15" x14ac:dyDescent="0.2">
      <c r="A28" s="194"/>
      <c r="B28" s="86"/>
      <c r="C28" s="86"/>
      <c r="D28" s="91" t="s">
        <v>11</v>
      </c>
      <c r="E28" s="92" t="s">
        <v>105</v>
      </c>
      <c r="F28" s="92"/>
    </row>
    <row r="29" spans="1:6" ht="15.75" thickBot="1" x14ac:dyDescent="0.25">
      <c r="A29" s="193"/>
      <c r="B29" s="193"/>
      <c r="C29" s="193"/>
      <c r="D29" s="192"/>
      <c r="E29" s="191"/>
      <c r="F29" s="191"/>
    </row>
    <row r="30" spans="1:6" ht="15" x14ac:dyDescent="0.2">
      <c r="A30" s="206" t="s">
        <v>0</v>
      </c>
      <c r="B30" s="206"/>
      <c r="C30" s="206"/>
      <c r="D30" s="206"/>
      <c r="E30" s="206"/>
      <c r="F30" s="190"/>
    </row>
    <row r="31" spans="1:6" ht="14.25" x14ac:dyDescent="0.2">
      <c r="A31" s="189"/>
      <c r="B31" s="189"/>
      <c r="C31" s="189"/>
      <c r="D31" s="189"/>
      <c r="E31" s="189"/>
      <c r="F31" s="189"/>
    </row>
    <row r="32" spans="1:6" ht="14.25" x14ac:dyDescent="0.2">
      <c r="A32" s="188"/>
      <c r="B32" s="187" t="s">
        <v>6</v>
      </c>
      <c r="C32" s="186"/>
      <c r="D32" s="185"/>
      <c r="E32" s="184"/>
      <c r="F32" s="184"/>
    </row>
    <row r="33" spans="1:6" ht="14.25" x14ac:dyDescent="0.2">
      <c r="A33" s="98"/>
      <c r="B33" s="169"/>
      <c r="C33" s="98"/>
      <c r="D33" s="185"/>
      <c r="E33" s="184"/>
      <c r="F33" s="184"/>
    </row>
    <row r="34" spans="1:6" ht="14.25" x14ac:dyDescent="0.2">
      <c r="A34" s="98"/>
      <c r="B34" s="183" t="s">
        <v>99</v>
      </c>
      <c r="C34" s="103"/>
      <c r="D34" s="104">
        <v>350</v>
      </c>
      <c r="E34" s="104">
        <v>0</v>
      </c>
      <c r="F34" s="172"/>
    </row>
    <row r="35" spans="1:6" ht="14.25" x14ac:dyDescent="0.2">
      <c r="A35" s="98"/>
      <c r="B35" s="183"/>
      <c r="C35" s="106"/>
      <c r="D35" s="104"/>
      <c r="E35" s="104"/>
      <c r="F35" s="172"/>
    </row>
    <row r="36" spans="1:6" ht="14.25" x14ac:dyDescent="0.2">
      <c r="A36" s="98"/>
      <c r="B36" s="183"/>
      <c r="C36" s="103"/>
      <c r="D36" s="104"/>
      <c r="E36" s="104"/>
      <c r="F36" s="172"/>
    </row>
    <row r="37" spans="1:6" ht="14.25" x14ac:dyDescent="0.2">
      <c r="A37" s="98"/>
      <c r="B37" s="183"/>
      <c r="C37" s="103"/>
      <c r="D37" s="104"/>
      <c r="E37" s="104"/>
      <c r="F37" s="172"/>
    </row>
    <row r="38" spans="1:6" ht="14.25" x14ac:dyDescent="0.2">
      <c r="A38" s="98"/>
      <c r="B38" s="183"/>
      <c r="C38" s="103"/>
      <c r="D38" s="104"/>
      <c r="E38" s="104"/>
      <c r="F38" s="172"/>
    </row>
    <row r="39" spans="1:6" ht="14.25" x14ac:dyDescent="0.2">
      <c r="A39" s="98"/>
      <c r="B39" s="183"/>
      <c r="C39" s="103"/>
      <c r="D39" s="104"/>
      <c r="E39" s="104"/>
      <c r="F39" s="172"/>
    </row>
    <row r="40" spans="1:6" ht="14.25" x14ac:dyDescent="0.2">
      <c r="A40" s="98"/>
      <c r="B40" s="183"/>
      <c r="C40" s="106"/>
      <c r="D40" s="104"/>
      <c r="E40" s="104"/>
      <c r="F40" s="172"/>
    </row>
    <row r="41" spans="1:6" ht="14.25" x14ac:dyDescent="0.2">
      <c r="A41" s="98"/>
      <c r="B41" s="183"/>
      <c r="C41" s="103"/>
      <c r="D41" s="104"/>
      <c r="E41" s="104"/>
      <c r="F41" s="172"/>
    </row>
    <row r="42" spans="1:6" ht="14.25" x14ac:dyDescent="0.2">
      <c r="A42" s="98"/>
      <c r="B42" s="183"/>
      <c r="C42" s="103"/>
      <c r="D42" s="104"/>
      <c r="E42" s="104"/>
      <c r="F42" s="172"/>
    </row>
    <row r="43" spans="1:6" ht="14.25" x14ac:dyDescent="0.2">
      <c r="A43" s="98"/>
      <c r="B43" s="183"/>
      <c r="C43" s="103"/>
      <c r="D43" s="104"/>
      <c r="E43" s="104"/>
      <c r="F43" s="172"/>
    </row>
    <row r="44" spans="1:6" ht="14.25" x14ac:dyDescent="0.2">
      <c r="A44" s="98"/>
      <c r="B44" s="183"/>
      <c r="C44" s="103"/>
      <c r="D44" s="104"/>
      <c r="E44" s="104"/>
      <c r="F44" s="172"/>
    </row>
    <row r="45" spans="1:6" ht="14.25" x14ac:dyDescent="0.2">
      <c r="A45" s="98"/>
      <c r="B45" s="183"/>
      <c r="C45" s="103"/>
      <c r="D45" s="104"/>
      <c r="E45" s="104"/>
      <c r="F45" s="172"/>
    </row>
    <row r="46" spans="1:6" ht="14.25" x14ac:dyDescent="0.2">
      <c r="A46" s="98"/>
      <c r="B46" s="183"/>
      <c r="C46" s="103"/>
      <c r="D46" s="104"/>
      <c r="E46" s="104"/>
      <c r="F46" s="172"/>
    </row>
    <row r="47" spans="1:6" ht="14.25" x14ac:dyDescent="0.2">
      <c r="A47" s="98"/>
      <c r="B47" s="183"/>
      <c r="C47" s="103"/>
      <c r="D47" s="104"/>
      <c r="E47" s="104"/>
      <c r="F47" s="172"/>
    </row>
    <row r="48" spans="1:6" ht="14.25" x14ac:dyDescent="0.2">
      <c r="A48" s="98"/>
      <c r="B48" s="183"/>
      <c r="C48" s="103"/>
      <c r="D48" s="104"/>
      <c r="E48" s="104"/>
      <c r="F48" s="172"/>
    </row>
    <row r="49" spans="1:6" ht="14.25" x14ac:dyDescent="0.2">
      <c r="A49" s="98"/>
      <c r="B49" s="183"/>
      <c r="C49" s="103"/>
      <c r="D49" s="104"/>
      <c r="E49" s="104"/>
      <c r="F49" s="172"/>
    </row>
    <row r="50" spans="1:6" ht="14.25" x14ac:dyDescent="0.2">
      <c r="A50" s="98"/>
      <c r="B50" s="183"/>
      <c r="C50" s="107"/>
      <c r="D50" s="107"/>
      <c r="E50" s="104"/>
      <c r="F50" s="172"/>
    </row>
    <row r="51" spans="1:6" ht="14.25" x14ac:dyDescent="0.2">
      <c r="A51" s="98"/>
      <c r="B51" s="183"/>
      <c r="C51" s="103"/>
      <c r="D51" s="104"/>
      <c r="E51" s="104"/>
      <c r="F51" s="172"/>
    </row>
    <row r="52" spans="1:6" ht="14.25" x14ac:dyDescent="0.2">
      <c r="A52" s="98"/>
      <c r="B52" s="183"/>
      <c r="C52" s="103"/>
      <c r="D52" s="104"/>
      <c r="E52" s="104"/>
      <c r="F52" s="172"/>
    </row>
    <row r="53" spans="1:6" ht="14.25" x14ac:dyDescent="0.2">
      <c r="A53" s="98"/>
      <c r="B53" s="183"/>
      <c r="C53" s="103"/>
      <c r="D53" s="104"/>
      <c r="E53" s="104"/>
      <c r="F53" s="172"/>
    </row>
    <row r="54" spans="1:6" ht="14.25" x14ac:dyDescent="0.2">
      <c r="A54" s="98"/>
      <c r="B54" s="183"/>
      <c r="C54" s="103"/>
      <c r="D54" s="104"/>
      <c r="E54" s="104"/>
      <c r="F54" s="172"/>
    </row>
    <row r="55" spans="1:6" ht="14.25" x14ac:dyDescent="0.2">
      <c r="A55" s="98"/>
      <c r="B55" s="183"/>
      <c r="C55" s="103"/>
      <c r="D55" s="104"/>
      <c r="E55" s="104"/>
      <c r="F55" s="172"/>
    </row>
    <row r="56" spans="1:6" ht="14.25" x14ac:dyDescent="0.2">
      <c r="A56" s="98"/>
      <c r="B56" s="183"/>
      <c r="C56" s="103"/>
      <c r="D56" s="104"/>
      <c r="E56" s="104"/>
      <c r="F56" s="172"/>
    </row>
    <row r="57" spans="1:6" ht="14.25" x14ac:dyDescent="0.2">
      <c r="A57" s="98"/>
      <c r="B57" s="183"/>
      <c r="C57" s="103"/>
      <c r="D57" s="104"/>
      <c r="E57" s="104"/>
      <c r="F57" s="172"/>
    </row>
    <row r="58" spans="1:6" ht="14.25" x14ac:dyDescent="0.2">
      <c r="A58" s="98"/>
      <c r="B58" s="178"/>
      <c r="C58" s="103"/>
      <c r="D58" s="104"/>
      <c r="E58" s="104"/>
      <c r="F58" s="172"/>
    </row>
    <row r="59" spans="1:6" ht="14.25" x14ac:dyDescent="0.2">
      <c r="A59" s="98"/>
      <c r="B59" s="178"/>
      <c r="C59" s="103"/>
      <c r="D59" s="104"/>
      <c r="E59" s="104"/>
      <c r="F59" s="172"/>
    </row>
    <row r="60" spans="1:6" ht="14.25" x14ac:dyDescent="0.2">
      <c r="A60" s="98"/>
      <c r="B60" s="178"/>
      <c r="C60" s="103"/>
      <c r="D60" s="104"/>
      <c r="E60" s="104"/>
      <c r="F60" s="172"/>
    </row>
    <row r="61" spans="1:6" ht="14.25" x14ac:dyDescent="0.2">
      <c r="A61" s="98"/>
      <c r="B61" s="178"/>
      <c r="C61" s="103"/>
      <c r="D61" s="104"/>
      <c r="E61" s="104"/>
      <c r="F61" s="172"/>
    </row>
    <row r="62" spans="1:6" ht="14.25" x14ac:dyDescent="0.2">
      <c r="A62" s="98"/>
      <c r="B62" s="178"/>
      <c r="C62" s="103"/>
      <c r="D62" s="104"/>
      <c r="E62" s="104"/>
      <c r="F62" s="172"/>
    </row>
    <row r="63" spans="1:6" ht="14.25" x14ac:dyDescent="0.2">
      <c r="A63" s="98"/>
      <c r="B63" s="174"/>
      <c r="C63" s="182"/>
      <c r="D63" s="181"/>
      <c r="E63" s="104"/>
      <c r="F63" s="172"/>
    </row>
    <row r="64" spans="1:6" ht="15" x14ac:dyDescent="0.2">
      <c r="A64" s="98"/>
      <c r="B64" s="174"/>
      <c r="C64" s="180"/>
      <c r="D64" s="179"/>
      <c r="E64" s="172"/>
      <c r="F64" s="172"/>
    </row>
    <row r="65" spans="1:6" ht="14.25" x14ac:dyDescent="0.2">
      <c r="A65" s="98"/>
      <c r="B65" s="178"/>
      <c r="C65" s="177"/>
      <c r="D65" s="101"/>
      <c r="E65" s="172"/>
      <c r="F65" s="172"/>
    </row>
    <row r="66" spans="1:6" ht="14.25" x14ac:dyDescent="0.2">
      <c r="A66" s="98"/>
      <c r="B66" s="176"/>
      <c r="C66" s="114"/>
      <c r="D66" s="115"/>
      <c r="E66" s="175"/>
      <c r="F66" s="175"/>
    </row>
    <row r="67" spans="1:6" ht="14.25" x14ac:dyDescent="0.2">
      <c r="A67" s="169"/>
      <c r="B67" s="174"/>
      <c r="C67" s="173"/>
      <c r="D67" s="173"/>
      <c r="E67" s="172"/>
      <c r="F67" s="172"/>
    </row>
    <row r="68" spans="1:6" ht="14.25" x14ac:dyDescent="0.2">
      <c r="A68" s="169"/>
      <c r="B68" s="171"/>
      <c r="C68" s="170"/>
      <c r="D68" s="170"/>
      <c r="E68" s="170"/>
      <c r="F68" s="169"/>
    </row>
    <row r="69" spans="1:6" ht="15" x14ac:dyDescent="0.2">
      <c r="A69" s="159"/>
      <c r="B69" s="120" t="s">
        <v>15</v>
      </c>
      <c r="C69" s="120"/>
      <c r="D69" s="87"/>
      <c r="E69" s="168">
        <v>490</v>
      </c>
      <c r="F69" s="167"/>
    </row>
    <row r="70" spans="1:6" ht="15" x14ac:dyDescent="0.2">
      <c r="A70" s="159"/>
      <c r="B70" s="122" t="s">
        <v>12</v>
      </c>
      <c r="C70" s="59"/>
      <c r="D70" s="87"/>
      <c r="E70" s="165">
        <v>0</v>
      </c>
      <c r="F70" s="165"/>
    </row>
    <row r="71" spans="1:6" ht="15" x14ac:dyDescent="0.2">
      <c r="A71" s="159"/>
      <c r="B71" s="166" t="s">
        <v>101</v>
      </c>
      <c r="C71" s="59"/>
      <c r="D71" s="87"/>
      <c r="E71" s="165">
        <v>0</v>
      </c>
      <c r="F71" s="165"/>
    </row>
    <row r="72" spans="1:6" ht="15" x14ac:dyDescent="0.2">
      <c r="A72" s="159"/>
      <c r="B72" s="166" t="s">
        <v>13</v>
      </c>
      <c r="C72" s="59"/>
      <c r="D72" s="87"/>
      <c r="E72" s="165">
        <v>0</v>
      </c>
      <c r="F72" s="165"/>
    </row>
    <row r="73" spans="1:6" ht="15" x14ac:dyDescent="0.2">
      <c r="A73" s="159"/>
      <c r="B73" s="86" t="s">
        <v>14</v>
      </c>
      <c r="C73" s="120"/>
      <c r="D73" s="87"/>
      <c r="E73" s="125">
        <v>490</v>
      </c>
      <c r="F73" s="125"/>
    </row>
    <row r="74" spans="1:6" ht="15" x14ac:dyDescent="0.2">
      <c r="A74" s="159"/>
      <c r="B74" s="59" t="s">
        <v>5</v>
      </c>
      <c r="C74" s="164">
        <v>0.05</v>
      </c>
      <c r="D74" s="59"/>
      <c r="E74" s="127">
        <v>24.5</v>
      </c>
      <c r="F74" s="127"/>
    </row>
    <row r="75" spans="1:6" ht="15" x14ac:dyDescent="0.2">
      <c r="A75" s="159"/>
      <c r="B75" s="128" t="s">
        <v>4</v>
      </c>
      <c r="C75" s="163">
        <v>9.9750000000000005E-2</v>
      </c>
      <c r="D75" s="59"/>
      <c r="E75" s="130">
        <v>48.88</v>
      </c>
      <c r="F75" s="127"/>
    </row>
    <row r="76" spans="1:6" ht="15" x14ac:dyDescent="0.2">
      <c r="A76" s="159"/>
      <c r="B76" s="68"/>
      <c r="C76" s="85"/>
      <c r="D76" s="87"/>
      <c r="E76" s="88"/>
      <c r="F76" s="160"/>
    </row>
    <row r="77" spans="1:6" ht="15.75" thickBot="1" x14ac:dyDescent="0.25">
      <c r="A77" s="159"/>
      <c r="B77" s="131" t="s">
        <v>16</v>
      </c>
      <c r="C77" s="120"/>
      <c r="D77" s="132"/>
      <c r="E77" s="162">
        <v>563.38</v>
      </c>
      <c r="F77" s="161"/>
    </row>
    <row r="78" spans="1:6" ht="15.75" thickTop="1" x14ac:dyDescent="0.2">
      <c r="A78" s="159"/>
      <c r="B78" s="128"/>
      <c r="C78" s="128"/>
      <c r="D78" s="128"/>
      <c r="E78" s="135"/>
      <c r="F78" s="157"/>
    </row>
    <row r="79" spans="1:6" ht="15" x14ac:dyDescent="0.2">
      <c r="A79" s="159"/>
      <c r="B79" s="68" t="s">
        <v>18</v>
      </c>
      <c r="C79" s="128"/>
      <c r="D79" s="87"/>
      <c r="E79" s="88">
        <v>0</v>
      </c>
      <c r="F79" s="160"/>
    </row>
    <row r="80" spans="1:6" ht="15" x14ac:dyDescent="0.2">
      <c r="A80" s="159"/>
      <c r="B80" s="158"/>
      <c r="C80" s="157"/>
      <c r="D80" s="155"/>
      <c r="E80" s="156"/>
      <c r="F80" s="155"/>
    </row>
    <row r="81" spans="1:6" ht="15" x14ac:dyDescent="0.2">
      <c r="A81" s="85"/>
      <c r="B81" s="229" t="s">
        <v>17</v>
      </c>
      <c r="C81" s="230"/>
      <c r="D81" s="136"/>
      <c r="E81" s="137">
        <v>563.38</v>
      </c>
      <c r="F81" s="153"/>
    </row>
    <row r="82" spans="1:6" ht="15" x14ac:dyDescent="0.2">
      <c r="A82" s="85"/>
      <c r="B82" s="85"/>
      <c r="C82" s="85"/>
      <c r="D82" s="154"/>
      <c r="E82" s="153"/>
      <c r="F82" s="153"/>
    </row>
    <row r="83" spans="1:6" x14ac:dyDescent="0.2">
      <c r="A83" s="138"/>
      <c r="B83" s="231"/>
      <c r="C83" s="232"/>
      <c r="D83" s="237"/>
      <c r="E83" s="237"/>
      <c r="F83" s="152"/>
    </row>
    <row r="84" spans="1:6" ht="14.25" x14ac:dyDescent="0.2">
      <c r="A84" s="233" t="s">
        <v>29</v>
      </c>
      <c r="B84" s="233"/>
      <c r="C84" s="233"/>
      <c r="D84" s="238"/>
      <c r="E84" s="238"/>
      <c r="F84" s="81"/>
    </row>
    <row r="85" spans="1:6" ht="14.25" x14ac:dyDescent="0.2">
      <c r="A85" s="234" t="s">
        <v>30</v>
      </c>
      <c r="B85" s="234"/>
      <c r="C85" s="234"/>
      <c r="D85" s="239"/>
      <c r="E85" s="239"/>
      <c r="F85" s="50"/>
    </row>
    <row r="86" spans="1:6" ht="14.25" x14ac:dyDescent="0.2">
      <c r="A86" s="140"/>
      <c r="B86" s="140"/>
      <c r="C86" s="140"/>
      <c r="D86" s="151"/>
      <c r="E86" s="151"/>
      <c r="F86" s="50"/>
    </row>
    <row r="87" spans="1:6" ht="14.25" x14ac:dyDescent="0.2">
      <c r="A87" s="140"/>
      <c r="B87" s="140"/>
      <c r="C87" s="140"/>
      <c r="D87" s="151"/>
      <c r="E87" s="151"/>
      <c r="F87" s="50"/>
    </row>
    <row r="88" spans="1:6" ht="15" x14ac:dyDescent="0.2">
      <c r="A88" s="208" t="s">
        <v>7</v>
      </c>
      <c r="B88" s="208"/>
      <c r="C88" s="208"/>
      <c r="D88" s="208"/>
      <c r="E88" s="208"/>
      <c r="F88" s="208"/>
    </row>
    <row r="89" spans="1:6" ht="15" x14ac:dyDescent="0.2">
      <c r="A89" s="85"/>
      <c r="B89" s="235"/>
      <c r="C89" s="235"/>
      <c r="D89" s="236"/>
      <c r="E89" s="236"/>
      <c r="F89" s="50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allowBlank="1" showInputMessage="1" showErrorMessage="1" sqref="B80:C80 B12:C20 B78:C78" xr:uid="{AD791623-0FDC-4B5D-A342-50B2905B0C68}">
      <formula1>Liste_Activités</formula1>
    </dataValidation>
    <dataValidation type="list" operator="lessThan" allowBlank="1" showInputMessage="1" sqref="B34 B36 B38" xr:uid="{147E9324-AE4F-47E1-A7EB-48B8C7D96988}">
      <formula1>dnrServices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E943-E88A-407A-8A8B-027B32BB6A4F}">
  <sheetPr>
    <pageSetUpPr fitToPage="1"/>
  </sheetPr>
  <dimension ref="A12:F92"/>
  <sheetViews>
    <sheetView view="pageBreakPreview" topLeftCell="A21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50" customWidth="1"/>
    <col min="5" max="5" width="17.7109375" style="50" customWidth="1"/>
    <col min="6" max="6" width="10.5703125" style="50" customWidth="1"/>
    <col min="7" max="16384" width="11.42578125" style="50"/>
  </cols>
  <sheetData>
    <row r="12" spans="2:5" x14ac:dyDescent="0.2">
      <c r="B12" s="78"/>
      <c r="E12" s="77"/>
    </row>
    <row r="13" spans="2:5" x14ac:dyDescent="0.2">
      <c r="B13" s="78"/>
      <c r="E13" s="77"/>
    </row>
    <row r="14" spans="2:5" x14ac:dyDescent="0.2">
      <c r="B14" s="78"/>
      <c r="E14" s="77"/>
    </row>
    <row r="15" spans="2:5" x14ac:dyDescent="0.2">
      <c r="B15" s="78"/>
      <c r="E15" s="77"/>
    </row>
    <row r="16" spans="2:5" x14ac:dyDescent="0.2">
      <c r="B16" s="78"/>
      <c r="E16" s="77"/>
    </row>
    <row r="17" spans="1:6" x14ac:dyDescent="0.2">
      <c r="B17" s="78"/>
      <c r="E17" s="77"/>
    </row>
    <row r="18" spans="1:6" x14ac:dyDescent="0.2">
      <c r="B18" s="78"/>
      <c r="E18" s="77"/>
    </row>
    <row r="19" spans="1:6" x14ac:dyDescent="0.2">
      <c r="B19" s="78"/>
      <c r="E19" s="77"/>
    </row>
    <row r="20" spans="1:6" x14ac:dyDescent="0.2">
      <c r="B20" s="78"/>
      <c r="E20" s="77"/>
    </row>
    <row r="21" spans="1:6" ht="15" x14ac:dyDescent="0.2">
      <c r="A21" s="69"/>
      <c r="B21" s="60" t="s">
        <v>104</v>
      </c>
      <c r="C21" s="46"/>
      <c r="D21" s="46"/>
      <c r="E21" s="46"/>
      <c r="F21" s="46"/>
    </row>
    <row r="22" spans="1:6" ht="15" x14ac:dyDescent="0.2">
      <c r="A22" s="69"/>
      <c r="B22" s="59"/>
      <c r="C22" s="46"/>
      <c r="D22" s="46"/>
      <c r="E22" s="46"/>
      <c r="F22" s="46"/>
    </row>
    <row r="23" spans="1:6" ht="15" x14ac:dyDescent="0.2">
      <c r="A23" s="69"/>
      <c r="B23" s="59"/>
      <c r="C23" s="46"/>
      <c r="D23" s="46"/>
      <c r="E23" s="46"/>
      <c r="F23" s="46"/>
    </row>
    <row r="24" spans="1:6" ht="15" x14ac:dyDescent="0.2">
      <c r="A24" s="69"/>
      <c r="B24" s="60" t="s">
        <v>94</v>
      </c>
      <c r="C24" s="46"/>
      <c r="D24" s="46"/>
      <c r="E24" s="46"/>
      <c r="F24" s="46"/>
    </row>
    <row r="25" spans="1:6" ht="15" x14ac:dyDescent="0.2">
      <c r="A25" s="69"/>
      <c r="B25" s="60" t="s">
        <v>103</v>
      </c>
      <c r="C25" s="46"/>
      <c r="D25" s="46"/>
      <c r="E25" s="46"/>
      <c r="F25" s="46"/>
    </row>
    <row r="26" spans="1:6" ht="33.75" customHeight="1" x14ac:dyDescent="0.2">
      <c r="A26" s="69"/>
      <c r="B26" s="80" t="s">
        <v>102</v>
      </c>
      <c r="C26" s="46"/>
      <c r="D26" s="46"/>
      <c r="E26" s="46"/>
      <c r="F26" s="46"/>
    </row>
    <row r="27" spans="1:6" x14ac:dyDescent="0.2">
      <c r="A27" s="70"/>
      <c r="B27" s="46"/>
      <c r="C27" s="75"/>
      <c r="D27" s="75"/>
      <c r="E27" s="76"/>
      <c r="F27" s="46"/>
    </row>
    <row r="28" spans="1:6" ht="15" x14ac:dyDescent="0.2">
      <c r="A28" s="69"/>
      <c r="B28" s="75"/>
      <c r="C28" s="75"/>
      <c r="D28" s="74" t="s">
        <v>11</v>
      </c>
      <c r="E28" s="74">
        <v>0</v>
      </c>
      <c r="F28" s="46"/>
    </row>
    <row r="29" spans="1:6" ht="13.5" thickBot="1" x14ac:dyDescent="0.25">
      <c r="A29" s="73"/>
      <c r="B29" s="73"/>
      <c r="C29" s="73"/>
      <c r="D29" s="73"/>
      <c r="E29" s="73"/>
      <c r="F29" s="72"/>
    </row>
    <row r="30" spans="1:6" s="71" customFormat="1" ht="21.75" customHeight="1" x14ac:dyDescent="0.2">
      <c r="A30" s="206" t="s">
        <v>0</v>
      </c>
      <c r="B30" s="206"/>
      <c r="C30" s="206"/>
      <c r="D30" s="206"/>
      <c r="E30" s="206"/>
      <c r="F30" s="206"/>
    </row>
    <row r="31" spans="1:6" x14ac:dyDescent="0.2">
      <c r="A31" s="69"/>
      <c r="B31" s="70"/>
      <c r="C31" s="69"/>
      <c r="D31" s="69"/>
      <c r="E31" s="69"/>
    </row>
    <row r="32" spans="1:6" ht="14.25" x14ac:dyDescent="0.2">
      <c r="A32" s="46"/>
      <c r="B32" s="68" t="s">
        <v>6</v>
      </c>
      <c r="C32" s="68"/>
      <c r="D32" s="68"/>
      <c r="E32" s="146"/>
      <c r="F32" s="46"/>
    </row>
    <row r="33" spans="1:6" ht="14.25" x14ac:dyDescent="0.2">
      <c r="A33" s="46"/>
      <c r="B33" s="205"/>
      <c r="C33" s="205"/>
      <c r="D33" s="205"/>
      <c r="E33" s="146"/>
      <c r="F33" s="46"/>
    </row>
    <row r="34" spans="1:6" ht="14.25" x14ac:dyDescent="0.2">
      <c r="A34" s="46"/>
      <c r="B34" s="205"/>
      <c r="C34" s="205"/>
      <c r="D34" s="205"/>
      <c r="E34" s="146"/>
      <c r="F34" s="46"/>
    </row>
    <row r="35" spans="1:6" ht="14.25" x14ac:dyDescent="0.2">
      <c r="A35" s="46"/>
      <c r="B35" s="205" t="s">
        <v>99</v>
      </c>
      <c r="C35" s="205"/>
      <c r="D35" s="205"/>
      <c r="E35" s="146"/>
      <c r="F35" s="46"/>
    </row>
    <row r="36" spans="1:6" ht="14.25" x14ac:dyDescent="0.2">
      <c r="A36" s="46"/>
      <c r="B36" s="205"/>
      <c r="C36" s="205"/>
      <c r="D36" s="205"/>
      <c r="E36" s="146"/>
      <c r="F36" s="46"/>
    </row>
    <row r="37" spans="1:6" ht="14.25" x14ac:dyDescent="0.2">
      <c r="A37" s="46"/>
      <c r="B37" s="205"/>
      <c r="C37" s="205"/>
      <c r="D37" s="205"/>
      <c r="E37" s="146"/>
      <c r="F37" s="46"/>
    </row>
    <row r="38" spans="1:6" ht="14.25" x14ac:dyDescent="0.2">
      <c r="A38" s="46"/>
      <c r="B38" s="205"/>
      <c r="C38" s="205"/>
      <c r="D38" s="205"/>
      <c r="E38" s="146"/>
      <c r="F38" s="46"/>
    </row>
    <row r="39" spans="1:6" ht="14.25" x14ac:dyDescent="0.2">
      <c r="A39" s="46"/>
      <c r="B39" s="205"/>
      <c r="C39" s="205"/>
      <c r="D39" s="205"/>
      <c r="E39" s="146"/>
      <c r="F39" s="46"/>
    </row>
    <row r="40" spans="1:6" ht="14.25" x14ac:dyDescent="0.2">
      <c r="A40" s="46"/>
      <c r="B40" s="205"/>
      <c r="C40" s="205"/>
      <c r="D40" s="205"/>
      <c r="E40" s="146"/>
      <c r="F40" s="46"/>
    </row>
    <row r="41" spans="1:6" ht="14.25" x14ac:dyDescent="0.2">
      <c r="A41" s="46"/>
      <c r="B41" s="205"/>
      <c r="C41" s="205"/>
      <c r="D41" s="205"/>
      <c r="E41" s="146"/>
      <c r="F41" s="46"/>
    </row>
    <row r="42" spans="1:6" ht="14.25" x14ac:dyDescent="0.2">
      <c r="A42" s="46"/>
      <c r="B42" s="205"/>
      <c r="C42" s="205"/>
      <c r="D42" s="205"/>
      <c r="E42" s="146"/>
      <c r="F42" s="46"/>
    </row>
    <row r="43" spans="1:6" ht="14.25" x14ac:dyDescent="0.2">
      <c r="A43" s="46"/>
      <c r="B43" s="205"/>
      <c r="C43" s="205"/>
      <c r="D43" s="205"/>
      <c r="E43" s="146"/>
      <c r="F43" s="46"/>
    </row>
    <row r="44" spans="1:6" ht="14.25" x14ac:dyDescent="0.2">
      <c r="A44" s="46"/>
      <c r="B44" s="205"/>
      <c r="C44" s="205"/>
      <c r="D44" s="205"/>
      <c r="E44" s="146"/>
      <c r="F44" s="46"/>
    </row>
    <row r="45" spans="1:6" ht="14.25" x14ac:dyDescent="0.2">
      <c r="A45" s="46"/>
      <c r="B45" s="205"/>
      <c r="C45" s="205"/>
      <c r="D45" s="205"/>
      <c r="E45" s="146"/>
      <c r="F45" s="46"/>
    </row>
    <row r="46" spans="1:6" ht="14.25" x14ac:dyDescent="0.2">
      <c r="A46" s="46"/>
      <c r="B46" s="205"/>
      <c r="C46" s="205"/>
      <c r="D46" s="205"/>
      <c r="E46" s="146"/>
      <c r="F46" s="46"/>
    </row>
    <row r="47" spans="1:6" ht="14.25" x14ac:dyDescent="0.2">
      <c r="A47" s="46"/>
      <c r="B47" s="205"/>
      <c r="C47" s="205"/>
      <c r="D47" s="205"/>
      <c r="E47" s="146"/>
      <c r="F47" s="46"/>
    </row>
    <row r="48" spans="1:6" ht="14.25" x14ac:dyDescent="0.2">
      <c r="A48" s="46"/>
      <c r="B48" s="205"/>
      <c r="C48" s="205"/>
      <c r="D48" s="205"/>
      <c r="E48" s="146"/>
      <c r="F48" s="46"/>
    </row>
    <row r="49" spans="1:6" ht="14.25" x14ac:dyDescent="0.2">
      <c r="A49" s="46"/>
      <c r="B49" s="205"/>
      <c r="C49" s="205"/>
      <c r="D49" s="205"/>
      <c r="E49" s="146"/>
      <c r="F49" s="46"/>
    </row>
    <row r="50" spans="1:6" ht="14.25" x14ac:dyDescent="0.2">
      <c r="A50" s="46"/>
      <c r="B50" s="205"/>
      <c r="C50" s="205"/>
      <c r="D50" s="205"/>
      <c r="E50" s="146"/>
      <c r="F50" s="46"/>
    </row>
    <row r="51" spans="1:6" ht="14.25" x14ac:dyDescent="0.2">
      <c r="A51" s="46"/>
      <c r="B51" s="205"/>
      <c r="C51" s="205"/>
      <c r="D51" s="205"/>
      <c r="E51" s="146"/>
      <c r="F51" s="46"/>
    </row>
    <row r="52" spans="1:6" ht="14.25" x14ac:dyDescent="0.2">
      <c r="A52" s="46"/>
      <c r="B52" s="205"/>
      <c r="C52" s="205"/>
      <c r="D52" s="205"/>
      <c r="E52" s="146"/>
      <c r="F52" s="46"/>
    </row>
    <row r="53" spans="1:6" ht="14.25" x14ac:dyDescent="0.2">
      <c r="A53" s="46"/>
      <c r="B53" s="205"/>
      <c r="C53" s="205"/>
      <c r="D53" s="205"/>
      <c r="E53" s="146"/>
      <c r="F53" s="46"/>
    </row>
    <row r="54" spans="1:6" ht="14.25" x14ac:dyDescent="0.2">
      <c r="A54" s="46"/>
      <c r="B54" s="205"/>
      <c r="C54" s="205"/>
      <c r="D54" s="205"/>
      <c r="E54" s="146"/>
      <c r="F54" s="46"/>
    </row>
    <row r="55" spans="1:6" ht="14.25" x14ac:dyDescent="0.2">
      <c r="A55" s="46"/>
      <c r="B55" s="205"/>
      <c r="C55" s="205"/>
      <c r="D55" s="205"/>
      <c r="E55" s="146"/>
      <c r="F55" s="46"/>
    </row>
    <row r="56" spans="1:6" ht="14.25" x14ac:dyDescent="0.2">
      <c r="A56" s="46"/>
      <c r="B56" s="205"/>
      <c r="C56" s="205"/>
      <c r="D56" s="205"/>
      <c r="E56" s="146"/>
      <c r="F56" s="46"/>
    </row>
    <row r="57" spans="1:6" ht="14.25" x14ac:dyDescent="0.2">
      <c r="A57" s="46"/>
      <c r="B57" s="205"/>
      <c r="C57" s="205"/>
      <c r="D57" s="205"/>
      <c r="E57" s="146"/>
      <c r="F57" s="46"/>
    </row>
    <row r="58" spans="1:6" ht="14.25" x14ac:dyDescent="0.2">
      <c r="A58" s="46"/>
      <c r="B58" s="205"/>
      <c r="C58" s="205"/>
      <c r="D58" s="205"/>
      <c r="E58" s="146"/>
      <c r="F58" s="46"/>
    </row>
    <row r="59" spans="1:6" ht="14.25" x14ac:dyDescent="0.2">
      <c r="A59" s="46"/>
      <c r="B59" s="205"/>
      <c r="C59" s="205"/>
      <c r="D59" s="205"/>
      <c r="E59" s="146"/>
      <c r="F59" s="46"/>
    </row>
    <row r="60" spans="1:6" ht="14.25" x14ac:dyDescent="0.2">
      <c r="A60" s="46"/>
      <c r="B60" s="205"/>
      <c r="C60" s="205"/>
      <c r="D60" s="205"/>
      <c r="E60" s="146"/>
      <c r="F60" s="46"/>
    </row>
    <row r="61" spans="1:6" ht="14.25" x14ac:dyDescent="0.2">
      <c r="A61" s="46"/>
      <c r="B61" s="205"/>
      <c r="C61" s="205"/>
      <c r="D61" s="205"/>
      <c r="E61" s="146"/>
      <c r="F61" s="46"/>
    </row>
    <row r="62" spans="1:6" ht="14.25" x14ac:dyDescent="0.2">
      <c r="A62" s="46"/>
      <c r="B62" s="205"/>
      <c r="C62" s="205"/>
      <c r="D62" s="205"/>
      <c r="E62" s="146"/>
      <c r="F62" s="46"/>
    </row>
    <row r="63" spans="1:6" ht="14.25" x14ac:dyDescent="0.2">
      <c r="A63" s="46"/>
      <c r="B63" s="205"/>
      <c r="C63" s="205"/>
      <c r="D63" s="205"/>
      <c r="E63" s="146"/>
      <c r="F63" s="46"/>
    </row>
    <row r="64" spans="1:6" ht="14.25" x14ac:dyDescent="0.2">
      <c r="A64" s="46"/>
      <c r="B64" s="205"/>
      <c r="C64" s="205"/>
      <c r="D64" s="205"/>
      <c r="E64" s="146"/>
      <c r="F64" s="46"/>
    </row>
    <row r="65" spans="1:6" ht="14.25" x14ac:dyDescent="0.2">
      <c r="A65" s="46"/>
      <c r="B65" s="47"/>
      <c r="C65" s="48"/>
      <c r="D65" s="48"/>
      <c r="E65" s="146"/>
      <c r="F65" s="46"/>
    </row>
    <row r="66" spans="1:6" ht="14.25" x14ac:dyDescent="0.2">
      <c r="A66" s="46"/>
      <c r="B66" s="47"/>
      <c r="C66" s="51"/>
      <c r="D66" s="147"/>
      <c r="E66" s="146"/>
      <c r="F66" s="46"/>
    </row>
    <row r="67" spans="1:6" ht="14.25" x14ac:dyDescent="0.2">
      <c r="A67" s="46"/>
      <c r="B67" s="205"/>
      <c r="C67" s="205"/>
      <c r="D67" s="205"/>
      <c r="E67" s="146"/>
      <c r="F67" s="46"/>
    </row>
    <row r="68" spans="1:6" ht="13.5" customHeight="1" x14ac:dyDescent="0.2">
      <c r="A68" s="46"/>
      <c r="B68" s="205"/>
      <c r="C68" s="205"/>
      <c r="D68" s="205"/>
      <c r="E68" s="146"/>
      <c r="F68" s="46"/>
    </row>
    <row r="69" spans="1:6" ht="13.5" customHeight="1" x14ac:dyDescent="0.2">
      <c r="A69" s="46"/>
      <c r="B69" s="60" t="s">
        <v>15</v>
      </c>
      <c r="C69" s="59"/>
      <c r="D69" s="59"/>
      <c r="E69" s="144">
        <v>490</v>
      </c>
      <c r="F69" s="46"/>
    </row>
    <row r="70" spans="1:6" ht="13.5" customHeight="1" x14ac:dyDescent="0.2">
      <c r="A70" s="46"/>
      <c r="B70" s="67" t="s">
        <v>12</v>
      </c>
      <c r="C70" s="59"/>
      <c r="D70" s="59"/>
      <c r="E70" s="145">
        <v>0</v>
      </c>
      <c r="F70" s="46"/>
    </row>
    <row r="71" spans="1:6" ht="13.5" customHeight="1" x14ac:dyDescent="0.2">
      <c r="A71" s="46"/>
      <c r="B71" s="67" t="s">
        <v>13</v>
      </c>
      <c r="C71" s="59"/>
      <c r="D71" s="59"/>
      <c r="E71" s="145">
        <v>0</v>
      </c>
      <c r="F71" s="46"/>
    </row>
    <row r="72" spans="1:6" ht="13.5" customHeight="1" x14ac:dyDescent="0.2">
      <c r="A72" s="46"/>
      <c r="B72" s="60" t="s">
        <v>14</v>
      </c>
      <c r="C72" s="59"/>
      <c r="D72" s="59"/>
      <c r="E72" s="144">
        <f>SUM(E69:E71)</f>
        <v>490</v>
      </c>
      <c r="F72" s="46"/>
    </row>
    <row r="73" spans="1:6" ht="13.5" customHeight="1" x14ac:dyDescent="0.2">
      <c r="A73" s="46"/>
      <c r="B73" s="59" t="s">
        <v>5</v>
      </c>
      <c r="C73" s="63">
        <v>0.05</v>
      </c>
      <c r="D73" s="59"/>
      <c r="E73" s="35">
        <f>ROUND(E72*C73,2)</f>
        <v>24.5</v>
      </c>
      <c r="F73" s="46"/>
    </row>
    <row r="74" spans="1:6" ht="13.5" customHeight="1" x14ac:dyDescent="0.2">
      <c r="A74" s="46"/>
      <c r="B74" s="59" t="s">
        <v>4</v>
      </c>
      <c r="C74" s="79">
        <v>9.9750000000000005E-2</v>
      </c>
      <c r="D74" s="59"/>
      <c r="E74" s="43">
        <f>ROUND(E72*C74,2)</f>
        <v>48.88</v>
      </c>
      <c r="F74" s="46"/>
    </row>
    <row r="75" spans="1:6" ht="13.5" customHeight="1" x14ac:dyDescent="0.2">
      <c r="A75" s="46"/>
      <c r="B75" s="59"/>
      <c r="C75" s="59"/>
      <c r="D75" s="59"/>
      <c r="E75" s="61"/>
      <c r="F75" s="46"/>
    </row>
    <row r="76" spans="1:6" ht="16.5" customHeight="1" thickBot="1" x14ac:dyDescent="0.25">
      <c r="A76" s="46"/>
      <c r="B76" s="60" t="s">
        <v>16</v>
      </c>
      <c r="C76" s="59"/>
      <c r="D76" s="59"/>
      <c r="E76" s="143">
        <f>SUM(E72:E74)</f>
        <v>563.38</v>
      </c>
      <c r="F76" s="46"/>
    </row>
    <row r="77" spans="1:6" ht="15.75" thickTop="1" x14ac:dyDescent="0.2">
      <c r="A77" s="46"/>
      <c r="B77" s="211"/>
      <c r="C77" s="211"/>
      <c r="D77" s="211"/>
      <c r="E77" s="142"/>
      <c r="F77" s="46"/>
    </row>
    <row r="78" spans="1:6" ht="15" x14ac:dyDescent="0.2">
      <c r="A78" s="46"/>
      <c r="B78" s="212" t="s">
        <v>18</v>
      </c>
      <c r="C78" s="212"/>
      <c r="D78" s="212"/>
      <c r="E78" s="142">
        <v>0</v>
      </c>
      <c r="F78" s="46"/>
    </row>
    <row r="79" spans="1:6" ht="15" x14ac:dyDescent="0.2">
      <c r="A79" s="46"/>
      <c r="B79" s="211"/>
      <c r="C79" s="211"/>
      <c r="D79" s="211"/>
      <c r="E79" s="142"/>
      <c r="F79" s="46"/>
    </row>
    <row r="80" spans="1:6" ht="19.5" customHeight="1" x14ac:dyDescent="0.2">
      <c r="A80" s="46"/>
      <c r="B80" s="56" t="s">
        <v>17</v>
      </c>
      <c r="C80" s="55"/>
      <c r="D80" s="55"/>
      <c r="E80" s="141">
        <f>E76-E78</f>
        <v>563.38</v>
      </c>
      <c r="F80" s="46"/>
    </row>
    <row r="81" spans="1:6" ht="13.5" customHeight="1" x14ac:dyDescent="0.2">
      <c r="A81" s="46"/>
      <c r="B81" s="46"/>
      <c r="C81" s="46"/>
      <c r="D81" s="46"/>
      <c r="E81" s="46"/>
      <c r="F81" s="46"/>
    </row>
    <row r="82" spans="1:6" x14ac:dyDescent="0.2">
      <c r="A82" s="46"/>
      <c r="B82" s="46"/>
      <c r="C82" s="46"/>
      <c r="D82" s="46"/>
      <c r="E82" s="46"/>
      <c r="F82" s="46"/>
    </row>
    <row r="83" spans="1:6" x14ac:dyDescent="0.2">
      <c r="A83" s="46"/>
      <c r="B83" s="213"/>
      <c r="C83" s="213"/>
      <c r="D83" s="213"/>
      <c r="E83" s="213"/>
      <c r="F83" s="46"/>
    </row>
    <row r="84" spans="1:6" ht="14.25" x14ac:dyDescent="0.2">
      <c r="A84" s="214" t="s">
        <v>29</v>
      </c>
      <c r="B84" s="214"/>
      <c r="C84" s="214"/>
      <c r="D84" s="214"/>
      <c r="E84" s="214"/>
      <c r="F84" s="214"/>
    </row>
    <row r="85" spans="1:6" ht="14.25" x14ac:dyDescent="0.2">
      <c r="A85" s="215" t="s">
        <v>30</v>
      </c>
      <c r="B85" s="215"/>
      <c r="C85" s="215"/>
      <c r="D85" s="215"/>
      <c r="E85" s="215"/>
      <c r="F85" s="215"/>
    </row>
    <row r="86" spans="1:6" x14ac:dyDescent="0.2">
      <c r="A86" s="46"/>
      <c r="B86" s="46"/>
      <c r="C86" s="46"/>
      <c r="D86" s="46"/>
      <c r="E86" s="46"/>
      <c r="F86" s="46"/>
    </row>
    <row r="87" spans="1:6" x14ac:dyDescent="0.2">
      <c r="A87" s="46"/>
      <c r="B87" s="207"/>
      <c r="C87" s="207"/>
      <c r="D87" s="207"/>
      <c r="E87" s="207"/>
      <c r="F87" s="46"/>
    </row>
    <row r="88" spans="1:6" ht="15" x14ac:dyDescent="0.2">
      <c r="A88" s="208" t="s">
        <v>7</v>
      </c>
      <c r="B88" s="208"/>
      <c r="C88" s="208"/>
      <c r="D88" s="208"/>
      <c r="E88" s="208"/>
      <c r="F88" s="208"/>
    </row>
    <row r="90" spans="1:6" ht="39.75" customHeight="1" x14ac:dyDescent="0.2">
      <c r="B90" s="209"/>
      <c r="C90" s="210"/>
      <c r="D90" s="210"/>
    </row>
    <row r="91" spans="1:6" ht="13.5" customHeight="1" x14ac:dyDescent="0.2"/>
    <row r="92" spans="1:6" x14ac:dyDescent="0.2">
      <c r="B92" s="53"/>
      <c r="C92" s="53"/>
      <c r="D92" s="53"/>
    </row>
  </sheetData>
  <mergeCells count="44">
    <mergeCell ref="B33:D33"/>
    <mergeCell ref="B34:D34"/>
    <mergeCell ref="B64:D64"/>
    <mergeCell ref="B67:D67"/>
    <mergeCell ref="B68:D68"/>
    <mergeCell ref="B59:D59"/>
    <mergeCell ref="B60:D60"/>
    <mergeCell ref="B57:D57"/>
    <mergeCell ref="B58:D58"/>
    <mergeCell ref="B61:D61"/>
    <mergeCell ref="B62:D62"/>
    <mergeCell ref="B63:D63"/>
    <mergeCell ref="B53:D53"/>
    <mergeCell ref="B55:D5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42:D42"/>
    <mergeCell ref="B43:D43"/>
    <mergeCell ref="B44:D44"/>
    <mergeCell ref="B45:D45"/>
    <mergeCell ref="B78:D78"/>
    <mergeCell ref="B56:D56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A88:F88"/>
    <mergeCell ref="A84:F84"/>
    <mergeCell ref="A85:F85"/>
    <mergeCell ref="B77:D77"/>
  </mergeCells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16</vt:i4>
      </vt:variant>
    </vt:vector>
  </HeadingPairs>
  <TitlesOfParts>
    <vt:vector size="28" baseType="lpstr">
      <vt:lpstr>17-12-12</vt:lpstr>
      <vt:lpstr>23-05-13</vt:lpstr>
      <vt:lpstr>28-06-13</vt:lpstr>
      <vt:lpstr>01-10-13</vt:lpstr>
      <vt:lpstr>18-02-24</vt:lpstr>
      <vt:lpstr>15-05-24</vt:lpstr>
      <vt:lpstr>23-10-12</vt:lpstr>
      <vt:lpstr>2024-09-06 - 24-24486</vt:lpstr>
      <vt:lpstr>09-08-24</vt:lpstr>
      <vt:lpstr>Activités</vt:lpstr>
      <vt:lpstr>2024-11-02 - 24-24579</vt:lpstr>
      <vt:lpstr>2025-02-01 - 25-24742</vt:lpstr>
      <vt:lpstr>Liste_Activités</vt:lpstr>
      <vt:lpstr>'09-08-24'!Print_Area</vt:lpstr>
      <vt:lpstr>'15-05-24'!Print_Area</vt:lpstr>
      <vt:lpstr>'18-02-24'!Print_Area</vt:lpstr>
      <vt:lpstr>Activités!Print_Area</vt:lpstr>
      <vt:lpstr>'01-10-13'!Zone_d_impression</vt:lpstr>
      <vt:lpstr>'09-08-24'!Zone_d_impression</vt:lpstr>
      <vt:lpstr>'15-05-24'!Zone_d_impression</vt:lpstr>
      <vt:lpstr>'17-12-12'!Zone_d_impression</vt:lpstr>
      <vt:lpstr>'18-02-24'!Zone_d_impression</vt:lpstr>
      <vt:lpstr>'2024-11-02 - 24-24579'!Zone_d_impression</vt:lpstr>
      <vt:lpstr>'2025-02-01 - 25-24742'!Zone_d_impression</vt:lpstr>
      <vt:lpstr>'23-05-13'!Zone_d_impression</vt:lpstr>
      <vt:lpstr>'23-10-12'!Zone_d_impression</vt:lpstr>
      <vt:lpstr>'28-06-13'!Zone_d_impression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2024-05-15T09:27:04Z</cp:lastPrinted>
  <dcterms:created xsi:type="dcterms:W3CDTF">1996-11-05T19:10:39Z</dcterms:created>
  <dcterms:modified xsi:type="dcterms:W3CDTF">2025-02-08T19:23:59Z</dcterms:modified>
</cp:coreProperties>
</file>