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F9F8BC2-7CA4-402F-90B8-AB3B492372BD}" xr6:coauthVersionLast="47" xr6:coauthVersionMax="47" xr10:uidLastSave="{00000000-0000-0000-0000-000000000000}"/>
  <bookViews>
    <workbookView xWindow="38280" yWindow="-120" windowWidth="29040" windowHeight="15840" activeTab="2" xr2:uid="{D4C9DB5A-C464-4902-BE29-44DEA91BDF36}"/>
  </bookViews>
  <sheets>
    <sheet name="2024-10-04 - 24-24518" sheetId="1" r:id="rId1"/>
    <sheet name="2025-01-08 - 25-24735" sheetId="2" r:id="rId2"/>
    <sheet name="2025-02-01 - 25-24740" sheetId="3" r:id="rId3"/>
  </sheets>
  <externalReferences>
    <externalReference r:id="rId4"/>
  </externalReferences>
  <definedNames>
    <definedName name="dnrServices">OFFSET([1]Admin!$Z$11,,,COUNTA([1]Admin!$Z:$Z)-1,1)</definedName>
    <definedName name="Liste_Activités">[1]Admin!$Z$11:$Z$50</definedName>
    <definedName name="_xlnm.Print_Area" localSheetId="1">'2025-01-08 - 25-24735'!$A$1:$F$88</definedName>
    <definedName name="_xlnm.Print_Area" localSheetId="2">'2025-02-01 - 25-24740'!$A$1:$F$88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C75" i="1"/>
  <c r="C74" i="1"/>
  <c r="E73" i="1"/>
  <c r="E74" i="1" s="1"/>
  <c r="E72" i="1"/>
  <c r="B72" i="1"/>
  <c r="E71" i="1"/>
  <c r="B71" i="1"/>
  <c r="E70" i="1"/>
  <c r="B70" i="1"/>
  <c r="E69" i="1"/>
  <c r="B21" i="1"/>
  <c r="E75" i="1" l="1"/>
  <c r="E77" i="1" s="1"/>
  <c r="E81" i="1" s="1"/>
</calcChain>
</file>

<file path=xl/sharedStrings.xml><?xml version="1.0" encoding="utf-8"?>
<sst xmlns="http://schemas.openxmlformats.org/spreadsheetml/2006/main" count="65" uniqueCount="28">
  <si>
    <t>Sébastien Beaudoin</t>
  </si>
  <si>
    <t>9471-5117 Québec Inc.</t>
  </si>
  <si>
    <t>2284 Des Hémisphères</t>
  </si>
  <si>
    <t>Saint-Laurent, Québec, H4R 0B8</t>
  </si>
  <si>
    <t>N° FACTURE</t>
  </si>
  <si>
    <t>24-24518</t>
  </si>
  <si>
    <t>NOTE D'HONORAIRES</t>
  </si>
  <si>
    <t>Facturation relativement aux travaux effectués, notamment:</t>
  </si>
  <si>
    <t xml:space="preserve"> - Honoraires pour le 4ème trimestre de l'exercice se terminant le 30 septembre 2024. (Du 1 juillet au 30 septembre 2024)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</si>
  <si>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</si>
  <si>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</si>
  <si>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</si>
  <si>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</si>
  <si>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</si>
  <si>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</si>
  <si>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</si>
  <si>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</si>
  <si>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</si>
  <si>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</si>
  <si>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8 JANVIER 2025</t>
  </si>
  <si>
    <t>25-24735</t>
  </si>
  <si>
    <t xml:space="preserve"> - Honoraires pour le 1er trimestre de l'exercice se terminant le 30 septembre 2025. (Du 1 octobre au 31 décembre 2024)</t>
  </si>
  <si>
    <t>Frais de poste</t>
  </si>
  <si>
    <t>Frais d'expert en taxes</t>
  </si>
  <si>
    <t>Autres frais</t>
  </si>
  <si>
    <t>Le 1 FÉVRIER 2025</t>
  </si>
  <si>
    <t>25-24740</t>
  </si>
  <si>
    <t xml:space="preserve"> - Honoraires pour travaux spéciaux concernant la taxe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</si>
</sst>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Aptos Narrow"/>
      <family val="2"/>
      <scheme val="minor"/>
    </font>
    <font>
      <b/>
      <u/>
      <sz val="11"/>
      <color rgb="FF625850"/>
      <name val="Aptos Narrow"/>
      <family val="2"/>
      <scheme val="minor"/>
    </font>
    <font>
      <sz val="11"/>
      <color rgb="FF00000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u/>
      <sz val="10"/>
      <color rgb="FF625850"/>
      <name val="Aptos Narrow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10" fillId="0" borderId="0" xfId="3" applyNumberFormat="1" applyFont="1" applyAlignment="1">
      <alignment horizontal="right" vertical="center" wrapText="1" shrinkToFit="1"/>
    </xf>
    <xf numFmtId="164" fontId="10" fillId="0" borderId="0" xfId="3" applyNumberFormat="1" applyFont="1" applyAlignment="1">
      <alignment horizontal="right" vertical="center" wrapText="1" shrinkToFit="1"/>
    </xf>
    <xf numFmtId="164" fontId="8" fillId="0" borderId="0" xfId="3" applyNumberFormat="1" applyFont="1" applyAlignment="1">
      <alignment horizontal="right" vertical="center" wrapText="1" shrinkToFit="1"/>
    </xf>
    <xf numFmtId="2" fontId="10" fillId="0" borderId="0" xfId="3" applyNumberFormat="1" applyFont="1" applyAlignment="1">
      <alignment horizontal="right" vertical="center"/>
    </xf>
    <xf numFmtId="0" fontId="10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wrapText="1"/>
    </xf>
    <xf numFmtId="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3" fillId="0" borderId="0" xfId="3" applyNumberFormat="1" applyFont="1" applyAlignment="1">
      <alignment horizontal="center" vertical="center"/>
    </xf>
    <xf numFmtId="164" fontId="13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7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4" fontId="4" fillId="0" borderId="0" xfId="1" applyNumberFormat="1" applyFont="1"/>
    <xf numFmtId="7" fontId="4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4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7" fontId="4" fillId="0" borderId="0" xfId="2" applyNumberFormat="1" applyFont="1" applyAlignment="1">
      <alignment horizontal="left" vertical="center"/>
    </xf>
    <xf numFmtId="164" fontId="4" fillId="0" borderId="3" xfId="4" applyNumberFormat="1" applyFont="1" applyBorder="1"/>
    <xf numFmtId="0" fontId="7" fillId="0" borderId="0" xfId="3" applyFont="1"/>
    <xf numFmtId="168" fontId="4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4" fillId="0" borderId="0" xfId="3" applyNumberFormat="1" applyFont="1" applyAlignment="1">
      <alignment horizontal="left" vertical="center"/>
    </xf>
    <xf numFmtId="4" fontId="15" fillId="2" borderId="6" xfId="3" applyNumberFormat="1" applyFont="1" applyFill="1" applyBorder="1" applyAlignment="1">
      <alignment horizontal="right" vertical="center"/>
    </xf>
    <xf numFmtId="164" fontId="14" fillId="2" borderId="6" xfId="3" applyNumberFormat="1" applyFont="1" applyFill="1" applyBorder="1" applyAlignment="1">
      <alignment horizontal="right" vertical="center"/>
    </xf>
    <xf numFmtId="0" fontId="16" fillId="0" borderId="0" xfId="3" applyFont="1" applyAlignment="1">
      <alignment vertical="center"/>
    </xf>
    <xf numFmtId="0" fontId="16" fillId="0" borderId="0" xfId="3" applyFont="1"/>
    <xf numFmtId="0" fontId="8" fillId="0" borderId="0" xfId="3" applyFont="1" applyAlignment="1">
      <alignment horizontal="center" vertical="center"/>
    </xf>
    <xf numFmtId="0" fontId="6" fillId="0" borderId="0" xfId="3" applyFont="1"/>
    <xf numFmtId="2" fontId="8" fillId="0" borderId="0" xfId="3" applyNumberFormat="1" applyFont="1" applyAlignment="1">
      <alignment horizontal="right" vertical="center" wrapText="1" shrinkToFit="1"/>
    </xf>
    <xf numFmtId="2" fontId="8" fillId="0" borderId="0" xfId="3" applyNumberFormat="1" applyFont="1" applyAlignment="1">
      <alignment horizontal="right" vertical="center"/>
    </xf>
    <xf numFmtId="0" fontId="8" fillId="0" borderId="0" xfId="3" quotePrefix="1" applyFont="1" applyAlignment="1">
      <alignment horizontal="left" wrapText="1" indent="1" shrinkToFit="1"/>
    </xf>
    <xf numFmtId="0" fontId="7" fillId="0" borderId="0" xfId="3" quotePrefix="1" applyFont="1" applyAlignment="1">
      <alignment horizontal="left" indent="1"/>
    </xf>
    <xf numFmtId="4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wrapText="1"/>
    </xf>
    <xf numFmtId="165" fontId="9" fillId="0" borderId="0" xfId="3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4" fontId="21" fillId="2" borderId="6" xfId="3" applyNumberFormat="1" applyFont="1" applyFill="1" applyBorder="1" applyAlignment="1">
      <alignment horizontal="right" vertical="center"/>
    </xf>
    <xf numFmtId="164" fontId="20" fillId="2" borderId="6" xfId="3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2" xfId="3" applyFont="1" applyBorder="1" applyAlignment="1">
      <alignment horizontal="center" vertical="center"/>
    </xf>
    <xf numFmtId="0" fontId="14" fillId="2" borderId="5" xfId="3" applyFont="1" applyFill="1" applyBorder="1" applyAlignment="1">
      <alignment horizontal="left" vertical="center"/>
    </xf>
    <xf numFmtId="0" fontId="14" fillId="2" borderId="6" xfId="3" applyFont="1" applyFill="1" applyBorder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20" fillId="2" borderId="5" xfId="3" applyFont="1" applyFill="1" applyBorder="1" applyAlignment="1">
      <alignment horizontal="left" vertical="center"/>
    </xf>
    <xf numFmtId="0" fontId="20" fillId="2" borderId="6" xfId="3" applyFont="1" applyFill="1" applyBorder="1" applyAlignment="1">
      <alignment horizontal="left" vertical="center"/>
    </xf>
    <xf numFmtId="165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5">
    <cellStyle name="Milliers 2" xfId="4" xr:uid="{3B8BED3C-F8FD-4FF6-828A-18389B235A18}"/>
    <cellStyle name="Monétaire" xfId="1" builtinId="4"/>
    <cellStyle name="Normal" xfId="0" builtinId="0"/>
    <cellStyle name="Normal 2" xfId="3" xr:uid="{7DE086C0-3DE7-47D3-B41B-F0C138B89FEE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17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05BBB6E-1F29-41B7-891E-5BB758BEB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2</xdr:row>
      <xdr:rowOff>4669</xdr:rowOff>
    </xdr:to>
    <xdr:grpSp>
      <xdr:nvGrpSpPr>
        <xdr:cNvPr id="3" name="Retour au Brouillon">
          <a:extLst>
            <a:ext uri="{FF2B5EF4-FFF2-40B4-BE49-F238E27FC236}">
              <a16:creationId xmlns:a16="http://schemas.microsoft.com/office/drawing/2014/main" id="{9183A9EB-CD41-43C1-8848-72F0DBC25FF9}"/>
            </a:ext>
          </a:extLst>
        </xdr:cNvPr>
        <xdr:cNvGrpSpPr/>
      </xdr:nvGrpSpPr>
      <xdr:grpSpPr>
        <a:xfrm>
          <a:off x="0" y="0"/>
          <a:ext cx="2160000" cy="385669"/>
          <a:chOff x="12459908" y="13890289"/>
          <a:chExt cx="2160000" cy="360269"/>
        </a:xfrm>
      </xdr:grpSpPr>
      <xdr:sp macro="[1]!FAC_Finale_Goto_Onglet_FAC_Brouillon" textlink="">
        <xdr:nvSpPr>
          <xdr:cNvPr id="4" name="Rectangle 3">
            <a:extLst>
              <a:ext uri="{FF2B5EF4-FFF2-40B4-BE49-F238E27FC236}">
                <a16:creationId xmlns:a16="http://schemas.microsoft.com/office/drawing/2014/main" id="{05694850-2589-E26E-3828-895621B1399B}"/>
              </a:ext>
            </a:extLst>
          </xdr:cNvPr>
          <xdr:cNvSpPr/>
        </xdr:nvSpPr>
        <xdr:spPr>
          <a:xfrm>
            <a:off x="12459908" y="13890289"/>
            <a:ext cx="2160000" cy="336291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Retour au brouillon</a:t>
            </a:r>
          </a:p>
        </xdr:txBody>
      </xdr:sp>
      <xdr:pic>
        <xdr:nvPicPr>
          <xdr:cNvPr id="5" name="Graphique 4" descr="Retour avec un remplissage uni">
            <a:extLst>
              <a:ext uri="{FF2B5EF4-FFF2-40B4-BE49-F238E27FC236}">
                <a16:creationId xmlns:a16="http://schemas.microsoft.com/office/drawing/2014/main" id="{1DBB033C-FCC6-6B35-0C5A-CFEF76E9D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486836" y="13890558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175820</xdr:rowOff>
    </xdr:to>
    <xdr:grpSp>
      <xdr:nvGrpSpPr>
        <xdr:cNvPr id="6" name="shpSauvegarde" hidden="1">
          <a:extLst>
            <a:ext uri="{FF2B5EF4-FFF2-40B4-BE49-F238E27FC236}">
              <a16:creationId xmlns:a16="http://schemas.microsoft.com/office/drawing/2014/main" id="{B49865F8-2C0A-413B-86A0-C13CB4A49686}"/>
            </a:ext>
          </a:extLst>
        </xdr:cNvPr>
        <xdr:cNvGrpSpPr/>
      </xdr:nvGrpSpPr>
      <xdr:grpSpPr>
        <a:xfrm>
          <a:off x="0" y="0"/>
          <a:ext cx="2160000" cy="366320"/>
          <a:chOff x="12449831" y="13277850"/>
          <a:chExt cx="2160000" cy="360000"/>
        </a:xfrm>
      </xdr:grpSpPr>
      <xdr:sp macro="[1]!FAC_Finale_Save" textlink="">
        <xdr:nvSpPr>
          <xdr:cNvPr id="7" name="Rectangle 6" hidden="1">
            <a:extLst>
              <a:ext uri="{FF2B5EF4-FFF2-40B4-BE49-F238E27FC236}">
                <a16:creationId xmlns:a16="http://schemas.microsoft.com/office/drawing/2014/main" id="{325B85BE-2CB3-6841-13F5-71302AE1DC49}"/>
              </a:ext>
            </a:extLst>
          </xdr:cNvPr>
          <xdr:cNvSpPr/>
        </xdr:nvSpPr>
        <xdr:spPr>
          <a:xfrm>
            <a:off x="12449831" y="13279577"/>
            <a:ext cx="2160000" cy="353789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Sauvegarde</a:t>
            </a:r>
          </a:p>
        </xdr:txBody>
      </xdr:sp>
      <xdr:pic macro="[1]!FAC_Brouillon_Save">
        <xdr:nvPicPr>
          <xdr:cNvPr id="8" name="Graphique 7" descr="Disque avec un remplissage uni" hidden="1">
            <a:extLst>
              <a:ext uri="{FF2B5EF4-FFF2-40B4-BE49-F238E27FC236}">
                <a16:creationId xmlns:a16="http://schemas.microsoft.com/office/drawing/2014/main" id="{9060B71D-2D0E-A478-5A46-F4BE5753F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474654" y="13277850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169569</xdr:rowOff>
    </xdr:to>
    <xdr:grpSp>
      <xdr:nvGrpSpPr>
        <xdr:cNvPr id="9" name="PDF + Courriel">
          <a:extLst>
            <a:ext uri="{FF2B5EF4-FFF2-40B4-BE49-F238E27FC236}">
              <a16:creationId xmlns:a16="http://schemas.microsoft.com/office/drawing/2014/main" id="{D4415392-E8C1-46A2-B2FB-FAA4B221D780}"/>
            </a:ext>
          </a:extLst>
        </xdr:cNvPr>
        <xdr:cNvGrpSpPr/>
      </xdr:nvGrpSpPr>
      <xdr:grpSpPr>
        <a:xfrm>
          <a:off x="0" y="0"/>
          <a:ext cx="2160000" cy="360069"/>
          <a:chOff x="12173606" y="13896920"/>
          <a:chExt cx="2160000" cy="360069"/>
        </a:xfrm>
      </xdr:grpSpPr>
      <xdr:sp macro="[1]!FAC_Finale_Creation_PDF" textlink="">
        <xdr:nvSpPr>
          <xdr:cNvPr id="10" name="Rectangle 9">
            <a:extLst>
              <a:ext uri="{FF2B5EF4-FFF2-40B4-BE49-F238E27FC236}">
                <a16:creationId xmlns:a16="http://schemas.microsoft.com/office/drawing/2014/main" id="{51BA5DA6-A299-235A-1062-00FEE76B02AB}"/>
              </a:ext>
            </a:extLst>
          </xdr:cNvPr>
          <xdr:cNvSpPr/>
        </xdr:nvSpPr>
        <xdr:spPr>
          <a:xfrm>
            <a:off x="12173606" y="13896920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Création du PDF</a:t>
            </a:r>
          </a:p>
        </xdr:txBody>
      </xdr:sp>
      <xdr:pic>
        <xdr:nvPicPr>
          <xdr:cNvPr id="11" name="Graphique 10" descr="@ avec un remplissage uni">
            <a:extLst>
              <a:ext uri="{FF2B5EF4-FFF2-40B4-BE49-F238E27FC236}">
                <a16:creationId xmlns:a16="http://schemas.microsoft.com/office/drawing/2014/main" id="{E5F83114-035A-8426-53C3-D7A6984DE103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210576" y="1389698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178655</xdr:rowOff>
    </xdr:to>
    <xdr:grpSp>
      <xdr:nvGrpSpPr>
        <xdr:cNvPr id="12" name="Prévisualisation">
          <a:extLst>
            <a:ext uri="{FF2B5EF4-FFF2-40B4-BE49-F238E27FC236}">
              <a16:creationId xmlns:a16="http://schemas.microsoft.com/office/drawing/2014/main" id="{E02830B4-CB55-45BA-9337-CB2FF9088FD0}"/>
            </a:ext>
          </a:extLst>
        </xdr:cNvPr>
        <xdr:cNvGrpSpPr/>
      </xdr:nvGrpSpPr>
      <xdr:grpSpPr>
        <a:xfrm>
          <a:off x="0" y="0"/>
          <a:ext cx="2160000" cy="369155"/>
          <a:chOff x="12173606" y="13452904"/>
          <a:chExt cx="2160000" cy="369155"/>
        </a:xfrm>
      </xdr:grpSpPr>
      <xdr:sp macro="[1]!FAC_Finale_Preview_PDF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FD5E098-2470-E893-C9B2-783B972F2DA7}"/>
              </a:ext>
            </a:extLst>
          </xdr:cNvPr>
          <xdr:cNvSpPr/>
        </xdr:nvSpPr>
        <xdr:spPr>
          <a:xfrm>
            <a:off x="12173606" y="13452904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Prévisualisation </a:t>
            </a:r>
          </a:p>
        </xdr:txBody>
      </xdr:sp>
      <xdr:pic>
        <xdr:nvPicPr>
          <xdr:cNvPr id="14" name="Graphique 13" descr="Lunettes 3D contour">
            <a:extLst>
              <a:ext uri="{FF2B5EF4-FFF2-40B4-BE49-F238E27FC236}">
                <a16:creationId xmlns:a16="http://schemas.microsoft.com/office/drawing/2014/main" id="{2F712AF7-B4A2-1862-94F7-00BB003CC35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206961" y="1346205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2073276</xdr:colOff>
      <xdr:row>11</xdr:row>
      <xdr:rowOff>49892</xdr:rowOff>
    </xdr:to>
    <xdr:sp macro="" textlink="">
      <xdr:nvSpPr>
        <xdr:cNvPr id="15" name="Cadre 2">
          <a:extLst>
            <a:ext uri="{FF2B5EF4-FFF2-40B4-BE49-F238E27FC236}">
              <a16:creationId xmlns:a16="http://schemas.microsoft.com/office/drawing/2014/main" id="{9F9B8DBB-B901-48FF-BF87-95D14AF8F384}"/>
            </a:ext>
          </a:extLst>
        </xdr:cNvPr>
        <xdr:cNvSpPr/>
      </xdr:nvSpPr>
      <xdr:spPr>
        <a:xfrm>
          <a:off x="0" y="0"/>
          <a:ext cx="2416176" cy="214539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926BB28-E0BB-A043-CD80-16CE1807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6BD9E0D-519F-A0EE-9399-6AA9931C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J.3.xlsb" TargetMode="External"/><Relationship Id="rId1" Type="http://schemas.openxmlformats.org/officeDocument/2006/relationships/externalLinkPath" Target="file:///C:\VBA\GC_FISCALIT&#201;\APP_v4.J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TEC_Déplacements"/>
      <sheetName val="Doc_Search_Utility_Results"/>
      <sheetName val="X_TEC_Correction_Nom"/>
      <sheetName val="X_CAR_Correction_Nom"/>
      <sheetName val="X_GL_Rapport_Out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Evaluation"/>
      <sheetName val="TEC_TDB"/>
      <sheetName val="TEC_TDB_Data"/>
      <sheetName val="TEC_TDB_PivotTable"/>
      <sheetName val="TEC_Local"/>
      <sheetName val="APP_v4.J.3"/>
    </sheetNames>
    <definedNames>
      <definedName name="FAC_Brouillon_Save"/>
      <definedName name="FAC_Finale_Creation_PDF"/>
      <definedName name="FAC_Finale_Goto_Onglet_FAC_Brouillon"/>
      <definedName name="FAC_Finale_Preview_PDF"/>
      <definedName name="FAC_Finale_Sav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O3">
            <v>45569</v>
          </cell>
        </row>
        <row r="47">
          <cell r="O47">
            <v>1287.5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731-CBA8-406E-9906-E6FBB4D1177C}">
  <dimension ref="A1:F88"/>
  <sheetViews>
    <sheetView workbookViewId="0">
      <selection activeCell="B24" sqref="B24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tr">
        <f xml:space="preserve"> "Le " &amp; DAY([1]FAC_Brouillon!O3) &amp; " " &amp; UPPER(TEXT([1]FAC_Brouillon!O3, "mmmm")) &amp; " " &amp; YEAR([1]FAC_Brouillon!O3)</f>
        <v>Le 4 OCTOBRE 2024</v>
      </c>
      <c r="C21" s="6"/>
      <c r="D21" s="7"/>
      <c r="E21" s="8"/>
      <c r="F21" s="8"/>
    </row>
    <row r="22" spans="1:6" x14ac:dyDescent="0.25">
      <c r="A22" s="5"/>
      <c r="B22" s="5"/>
      <c r="C22" s="5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9" t="s">
        <v>1</v>
      </c>
      <c r="C24" s="5"/>
      <c r="D24" s="7"/>
      <c r="E24" s="8"/>
      <c r="F24" s="8"/>
    </row>
    <row r="25" spans="1:6" x14ac:dyDescent="0.25">
      <c r="A25" s="5"/>
      <c r="B25" s="5" t="s">
        <v>2</v>
      </c>
      <c r="C25" s="5"/>
      <c r="D25" s="7"/>
      <c r="E25" s="8"/>
      <c r="F25" s="8"/>
    </row>
    <row r="26" spans="1:6" x14ac:dyDescent="0.25">
      <c r="A26" s="5"/>
      <c r="B26" s="5" t="s">
        <v>3</v>
      </c>
      <c r="C26" s="5"/>
      <c r="D26" s="7"/>
      <c r="E26" s="8"/>
      <c r="F26" s="8"/>
    </row>
    <row r="27" spans="1:6" x14ac:dyDescent="0.25">
      <c r="A27" s="6"/>
      <c r="B27" s="5"/>
      <c r="C27" s="5"/>
      <c r="D27" s="10"/>
      <c r="E27" s="11"/>
      <c r="F27" s="11"/>
    </row>
    <row r="28" spans="1:6" x14ac:dyDescent="0.25">
      <c r="A28" s="5"/>
      <c r="B28" s="6"/>
      <c r="C28" s="6"/>
      <c r="D28" s="11" t="s">
        <v>4</v>
      </c>
      <c r="E28" s="12" t="s">
        <v>5</v>
      </c>
      <c r="F28" s="12"/>
    </row>
    <row r="29" spans="1:6" ht="15.75" thickBot="1" x14ac:dyDescent="0.3">
      <c r="A29" s="13"/>
      <c r="B29" s="13"/>
      <c r="C29" s="13"/>
      <c r="D29" s="14"/>
      <c r="E29" s="15"/>
      <c r="F29" s="15"/>
    </row>
    <row r="30" spans="1:6" x14ac:dyDescent="0.25">
      <c r="A30" s="78" t="s">
        <v>6</v>
      </c>
      <c r="B30" s="78"/>
      <c r="C30" s="78"/>
      <c r="D30" s="78"/>
      <c r="E30" s="78"/>
      <c r="F30" s="16"/>
    </row>
    <row r="31" spans="1:6" x14ac:dyDescent="0.25">
      <c r="A31" s="17"/>
      <c r="B31" s="17"/>
      <c r="C31" s="17"/>
      <c r="D31" s="17"/>
      <c r="E31" s="17"/>
      <c r="F31" s="17"/>
    </row>
    <row r="32" spans="1:6" x14ac:dyDescent="0.25">
      <c r="A32" s="18"/>
      <c r="B32" s="19" t="s">
        <v>7</v>
      </c>
      <c r="C32" s="20"/>
      <c r="D32" s="21"/>
      <c r="E32" s="22"/>
      <c r="F32" s="22"/>
    </row>
    <row r="33" spans="1:6" x14ac:dyDescent="0.25">
      <c r="A33" s="18"/>
      <c r="B33" s="18"/>
      <c r="C33" s="18"/>
      <c r="D33" s="21"/>
      <c r="E33" s="22"/>
      <c r="F33" s="22"/>
    </row>
    <row r="34" spans="1:6" x14ac:dyDescent="0.25">
      <c r="A34" s="18"/>
      <c r="B34" s="23" t="s">
        <v>8</v>
      </c>
      <c r="C34" s="24"/>
      <c r="D34" s="25">
        <v>350</v>
      </c>
      <c r="E34" s="25">
        <v>0</v>
      </c>
      <c r="F34" s="26"/>
    </row>
    <row r="35" spans="1:6" x14ac:dyDescent="0.25">
      <c r="A35" s="18"/>
      <c r="B35" s="23"/>
      <c r="C35" s="27"/>
      <c r="D35" s="25"/>
      <c r="E35" s="25"/>
      <c r="F35" s="26"/>
    </row>
    <row r="36" spans="1:6" x14ac:dyDescent="0.25">
      <c r="A36" s="18"/>
      <c r="B36" s="23"/>
      <c r="C36" s="24"/>
      <c r="D36" s="25"/>
      <c r="E36" s="25"/>
      <c r="F36" s="26"/>
    </row>
    <row r="37" spans="1:6" x14ac:dyDescent="0.25">
      <c r="A37" s="18"/>
      <c r="B37" s="23"/>
      <c r="C37" s="24"/>
      <c r="D37" s="25"/>
      <c r="E37" s="25"/>
      <c r="F37" s="26"/>
    </row>
    <row r="38" spans="1:6" x14ac:dyDescent="0.25">
      <c r="A38" s="18"/>
      <c r="B38" s="23"/>
      <c r="C38" s="24"/>
      <c r="D38" s="25"/>
      <c r="E38" s="25"/>
      <c r="F38" s="26"/>
    </row>
    <row r="39" spans="1:6" x14ac:dyDescent="0.25">
      <c r="A39" s="18"/>
      <c r="B39" s="23"/>
      <c r="C39" s="24"/>
      <c r="D39" s="25"/>
      <c r="E39" s="25"/>
      <c r="F39" s="26"/>
    </row>
    <row r="40" spans="1:6" x14ac:dyDescent="0.25">
      <c r="A40" s="18"/>
      <c r="B40" s="23"/>
      <c r="C40" s="27"/>
      <c r="D40" s="25"/>
      <c r="E40" s="25"/>
      <c r="F40" s="26"/>
    </row>
    <row r="41" spans="1:6" x14ac:dyDescent="0.25">
      <c r="A41" s="18"/>
      <c r="B41" s="23"/>
      <c r="C41" s="24"/>
      <c r="D41" s="25"/>
      <c r="E41" s="25"/>
      <c r="F41" s="26"/>
    </row>
    <row r="42" spans="1:6" x14ac:dyDescent="0.25">
      <c r="A42" s="18"/>
      <c r="B42" s="23"/>
      <c r="C42" s="24"/>
      <c r="D42" s="25"/>
      <c r="E42" s="25"/>
      <c r="F42" s="26"/>
    </row>
    <row r="43" spans="1:6" x14ac:dyDescent="0.25">
      <c r="A43" s="18"/>
      <c r="B43" s="23"/>
      <c r="C43" s="24"/>
      <c r="D43" s="25"/>
      <c r="E43" s="25"/>
      <c r="F43" s="26"/>
    </row>
    <row r="44" spans="1:6" x14ac:dyDescent="0.25">
      <c r="A44" s="18"/>
      <c r="B44" s="23"/>
      <c r="C44" s="24"/>
      <c r="D44" s="25"/>
      <c r="E44" s="25"/>
      <c r="F44" s="26"/>
    </row>
    <row r="45" spans="1:6" x14ac:dyDescent="0.25">
      <c r="A45" s="18"/>
      <c r="B45" s="23"/>
      <c r="C45" s="24"/>
      <c r="D45" s="25"/>
      <c r="E45" s="25"/>
      <c r="F45" s="26"/>
    </row>
    <row r="46" spans="1:6" x14ac:dyDescent="0.25">
      <c r="A46" s="18"/>
      <c r="B46" s="23"/>
      <c r="C46" s="24"/>
      <c r="D46" s="25"/>
      <c r="E46" s="25"/>
      <c r="F46" s="26"/>
    </row>
    <row r="47" spans="1:6" x14ac:dyDescent="0.25">
      <c r="A47" s="18"/>
      <c r="B47" s="23"/>
      <c r="C47" s="24"/>
      <c r="D47" s="25"/>
      <c r="E47" s="25"/>
      <c r="F47" s="26"/>
    </row>
    <row r="48" spans="1:6" x14ac:dyDescent="0.25">
      <c r="A48" s="18"/>
      <c r="B48" s="23"/>
      <c r="C48" s="24"/>
      <c r="D48" s="25"/>
      <c r="E48" s="25"/>
      <c r="F48" s="26"/>
    </row>
    <row r="49" spans="1:6" x14ac:dyDescent="0.25">
      <c r="A49" s="18"/>
      <c r="B49" s="23"/>
      <c r="C49" s="24"/>
      <c r="D49" s="25"/>
      <c r="E49" s="25"/>
      <c r="F49" s="26"/>
    </row>
    <row r="50" spans="1:6" x14ac:dyDescent="0.25">
      <c r="A50" s="18"/>
      <c r="B50" s="23"/>
      <c r="C50" s="28"/>
      <c r="D50" s="28"/>
      <c r="E50" s="25"/>
      <c r="F50" s="26"/>
    </row>
    <row r="51" spans="1:6" x14ac:dyDescent="0.25">
      <c r="A51" s="18"/>
      <c r="B51" s="23"/>
      <c r="C51" s="24"/>
      <c r="D51" s="25"/>
      <c r="E51" s="25"/>
      <c r="F51" s="26"/>
    </row>
    <row r="52" spans="1:6" x14ac:dyDescent="0.25">
      <c r="A52" s="18"/>
      <c r="B52" s="23"/>
      <c r="C52" s="24"/>
      <c r="D52" s="25"/>
      <c r="E52" s="25"/>
      <c r="F52" s="26"/>
    </row>
    <row r="53" spans="1:6" x14ac:dyDescent="0.25">
      <c r="A53" s="18"/>
      <c r="B53" s="23"/>
      <c r="C53" s="24"/>
      <c r="D53" s="25"/>
      <c r="E53" s="25"/>
      <c r="F53" s="26"/>
    </row>
    <row r="54" spans="1:6" x14ac:dyDescent="0.25">
      <c r="A54" s="18"/>
      <c r="B54" s="23"/>
      <c r="C54" s="24"/>
      <c r="D54" s="25"/>
      <c r="E54" s="25"/>
      <c r="F54" s="26"/>
    </row>
    <row r="55" spans="1:6" x14ac:dyDescent="0.25">
      <c r="A55" s="18"/>
      <c r="B55" s="23"/>
      <c r="C55" s="24"/>
      <c r="D55" s="25"/>
      <c r="E55" s="25"/>
      <c r="F55" s="26"/>
    </row>
    <row r="56" spans="1:6" x14ac:dyDescent="0.25">
      <c r="A56" s="18"/>
      <c r="B56" s="23"/>
      <c r="C56" s="24"/>
      <c r="D56" s="25"/>
      <c r="E56" s="25"/>
      <c r="F56" s="26"/>
    </row>
    <row r="57" spans="1:6" x14ac:dyDescent="0.25">
      <c r="A57" s="18"/>
      <c r="B57" s="23"/>
      <c r="C57" s="24"/>
      <c r="D57" s="25"/>
      <c r="E57" s="25"/>
      <c r="F57" s="26"/>
    </row>
    <row r="58" spans="1:6" x14ac:dyDescent="0.25">
      <c r="A58" s="18"/>
      <c r="B58" s="29"/>
      <c r="C58" s="24"/>
      <c r="D58" s="25"/>
      <c r="E58" s="25"/>
      <c r="F58" s="26"/>
    </row>
    <row r="59" spans="1:6" x14ac:dyDescent="0.25">
      <c r="A59" s="18"/>
      <c r="B59" s="29"/>
      <c r="C59" s="24"/>
      <c r="D59" s="25"/>
      <c r="E59" s="25"/>
      <c r="F59" s="26"/>
    </row>
    <row r="60" spans="1:6" x14ac:dyDescent="0.25">
      <c r="A60" s="18"/>
      <c r="B60" s="29"/>
      <c r="C60" s="24"/>
      <c r="D60" s="25"/>
      <c r="E60" s="25"/>
      <c r="F60" s="26"/>
    </row>
    <row r="61" spans="1:6" x14ac:dyDescent="0.25">
      <c r="A61" s="18"/>
      <c r="B61" s="29"/>
      <c r="C61" s="24"/>
      <c r="D61" s="25"/>
      <c r="E61" s="25"/>
      <c r="F61" s="26"/>
    </row>
    <row r="62" spans="1:6" x14ac:dyDescent="0.25">
      <c r="A62" s="18"/>
      <c r="B62" s="29"/>
      <c r="C62" s="24"/>
      <c r="D62" s="25"/>
      <c r="E62" s="25"/>
      <c r="F62" s="26"/>
    </row>
    <row r="63" spans="1:6" x14ac:dyDescent="0.25">
      <c r="A63" s="18"/>
      <c r="B63" s="30"/>
      <c r="C63" s="31"/>
      <c r="D63" s="32"/>
      <c r="E63" s="25"/>
      <c r="F63" s="26"/>
    </row>
    <row r="64" spans="1:6" x14ac:dyDescent="0.25">
      <c r="A64" s="18"/>
      <c r="B64" s="30"/>
      <c r="C64" s="33"/>
      <c r="D64" s="34"/>
      <c r="E64" s="26"/>
      <c r="F64" s="26"/>
    </row>
    <row r="65" spans="1:6" x14ac:dyDescent="0.25">
      <c r="A65" s="18"/>
      <c r="B65" s="29"/>
      <c r="C65" s="35"/>
      <c r="D65" s="36"/>
      <c r="E65" s="26"/>
      <c r="F65" s="26"/>
    </row>
    <row r="66" spans="1:6" x14ac:dyDescent="0.25">
      <c r="A66" s="18"/>
      <c r="B66" s="37"/>
      <c r="C66" s="35"/>
      <c r="D66" s="36"/>
      <c r="E66" s="38"/>
      <c r="F66" s="38"/>
    </row>
    <row r="67" spans="1:6" x14ac:dyDescent="0.25">
      <c r="A67" s="18"/>
      <c r="B67" s="30"/>
      <c r="C67" s="18"/>
      <c r="D67" s="18"/>
      <c r="E67" s="26"/>
      <c r="F67" s="26"/>
    </row>
    <row r="68" spans="1:6" x14ac:dyDescent="0.25">
      <c r="A68" s="18"/>
      <c r="B68" s="39"/>
      <c r="C68" s="40"/>
      <c r="D68" s="40"/>
      <c r="E68" s="40"/>
      <c r="F68" s="18"/>
    </row>
    <row r="69" spans="1:6" ht="15.75" x14ac:dyDescent="0.25">
      <c r="A69" s="5"/>
      <c r="B69" s="41" t="s">
        <v>9</v>
      </c>
      <c r="C69" s="41"/>
      <c r="D69" s="7"/>
      <c r="E69" s="42">
        <f>[1]FAC_Brouillon!O47</f>
        <v>1287.5</v>
      </c>
      <c r="F69" s="42"/>
    </row>
    <row r="70" spans="1:6" ht="15.75" x14ac:dyDescent="0.25">
      <c r="A70" s="5"/>
      <c r="B70" s="43" t="str">
        <f>[1]FAC_Brouillon!M48</f>
        <v>Frais de poste</v>
      </c>
      <c r="C70" s="44"/>
      <c r="D70" s="7"/>
      <c r="E70" s="45">
        <f>[1]FAC_Brouillon!O48</f>
        <v>0</v>
      </c>
      <c r="F70" s="45"/>
    </row>
    <row r="71" spans="1:6" ht="15.75" x14ac:dyDescent="0.25">
      <c r="A71" s="5"/>
      <c r="B71" s="46" t="str">
        <f>[1]FAC_Brouillon!M49</f>
        <v>Frais d'expert en taxes</v>
      </c>
      <c r="C71" s="44"/>
      <c r="D71" s="7"/>
      <c r="E71" s="45">
        <f>[1]FAC_Brouillon!O49</f>
        <v>0</v>
      </c>
      <c r="F71" s="45"/>
    </row>
    <row r="72" spans="1:6" ht="15.75" x14ac:dyDescent="0.25">
      <c r="A72" s="5"/>
      <c r="B72" s="46" t="str">
        <f>[1]FAC_Brouillon!M50</f>
        <v>Autres frais</v>
      </c>
      <c r="C72" s="44"/>
      <c r="D72" s="7"/>
      <c r="E72" s="45">
        <f>[1]FAC_Brouillon!O50</f>
        <v>0</v>
      </c>
      <c r="F72" s="45"/>
    </row>
    <row r="73" spans="1:6" ht="15.75" x14ac:dyDescent="0.25">
      <c r="A73" s="5"/>
      <c r="B73" s="6" t="s">
        <v>10</v>
      </c>
      <c r="C73" s="41"/>
      <c r="D73" s="7"/>
      <c r="E73" s="47">
        <f>SUM(E69:E72)</f>
        <v>1287.5</v>
      </c>
      <c r="F73" s="47"/>
    </row>
    <row r="74" spans="1:6" ht="15.75" x14ac:dyDescent="0.25">
      <c r="A74" s="5"/>
      <c r="B74" s="44" t="s">
        <v>11</v>
      </c>
      <c r="C74" s="48">
        <f>[1]FAC_Brouillon!N52</f>
        <v>0.05</v>
      </c>
      <c r="D74" s="44"/>
      <c r="E74" s="49">
        <f>ROUND(E73*C74,2)</f>
        <v>64.38</v>
      </c>
      <c r="F74" s="49"/>
    </row>
    <row r="75" spans="1:6" ht="15.75" x14ac:dyDescent="0.25">
      <c r="A75" s="5"/>
      <c r="B75" s="50" t="s">
        <v>12</v>
      </c>
      <c r="C75" s="51">
        <f>[1]FAC_Brouillon!N53</f>
        <v>9.9750000000000005E-2</v>
      </c>
      <c r="D75" s="44"/>
      <c r="E75" s="52">
        <f>ROUND(E73*C75,2)</f>
        <v>128.43</v>
      </c>
      <c r="F75" s="49"/>
    </row>
    <row r="76" spans="1:6" x14ac:dyDescent="0.25">
      <c r="A76" s="5"/>
      <c r="B76" s="19"/>
      <c r="C76" s="5"/>
      <c r="D76" s="7"/>
      <c r="E76" s="8"/>
      <c r="F76" s="8"/>
    </row>
    <row r="77" spans="1:6" ht="16.5" thickBot="1" x14ac:dyDescent="0.3">
      <c r="A77" s="5"/>
      <c r="B77" s="53" t="s">
        <v>13</v>
      </c>
      <c r="C77" s="41"/>
      <c r="D77" s="54"/>
      <c r="E77" s="55">
        <f>SUM(E73:E75)</f>
        <v>1480.3100000000002</v>
      </c>
      <c r="F77" s="56"/>
    </row>
    <row r="78" spans="1:6" ht="15.75" thickTop="1" x14ac:dyDescent="0.25">
      <c r="A78" s="5"/>
      <c r="B78" s="50"/>
      <c r="C78" s="50"/>
      <c r="D78" s="50"/>
      <c r="E78" s="57"/>
      <c r="F78" s="50"/>
    </row>
    <row r="79" spans="1:6" x14ac:dyDescent="0.25">
      <c r="A79" s="5"/>
      <c r="B79" s="19" t="s">
        <v>14</v>
      </c>
      <c r="C79" s="50"/>
      <c r="D79" s="7"/>
      <c r="E79" s="8">
        <f>[1]FAC_Brouillon!O57</f>
        <v>0</v>
      </c>
      <c r="F79" s="8"/>
    </row>
    <row r="80" spans="1:6" x14ac:dyDescent="0.25">
      <c r="A80" s="5"/>
      <c r="B80" s="41"/>
      <c r="C80" s="50"/>
      <c r="D80" s="50"/>
      <c r="E80" s="57"/>
      <c r="F80" s="50"/>
    </row>
    <row r="81" spans="1:6" x14ac:dyDescent="0.25">
      <c r="A81" s="5"/>
      <c r="B81" s="79" t="s">
        <v>15</v>
      </c>
      <c r="C81" s="80"/>
      <c r="D81" s="58"/>
      <c r="E81" s="59">
        <f>E77-E79</f>
        <v>1480.3100000000002</v>
      </c>
      <c r="F81" s="8"/>
    </row>
    <row r="82" spans="1:6" x14ac:dyDescent="0.25">
      <c r="A82" s="5"/>
      <c r="B82" s="5"/>
      <c r="C82" s="5"/>
      <c r="D82" s="7"/>
      <c r="E82" s="8"/>
      <c r="F82" s="8"/>
    </row>
    <row r="83" spans="1:6" x14ac:dyDescent="0.25">
      <c r="A83" s="60"/>
      <c r="B83" s="81"/>
      <c r="C83" s="82"/>
      <c r="D83" s="82"/>
      <c r="E83" s="82"/>
      <c r="F83" s="61"/>
    </row>
    <row r="84" spans="1:6" x14ac:dyDescent="0.25">
      <c r="A84" s="83" t="s">
        <v>16</v>
      </c>
      <c r="B84" s="83"/>
      <c r="C84" s="83"/>
      <c r="D84" s="83"/>
      <c r="E84" s="83"/>
      <c r="F84" s="19"/>
    </row>
    <row r="85" spans="1:6" x14ac:dyDescent="0.25">
      <c r="A85" s="84" t="s">
        <v>17</v>
      </c>
      <c r="B85" s="84"/>
      <c r="C85" s="84"/>
      <c r="D85" s="84"/>
      <c r="E85" s="84"/>
      <c r="F85" s="63"/>
    </row>
    <row r="86" spans="1:6" x14ac:dyDescent="0.25">
      <c r="A86" s="62"/>
      <c r="B86" s="62"/>
      <c r="C86" s="62"/>
      <c r="D86" s="62"/>
      <c r="E86" s="62"/>
      <c r="F86" s="63"/>
    </row>
    <row r="87" spans="1:6" x14ac:dyDescent="0.25">
      <c r="A87" s="62"/>
      <c r="B87" s="62"/>
      <c r="C87" s="62"/>
      <c r="D87" s="62"/>
      <c r="E87" s="62"/>
      <c r="F87" s="63"/>
    </row>
    <row r="88" spans="1:6" ht="15.75" x14ac:dyDescent="0.25">
      <c r="A88" s="77" t="s">
        <v>18</v>
      </c>
      <c r="B88" s="77"/>
      <c r="C88" s="77"/>
      <c r="D88" s="77"/>
      <c r="E88" s="77"/>
      <c r="F88" s="77"/>
    </row>
  </sheetData>
  <mergeCells count="6">
    <mergeCell ref="A88:F88"/>
    <mergeCell ref="A30:E30"/>
    <mergeCell ref="B81:C81"/>
    <mergeCell ref="B83:E83"/>
    <mergeCell ref="A84:E84"/>
    <mergeCell ref="A85:E85"/>
  </mergeCells>
  <dataValidations count="2">
    <dataValidation type="list" operator="lessThan" allowBlank="1" showInputMessage="1" sqref="B34 B36 B38" xr:uid="{7B04FDFF-D3A7-4E4B-829F-396497BC95E2}">
      <formula1>dnrServices</formula1>
    </dataValidation>
    <dataValidation type="list" allowBlank="1" showInputMessage="1" showErrorMessage="1" sqref="B80:C80 B12:C20 B78:C78" xr:uid="{9A4D5C7C-5FE8-4116-86F9-061A80E29380}">
      <formula1>Liste_Activités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8DFD-D8B8-4D6A-B1B3-BF3465097BA7}">
  <sheetPr>
    <pageSetUpPr fitToPage="1"/>
  </sheetPr>
  <dimension ref="A1:F88"/>
  <sheetViews>
    <sheetView topLeftCell="A30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19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0</v>
      </c>
      <c r="C23" s="6"/>
      <c r="D23" s="7"/>
      <c r="E23" s="8"/>
      <c r="F23" s="8"/>
    </row>
    <row r="24" spans="1:6" ht="15" customHeight="1" x14ac:dyDescent="0.25">
      <c r="A24" s="5"/>
      <c r="B24" s="9" t="s">
        <v>1</v>
      </c>
      <c r="C24" s="5"/>
      <c r="D24" s="7"/>
      <c r="E24" s="8"/>
      <c r="F24" s="8"/>
    </row>
    <row r="25" spans="1:6" ht="15" customHeight="1" x14ac:dyDescent="0.25">
      <c r="A25" s="5"/>
      <c r="B25" s="5" t="s">
        <v>2</v>
      </c>
      <c r="C25" s="5"/>
      <c r="D25" s="7"/>
      <c r="E25" s="8"/>
      <c r="F25" s="8"/>
    </row>
    <row r="26" spans="1:6" ht="15" customHeight="1" x14ac:dyDescent="0.25">
      <c r="A26" s="5"/>
      <c r="B26" s="5" t="s">
        <v>3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4</v>
      </c>
      <c r="E28" s="12" t="s">
        <v>20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78" t="s">
        <v>6</v>
      </c>
      <c r="B30" s="78"/>
      <c r="C30" s="78"/>
      <c r="D30" s="78"/>
      <c r="E30" s="78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7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21</v>
      </c>
      <c r="C34" s="64"/>
      <c r="D34" s="26"/>
      <c r="E34" s="26"/>
      <c r="F34" s="26"/>
    </row>
    <row r="35" spans="1:6" ht="14.25" customHeight="1" x14ac:dyDescent="0.25">
      <c r="A35" s="18"/>
      <c r="B35" s="23"/>
      <c r="C35" s="65"/>
      <c r="D35" s="26"/>
      <c r="E35" s="26"/>
      <c r="F35" s="26"/>
    </row>
    <row r="36" spans="1:6" ht="14.25" customHeight="1" x14ac:dyDescent="0.25">
      <c r="A36" s="18"/>
      <c r="B36" s="23"/>
      <c r="C36" s="64"/>
      <c r="D36" s="26"/>
      <c r="E36" s="26"/>
      <c r="F36" s="26"/>
    </row>
    <row r="37" spans="1:6" ht="14.25" customHeight="1" x14ac:dyDescent="0.25">
      <c r="A37" s="18"/>
      <c r="B37" s="23"/>
      <c r="C37" s="64"/>
      <c r="D37" s="26"/>
      <c r="E37" s="26"/>
      <c r="F37" s="26"/>
    </row>
    <row r="38" spans="1:6" ht="14.25" customHeight="1" x14ac:dyDescent="0.25">
      <c r="A38" s="18"/>
      <c r="B38" s="23"/>
      <c r="C38" s="64"/>
      <c r="D38" s="26"/>
      <c r="E38" s="26"/>
      <c r="F38" s="26"/>
    </row>
    <row r="39" spans="1:6" ht="14.25" customHeight="1" x14ac:dyDescent="0.25">
      <c r="A39" s="18"/>
      <c r="B39" s="23"/>
      <c r="C39" s="64"/>
      <c r="D39" s="26"/>
      <c r="E39" s="26"/>
      <c r="F39" s="26"/>
    </row>
    <row r="40" spans="1:6" ht="14.25" customHeight="1" x14ac:dyDescent="0.25">
      <c r="A40" s="18"/>
      <c r="B40" s="23"/>
      <c r="C40" s="65"/>
      <c r="D40" s="26"/>
      <c r="E40" s="26"/>
      <c r="F40" s="26"/>
    </row>
    <row r="41" spans="1:6" ht="14.25" customHeight="1" x14ac:dyDescent="0.25">
      <c r="A41" s="18"/>
      <c r="B41" s="23"/>
      <c r="C41" s="64"/>
      <c r="D41" s="26"/>
      <c r="E41" s="26"/>
      <c r="F41" s="26"/>
    </row>
    <row r="42" spans="1:6" ht="14.25" customHeight="1" x14ac:dyDescent="0.25">
      <c r="A42" s="18"/>
      <c r="B42" s="23"/>
      <c r="C42" s="64"/>
      <c r="D42" s="26"/>
      <c r="E42" s="26"/>
      <c r="F42" s="26"/>
    </row>
    <row r="43" spans="1:6" ht="14.25" customHeight="1" x14ac:dyDescent="0.25">
      <c r="A43" s="18"/>
      <c r="B43" s="23"/>
      <c r="C43" s="64"/>
      <c r="D43" s="26"/>
      <c r="E43" s="26"/>
      <c r="F43" s="26"/>
    </row>
    <row r="44" spans="1:6" ht="14.25" customHeight="1" x14ac:dyDescent="0.25">
      <c r="A44" s="18"/>
      <c r="B44" s="23"/>
      <c r="C44" s="64"/>
      <c r="D44" s="26"/>
      <c r="E44" s="26"/>
      <c r="F44" s="26"/>
    </row>
    <row r="45" spans="1:6" ht="14.25" customHeight="1" x14ac:dyDescent="0.25">
      <c r="A45" s="18"/>
      <c r="B45" s="23"/>
      <c r="C45" s="64"/>
      <c r="D45" s="26"/>
      <c r="E45" s="26"/>
      <c r="F45" s="26"/>
    </row>
    <row r="46" spans="1:6" ht="14.25" customHeight="1" x14ac:dyDescent="0.25">
      <c r="A46" s="18"/>
      <c r="B46" s="23"/>
      <c r="C46" s="64"/>
      <c r="D46" s="26"/>
      <c r="E46" s="26"/>
      <c r="F46" s="26"/>
    </row>
    <row r="47" spans="1:6" ht="14.25" customHeight="1" x14ac:dyDescent="0.25">
      <c r="A47" s="18"/>
      <c r="B47" s="23"/>
      <c r="C47" s="64"/>
      <c r="D47" s="26"/>
      <c r="E47" s="26"/>
      <c r="F47" s="26"/>
    </row>
    <row r="48" spans="1:6" ht="14.25" customHeight="1" x14ac:dyDescent="0.25">
      <c r="A48" s="18"/>
      <c r="B48" s="23"/>
      <c r="C48" s="64"/>
      <c r="D48" s="26"/>
      <c r="E48" s="26"/>
      <c r="F48" s="26"/>
    </row>
    <row r="49" spans="1:6" ht="14.25" customHeight="1" x14ac:dyDescent="0.25">
      <c r="A49" s="18"/>
      <c r="B49" s="23"/>
      <c r="C49" s="64"/>
      <c r="D49" s="26"/>
      <c r="E49" s="26"/>
      <c r="F49" s="26"/>
    </row>
    <row r="50" spans="1:6" ht="14.25" customHeight="1" x14ac:dyDescent="0.25">
      <c r="A50" s="18"/>
      <c r="B50" s="23"/>
      <c r="C50" s="66"/>
      <c r="D50" s="66"/>
      <c r="E50" s="26"/>
      <c r="F50" s="26"/>
    </row>
    <row r="51" spans="1:6" ht="14.25" customHeight="1" x14ac:dyDescent="0.25">
      <c r="A51" s="18"/>
      <c r="B51" s="23"/>
      <c r="C51" s="64"/>
      <c r="D51" s="26"/>
      <c r="E51" s="26"/>
      <c r="F51" s="26"/>
    </row>
    <row r="52" spans="1:6" ht="14.25" customHeight="1" x14ac:dyDescent="0.25">
      <c r="A52" s="18"/>
      <c r="B52" s="23"/>
      <c r="C52" s="64"/>
      <c r="D52" s="26"/>
      <c r="E52" s="26"/>
      <c r="F52" s="26"/>
    </row>
    <row r="53" spans="1:6" ht="14.25" customHeight="1" x14ac:dyDescent="0.25">
      <c r="A53" s="18"/>
      <c r="B53" s="23"/>
      <c r="C53" s="64"/>
      <c r="D53" s="26"/>
      <c r="E53" s="26"/>
      <c r="F53" s="26"/>
    </row>
    <row r="54" spans="1:6" ht="14.25" customHeight="1" x14ac:dyDescent="0.25">
      <c r="A54" s="18"/>
      <c r="B54" s="23"/>
      <c r="C54" s="64"/>
      <c r="D54" s="26"/>
      <c r="E54" s="26"/>
      <c r="F54" s="26"/>
    </row>
    <row r="55" spans="1:6" ht="14.25" customHeight="1" x14ac:dyDescent="0.25">
      <c r="A55" s="18"/>
      <c r="B55" s="23"/>
      <c r="C55" s="64"/>
      <c r="D55" s="26"/>
      <c r="E55" s="26"/>
      <c r="F55" s="26"/>
    </row>
    <row r="56" spans="1:6" ht="14.25" customHeight="1" x14ac:dyDescent="0.25">
      <c r="A56" s="18"/>
      <c r="B56" s="23"/>
      <c r="C56" s="64"/>
      <c r="D56" s="26"/>
      <c r="E56" s="26"/>
      <c r="F56" s="26"/>
    </row>
    <row r="57" spans="1:6" ht="14.25" customHeight="1" x14ac:dyDescent="0.25">
      <c r="A57" s="18"/>
      <c r="B57" s="23"/>
      <c r="C57" s="64"/>
      <c r="D57" s="26"/>
      <c r="E57" s="26"/>
      <c r="F57" s="26"/>
    </row>
    <row r="58" spans="1:6" ht="14.25" customHeight="1" x14ac:dyDescent="0.25">
      <c r="A58" s="18"/>
      <c r="B58" s="23"/>
      <c r="C58" s="64"/>
      <c r="D58" s="26"/>
      <c r="E58" s="26"/>
      <c r="F58" s="26"/>
    </row>
    <row r="59" spans="1:6" ht="14.25" customHeight="1" x14ac:dyDescent="0.25">
      <c r="A59" s="18"/>
      <c r="B59" s="23"/>
      <c r="C59" s="64"/>
      <c r="D59" s="26"/>
      <c r="E59" s="26"/>
      <c r="F59" s="26"/>
    </row>
    <row r="60" spans="1:6" ht="14.25" customHeight="1" x14ac:dyDescent="0.25">
      <c r="A60" s="18"/>
      <c r="B60" s="23"/>
      <c r="C60" s="64"/>
      <c r="D60" s="26"/>
      <c r="E60" s="26"/>
      <c r="F60" s="26"/>
    </row>
    <row r="61" spans="1:6" ht="14.25" customHeight="1" x14ac:dyDescent="0.25">
      <c r="A61" s="18"/>
      <c r="B61" s="23"/>
      <c r="C61" s="64"/>
      <c r="D61" s="26"/>
      <c r="E61" s="26"/>
      <c r="F61" s="26"/>
    </row>
    <row r="62" spans="1:6" ht="14.25" customHeight="1" x14ac:dyDescent="0.25">
      <c r="A62" s="18"/>
      <c r="B62" s="23"/>
      <c r="C62" s="64"/>
      <c r="D62" s="26"/>
      <c r="E62" s="26"/>
      <c r="F62" s="26"/>
    </row>
    <row r="63" spans="1:6" ht="14.25" customHeight="1" x14ac:dyDescent="0.25">
      <c r="A63" s="18"/>
      <c r="B63" s="67"/>
      <c r="C63" s="68"/>
      <c r="D63" s="69"/>
      <c r="E63" s="26"/>
      <c r="F63" s="26"/>
    </row>
    <row r="64" spans="1:6" ht="14.25" customHeight="1" x14ac:dyDescent="0.25">
      <c r="A64" s="18"/>
      <c r="B64" s="67"/>
      <c r="C64" s="70"/>
      <c r="D64" s="22"/>
      <c r="E64" s="26"/>
      <c r="F64" s="26"/>
    </row>
    <row r="65" spans="1:6" ht="14.25" customHeight="1" x14ac:dyDescent="0.25">
      <c r="A65" s="18"/>
      <c r="B65" s="23"/>
      <c r="C65" s="71"/>
      <c r="D65" s="72"/>
      <c r="E65" s="26"/>
      <c r="F65" s="26"/>
    </row>
    <row r="66" spans="1:6" ht="14.25" customHeight="1" x14ac:dyDescent="0.25">
      <c r="A66" s="18"/>
      <c r="B66" s="23"/>
      <c r="C66" s="73"/>
      <c r="D66" s="74"/>
      <c r="E66" s="38"/>
      <c r="F66" s="38"/>
    </row>
    <row r="67" spans="1:6" ht="14.25" customHeight="1" x14ac:dyDescent="0.25">
      <c r="A67" s="18"/>
      <c r="B67" s="67"/>
      <c r="C67" s="73"/>
      <c r="D67" s="74"/>
      <c r="E67" s="26"/>
      <c r="F67" s="26"/>
    </row>
    <row r="68" spans="1:6" ht="13.5" customHeight="1" x14ac:dyDescent="0.25">
      <c r="A68" s="18"/>
      <c r="B68" s="67"/>
      <c r="C68" s="40"/>
      <c r="D68" s="40"/>
      <c r="E68" s="40"/>
      <c r="F68" s="18"/>
    </row>
    <row r="69" spans="1:6" ht="15.95" customHeight="1" x14ac:dyDescent="0.25">
      <c r="A69" s="5"/>
      <c r="B69" s="41" t="s">
        <v>9</v>
      </c>
      <c r="C69" s="41"/>
      <c r="D69" s="7"/>
      <c r="E69" s="42">
        <v>1287.5</v>
      </c>
      <c r="F69" s="42"/>
    </row>
    <row r="70" spans="1:6" ht="15.95" customHeight="1" x14ac:dyDescent="0.25">
      <c r="A70" s="5"/>
      <c r="B70" s="43" t="s">
        <v>22</v>
      </c>
      <c r="C70" s="44"/>
      <c r="D70" s="7"/>
      <c r="E70" s="45">
        <v>0</v>
      </c>
      <c r="F70" s="45"/>
    </row>
    <row r="71" spans="1:6" ht="15.95" customHeight="1" x14ac:dyDescent="0.25">
      <c r="A71" s="5"/>
      <c r="B71" s="46" t="s">
        <v>23</v>
      </c>
      <c r="C71" s="44"/>
      <c r="D71" s="7"/>
      <c r="E71" s="45">
        <v>0</v>
      </c>
      <c r="F71" s="45"/>
    </row>
    <row r="72" spans="1:6" ht="15.95" customHeight="1" x14ac:dyDescent="0.25">
      <c r="A72" s="5"/>
      <c r="B72" s="46" t="s">
        <v>24</v>
      </c>
      <c r="C72" s="44"/>
      <c r="D72" s="7"/>
      <c r="E72" s="45">
        <v>0</v>
      </c>
      <c r="F72" s="45"/>
    </row>
    <row r="73" spans="1:6" ht="15.95" customHeight="1" x14ac:dyDescent="0.25">
      <c r="A73" s="5"/>
      <c r="B73" s="6" t="s">
        <v>10</v>
      </c>
      <c r="C73" s="41"/>
      <c r="D73" s="7"/>
      <c r="E73" s="47">
        <v>1287.5</v>
      </c>
      <c r="F73" s="47"/>
    </row>
    <row r="74" spans="1:6" ht="15.95" customHeight="1" x14ac:dyDescent="0.25">
      <c r="A74" s="5"/>
      <c r="B74" s="44" t="s">
        <v>11</v>
      </c>
      <c r="C74" s="48">
        <v>0.05</v>
      </c>
      <c r="D74" s="44"/>
      <c r="E74" s="49">
        <v>64.38</v>
      </c>
      <c r="F74" s="49"/>
    </row>
    <row r="75" spans="1:6" ht="15.95" customHeight="1" x14ac:dyDescent="0.25">
      <c r="A75" s="5"/>
      <c r="B75" s="50" t="s">
        <v>12</v>
      </c>
      <c r="C75" s="51">
        <v>9.9750000000000005E-2</v>
      </c>
      <c r="D75" s="44"/>
      <c r="E75" s="52">
        <v>128.43</v>
      </c>
      <c r="F75" s="49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3" t="s">
        <v>13</v>
      </c>
      <c r="C77" s="41"/>
      <c r="D77" s="54"/>
      <c r="E77" s="55">
        <v>1480.3100000000002</v>
      </c>
      <c r="F77" s="56"/>
    </row>
    <row r="78" spans="1:6" ht="15.95" customHeight="1" thickTop="1" x14ac:dyDescent="0.25">
      <c r="A78" s="5"/>
      <c r="B78" s="50"/>
      <c r="C78" s="50"/>
      <c r="D78" s="50"/>
      <c r="E78" s="57"/>
      <c r="F78" s="50"/>
    </row>
    <row r="79" spans="1:6" ht="15.95" customHeight="1" x14ac:dyDescent="0.25">
      <c r="A79" s="5"/>
      <c r="B79" s="19" t="s">
        <v>14</v>
      </c>
      <c r="C79" s="50"/>
      <c r="D79" s="7"/>
      <c r="E79" s="8">
        <v>0</v>
      </c>
      <c r="F79" s="8"/>
    </row>
    <row r="80" spans="1:6" ht="15.95" customHeight="1" x14ac:dyDescent="0.25">
      <c r="A80" s="5"/>
      <c r="B80" s="41"/>
      <c r="C80" s="50"/>
      <c r="D80" s="50"/>
      <c r="E80" s="57"/>
      <c r="F80" s="50"/>
    </row>
    <row r="81" spans="1:6" ht="15.95" customHeight="1" x14ac:dyDescent="0.25">
      <c r="A81" s="5"/>
      <c r="B81" s="85" t="s">
        <v>15</v>
      </c>
      <c r="C81" s="86"/>
      <c r="D81" s="75"/>
      <c r="E81" s="76">
        <v>1480.3100000000002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60"/>
      <c r="B83" s="81"/>
      <c r="C83" s="82"/>
      <c r="D83" s="82"/>
      <c r="E83" s="82"/>
      <c r="F83" s="61"/>
    </row>
    <row r="84" spans="1:6" ht="15.95" customHeight="1" x14ac:dyDescent="0.25">
      <c r="A84" s="83" t="s">
        <v>16</v>
      </c>
      <c r="B84" s="83"/>
      <c r="C84" s="83"/>
      <c r="D84" s="83"/>
      <c r="E84" s="83"/>
      <c r="F84" s="19"/>
    </row>
    <row r="85" spans="1:6" ht="15.95" customHeight="1" x14ac:dyDescent="0.25">
      <c r="A85" s="84" t="s">
        <v>17</v>
      </c>
      <c r="B85" s="84"/>
      <c r="C85" s="84"/>
      <c r="D85" s="84"/>
      <c r="E85" s="84"/>
      <c r="F85" s="63"/>
    </row>
    <row r="86" spans="1:6" ht="15.95" customHeight="1" x14ac:dyDescent="0.25">
      <c r="A86" s="62"/>
      <c r="B86" s="62"/>
      <c r="C86" s="62"/>
      <c r="D86" s="62"/>
      <c r="E86" s="62"/>
      <c r="F86" s="63"/>
    </row>
    <row r="87" spans="1:6" ht="15.95" customHeight="1" x14ac:dyDescent="0.25">
      <c r="A87" s="62"/>
      <c r="B87" s="62"/>
      <c r="C87" s="62"/>
      <c r="D87" s="62"/>
      <c r="E87" s="62"/>
      <c r="F87" s="63"/>
    </row>
    <row r="88" spans="1:6" ht="15.95" customHeight="1" x14ac:dyDescent="0.25">
      <c r="A88" s="77" t="s">
        <v>18</v>
      </c>
      <c r="B88" s="77"/>
      <c r="C88" s="77"/>
      <c r="D88" s="77"/>
      <c r="E88" s="77"/>
      <c r="F88" s="7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4F1B-8486-411D-86AE-324AB90487C7}">
  <sheetPr>
    <pageSetUpPr fitToPage="1"/>
  </sheetPr>
  <dimension ref="A1:F88"/>
  <sheetViews>
    <sheetView tabSelected="1" view="pageBreakPreview" topLeftCell="A37" zoomScale="60" zoomScaleNormal="100" workbookViewId="0">
      <selection activeCell="B35" sqref="B35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25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0</v>
      </c>
      <c r="C23" s="6"/>
      <c r="D23" s="7"/>
      <c r="E23" s="8"/>
      <c r="F23" s="8"/>
    </row>
    <row r="24" spans="1:6" ht="15" customHeight="1" x14ac:dyDescent="0.25">
      <c r="A24" s="5"/>
      <c r="B24" s="9" t="s">
        <v>1</v>
      </c>
      <c r="C24" s="5"/>
      <c r="D24" s="7"/>
      <c r="E24" s="8"/>
      <c r="F24" s="8"/>
    </row>
    <row r="25" spans="1:6" ht="15" customHeight="1" x14ac:dyDescent="0.25">
      <c r="A25" s="5"/>
      <c r="B25" s="5" t="s">
        <v>2</v>
      </c>
      <c r="C25" s="5"/>
      <c r="D25" s="7"/>
      <c r="E25" s="8"/>
      <c r="F25" s="8"/>
    </row>
    <row r="26" spans="1:6" ht="15" customHeight="1" x14ac:dyDescent="0.25">
      <c r="A26" s="5"/>
      <c r="B26" s="5" t="s">
        <v>3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4</v>
      </c>
      <c r="E28" s="12" t="s">
        <v>26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78" t="s">
        <v>6</v>
      </c>
      <c r="B30" s="78"/>
      <c r="C30" s="78"/>
      <c r="D30" s="78"/>
      <c r="E30" s="78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7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27</v>
      </c>
      <c r="C34" s="64"/>
      <c r="D34" s="26"/>
      <c r="E34" s="26"/>
      <c r="F34" s="26"/>
    </row>
    <row r="35" spans="1:6" ht="14.25" customHeight="1" x14ac:dyDescent="0.25">
      <c r="A35" s="18"/>
      <c r="B35" s="23"/>
      <c r="C35" s="65"/>
      <c r="D35" s="26"/>
      <c r="E35" s="26"/>
      <c r="F35" s="26"/>
    </row>
    <row r="36" spans="1:6" ht="14.25" customHeight="1" x14ac:dyDescent="0.25">
      <c r="A36" s="18"/>
      <c r="B36" s="23"/>
      <c r="C36" s="64"/>
      <c r="D36" s="26"/>
      <c r="E36" s="26"/>
      <c r="F36" s="26"/>
    </row>
    <row r="37" spans="1:6" ht="14.25" customHeight="1" x14ac:dyDescent="0.25">
      <c r="A37" s="18"/>
      <c r="B37" s="23"/>
      <c r="C37" s="64"/>
      <c r="D37" s="26"/>
      <c r="E37" s="26"/>
      <c r="F37" s="26"/>
    </row>
    <row r="38" spans="1:6" ht="14.25" customHeight="1" x14ac:dyDescent="0.25">
      <c r="A38" s="18"/>
      <c r="B38" s="23"/>
      <c r="C38" s="64"/>
      <c r="D38" s="26"/>
      <c r="E38" s="26"/>
      <c r="F38" s="26"/>
    </row>
    <row r="39" spans="1:6" ht="14.25" customHeight="1" x14ac:dyDescent="0.25">
      <c r="A39" s="18"/>
      <c r="B39" s="23"/>
      <c r="C39" s="64"/>
      <c r="D39" s="26"/>
      <c r="E39" s="26"/>
      <c r="F39" s="26"/>
    </row>
    <row r="40" spans="1:6" ht="14.25" customHeight="1" x14ac:dyDescent="0.25">
      <c r="A40" s="18"/>
      <c r="B40" s="23"/>
      <c r="C40" s="65"/>
      <c r="D40" s="26"/>
      <c r="E40" s="26"/>
      <c r="F40" s="26"/>
    </row>
    <row r="41" spans="1:6" ht="14.25" customHeight="1" x14ac:dyDescent="0.25">
      <c r="A41" s="18"/>
      <c r="B41" s="23"/>
      <c r="C41" s="64"/>
      <c r="D41" s="26"/>
      <c r="E41" s="26"/>
      <c r="F41" s="26"/>
    </row>
    <row r="42" spans="1:6" ht="14.25" customHeight="1" x14ac:dyDescent="0.25">
      <c r="A42" s="18"/>
      <c r="B42" s="23"/>
      <c r="C42" s="64"/>
      <c r="D42" s="26"/>
      <c r="E42" s="26"/>
      <c r="F42" s="26"/>
    </row>
    <row r="43" spans="1:6" ht="14.25" customHeight="1" x14ac:dyDescent="0.25">
      <c r="A43" s="18"/>
      <c r="B43" s="23"/>
      <c r="C43" s="64"/>
      <c r="D43" s="26"/>
      <c r="E43" s="26"/>
      <c r="F43" s="26"/>
    </row>
    <row r="44" spans="1:6" ht="14.25" customHeight="1" x14ac:dyDescent="0.25">
      <c r="A44" s="18"/>
      <c r="B44" s="23"/>
      <c r="C44" s="64"/>
      <c r="D44" s="26"/>
      <c r="E44" s="26"/>
      <c r="F44" s="26"/>
    </row>
    <row r="45" spans="1:6" ht="14.25" customHeight="1" x14ac:dyDescent="0.25">
      <c r="A45" s="18"/>
      <c r="B45" s="23"/>
      <c r="C45" s="64"/>
      <c r="D45" s="26"/>
      <c r="E45" s="26"/>
      <c r="F45" s="26"/>
    </row>
    <row r="46" spans="1:6" ht="14.25" customHeight="1" x14ac:dyDescent="0.25">
      <c r="A46" s="18"/>
      <c r="B46" s="23"/>
      <c r="C46" s="64"/>
      <c r="D46" s="26"/>
      <c r="E46" s="26"/>
      <c r="F46" s="26"/>
    </row>
    <row r="47" spans="1:6" ht="14.25" customHeight="1" x14ac:dyDescent="0.25">
      <c r="A47" s="18"/>
      <c r="B47" s="23"/>
      <c r="C47" s="64"/>
      <c r="D47" s="26"/>
      <c r="E47" s="26"/>
      <c r="F47" s="26"/>
    </row>
    <row r="48" spans="1:6" ht="14.25" customHeight="1" x14ac:dyDescent="0.25">
      <c r="A48" s="18"/>
      <c r="B48" s="23"/>
      <c r="C48" s="64"/>
      <c r="D48" s="26"/>
      <c r="E48" s="26"/>
      <c r="F48" s="26"/>
    </row>
    <row r="49" spans="1:6" ht="14.25" customHeight="1" x14ac:dyDescent="0.25">
      <c r="A49" s="18"/>
      <c r="B49" s="23"/>
      <c r="C49" s="64"/>
      <c r="D49" s="26"/>
      <c r="E49" s="26"/>
      <c r="F49" s="26"/>
    </row>
    <row r="50" spans="1:6" ht="14.25" customHeight="1" x14ac:dyDescent="0.25">
      <c r="A50" s="18"/>
      <c r="B50" s="23"/>
      <c r="C50" s="66"/>
      <c r="D50" s="66"/>
      <c r="E50" s="26"/>
      <c r="F50" s="26"/>
    </row>
    <row r="51" spans="1:6" ht="14.25" customHeight="1" x14ac:dyDescent="0.25">
      <c r="A51" s="18"/>
      <c r="B51" s="23"/>
      <c r="C51" s="64"/>
      <c r="D51" s="26"/>
      <c r="E51" s="26"/>
      <c r="F51" s="26"/>
    </row>
    <row r="52" spans="1:6" ht="14.25" customHeight="1" x14ac:dyDescent="0.25">
      <c r="A52" s="18"/>
      <c r="B52" s="23"/>
      <c r="C52" s="64"/>
      <c r="D52" s="26"/>
      <c r="E52" s="26"/>
      <c r="F52" s="26"/>
    </row>
    <row r="53" spans="1:6" ht="14.25" customHeight="1" x14ac:dyDescent="0.25">
      <c r="A53" s="18"/>
      <c r="B53" s="23"/>
      <c r="C53" s="64"/>
      <c r="D53" s="26"/>
      <c r="E53" s="26"/>
      <c r="F53" s="26"/>
    </row>
    <row r="54" spans="1:6" ht="14.25" customHeight="1" x14ac:dyDescent="0.25">
      <c r="A54" s="18"/>
      <c r="B54" s="23"/>
      <c r="C54" s="64"/>
      <c r="D54" s="26"/>
      <c r="E54" s="26"/>
      <c r="F54" s="26"/>
    </row>
    <row r="55" spans="1:6" ht="14.25" customHeight="1" x14ac:dyDescent="0.25">
      <c r="A55" s="18"/>
      <c r="B55" s="23"/>
      <c r="C55" s="64"/>
      <c r="D55" s="26"/>
      <c r="E55" s="26"/>
      <c r="F55" s="26"/>
    </row>
    <row r="56" spans="1:6" ht="14.25" customHeight="1" x14ac:dyDescent="0.25">
      <c r="A56" s="18"/>
      <c r="B56" s="23"/>
      <c r="C56" s="64"/>
      <c r="D56" s="26"/>
      <c r="E56" s="26"/>
      <c r="F56" s="26"/>
    </row>
    <row r="57" spans="1:6" ht="14.25" customHeight="1" x14ac:dyDescent="0.25">
      <c r="A57" s="18"/>
      <c r="B57" s="23"/>
      <c r="C57" s="64"/>
      <c r="D57" s="26"/>
      <c r="E57" s="26"/>
      <c r="F57" s="26"/>
    </row>
    <row r="58" spans="1:6" ht="14.25" customHeight="1" x14ac:dyDescent="0.25">
      <c r="A58" s="18"/>
      <c r="B58" s="23"/>
      <c r="C58" s="64"/>
      <c r="D58" s="26"/>
      <c r="E58" s="26"/>
      <c r="F58" s="26"/>
    </row>
    <row r="59" spans="1:6" ht="14.25" customHeight="1" x14ac:dyDescent="0.25">
      <c r="A59" s="18"/>
      <c r="B59" s="23"/>
      <c r="C59" s="64"/>
      <c r="D59" s="26"/>
      <c r="E59" s="26"/>
      <c r="F59" s="26"/>
    </row>
    <row r="60" spans="1:6" ht="14.25" customHeight="1" x14ac:dyDescent="0.25">
      <c r="A60" s="18"/>
      <c r="B60" s="23"/>
      <c r="C60" s="64"/>
      <c r="D60" s="26"/>
      <c r="E60" s="26"/>
      <c r="F60" s="26"/>
    </row>
    <row r="61" spans="1:6" ht="14.25" customHeight="1" x14ac:dyDescent="0.25">
      <c r="A61" s="18"/>
      <c r="B61" s="23"/>
      <c r="C61" s="64"/>
      <c r="D61" s="26"/>
      <c r="E61" s="26"/>
      <c r="F61" s="26"/>
    </row>
    <row r="62" spans="1:6" ht="14.25" customHeight="1" x14ac:dyDescent="0.25">
      <c r="A62" s="18"/>
      <c r="B62" s="23"/>
      <c r="C62" s="64"/>
      <c r="D62" s="26"/>
      <c r="E62" s="26"/>
      <c r="F62" s="26"/>
    </row>
    <row r="63" spans="1:6" ht="14.25" customHeight="1" x14ac:dyDescent="0.25">
      <c r="A63" s="18"/>
      <c r="B63" s="67"/>
      <c r="C63" s="68"/>
      <c r="D63" s="69"/>
      <c r="E63" s="26"/>
      <c r="F63" s="26"/>
    </row>
    <row r="64" spans="1:6" ht="14.25" customHeight="1" x14ac:dyDescent="0.25">
      <c r="A64" s="18"/>
      <c r="B64" s="67"/>
      <c r="C64" s="70"/>
      <c r="D64" s="22"/>
      <c r="E64" s="26"/>
      <c r="F64" s="26"/>
    </row>
    <row r="65" spans="1:6" ht="14.25" customHeight="1" x14ac:dyDescent="0.25">
      <c r="A65" s="18"/>
      <c r="B65" s="23"/>
      <c r="C65" s="87"/>
      <c r="D65" s="88"/>
      <c r="E65" s="26"/>
      <c r="F65" s="26"/>
    </row>
    <row r="66" spans="1:6" ht="14.25" customHeight="1" x14ac:dyDescent="0.25">
      <c r="A66" s="18"/>
      <c r="B66" s="23"/>
      <c r="C66" s="73"/>
      <c r="D66" s="74"/>
      <c r="E66" s="38"/>
      <c r="F66" s="38"/>
    </row>
    <row r="67" spans="1:6" ht="14.25" customHeight="1" x14ac:dyDescent="0.25">
      <c r="A67" s="18"/>
      <c r="B67" s="67"/>
      <c r="C67" s="73"/>
      <c r="D67" s="74"/>
      <c r="E67" s="26"/>
      <c r="F67" s="26"/>
    </row>
    <row r="68" spans="1:6" ht="13.5" customHeight="1" x14ac:dyDescent="0.25">
      <c r="A68" s="18"/>
      <c r="B68" s="67"/>
      <c r="C68" s="40"/>
      <c r="D68" s="40"/>
      <c r="E68" s="40"/>
      <c r="F68" s="18"/>
    </row>
    <row r="69" spans="1:6" ht="15.95" customHeight="1" x14ac:dyDescent="0.25">
      <c r="A69" s="5"/>
      <c r="B69" s="41" t="s">
        <v>9</v>
      </c>
      <c r="C69" s="41"/>
      <c r="D69" s="7"/>
      <c r="E69" s="42">
        <v>775</v>
      </c>
      <c r="F69" s="42"/>
    </row>
    <row r="70" spans="1:6" ht="15.95" customHeight="1" x14ac:dyDescent="0.25">
      <c r="A70" s="5"/>
      <c r="B70" s="43" t="s">
        <v>22</v>
      </c>
      <c r="C70" s="44"/>
      <c r="D70" s="7"/>
      <c r="E70" s="45">
        <v>0</v>
      </c>
      <c r="F70" s="45"/>
    </row>
    <row r="71" spans="1:6" ht="15.95" customHeight="1" x14ac:dyDescent="0.25">
      <c r="A71" s="5"/>
      <c r="B71" s="46" t="s">
        <v>23</v>
      </c>
      <c r="C71" s="44"/>
      <c r="D71" s="7"/>
      <c r="E71" s="45">
        <v>0</v>
      </c>
      <c r="F71" s="45"/>
    </row>
    <row r="72" spans="1:6" ht="15.95" customHeight="1" x14ac:dyDescent="0.25">
      <c r="A72" s="5"/>
      <c r="B72" s="46" t="s">
        <v>24</v>
      </c>
      <c r="C72" s="44"/>
      <c r="D72" s="7"/>
      <c r="E72" s="45">
        <v>0</v>
      </c>
      <c r="F72" s="45"/>
    </row>
    <row r="73" spans="1:6" ht="15.95" customHeight="1" x14ac:dyDescent="0.25">
      <c r="A73" s="5"/>
      <c r="B73" s="6" t="s">
        <v>10</v>
      </c>
      <c r="C73" s="41"/>
      <c r="D73" s="7"/>
      <c r="E73" s="47">
        <v>775</v>
      </c>
      <c r="F73" s="47"/>
    </row>
    <row r="74" spans="1:6" ht="15.95" customHeight="1" x14ac:dyDescent="0.25">
      <c r="A74" s="5"/>
      <c r="B74" s="44" t="s">
        <v>11</v>
      </c>
      <c r="C74" s="48">
        <v>0.05</v>
      </c>
      <c r="D74" s="44"/>
      <c r="E74" s="49">
        <v>38.75</v>
      </c>
      <c r="F74" s="49"/>
    </row>
    <row r="75" spans="1:6" ht="15.95" customHeight="1" x14ac:dyDescent="0.25">
      <c r="A75" s="5"/>
      <c r="B75" s="50" t="s">
        <v>12</v>
      </c>
      <c r="C75" s="51">
        <v>9.9750000000000005E-2</v>
      </c>
      <c r="D75" s="44"/>
      <c r="E75" s="52">
        <v>77.31</v>
      </c>
      <c r="F75" s="49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3" t="s">
        <v>13</v>
      </c>
      <c r="C77" s="41"/>
      <c r="D77" s="54"/>
      <c r="E77" s="55">
        <v>891.06</v>
      </c>
      <c r="F77" s="56"/>
    </row>
    <row r="78" spans="1:6" ht="15.95" customHeight="1" thickTop="1" x14ac:dyDescent="0.25">
      <c r="A78" s="5"/>
      <c r="B78" s="50"/>
      <c r="C78" s="50"/>
      <c r="D78" s="50"/>
      <c r="E78" s="57"/>
      <c r="F78" s="50"/>
    </row>
    <row r="79" spans="1:6" ht="15.95" customHeight="1" x14ac:dyDescent="0.25">
      <c r="A79" s="5"/>
      <c r="B79" s="19" t="s">
        <v>14</v>
      </c>
      <c r="C79" s="50"/>
      <c r="D79" s="7"/>
      <c r="E79" s="8">
        <v>0</v>
      </c>
      <c r="F79" s="8"/>
    </row>
    <row r="80" spans="1:6" ht="15.95" customHeight="1" x14ac:dyDescent="0.25">
      <c r="A80" s="5"/>
      <c r="B80" s="41"/>
      <c r="C80" s="50"/>
      <c r="D80" s="50"/>
      <c r="E80" s="57"/>
      <c r="F80" s="50"/>
    </row>
    <row r="81" spans="1:6" ht="15.95" customHeight="1" x14ac:dyDescent="0.25">
      <c r="A81" s="5"/>
      <c r="B81" s="85" t="s">
        <v>15</v>
      </c>
      <c r="C81" s="86"/>
      <c r="D81" s="75"/>
      <c r="E81" s="76">
        <v>891.06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60"/>
      <c r="B83" s="81"/>
      <c r="C83" s="82"/>
      <c r="D83" s="82"/>
      <c r="E83" s="82"/>
      <c r="F83" s="61"/>
    </row>
    <row r="84" spans="1:6" ht="15.95" customHeight="1" x14ac:dyDescent="0.25">
      <c r="A84" s="83" t="s">
        <v>16</v>
      </c>
      <c r="B84" s="83"/>
      <c r="C84" s="83"/>
      <c r="D84" s="83"/>
      <c r="E84" s="83"/>
      <c r="F84" s="19"/>
    </row>
    <row r="85" spans="1:6" ht="15.95" customHeight="1" x14ac:dyDescent="0.25">
      <c r="A85" s="84" t="s">
        <v>17</v>
      </c>
      <c r="B85" s="84"/>
      <c r="C85" s="84"/>
      <c r="D85" s="84"/>
      <c r="E85" s="84"/>
      <c r="F85" s="63"/>
    </row>
    <row r="86" spans="1:6" ht="15.95" customHeight="1" x14ac:dyDescent="0.25">
      <c r="A86" s="62"/>
      <c r="B86" s="62"/>
      <c r="C86" s="62"/>
      <c r="D86" s="62"/>
      <c r="E86" s="62"/>
      <c r="F86" s="63"/>
    </row>
    <row r="87" spans="1:6" ht="15.95" customHeight="1" x14ac:dyDescent="0.25">
      <c r="A87" s="62"/>
      <c r="B87" s="62"/>
      <c r="C87" s="62"/>
      <c r="D87" s="62"/>
      <c r="E87" s="62"/>
      <c r="F87" s="63"/>
    </row>
    <row r="88" spans="1:6" ht="15.95" customHeight="1" x14ac:dyDescent="0.25">
      <c r="A88" s="77" t="s">
        <v>18</v>
      </c>
      <c r="B88" s="77"/>
      <c r="C88" s="77"/>
      <c r="D88" s="77"/>
      <c r="E88" s="77"/>
      <c r="F88" s="7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31" scale="6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2024-10-04 - 24-24518</vt:lpstr>
      <vt:lpstr>2025-01-08 - 25-24735</vt:lpstr>
      <vt:lpstr>2025-02-01 - 25-24740</vt:lpstr>
      <vt:lpstr>'2025-01-08 - 25-24735'!Zone_d_impression</vt:lpstr>
      <vt:lpstr>'2025-02-01 - 25-24740'!Zone_d_impression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2024-10-04T09:53:05Z</dcterms:created>
  <dcterms:modified xsi:type="dcterms:W3CDTF">2025-02-08T19:15:01Z</dcterms:modified>
</cp:coreProperties>
</file>