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0EAD0D2-3403-4A96-B8AB-921822393E3C}" xr6:coauthVersionLast="47" xr6:coauthVersionMax="47" xr10:uidLastSave="{00000000-0000-0000-0000-000000000000}"/>
  <bookViews>
    <workbookView xWindow="-120" yWindow="-120" windowWidth="38640" windowHeight="15840" firstSheet="7" activeTab="17" xr2:uid="{00000000-000D-0000-FFFF-FFFF00000000}"/>
  </bookViews>
  <sheets>
    <sheet name="01-10-19" sheetId="4" r:id="rId1"/>
    <sheet name="04-11-19" sheetId="6" r:id="rId2"/>
    <sheet name="09-03-20" sheetId="7" r:id="rId3"/>
    <sheet name="29-01-21" sheetId="8" r:id="rId4"/>
    <sheet name="04-03-21" sheetId="9" r:id="rId5"/>
    <sheet name="16-04-21" sheetId="10" r:id="rId6"/>
    <sheet name="05-10-21" sheetId="11" r:id="rId7"/>
    <sheet name="12-05-22" sheetId="12" r:id="rId8"/>
    <sheet name="30-06-22" sheetId="13" r:id="rId9"/>
    <sheet name="20-12-22" sheetId="14" r:id="rId10"/>
    <sheet name="03-10-23" sheetId="15" r:id="rId11"/>
    <sheet name="24-03-24" sheetId="16" r:id="rId12"/>
    <sheet name="24-06-24" sheetId="17" r:id="rId13"/>
    <sheet name="Activités" sheetId="5" r:id="rId14"/>
    <sheet name="2024-09-06 - 24-24494" sheetId="18" r:id="rId15"/>
    <sheet name="2024-12-08 - 24-24655" sheetId="19" r:id="rId16"/>
    <sheet name="2025-03-30 - 25-24837" sheetId="20" r:id="rId17"/>
    <sheet name="2025-05-05 - 25-24921" sheetId="21" r:id="rId18"/>
  </sheets>
  <externalReferences>
    <externalReference r:id="rId19"/>
  </externalReferences>
  <definedNames>
    <definedName name="dnrServices">OFFSET([1]Admin!$Z$11,,,COUNTA([1]Admin!$Z:$Z)-1,1)</definedName>
    <definedName name="Liste_Activités">Activités!$C$5:$C$45</definedName>
    <definedName name="Print_Area" localSheetId="0">'01-10-19'!$A$1:$F$89</definedName>
    <definedName name="Print_Area" localSheetId="10">'03-10-23'!$A$1:$F$89</definedName>
    <definedName name="Print_Area" localSheetId="4">'04-03-21'!$A$1:$F$89</definedName>
    <definedName name="Print_Area" localSheetId="1">'04-11-19'!$A$1:$F$89</definedName>
    <definedName name="Print_Area" localSheetId="6">'05-10-21'!$A$1:$F$89</definedName>
    <definedName name="Print_Area" localSheetId="2">'09-03-20'!$A$1:$F$89</definedName>
    <definedName name="Print_Area" localSheetId="7">'12-05-22'!$A$1:$F$89</definedName>
    <definedName name="Print_Area" localSheetId="5">'16-04-21'!$A$1:$F$89</definedName>
    <definedName name="Print_Area" localSheetId="9">'20-12-22'!$A$1:$F$89</definedName>
    <definedName name="Print_Area" localSheetId="11">'24-03-24'!$A$1:$F$89</definedName>
    <definedName name="Print_Area" localSheetId="12">'24-06-24'!$A$1:$F$89</definedName>
    <definedName name="Print_Area" localSheetId="3">'29-01-21'!$A$1:$F$89</definedName>
    <definedName name="Print_Area" localSheetId="8">'30-06-22'!$A$1:$F$88</definedName>
    <definedName name="Print_Area" localSheetId="13">Activités!$A$1:$D$45</definedName>
    <definedName name="_xlnm.Print_Area" localSheetId="0">'01-10-19'!$A$1:$F$89</definedName>
    <definedName name="_xlnm.Print_Area" localSheetId="10">'03-10-23'!$A$1:$F$89</definedName>
    <definedName name="_xlnm.Print_Area" localSheetId="4">'04-03-21'!$A$1:$F$89</definedName>
    <definedName name="_xlnm.Print_Area" localSheetId="1">'04-11-19'!$A$1:$F$89</definedName>
    <definedName name="_xlnm.Print_Area" localSheetId="6">'05-10-21'!$A$1:$F$89</definedName>
    <definedName name="_xlnm.Print_Area" localSheetId="2">'09-03-20'!$A$1:$F$89</definedName>
    <definedName name="_xlnm.Print_Area" localSheetId="7">'12-05-22'!$A$1:$F$89</definedName>
    <definedName name="_xlnm.Print_Area" localSheetId="5">'16-04-21'!$A$1:$F$89</definedName>
    <definedName name="_xlnm.Print_Area" localSheetId="9">'20-12-22'!$A$1:$F$89</definedName>
    <definedName name="_xlnm.Print_Area" localSheetId="15">'2024-12-08 - 24-24655'!$A$1:$F$88</definedName>
    <definedName name="_xlnm.Print_Area" localSheetId="16">'2025-03-30 - 25-24837'!$A$1:$F$88</definedName>
    <definedName name="_xlnm.Print_Area" localSheetId="17">'2025-05-05 - 25-24921'!$A$1:$F$88</definedName>
    <definedName name="_xlnm.Print_Area" localSheetId="11">'24-03-24'!$A$1:$F$89</definedName>
    <definedName name="_xlnm.Print_Area" localSheetId="12">'24-06-24'!$A$1:$F$89</definedName>
    <definedName name="_xlnm.Print_Area" localSheetId="3">'29-01-21'!$A$1:$F$89</definedName>
    <definedName name="_xlnm.Print_Area" localSheetId="8">'30-06-22'!$A$1:$F$88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9" l="1"/>
  <c r="E77" i="19"/>
  <c r="E75" i="19"/>
  <c r="E74" i="19"/>
  <c r="E73" i="19"/>
  <c r="E69" i="19"/>
  <c r="E69" i="17"/>
  <c r="E72" i="17" s="1"/>
  <c r="E69" i="16"/>
  <c r="E72" i="16" s="1"/>
  <c r="E69" i="15"/>
  <c r="E72" i="15" s="1"/>
  <c r="E69" i="14"/>
  <c r="E72" i="14"/>
  <c r="E73" i="14"/>
  <c r="E74" i="14"/>
  <c r="E76" i="14"/>
  <c r="E80" i="14"/>
  <c r="E68" i="13"/>
  <c r="E71" i="13"/>
  <c r="E72" i="13"/>
  <c r="E73" i="13"/>
  <c r="E75" i="13"/>
  <c r="E79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7" l="1"/>
  <c r="E73" i="17"/>
  <c r="E76" i="17" s="1"/>
  <c r="E80" i="17" s="1"/>
  <c r="E74" i="16"/>
  <c r="E73" i="16"/>
  <c r="E76" i="16" s="1"/>
  <c r="E80" i="16" s="1"/>
  <c r="E74" i="15"/>
  <c r="E73" i="15"/>
  <c r="E76" i="15" s="1"/>
  <c r="E80" i="15" s="1"/>
</calcChain>
</file>

<file path=xl/sharedStrings.xml><?xml version="1.0" encoding="utf-8"?>
<sst xmlns="http://schemas.openxmlformats.org/spreadsheetml/2006/main" count="502" uniqueCount="145">
  <si>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</si>
  <si>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</si>
  <si>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</si>
  <si>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</si>
  <si>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</si>
  <si>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</si>
  <si>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</si>
  <si>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</si>
  <si>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</si>
  <si>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</si>
  <si>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</si>
  <si>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</si>
  <si>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</si>
  <si>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</si>
  <si>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</si>
  <si>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</si>
  <si>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</si>
  <si>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</si>
  <si>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</si>
  <si>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</si>
  <si>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</si>
  <si>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</si>
  <si>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</si>
  <si>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</si>
  <si>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</si>
  <si>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</si>
  <si>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</si>
  <si>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</si>
  <si>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</si>
  <si>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</si>
  <si>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</si>
  <si>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</si>
  <si>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</si>
  <si>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</si>
  <si>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</si>
  <si>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</si>
  <si>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</si>
  <si>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</si>
  <si>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</si>
  <si>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</si>
  <si>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</si>
  <si>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</si>
  <si>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</si>
  <si>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1ER OCTOBRE 2019</t>
  </si>
  <si>
    <t>MATHIEU DEBIEN</t>
  </si>
  <si>
    <t>8802742 CANADA INC,</t>
  </si>
  <si>
    <t>3757 boul. du Tricentenaire
Montréal (Québec) H1B 5W3</t>
  </si>
  <si>
    <t># 19241</t>
  </si>
  <si>
    <t xml:space="preserve"> - Analyse du meilleur scénario possible pour le retrait de votre père comme actionnaire de la société, différentes simulations et préparation d'un sommaire ;</t>
  </si>
  <si>
    <t xml:space="preserve"> - Analyse du meilleur scénario possible relativement à votre rémunération annuelle, différentes simulations et préparation d'un sommaire ;</t>
  </si>
  <si>
    <t xml:space="preserve"> - Lecture et rédaction de divers courriels ;</t>
  </si>
  <si>
    <t>Le 4 NOVEMBRE 2019</t>
  </si>
  <si>
    <t># 19276</t>
  </si>
  <si>
    <t xml:space="preserve"> - Révision de tous les états financiers projets et commentaires à votre comptable ;</t>
  </si>
  <si>
    <t xml:space="preserve"> - Modifications au mémorandum fiscal pour mettre en place la réorganisation;</t>
  </si>
  <si>
    <t xml:space="preserve"> - Préparation des 6 formulaires de CDC T2054 et CO-502 requis;</t>
  </si>
  <si>
    <t xml:space="preserve"> - Préparation des 4 formulaires de roulement T2057 et TP-518 requis;</t>
  </si>
  <si>
    <t xml:space="preserve"> - Préparation à la rencontre de signature et rencontre de signature de documentation ;</t>
  </si>
  <si>
    <t>Le 9 MARS 2020</t>
  </si>
  <si>
    <t># 20058</t>
  </si>
  <si>
    <t xml:space="preserve"> - Analyse et réponses aux différentes questions soumises par vous et votre comptables en lien avec la planification effectuée ;</t>
  </si>
  <si>
    <t xml:space="preserve"> - Travail avec votre comptable à la production des différents relevés fiscaux ;</t>
  </si>
  <si>
    <t>Le 29 JANVIER 2021</t>
  </si>
  <si>
    <t># 21007</t>
  </si>
  <si>
    <t xml:space="preserve"> - Analyse et révision des différents états financiers et déclarations de revenus de toutes les sociétés ;</t>
  </si>
  <si>
    <t xml:space="preserve"> - Différentes discussions téléphoniques avec vous, votre mère et votre comptable ;</t>
  </si>
  <si>
    <t xml:space="preserve"> - Lecture, analyse et rédaction de divers courriels ;</t>
  </si>
  <si>
    <t>Le 4 MARS 2021</t>
  </si>
  <si>
    <t># 21057</t>
  </si>
  <si>
    <t xml:space="preserve"> - Discussions téléphoniques avec vous et Christiane ;</t>
  </si>
  <si>
    <t xml:space="preserve"> - Questions relativement à l'achat d'un condo ;</t>
  </si>
  <si>
    <t>Le 16 AVRIL 2021</t>
  </si>
  <si>
    <t># 21148</t>
  </si>
  <si>
    <t xml:space="preserve"> - Diverses questions fiscales sur différents sujets - divers échanges de courriels et discussions téléphoniques ;</t>
  </si>
  <si>
    <t>Le 5 OCTOBRE 2021</t>
  </si>
  <si>
    <t># 21370</t>
  </si>
  <si>
    <t xml:space="preserve"> - Analyse des divers états financiers et planification fiscale de l'ensemble du groupe de sociétés et commentaires ;</t>
  </si>
  <si>
    <t xml:space="preserve"> - Lecture, analyse et rédaction de divers courriels avec vous sur divers sujets ;</t>
  </si>
  <si>
    <t xml:space="preserve"> - Analyse de vos différentes questions fiscales et discussions téléphoniques avec vous ;</t>
  </si>
  <si>
    <t>Le 12 MAI 2022</t>
  </si>
  <si>
    <t># 22163</t>
  </si>
  <si>
    <t>Le 30 JUIN 2022</t>
  </si>
  <si>
    <t># 22222</t>
  </si>
  <si>
    <t xml:space="preserve"> - Analyse de vos différentes questions fiscales, comptables et légales, prises de connaissance des différents documents, discussions téléphoniques, lecture, analyse et rédactions de divers courriels ;</t>
  </si>
  <si>
    <t>Le 20 DÉCEMBRE 2022</t>
  </si>
  <si>
    <t># 22435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</si>
  <si>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</si>
  <si>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</si>
  <si>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</si>
  <si>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</si>
  <si>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</si>
  <si>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</si>
  <si>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</si>
  <si>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</si>
  <si>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</si>
  <si>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</si>
  <si>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</si>
  <si>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</si>
  <si>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</si>
  <si>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</si>
  <si>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</si>
  <si>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</si>
  <si>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</si>
  <si>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</si>
  <si>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</si>
  <si>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</si>
  <si>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Rédaction de directives aux juristes relativement aux dividendes de l'année ;</t>
  </si>
  <si>
    <t>Le 3 OCTOBRE 2023</t>
  </si>
  <si>
    <t># 23338</t>
  </si>
  <si>
    <t xml:space="preserve"> - Rencontre avec vous à nos bureaux ;</t>
  </si>
  <si>
    <t>Le 24 MARS 2024</t>
  </si>
  <si>
    <t># 24099</t>
  </si>
  <si>
    <t xml:space="preserve"> - Analyse, réflexions, discussions et courriels sur divers sujets, notamment l'achat d'une voiture, les placements, etc.</t>
  </si>
  <si>
    <t>Le 24 JUIN 2024</t>
  </si>
  <si>
    <t># 24358</t>
  </si>
  <si>
    <t xml:space="preserve"> - Rencontre avec vous, votre fils et son partenaire par Vidéoconférence ;</t>
  </si>
  <si>
    <t>Mathieu Debien</t>
  </si>
  <si>
    <t>8802742 Canada Inc. [Mathieu Debien]</t>
  </si>
  <si>
    <t>3757 boul. du Tricentenaire</t>
  </si>
  <si>
    <t>Montréal, QC, H1B 5W3</t>
  </si>
  <si>
    <t>24-24494</t>
  </si>
  <si>
    <t xml:space="preserve"> - Diverses modifications au mémorandum fiscal requises suite aux diverses modifciations survenues;</t>
  </si>
  <si>
    <t xml:space="preserve"> - Travail avec votre comptable à la préparation/révision des états financiers et déclarations de revenus des diverses entités;</t>
  </si>
  <si>
    <t xml:space="preserve"> - Préparation des formulaires d'autorisations requis;</t>
  </si>
  <si>
    <t xml:space="preserve"> - Démarches d'obtention des numéros pour la nouvelle entité;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</si>
  <si>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</si>
  <si>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</si>
  <si>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>Le 6 SEPTEMBRE 2024</t>
  </si>
  <si>
    <t>Frais d'expert en taxes</t>
  </si>
  <si>
    <t>Le 8 DÉCEMBRE 2024</t>
  </si>
  <si>
    <t>8802742 Canada Inc.</t>
  </si>
  <si>
    <t>Montréal, Québec, H1B 5W3</t>
  </si>
  <si>
    <t>24-24655</t>
  </si>
  <si>
    <t xml:space="preserve"> - Diverses discussions téléphoniques avec Christiane;</t>
  </si>
  <si>
    <t/>
  </si>
  <si>
    <t xml:space="preserve"> - Lecture, analyse et rédaction de divers courriels avec Christiane;</t>
  </si>
  <si>
    <t xml:space="preserve"> - Travail relativement aux transactions comptables découlant de la présente mise en place ;</t>
  </si>
  <si>
    <t xml:space="preserve"> - Analyse des diverses questions de Christiane et réponses ;</t>
  </si>
  <si>
    <t>Le 30 MARS 2025</t>
  </si>
  <si>
    <t>25-24837</t>
  </si>
  <si>
    <t xml:space="preserve"> - Lecture, analyse et rédaction de divers courriels avec vous;</t>
  </si>
  <si>
    <t xml:space="preserve"> - Travail avec votre comptable à la préparation/révision des états financiers et déclarations de revenus;</t>
  </si>
  <si>
    <t>Le 5 MAI 2025</t>
  </si>
  <si>
    <t>25-24921</t>
  </si>
  <si>
    <t xml:space="preserve"> - Analyse de vos différentes préoccupations et répondre aux différentes questions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</si>
</sst>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4" fontId="24" fillId="5" borderId="0" xfId="3" applyNumberFormat="1" applyFont="1" applyFill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8403959A-8B8B-430A-A660-8D887AF9EC0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35EC36-8550-4CDE-A500-A03EC6212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5FC3AF-0C02-4924-9191-C5625CC24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40B044-ECBD-411D-B549-A91BD9EB4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ED14AC-7333-4B87-9796-EE38FA02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AA5682E-960F-45C5-B778-DBED72B36D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05063D2-0E3D-41FE-B685-7A439F2706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0E95AC60-AAA2-32D5-99C5-5D078EEB4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C397A081-5CB1-D5C8-0A33-C12DA4529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C088F0-3FCC-468A-87BC-2034ED7E8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9F7D91-E34E-4FDC-B246-84AEEE55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C1F2B7-ED07-423F-8DB7-B780F9FE1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53FF3CE-91C5-4660-A6C1-620AEA641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663298-27D6-4B27-BF32-4B17F8972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8E78A1-C0CB-47C4-89A7-8D3AB481F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805487-8084-4F06-BB00-D08932FB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0EF430-2350-429B-8FEE-59A1BEA8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11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 t="s">
        <v>2</v>
      </c>
      <c r="C37" s="168"/>
      <c r="D37" s="168"/>
      <c r="E37" s="28"/>
      <c r="F37" s="21"/>
    </row>
    <row r="38" spans="1:6" ht="14.25" x14ac:dyDescent="0.2">
      <c r="A38" s="21"/>
      <c r="B38" s="168"/>
      <c r="C38" s="168"/>
      <c r="D38" s="168"/>
      <c r="E38" s="28"/>
      <c r="F38" s="21"/>
    </row>
    <row r="39" spans="1:6" ht="14.25" customHeight="1" x14ac:dyDescent="0.2">
      <c r="A39" s="21"/>
      <c r="B39" s="168" t="s">
        <v>48</v>
      </c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 t="s">
        <v>49</v>
      </c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 t="s">
        <v>35</v>
      </c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 t="s">
        <v>22</v>
      </c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 t="s">
        <v>8</v>
      </c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 t="s">
        <v>23</v>
      </c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 t="s">
        <v>21</v>
      </c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 t="s">
        <v>24</v>
      </c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 t="s">
        <v>37</v>
      </c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 t="s">
        <v>36</v>
      </c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 t="s">
        <v>38</v>
      </c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 t="s">
        <v>50</v>
      </c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29.75</v>
      </c>
      <c r="D66" s="52">
        <v>265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7883.75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7883.75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394.19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786.4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9064.34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9064.34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9B2-C042-46C1-83D4-C873DDBC842F}">
  <sheetPr codeName="Feuil11">
    <pageSetUpPr fitToPage="1"/>
  </sheetPr>
  <dimension ref="A12:F92"/>
  <sheetViews>
    <sheetView view="pageBreakPreview" topLeftCell="A25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76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customHeight="1" x14ac:dyDescent="0.2">
      <c r="A38" s="21"/>
      <c r="B38" s="168" t="s">
        <v>106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325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1137.5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1307.8500000000001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1307.8500000000001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1:D41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72D49FA-17D8-4C7C-B36C-5F97E5F35C9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082C-ED07-4BA9-A423-6B7B4BB0D316}">
  <sheetPr codeName="Feuil12">
    <pageSetUpPr fitToPage="1"/>
  </sheetPr>
  <dimension ref="A12:F92"/>
  <sheetViews>
    <sheetView view="pageBreakPreview" topLeftCell="A2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76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customHeight="1" x14ac:dyDescent="0.2">
      <c r="A38" s="21"/>
      <c r="B38" s="168" t="s">
        <v>109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5.25</v>
      </c>
      <c r="D66" s="52">
        <v>350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1837.5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1837.5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183.29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2112.67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2112.67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16D60B8-FAB6-4938-B797-F9CABC92A0A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AEB6-7174-4990-BF8B-2567366AE60A}">
  <sheetPr codeName="Feuil13">
    <pageSetUpPr fitToPage="1"/>
  </sheetPr>
  <dimension ref="A12:F92"/>
  <sheetViews>
    <sheetView view="pageBreakPreview" topLeftCell="A4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112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customHeight="1" x14ac:dyDescent="0.2">
      <c r="A38" s="21"/>
      <c r="B38" s="168"/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350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1225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1408.44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1408.44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E877561-2F38-4F6C-9F44-F0E798F627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9622-6F8B-44DD-8204-56A67BF140E5}">
  <sheetPr codeName="Feuil14"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 t="s">
        <v>31</v>
      </c>
      <c r="C34" s="168"/>
      <c r="D34" s="168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8" t="s">
        <v>92</v>
      </c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customHeight="1" x14ac:dyDescent="0.2">
      <c r="A38" s="21"/>
      <c r="B38" s="168" t="s">
        <v>34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 t="s">
        <v>2</v>
      </c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 t="s">
        <v>93</v>
      </c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 t="s">
        <v>94</v>
      </c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 t="s">
        <v>96</v>
      </c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 t="s">
        <v>21</v>
      </c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 t="s">
        <v>24</v>
      </c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 t="s">
        <v>97</v>
      </c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 t="s">
        <v>36</v>
      </c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 t="s">
        <v>31</v>
      </c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 t="s">
        <v>103</v>
      </c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 t="s">
        <v>115</v>
      </c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38</v>
      </c>
      <c r="D66" s="52">
        <v>350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13300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13300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1326.68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15291.68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15291.68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C370BEC-3F1C-4AF3-B0E8-FD2B60F5D6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5" t="s">
        <v>1</v>
      </c>
      <c r="C1" s="17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86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87</v>
      </c>
      <c r="D9" s="7"/>
    </row>
    <row r="10" spans="1:4" x14ac:dyDescent="0.2">
      <c r="A10" s="6"/>
      <c r="B10" s="14"/>
      <c r="C10" s="8" t="s">
        <v>88</v>
      </c>
      <c r="D10" s="7"/>
    </row>
    <row r="11" spans="1:4" x14ac:dyDescent="0.2">
      <c r="A11" s="6"/>
      <c r="B11" s="14"/>
      <c r="C11" s="8" t="s">
        <v>89</v>
      </c>
      <c r="D11" s="7"/>
    </row>
    <row r="12" spans="1:4" x14ac:dyDescent="0.2">
      <c r="A12" s="6"/>
      <c r="B12" s="14"/>
      <c r="C12" s="8" t="s">
        <v>90</v>
      </c>
      <c r="D12" s="7"/>
    </row>
    <row r="13" spans="1:4" x14ac:dyDescent="0.2">
      <c r="A13" s="6"/>
      <c r="B13" s="14"/>
      <c r="C13" s="8" t="s">
        <v>91</v>
      </c>
      <c r="D13" s="7"/>
    </row>
    <row r="14" spans="1:4" x14ac:dyDescent="0.2">
      <c r="A14" s="6"/>
      <c r="B14" s="14"/>
      <c r="C14" s="8" t="s">
        <v>92</v>
      </c>
      <c r="D14" s="7"/>
    </row>
    <row r="15" spans="1:4" x14ac:dyDescent="0.2">
      <c r="A15" s="6"/>
      <c r="B15" s="14"/>
      <c r="C15" s="8" t="s">
        <v>35</v>
      </c>
      <c r="D15" s="7"/>
    </row>
    <row r="16" spans="1:4" x14ac:dyDescent="0.2">
      <c r="A16" s="6"/>
      <c r="B16" s="14"/>
      <c r="C16" s="8" t="s">
        <v>34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93</v>
      </c>
      <c r="D19" s="7"/>
    </row>
    <row r="20" spans="1:4" x14ac:dyDescent="0.2">
      <c r="A20" s="6"/>
      <c r="B20" s="14"/>
      <c r="C20" s="8" t="s">
        <v>94</v>
      </c>
      <c r="D20" s="7"/>
    </row>
    <row r="21" spans="1:4" x14ac:dyDescent="0.2">
      <c r="A21" s="6"/>
      <c r="B21" s="14"/>
      <c r="C21" s="8" t="s">
        <v>95</v>
      </c>
      <c r="D21" s="7"/>
    </row>
    <row r="22" spans="1:4" x14ac:dyDescent="0.2">
      <c r="A22" s="6"/>
      <c r="B22" s="14"/>
      <c r="C22" s="8" t="s">
        <v>96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97</v>
      </c>
      <c r="D28" s="7"/>
    </row>
    <row r="29" spans="1:4" x14ac:dyDescent="0.2">
      <c r="A29" s="6"/>
      <c r="B29" s="14"/>
      <c r="C29" s="8" t="s">
        <v>36</v>
      </c>
      <c r="D29" s="7"/>
    </row>
    <row r="30" spans="1:4" x14ac:dyDescent="0.2">
      <c r="A30" s="6"/>
      <c r="B30" s="14"/>
      <c r="C30" s="8" t="s">
        <v>98</v>
      </c>
      <c r="D30" s="7"/>
    </row>
    <row r="31" spans="1:4" x14ac:dyDescent="0.2">
      <c r="A31" s="6"/>
      <c r="B31" s="14"/>
      <c r="C31" s="8" t="s">
        <v>99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100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101</v>
      </c>
      <c r="D37" s="7"/>
    </row>
    <row r="38" spans="1:4" x14ac:dyDescent="0.2">
      <c r="A38" s="6"/>
      <c r="B38" s="14"/>
      <c r="C38" s="9" t="s">
        <v>102</v>
      </c>
      <c r="D38" s="7"/>
    </row>
    <row r="39" spans="1:4" x14ac:dyDescent="0.2">
      <c r="A39" s="6"/>
      <c r="B39" s="14"/>
      <c r="C39" s="9" t="s">
        <v>40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38</v>
      </c>
      <c r="D41" s="7"/>
    </row>
    <row r="42" spans="1:4" x14ac:dyDescent="0.2">
      <c r="A42" s="6"/>
      <c r="B42" s="14"/>
      <c r="C42" s="8" t="s">
        <v>39</v>
      </c>
      <c r="D42" s="7"/>
    </row>
    <row r="43" spans="1:4" x14ac:dyDescent="0.2">
      <c r="A43" s="6"/>
      <c r="B43" s="14"/>
      <c r="C43" s="8" t="s">
        <v>103</v>
      </c>
      <c r="D43" s="7"/>
    </row>
    <row r="44" spans="1:4" x14ac:dyDescent="0.2">
      <c r="A44" s="6"/>
      <c r="B44" s="14"/>
      <c r="C44" s="8" t="s">
        <v>104</v>
      </c>
      <c r="D44" s="7"/>
    </row>
    <row r="45" spans="1:4" ht="13.5" thickBot="1" x14ac:dyDescent="0.25">
      <c r="A45" s="10"/>
      <c r="B45" s="15"/>
      <c r="C45" s="8" t="s">
        <v>105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94E5-071A-4BC2-8D9A-EC6046C694B7}">
  <sheetPr codeName="Feuil15"/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127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116</v>
      </c>
      <c r="C23" s="59"/>
      <c r="D23" s="60"/>
      <c r="E23" s="61"/>
      <c r="F23" s="61"/>
    </row>
    <row r="24" spans="1:6" ht="15" x14ac:dyDescent="0.2">
      <c r="A24" s="58"/>
      <c r="B24" s="63" t="s">
        <v>117</v>
      </c>
      <c r="C24" s="62"/>
      <c r="D24" s="60"/>
      <c r="E24" s="61"/>
      <c r="F24" s="61"/>
    </row>
    <row r="25" spans="1:6" ht="15" x14ac:dyDescent="0.2">
      <c r="A25" s="58"/>
      <c r="B25" s="62" t="s">
        <v>118</v>
      </c>
      <c r="C25" s="62"/>
      <c r="D25" s="60"/>
      <c r="E25" s="61"/>
      <c r="F25" s="61"/>
    </row>
    <row r="26" spans="1:6" ht="15" x14ac:dyDescent="0.2">
      <c r="A26" s="58"/>
      <c r="B26" s="62" t="s">
        <v>119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12</v>
      </c>
      <c r="E28" s="67" t="s">
        <v>120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8" t="s">
        <v>0</v>
      </c>
      <c r="B30" s="178"/>
      <c r="C30" s="178"/>
      <c r="D30" s="178"/>
      <c r="E30" s="178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121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21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122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10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36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123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124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125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126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39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103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104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41</v>
      </c>
      <c r="D65" s="93" t="s">
        <v>42</v>
      </c>
      <c r="E65" s="83"/>
      <c r="F65" s="83"/>
    </row>
    <row r="66" spans="1:6" ht="14.25" x14ac:dyDescent="0.2">
      <c r="A66" s="78"/>
      <c r="B66" s="94"/>
      <c r="C66" s="95">
        <v>35.25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16</v>
      </c>
      <c r="C69" s="102"/>
      <c r="D69" s="60"/>
      <c r="E69" s="103">
        <v>12337.5</v>
      </c>
      <c r="F69" s="104"/>
    </row>
    <row r="70" spans="1:6" ht="15" x14ac:dyDescent="0.2">
      <c r="A70" s="101"/>
      <c r="B70" s="105" t="s">
        <v>13</v>
      </c>
      <c r="C70" s="106"/>
      <c r="D70" s="60"/>
      <c r="E70" s="107">
        <v>25</v>
      </c>
      <c r="F70" s="107"/>
    </row>
    <row r="71" spans="1:6" ht="15" x14ac:dyDescent="0.2">
      <c r="A71" s="101"/>
      <c r="B71" s="108" t="s">
        <v>128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14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15</v>
      </c>
      <c r="C73" s="102"/>
      <c r="D73" s="60"/>
      <c r="E73" s="109">
        <v>12362.5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618.13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1233.1600000000001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17</v>
      </c>
      <c r="C77" s="102"/>
      <c r="D77" s="118"/>
      <c r="E77" s="119">
        <v>14213.79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19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79" t="s">
        <v>18</v>
      </c>
      <c r="C81" s="180"/>
      <c r="D81" s="126"/>
      <c r="E81" s="127">
        <v>14213.79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81"/>
      <c r="C83" s="182"/>
      <c r="D83" s="183"/>
      <c r="E83" s="183"/>
      <c r="F83" s="131"/>
    </row>
    <row r="84" spans="1:6" ht="14.25" x14ac:dyDescent="0.2">
      <c r="A84" s="184" t="s">
        <v>32</v>
      </c>
      <c r="B84" s="184"/>
      <c r="C84" s="184"/>
      <c r="D84" s="185"/>
      <c r="E84" s="185"/>
      <c r="F84" s="54"/>
    </row>
    <row r="85" spans="1:6" ht="14.25" x14ac:dyDescent="0.2">
      <c r="A85" s="186" t="s">
        <v>33</v>
      </c>
      <c r="B85" s="186"/>
      <c r="C85" s="186"/>
      <c r="D85" s="187"/>
      <c r="E85" s="187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89" spans="1:6" ht="15" x14ac:dyDescent="0.2">
      <c r="A89" s="62"/>
      <c r="B89" s="176"/>
      <c r="C89" s="176"/>
      <c r="D89" s="177"/>
      <c r="E89" s="177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685BDF08-B667-493A-B0E4-53039A0CED08}">
      <formula1>dnrServices</formula1>
    </dataValidation>
    <dataValidation type="list" allowBlank="1" showInputMessage="1" showErrorMessage="1" sqref="B80:C80 B12:C20 B78:C78" xr:uid="{D1CA6B79-3412-42FD-B8EB-6E453AF8F0D0}">
      <formula1>Liste_Activités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2D8A-6523-4AEF-AC6F-AD93E4D70D79}">
  <sheetPr codeName="Feuil16">
    <pageSetUpPr fitToPage="1"/>
  </sheetPr>
  <dimension ref="A1:F88"/>
  <sheetViews>
    <sheetView view="pageBreakPreview" zoomScale="60" zoomScaleNormal="100" workbookViewId="0">
      <selection activeCell="E82" sqref="E82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116</v>
      </c>
      <c r="C23" s="59"/>
      <c r="D23" s="60"/>
      <c r="E23" s="61"/>
      <c r="F23" s="61"/>
    </row>
    <row r="24" spans="1:6" ht="15" customHeight="1" x14ac:dyDescent="0.2">
      <c r="A24" s="62"/>
      <c r="B24" s="63" t="s">
        <v>130</v>
      </c>
      <c r="C24" s="62"/>
      <c r="D24" s="60"/>
      <c r="E24" s="61"/>
      <c r="F24" s="61"/>
    </row>
    <row r="25" spans="1:6" ht="15" customHeight="1" x14ac:dyDescent="0.2">
      <c r="A25" s="62"/>
      <c r="B25" s="62" t="s">
        <v>118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12</v>
      </c>
      <c r="E28" s="67" t="s">
        <v>132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9" t="s">
        <v>0</v>
      </c>
      <c r="B30" s="189"/>
      <c r="C30" s="189"/>
      <c r="D30" s="189"/>
      <c r="E30" s="189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133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134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135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134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136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134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137</v>
      </c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92"/>
      <c r="D64" s="93"/>
      <c r="E64" s="145"/>
      <c r="F64" s="145"/>
    </row>
    <row r="65" spans="1:6" ht="14.25" customHeight="1" x14ac:dyDescent="0.2">
      <c r="A65" s="78"/>
      <c r="B65" s="143"/>
      <c r="C65" s="151" t="s">
        <v>41</v>
      </c>
      <c r="D65" s="152" t="s">
        <v>42</v>
      </c>
      <c r="E65" s="145"/>
      <c r="F65" s="145"/>
    </row>
    <row r="66" spans="1:6" ht="14.25" customHeight="1" x14ac:dyDescent="0.2">
      <c r="A66" s="78"/>
      <c r="B66" s="143"/>
      <c r="C66" s="153">
        <v>4</v>
      </c>
      <c r="D66" s="154">
        <v>350</v>
      </c>
      <c r="E66" s="155"/>
      <c r="F66" s="155"/>
    </row>
    <row r="67" spans="1:6" ht="14.25" customHeight="1" x14ac:dyDescent="0.2">
      <c r="A67" s="78"/>
      <c r="B67" s="148"/>
      <c r="C67" s="156">
        <v>0</v>
      </c>
      <c r="D67" s="157">
        <v>200</v>
      </c>
      <c r="E67" s="145"/>
      <c r="F67" s="145"/>
    </row>
    <row r="68" spans="1:6" ht="13.5" customHeight="1" x14ac:dyDescent="0.2">
      <c r="A68" s="78"/>
      <c r="B68" s="148"/>
      <c r="C68" s="158"/>
      <c r="D68" s="158"/>
      <c r="E68" s="158"/>
      <c r="F68" s="78"/>
    </row>
    <row r="69" spans="1:6" ht="15.95" customHeight="1" x14ac:dyDescent="0.2">
      <c r="A69" s="62"/>
      <c r="B69" s="102" t="s">
        <v>16</v>
      </c>
      <c r="C69" s="102"/>
      <c r="D69" s="60"/>
      <c r="E69" s="103">
        <f>4*350</f>
        <v>1400</v>
      </c>
      <c r="F69" s="103"/>
    </row>
    <row r="70" spans="1:6" ht="15.95" customHeight="1" x14ac:dyDescent="0.2">
      <c r="A70" s="62"/>
      <c r="B70" s="105" t="s">
        <v>13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59" t="s">
        <v>128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9" t="s">
        <v>14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15</v>
      </c>
      <c r="C73" s="102"/>
      <c r="D73" s="60"/>
      <c r="E73" s="109">
        <f>E69</f>
        <v>1400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f>E73*0.05</f>
        <v>70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f>E73*0.09975</f>
        <v>139.65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17</v>
      </c>
      <c r="C77" s="102"/>
      <c r="D77" s="118"/>
      <c r="E77" s="119">
        <f>SUM(E73:E75)</f>
        <v>1609.65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19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0" t="s">
        <v>18</v>
      </c>
      <c r="C81" s="191"/>
      <c r="D81" s="160"/>
      <c r="E81" s="161">
        <f>E77</f>
        <v>1609.65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1"/>
      <c r="C83" s="182"/>
      <c r="D83" s="182"/>
      <c r="E83" s="182"/>
      <c r="F83" s="162"/>
    </row>
    <row r="84" spans="1:6" ht="15.95" customHeight="1" x14ac:dyDescent="0.2">
      <c r="A84" s="184" t="s">
        <v>32</v>
      </c>
      <c r="B84" s="184"/>
      <c r="C84" s="184"/>
      <c r="D84" s="184"/>
      <c r="E84" s="184"/>
      <c r="F84" s="115"/>
    </row>
    <row r="85" spans="1:6" ht="15.95" customHeight="1" x14ac:dyDescent="0.2">
      <c r="A85" s="186" t="s">
        <v>33</v>
      </c>
      <c r="B85" s="186"/>
      <c r="C85" s="186"/>
      <c r="D85" s="186"/>
      <c r="E85" s="186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5D52-CA6B-447D-A807-DB90CD32916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138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116</v>
      </c>
      <c r="C23" s="59"/>
      <c r="D23" s="60"/>
      <c r="E23" s="61"/>
      <c r="F23" s="61"/>
    </row>
    <row r="24" spans="1:6" ht="15" customHeight="1" x14ac:dyDescent="0.2">
      <c r="A24" s="62"/>
      <c r="B24" s="63" t="s">
        <v>130</v>
      </c>
      <c r="C24" s="62"/>
      <c r="D24" s="60"/>
      <c r="E24" s="61"/>
      <c r="F24" s="61"/>
    </row>
    <row r="25" spans="1:6" ht="15" customHeight="1" x14ac:dyDescent="0.2">
      <c r="A25" s="62"/>
      <c r="B25" s="62" t="s">
        <v>118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12</v>
      </c>
      <c r="E28" s="67" t="s">
        <v>139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9" t="s">
        <v>0</v>
      </c>
      <c r="B30" s="189"/>
      <c r="C30" s="189"/>
      <c r="D30" s="189"/>
      <c r="E30" s="189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140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134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141</v>
      </c>
      <c r="C36" s="144"/>
      <c r="D36" s="145"/>
      <c r="E36" s="145"/>
      <c r="F36" s="145"/>
    </row>
    <row r="37" spans="1:6" ht="14.25" customHeight="1" x14ac:dyDescent="0.2">
      <c r="A37" s="78"/>
      <c r="B37" s="143"/>
      <c r="C37" s="144"/>
      <c r="D37" s="145"/>
      <c r="E37" s="145"/>
      <c r="F37" s="145"/>
    </row>
    <row r="38" spans="1:6" ht="14.25" customHeight="1" x14ac:dyDescent="0.2">
      <c r="A38" s="78"/>
      <c r="B38" s="143"/>
      <c r="C38" s="144"/>
      <c r="D38" s="145"/>
      <c r="E38" s="145"/>
      <c r="F38" s="145"/>
    </row>
    <row r="39" spans="1:6" ht="14.25" customHeight="1" x14ac:dyDescent="0.2">
      <c r="A39" s="78"/>
      <c r="B39" s="143"/>
      <c r="C39" s="144"/>
      <c r="D39" s="145"/>
      <c r="E39" s="145"/>
      <c r="F39" s="145"/>
    </row>
    <row r="40" spans="1:6" ht="14.25" customHeight="1" x14ac:dyDescent="0.2">
      <c r="A40" s="78"/>
      <c r="B40" s="143"/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92"/>
      <c r="D64" s="93"/>
      <c r="E64" s="145"/>
      <c r="F64" s="145"/>
    </row>
    <row r="65" spans="1:6" ht="14.25" customHeight="1" x14ac:dyDescent="0.2">
      <c r="A65" s="78"/>
      <c r="B65" s="143"/>
      <c r="C65" s="151" t="s">
        <v>41</v>
      </c>
      <c r="D65" s="152" t="s">
        <v>42</v>
      </c>
      <c r="E65" s="145"/>
      <c r="F65" s="145"/>
    </row>
    <row r="66" spans="1:6" ht="14.25" customHeight="1" x14ac:dyDescent="0.2">
      <c r="A66" s="78"/>
      <c r="B66" s="143"/>
      <c r="C66" s="153">
        <v>4</v>
      </c>
      <c r="D66" s="154">
        <v>385</v>
      </c>
      <c r="E66" s="155"/>
      <c r="F66" s="155"/>
    </row>
    <row r="67" spans="1:6" ht="14.25" customHeight="1" x14ac:dyDescent="0.2">
      <c r="A67" s="78"/>
      <c r="B67" s="148"/>
      <c r="C67" s="153"/>
      <c r="D67" s="154"/>
      <c r="E67" s="145"/>
      <c r="F67" s="145"/>
    </row>
    <row r="68" spans="1:6" ht="13.5" customHeight="1" x14ac:dyDescent="0.2">
      <c r="A68" s="78"/>
      <c r="B68" s="148"/>
      <c r="C68" s="158"/>
      <c r="D68" s="158"/>
      <c r="E68" s="158"/>
      <c r="F68" s="78"/>
    </row>
    <row r="69" spans="1:6" ht="15.95" customHeight="1" x14ac:dyDescent="0.2">
      <c r="A69" s="62"/>
      <c r="B69" s="102" t="s">
        <v>16</v>
      </c>
      <c r="C69" s="102"/>
      <c r="D69" s="60"/>
      <c r="E69" s="103">
        <v>1540</v>
      </c>
      <c r="F69" s="103"/>
    </row>
    <row r="70" spans="1:6" ht="15.95" customHeight="1" x14ac:dyDescent="0.2">
      <c r="A70" s="62"/>
      <c r="B70" s="105" t="s">
        <v>13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59" t="s">
        <v>128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9" t="s">
        <v>14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15</v>
      </c>
      <c r="C73" s="102"/>
      <c r="D73" s="60"/>
      <c r="E73" s="109">
        <v>1540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77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153.62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17</v>
      </c>
      <c r="C77" s="102"/>
      <c r="D77" s="118"/>
      <c r="E77" s="119">
        <v>1770.62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19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0" t="s">
        <v>18</v>
      </c>
      <c r="C81" s="191"/>
      <c r="D81" s="160"/>
      <c r="E81" s="161">
        <v>1770.62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1"/>
      <c r="C83" s="182"/>
      <c r="D83" s="182"/>
      <c r="E83" s="182"/>
      <c r="F83" s="162"/>
    </row>
    <row r="84" spans="1:6" ht="15.95" customHeight="1" x14ac:dyDescent="0.2">
      <c r="A84" s="184" t="s">
        <v>32</v>
      </c>
      <c r="B84" s="184"/>
      <c r="C84" s="184"/>
      <c r="D84" s="184"/>
      <c r="E84" s="184"/>
      <c r="F84" s="115"/>
    </row>
    <row r="85" spans="1:6" ht="15.95" customHeight="1" x14ac:dyDescent="0.2">
      <c r="A85" s="186" t="s">
        <v>33</v>
      </c>
      <c r="B85" s="186"/>
      <c r="C85" s="186"/>
      <c r="D85" s="186"/>
      <c r="E85" s="186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26A-5F7C-470B-9C38-66CFAB1C838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116</v>
      </c>
      <c r="C23" s="59"/>
      <c r="D23" s="60"/>
      <c r="E23" s="61"/>
      <c r="F23" s="61"/>
    </row>
    <row r="24" spans="1:6" ht="15" customHeight="1" x14ac:dyDescent="0.2">
      <c r="A24" s="62"/>
      <c r="B24" s="63" t="s">
        <v>130</v>
      </c>
      <c r="C24" s="62"/>
      <c r="D24" s="60"/>
      <c r="E24" s="61"/>
      <c r="F24" s="61"/>
    </row>
    <row r="25" spans="1:6" ht="15" customHeight="1" x14ac:dyDescent="0.2">
      <c r="A25" s="62"/>
      <c r="B25" s="62" t="s">
        <v>118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12</v>
      </c>
      <c r="E28" s="67" t="s">
        <v>143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9" t="s">
        <v>0</v>
      </c>
      <c r="B30" s="189"/>
      <c r="C30" s="189"/>
      <c r="D30" s="189"/>
      <c r="E30" s="189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144</v>
      </c>
      <c r="C34" s="144"/>
      <c r="D34" s="145"/>
      <c r="E34" s="145"/>
      <c r="F34" s="145"/>
    </row>
    <row r="35" spans="1:6" ht="14.25" customHeight="1" x14ac:dyDescent="0.2">
      <c r="A35" s="78"/>
      <c r="B35" s="143"/>
      <c r="C35" s="146"/>
      <c r="D35" s="145"/>
      <c r="E35" s="145"/>
      <c r="F35" s="145"/>
    </row>
    <row r="36" spans="1:6" ht="14.25" customHeight="1" x14ac:dyDescent="0.2">
      <c r="A36" s="78"/>
      <c r="B36" s="143"/>
      <c r="C36" s="144"/>
      <c r="D36" s="145"/>
      <c r="E36" s="145"/>
      <c r="F36" s="145"/>
    </row>
    <row r="37" spans="1:6" ht="14.25" customHeight="1" x14ac:dyDescent="0.2">
      <c r="A37" s="78"/>
      <c r="B37" s="143"/>
      <c r="C37" s="144"/>
      <c r="D37" s="145"/>
      <c r="E37" s="145"/>
      <c r="F37" s="145"/>
    </row>
    <row r="38" spans="1:6" ht="14.25" customHeight="1" x14ac:dyDescent="0.2">
      <c r="A38" s="78"/>
      <c r="B38" s="143"/>
      <c r="C38" s="144"/>
      <c r="D38" s="145"/>
      <c r="E38" s="145"/>
      <c r="F38" s="145"/>
    </row>
    <row r="39" spans="1:6" ht="14.25" customHeight="1" x14ac:dyDescent="0.2">
      <c r="A39" s="78"/>
      <c r="B39" s="143"/>
      <c r="C39" s="144"/>
      <c r="D39" s="145"/>
      <c r="E39" s="145"/>
      <c r="F39" s="145"/>
    </row>
    <row r="40" spans="1:6" ht="14.25" customHeight="1" x14ac:dyDescent="0.2">
      <c r="A40" s="78"/>
      <c r="B40" s="143"/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3"/>
      <c r="C64" s="92"/>
      <c r="D64" s="93"/>
      <c r="E64" s="145"/>
      <c r="F64" s="145"/>
    </row>
    <row r="65" spans="1:6" ht="14.25" customHeight="1" x14ac:dyDescent="0.2">
      <c r="A65" s="78"/>
      <c r="B65" s="143"/>
      <c r="C65" s="151" t="s">
        <v>41</v>
      </c>
      <c r="D65" s="152" t="s">
        <v>42</v>
      </c>
      <c r="E65" s="145"/>
      <c r="F65" s="145"/>
    </row>
    <row r="66" spans="1:6" ht="14.25" customHeight="1" x14ac:dyDescent="0.2">
      <c r="A66" s="78"/>
      <c r="B66" s="143"/>
      <c r="C66" s="153">
        <v>2.25</v>
      </c>
      <c r="D66" s="154">
        <v>385</v>
      </c>
      <c r="E66" s="155"/>
      <c r="F66" s="155"/>
    </row>
    <row r="67" spans="1:6" ht="14.25" customHeight="1" x14ac:dyDescent="0.2">
      <c r="A67" s="78"/>
      <c r="B67" s="148"/>
      <c r="C67" s="153"/>
      <c r="D67" s="154"/>
      <c r="E67" s="145"/>
      <c r="F67" s="145"/>
    </row>
    <row r="68" spans="1:6" ht="13.5" customHeight="1" x14ac:dyDescent="0.2">
      <c r="A68" s="78"/>
      <c r="B68" s="143"/>
      <c r="C68" s="158"/>
      <c r="D68" s="158"/>
      <c r="E68" s="158"/>
      <c r="F68" s="78"/>
    </row>
    <row r="69" spans="1:6" ht="15.95" customHeight="1" x14ac:dyDescent="0.2">
      <c r="A69" s="62"/>
      <c r="B69" s="102" t="s">
        <v>16</v>
      </c>
      <c r="C69" s="102"/>
      <c r="D69" s="60"/>
      <c r="E69" s="103">
        <v>866.25</v>
      </c>
      <c r="F69" s="103"/>
    </row>
    <row r="70" spans="1:6" ht="15.95" customHeight="1" x14ac:dyDescent="0.2">
      <c r="A70" s="62"/>
      <c r="B70" s="105" t="s">
        <v>13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59" t="s">
        <v>128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9" t="s">
        <v>14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15</v>
      </c>
      <c r="C73" s="102"/>
      <c r="D73" s="60"/>
      <c r="E73" s="109">
        <v>866.25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43.31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86.41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17</v>
      </c>
      <c r="C77" s="102"/>
      <c r="D77" s="118"/>
      <c r="E77" s="119">
        <v>995.96999999999991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19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0" t="s">
        <v>18</v>
      </c>
      <c r="C81" s="191"/>
      <c r="D81" s="160"/>
      <c r="E81" s="161">
        <v>995.96999999999991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1"/>
      <c r="C83" s="182"/>
      <c r="D83" s="182"/>
      <c r="E83" s="182"/>
      <c r="F83" s="162"/>
    </row>
    <row r="84" spans="1:6" ht="15.95" customHeight="1" x14ac:dyDescent="0.2">
      <c r="A84" s="184" t="s">
        <v>32</v>
      </c>
      <c r="B84" s="184"/>
      <c r="C84" s="184"/>
      <c r="D84" s="184"/>
      <c r="E84" s="184"/>
      <c r="F84" s="115"/>
    </row>
    <row r="85" spans="1:6" ht="15.95" customHeight="1" x14ac:dyDescent="0.2">
      <c r="A85" s="186" t="s">
        <v>33</v>
      </c>
      <c r="B85" s="186"/>
      <c r="C85" s="186"/>
      <c r="D85" s="186"/>
      <c r="E85" s="186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BBC-3D1E-4C2A-ACEC-B98C369F740C}">
  <sheetPr codeName="Feuil3"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53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 t="s">
        <v>10</v>
      </c>
      <c r="C37" s="168"/>
      <c r="D37" s="168"/>
      <c r="E37" s="28"/>
      <c r="F37" s="21"/>
    </row>
    <row r="38" spans="1:6" ht="14.25" x14ac:dyDescent="0.2">
      <c r="A38" s="21"/>
      <c r="B38" s="168"/>
      <c r="C38" s="168"/>
      <c r="D38" s="168"/>
      <c r="E38" s="28"/>
      <c r="F38" s="21"/>
    </row>
    <row r="39" spans="1:6" ht="14.25" customHeight="1" x14ac:dyDescent="0.2">
      <c r="A39" s="21"/>
      <c r="B39" s="168" t="s">
        <v>54</v>
      </c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 t="s">
        <v>38</v>
      </c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 t="s">
        <v>50</v>
      </c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 t="s">
        <v>30</v>
      </c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 t="s">
        <v>55</v>
      </c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 t="s">
        <v>56</v>
      </c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 t="s">
        <v>57</v>
      </c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21.25</v>
      </c>
      <c r="D66" s="52">
        <v>265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5631.25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200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5831.25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291.56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581.66999999999996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6704.4800000000005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6704.4800000000005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0223E8A-E7C4-4006-8EF6-AB4701B1FA6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2EC0-A4A3-4300-AF9D-9CEB89CEFEF1}">
  <sheetPr codeName="Feuil4">
    <pageSetUpPr fitToPage="1"/>
  </sheetPr>
  <dimension ref="A12:F92"/>
  <sheetViews>
    <sheetView view="pageBreakPreview" zoomScale="80" zoomScaleNormal="100" zoomScaleSheetLayoutView="80" workbookViewId="0">
      <selection activeCell="B39" sqref="B39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60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 t="s">
        <v>61</v>
      </c>
      <c r="C37" s="168"/>
      <c r="D37" s="168"/>
      <c r="E37" s="28"/>
      <c r="F37" s="21"/>
    </row>
    <row r="38" spans="1:6" ht="14.25" x14ac:dyDescent="0.2">
      <c r="A38" s="21"/>
      <c r="B38" s="168"/>
      <c r="C38" s="168"/>
      <c r="D38" s="168"/>
      <c r="E38" s="28"/>
      <c r="F38" s="21"/>
    </row>
    <row r="39" spans="1:6" ht="14.25" customHeight="1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285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855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855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85.29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983.04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983.04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63629D2-8724-46CE-A059-19931AD001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8618-FCCD-4F63-85E1-5073CB7CE810}">
  <sheetPr codeName="Feuil5">
    <pageSetUpPr fitToPage="1"/>
  </sheetPr>
  <dimension ref="A12:F92"/>
  <sheetViews>
    <sheetView view="pageBreakPreview" topLeftCell="A19" zoomScale="80" zoomScaleNormal="100" zoomScaleSheetLayoutView="80" workbookViewId="0">
      <selection activeCell="B37" sqref="B37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60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 t="s">
        <v>64</v>
      </c>
      <c r="C37" s="168"/>
      <c r="D37" s="168"/>
      <c r="E37" s="28"/>
      <c r="F37" s="21"/>
    </row>
    <row r="38" spans="1:6" ht="14.25" x14ac:dyDescent="0.2">
      <c r="A38" s="21"/>
      <c r="B38" s="168"/>
      <c r="C38" s="168"/>
      <c r="D38" s="168"/>
      <c r="E38" s="28"/>
      <c r="F38" s="21"/>
    </row>
    <row r="39" spans="1:6" ht="14.25" customHeight="1" x14ac:dyDescent="0.2">
      <c r="A39" s="21"/>
      <c r="B39" s="168" t="s">
        <v>65</v>
      </c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 t="s">
        <v>66</v>
      </c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9.25</v>
      </c>
      <c r="D66" s="52">
        <v>295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2728.75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2728.75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136.44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3137.38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3137.38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497F226-28D8-466E-BD1A-B64AD958412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7297-1F51-42C7-B58C-0818BA5AEDA5}">
  <sheetPr codeName="Feuil6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69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 t="s">
        <v>70</v>
      </c>
      <c r="C37" s="168"/>
      <c r="D37" s="168"/>
      <c r="E37" s="28"/>
      <c r="F37" s="21"/>
    </row>
    <row r="38" spans="1:6" ht="14.25" x14ac:dyDescent="0.2">
      <c r="A38" s="21"/>
      <c r="B38" s="168"/>
      <c r="C38" s="168"/>
      <c r="D38" s="168"/>
      <c r="E38" s="28"/>
      <c r="F38" s="21"/>
    </row>
    <row r="39" spans="1:6" ht="14.25" customHeight="1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295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442.5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442.5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508.77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508.77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669EF3A-9BC7-4299-82E1-D2529DCEB3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B5B3-F669-4482-B65F-D984D09CD738}">
  <sheetPr codeName="Feuil7"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73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/>
      <c r="C38" s="168"/>
      <c r="D38" s="168"/>
      <c r="E38" s="28"/>
      <c r="F38" s="21"/>
    </row>
    <row r="39" spans="1:6" ht="14.25" customHeight="1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4.25</v>
      </c>
      <c r="D66" s="52">
        <v>295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1253.75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1253.75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62.69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125.06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1441.5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1441.5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625D591-739B-4751-BFCB-F8FAB617AB2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0BEC-0368-435F-BD45-512196EC8A4C}">
  <sheetPr codeName="Feuil8">
    <pageSetUpPr fitToPage="1"/>
  </sheetPr>
  <dimension ref="A12:F92"/>
  <sheetViews>
    <sheetView view="pageBreakPreview" topLeftCell="A10" zoomScale="80" zoomScaleNormal="100" zoomScaleSheetLayoutView="80" workbookViewId="0">
      <selection activeCell="B35" sqref="B35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76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 t="s">
        <v>77</v>
      </c>
      <c r="C38" s="168"/>
      <c r="D38" s="168"/>
      <c r="E38" s="28"/>
      <c r="F38" s="21"/>
    </row>
    <row r="39" spans="1:6" ht="14.25" customHeight="1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295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1032.5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1032.5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51.63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102.99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1187.1200000000001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1187.1200000000001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4A8B6FA-0E34-41F2-A668-12F8219E19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F80A-3475-4292-938D-C8CBA804C76C}">
  <sheetPr codeName="Feuil9">
    <pageSetUpPr fitToPage="1"/>
  </sheetPr>
  <dimension ref="A12:F92"/>
  <sheetViews>
    <sheetView view="pageBreakPreview" topLeftCell="A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78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/>
      <c r="C38" s="168"/>
      <c r="D38" s="168"/>
      <c r="E38" s="28"/>
      <c r="F38" s="21"/>
    </row>
    <row r="39" spans="1:6" ht="14.25" customHeight="1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1.4</v>
      </c>
      <c r="D66" s="52">
        <v>325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454.99999999999994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454.99999999999994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45.39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523.14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19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523.14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32</v>
      </c>
      <c r="B84" s="174"/>
      <c r="C84" s="174"/>
      <c r="D84" s="174"/>
      <c r="E84" s="174"/>
      <c r="F84" s="174"/>
    </row>
    <row r="85" spans="1:6" ht="14.25" x14ac:dyDescent="0.2">
      <c r="A85" s="170" t="s">
        <v>33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C513E2C-01F2-4769-BCCC-F8F84271988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3BBA-0C5D-4295-AE01-B5EC05D2013A}">
  <sheetPr codeName="Feuil10">
    <pageSetUpPr fitToPage="1"/>
  </sheetPr>
  <dimension ref="A12:F91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31.5" customHeight="1" x14ac:dyDescent="0.2">
      <c r="A35" s="21"/>
      <c r="B35" s="168" t="s">
        <v>83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customHeight="1" x14ac:dyDescent="0.2">
      <c r="A38" s="21"/>
      <c r="B38" s="168"/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s="50" customFormat="1" ht="14.25" x14ac:dyDescent="0.2">
      <c r="A64" s="46"/>
      <c r="B64" s="47"/>
      <c r="C64" s="48" t="s">
        <v>41</v>
      </c>
      <c r="D64" s="48" t="s">
        <v>42</v>
      </c>
      <c r="E64" s="49"/>
      <c r="F64" s="46"/>
    </row>
    <row r="65" spans="1:6" s="50" customFormat="1" ht="14.25" x14ac:dyDescent="0.2">
      <c r="A65" s="46"/>
      <c r="B65" s="47"/>
      <c r="C65" s="51">
        <v>5.5</v>
      </c>
      <c r="D65" s="52">
        <v>325</v>
      </c>
      <c r="E65" s="49"/>
      <c r="F65" s="46"/>
    </row>
    <row r="66" spans="1:6" ht="14.25" x14ac:dyDescent="0.2">
      <c r="A66" s="21"/>
      <c r="B66" s="168"/>
      <c r="C66" s="168"/>
      <c r="D66" s="168"/>
      <c r="E66" s="28"/>
      <c r="F66" s="21"/>
    </row>
    <row r="67" spans="1:6" ht="13.5" customHeight="1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1787.5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1787.5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178.3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2055.1800000000003</v>
      </c>
      <c r="F75" s="21"/>
    </row>
    <row r="76" spans="1:6" ht="15.75" thickTop="1" x14ac:dyDescent="0.2">
      <c r="A76" s="21"/>
      <c r="B76" s="172"/>
      <c r="C76" s="172"/>
      <c r="D76" s="172"/>
      <c r="E76" s="36"/>
      <c r="F76" s="21"/>
    </row>
    <row r="77" spans="1:6" ht="15" x14ac:dyDescent="0.2">
      <c r="A77" s="21"/>
      <c r="B77" s="169" t="s">
        <v>19</v>
      </c>
      <c r="C77" s="169"/>
      <c r="D77" s="169"/>
      <c r="E77" s="36">
        <v>0</v>
      </c>
      <c r="F77" s="21"/>
    </row>
    <row r="78" spans="1:6" ht="15" x14ac:dyDescent="0.2">
      <c r="A78" s="21"/>
      <c r="B78" s="172"/>
      <c r="C78" s="172"/>
      <c r="D78" s="17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2055.1800000000003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6"/>
      <c r="C82" s="166"/>
      <c r="D82" s="166"/>
      <c r="E82" s="166"/>
      <c r="F82" s="21"/>
    </row>
    <row r="83" spans="1:6" ht="14.25" x14ac:dyDescent="0.2">
      <c r="A83" s="174" t="s">
        <v>32</v>
      </c>
      <c r="B83" s="174"/>
      <c r="C83" s="174"/>
      <c r="D83" s="174"/>
      <c r="E83" s="174"/>
      <c r="F83" s="174"/>
    </row>
    <row r="84" spans="1:6" ht="14.25" x14ac:dyDescent="0.2">
      <c r="A84" s="170" t="s">
        <v>33</v>
      </c>
      <c r="B84" s="170"/>
      <c r="C84" s="170"/>
      <c r="D84" s="170"/>
      <c r="E84" s="170"/>
      <c r="F84" s="17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7"/>
      <c r="C86" s="167"/>
      <c r="D86" s="167"/>
      <c r="E86" s="167"/>
      <c r="F86" s="21"/>
    </row>
    <row r="87" spans="1:6" ht="15" x14ac:dyDescent="0.2">
      <c r="A87" s="173" t="s">
        <v>7</v>
      </c>
      <c r="B87" s="173"/>
      <c r="C87" s="173"/>
      <c r="D87" s="173"/>
      <c r="E87" s="173"/>
      <c r="F87" s="173"/>
    </row>
    <row r="89" spans="1:6" ht="39.75" customHeight="1" x14ac:dyDescent="0.2">
      <c r="B89" s="164"/>
      <c r="C89" s="165"/>
      <c r="D89" s="16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6418B5AF-D37E-443A-9690-158A2D703A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31</vt:i4>
      </vt:variant>
    </vt:vector>
  </HeadingPairs>
  <TitlesOfParts>
    <vt:vector size="49" baseType="lpstr">
      <vt:lpstr>01-10-19</vt:lpstr>
      <vt:lpstr>04-11-19</vt:lpstr>
      <vt:lpstr>09-03-20</vt:lpstr>
      <vt:lpstr>29-01-21</vt:lpstr>
      <vt:lpstr>04-03-21</vt:lpstr>
      <vt:lpstr>16-04-21</vt:lpstr>
      <vt:lpstr>05-10-21</vt:lpstr>
      <vt:lpstr>12-05-22</vt:lpstr>
      <vt:lpstr>30-06-22</vt:lpstr>
      <vt:lpstr>20-12-22</vt:lpstr>
      <vt:lpstr>03-10-23</vt:lpstr>
      <vt:lpstr>24-03-24</vt:lpstr>
      <vt:lpstr>24-06-24</vt:lpstr>
      <vt:lpstr>Activités</vt:lpstr>
      <vt:lpstr>2024-09-06 - 24-24494</vt:lpstr>
      <vt:lpstr>2024-12-08 - 24-24655</vt:lpstr>
      <vt:lpstr>2025-03-30 - 25-24837</vt:lpstr>
      <vt:lpstr>2025-05-05 - 25-24921</vt:lpstr>
      <vt:lpstr>Liste_Activités</vt:lpstr>
      <vt:lpstr>'01-10-19'!Print_Area</vt:lpstr>
      <vt:lpstr>'03-10-23'!Print_Area</vt:lpstr>
      <vt:lpstr>'04-03-21'!Print_Area</vt:lpstr>
      <vt:lpstr>'04-11-19'!Print_Area</vt:lpstr>
      <vt:lpstr>'05-10-21'!Print_Area</vt:lpstr>
      <vt:lpstr>'09-03-20'!Print_Area</vt:lpstr>
      <vt:lpstr>'12-05-22'!Print_Area</vt:lpstr>
      <vt:lpstr>'16-04-21'!Print_Area</vt:lpstr>
      <vt:lpstr>'20-12-22'!Print_Area</vt:lpstr>
      <vt:lpstr>'24-03-24'!Print_Area</vt:lpstr>
      <vt:lpstr>'24-06-24'!Print_Area</vt:lpstr>
      <vt:lpstr>'29-01-21'!Print_Area</vt:lpstr>
      <vt:lpstr>'30-06-22'!Print_Area</vt:lpstr>
      <vt:lpstr>Activités!Print_Area</vt:lpstr>
      <vt:lpstr>'01-10-19'!Zone_d_impression</vt:lpstr>
      <vt:lpstr>'03-10-23'!Zone_d_impression</vt:lpstr>
      <vt:lpstr>'04-03-21'!Zone_d_impression</vt:lpstr>
      <vt:lpstr>'04-11-19'!Zone_d_impression</vt:lpstr>
      <vt:lpstr>'05-10-21'!Zone_d_impression</vt:lpstr>
      <vt:lpstr>'09-03-20'!Zone_d_impression</vt:lpstr>
      <vt:lpstr>'12-05-22'!Zone_d_impression</vt:lpstr>
      <vt:lpstr>'16-04-21'!Zone_d_impression</vt:lpstr>
      <vt:lpstr>'20-12-22'!Zone_d_impression</vt:lpstr>
      <vt:lpstr>'2024-12-08 - 24-24655'!Zone_d_impression</vt:lpstr>
      <vt:lpstr>'2025-03-30 - 25-24837'!Zone_d_impression</vt:lpstr>
      <vt:lpstr>'2025-05-05 - 25-24921'!Zone_d_impression</vt:lpstr>
      <vt:lpstr>'24-03-24'!Zone_d_impression</vt:lpstr>
      <vt:lpstr>'24-06-24'!Zone_d_impression</vt:lpstr>
      <vt:lpstr>'29-01-21'!Zone_d_impression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2025-02-03T15:22:11Z</cp:lastPrinted>
  <dcterms:created xsi:type="dcterms:W3CDTF">1996-11-05T19:10:39Z</dcterms:created>
  <dcterms:modified xsi:type="dcterms:W3CDTF">2025-05-05T21:20:32Z</dcterms:modified>
</cp:coreProperties>
</file>