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3474020B-D273-42C1-BBD6-61C7FC8ACAC2}" xr6:coauthVersionLast="47" xr6:coauthVersionMax="47" xr10:uidLastSave="{00000000-0000-0000-0000-000000000000}"/>
  <bookViews>
    <workbookView xWindow="-120" yWindow="-120" windowWidth="38640" windowHeight="15840" firstSheet="6" activeTab="12" xr2:uid="{00000000-000D-0000-FFFF-FFFF00000000}"/>
  </bookViews>
  <sheets>
    <sheet name="15-12-20" sheetId="4" r:id="rId1"/>
    <sheet name="11-12-21" sheetId="6" r:id="rId2"/>
    <sheet name="21-12-22" sheetId="7" r:id="rId3"/>
    <sheet name="09-12-23" sheetId="8" r:id="rId4"/>
    <sheet name="09-12-23 (2)" sheetId="9" r:id="rId5"/>
    <sheet name="28-03-24" sheetId="10" r:id="rId6"/>
    <sheet name="26-05-24" sheetId="11" r:id="rId7"/>
    <sheet name="Activités" sheetId="5" r:id="rId8"/>
    <sheet name="2024-09-06 - 24-24493" sheetId="12" r:id="rId9"/>
    <sheet name="2025-03-01 - 25-24756 " sheetId="14" r:id="rId10"/>
    <sheet name="2025-03-01 - 25-24756A" sheetId="13" r:id="rId11"/>
    <sheet name="2025-03-01 - 25-24756B" sheetId="15" r:id="rId12"/>
    <sheet name="2025-04-05 - 25-24905" sheetId="16" r:id="rId13"/>
  </sheets>
  <externalReferences>
    <externalReference r:id="rId14"/>
  </externalReferences>
  <definedNames>
    <definedName name="dnrServices">OFFSET([1]Admin!$Z$11,,,COUNTA([1]Admin!$Z:$Z)-1,1)</definedName>
    <definedName name="Liste_Activités">Activités!$C$5:$C$53</definedName>
    <definedName name="Print_Area" localSheetId="3">'09-12-23'!$A$1:$F$88</definedName>
    <definedName name="Print_Area" localSheetId="4">'09-12-23 (2)'!$A$1:$F$88</definedName>
    <definedName name="Print_Area" localSheetId="1">'11-12-21'!$A$1:$F$88</definedName>
    <definedName name="Print_Area" localSheetId="0">'15-12-20'!$A$1:$F$89</definedName>
    <definedName name="Print_Area" localSheetId="2">'21-12-22'!$A$1:$F$88</definedName>
    <definedName name="Print_Area" localSheetId="6">'26-05-24'!$A$1:$F$89</definedName>
    <definedName name="Print_Area" localSheetId="5">'28-03-24'!$A$1:$F$89</definedName>
    <definedName name="Print_Area" localSheetId="7">Activités!$A$1:$D$53</definedName>
    <definedName name="_xlnm.Print_Area" localSheetId="3">'09-12-23'!$A$1:$F$88</definedName>
    <definedName name="_xlnm.Print_Area" localSheetId="4">'09-12-23 (2)'!$A$1:$F$88</definedName>
    <definedName name="_xlnm.Print_Area" localSheetId="1">'11-12-21'!$A$1:$F$88</definedName>
    <definedName name="_xlnm.Print_Area" localSheetId="0">'15-12-20'!$A$1:$F$89</definedName>
    <definedName name="_xlnm.Print_Area" localSheetId="9">'2025-03-01 - 25-24756 '!$A$1:$F$88</definedName>
    <definedName name="_xlnm.Print_Area" localSheetId="10">'2025-03-01 - 25-24756A'!$A$1:$F$88</definedName>
    <definedName name="_xlnm.Print_Area" localSheetId="11">'2025-03-01 - 25-24756B'!$A$1:$F$88</definedName>
    <definedName name="_xlnm.Print_Area" localSheetId="12">'2025-04-05 - 25-24905'!$A$1:$F$88</definedName>
    <definedName name="_xlnm.Print_Area" localSheetId="2">'21-12-22'!$A$1:$F$88</definedName>
    <definedName name="_xlnm.Print_Area" localSheetId="6">'26-05-24'!$A$1:$F$89</definedName>
    <definedName name="_xlnm.Print_Area" localSheetId="5">'28-03-24'!$A$1:$F$89</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6" i="15" l="1"/>
  <c r="E69" i="15" s="1"/>
  <c r="E73" i="15" s="1"/>
  <c r="E81" i="13"/>
  <c r="H81" i="13"/>
  <c r="E77" i="13"/>
  <c r="E75" i="13"/>
  <c r="E74" i="13"/>
  <c r="E73" i="13"/>
  <c r="E69" i="13"/>
  <c r="C66" i="13"/>
  <c r="E69" i="11"/>
  <c r="E72" i="11" s="1"/>
  <c r="E69" i="10"/>
  <c r="E72" i="10" s="1"/>
  <c r="E68" i="8"/>
  <c r="E68" i="9"/>
  <c r="E71" i="9" s="1"/>
  <c r="E71" i="8"/>
  <c r="E68" i="7"/>
  <c r="E71" i="7"/>
  <c r="E72" i="7"/>
  <c r="E73" i="7"/>
  <c r="E75" i="7"/>
  <c r="E79" i="7"/>
  <c r="E68" i="6"/>
  <c r="E71" i="6"/>
  <c r="E72" i="6"/>
  <c r="E73" i="6"/>
  <c r="E75" i="6"/>
  <c r="E79" i="6"/>
  <c r="E69" i="4"/>
  <c r="E72" i="4"/>
  <c r="E74" i="4"/>
  <c r="E73" i="4"/>
  <c r="E76" i="4"/>
  <c r="E80" i="4"/>
  <c r="E74" i="15" l="1"/>
  <c r="E77" i="15" s="1"/>
  <c r="E75" i="15"/>
  <c r="E73" i="11"/>
  <c r="E74" i="11"/>
  <c r="E74" i="10"/>
  <c r="E73" i="10"/>
  <c r="E76" i="10" s="1"/>
  <c r="E80" i="10" s="1"/>
  <c r="E73" i="9"/>
  <c r="E72" i="9"/>
  <c r="E75" i="9" s="1"/>
  <c r="E79" i="9" s="1"/>
  <c r="E73" i="8"/>
  <c r="E72" i="8"/>
  <c r="E75" i="8" s="1"/>
  <c r="E79" i="8" s="1"/>
  <c r="H81" i="15" l="1"/>
  <c r="E81" i="15"/>
  <c r="E76" i="11"/>
  <c r="E80" i="11" s="1"/>
</calcChain>
</file>

<file path=xl/sharedStrings.xml><?xml version="1.0" encoding="utf-8"?>
<sst xmlns="http://schemas.openxmlformats.org/spreadsheetml/2006/main" count="401" uniqueCount="135">
  <si>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</si>
  <si>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</si>
  <si>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</si>
  <si>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</si>
  <si>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</si>
  <si>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</si>
  <si>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</si>
  <si>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</si>
  <si>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</si>
  <si>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</si>
  <si>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</si>
  <si>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Conformité</t>
  </si>
  <si>
    <t xml:space="preserve"> - 2ième révision de la T2 dans le dossier de xxx;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</si>
  <si>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</si>
  <si>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</si>
  <si>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</si>
  <si>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</si>
  <si>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</si>
  <si>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</si>
  <si>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</si>
  <si>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</si>
  <si>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</si>
  <si>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</si>
  <si>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</si>
  <si>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</si>
  <si>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</si>
  <si>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</si>
  <si>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</si>
  <si>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</si>
  <si>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</si>
  <si>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</si>
  <si>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Révision de la T2 de et discussions avec les vérificateurs: dossier de xxx;</t>
  </si>
  <si>
    <t xml:space="preserve"> - Révision de la T3 et discussions avec les vérificateurs: dossier de xxx;</t>
  </si>
  <si>
    <t xml:space="preserve"> - Préparation de votre déclaration de revenu pour l'année d'imposition xxx;</t>
  </si>
  <si>
    <t xml:space="preserve"> - Préparation de votre déclaration de revenu et de celle de votre conjointe pour l'année d'imposition xxx;</t>
  </si>
  <si>
    <t xml:space="preserve"> - Préparation de la déclaration de revenu de la fiducie pour l'année d'imposition xxx;</t>
  </si>
  <si>
    <t>Réorganisations et consultations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</si>
  <si>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</si>
  <si>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</si>
  <si>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</si>
  <si>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</si>
  <si>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</si>
  <si>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</si>
  <si>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</si>
  <si>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</si>
  <si>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</si>
  <si>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</si>
  <si>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PUBLIPAGE INC</t>
  </si>
  <si>
    <t>MARIE-CLAUDE FRIGON</t>
  </si>
  <si>
    <t>2055 RUE PEEL, BUREAU 1050
MONTRÉAL, QUÉBEC, H3A 1V4</t>
  </si>
  <si>
    <t># 20330</t>
  </si>
  <si>
    <t>Le 15 DÉCEMBRE 2020</t>
  </si>
  <si>
    <t xml:space="preserve"> - Diverses discussions téléphoniques, lectures, analyses et rédactions de divers courriels ;</t>
  </si>
  <si>
    <t xml:space="preserve"> - Diverses recherches fiscales nécessaires afin de préparer la déclaration de revenus de la société ;</t>
  </si>
  <si>
    <t xml:space="preserve"> - Analyse de tous les avis de cotisation des années passées et des impacts sur la déclaration de revenus de l'année ;</t>
  </si>
  <si>
    <t xml:space="preserve"> - Révision / finalisation de la déclaration de revenus de la société ;</t>
  </si>
  <si>
    <t>Le 11 DÉCEMBRE 2021</t>
  </si>
  <si>
    <t># 21462</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</si>
  <si>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</si>
  <si>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</si>
  <si>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</si>
  <si>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</si>
  <si>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</si>
  <si>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</si>
  <si>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</si>
  <si>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</si>
  <si>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</si>
  <si>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</si>
  <si>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Aide à la détermination de la juste valeur marchande de la société ;</t>
  </si>
  <si>
    <t xml:space="preserve"> - Démarches d'obtention du numéro d'entreprise fédéral pour la nouvelle société ;</t>
  </si>
  <si>
    <t xml:space="preserve"> - Préparation des différents formulaires et annexes requises afin de déclarer un CDC ;</t>
  </si>
  <si>
    <t xml:space="preserve"> - Préparation de lettres aux gouvernements afin de conserver et d'annuler les numéros d'entreprises post fusion ;</t>
  </si>
  <si>
    <t xml:space="preserve"> - Préparer un sommaire de chèques à faire pour la séance de clôture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</si>
  <si>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</si>
  <si>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</si>
  <si>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</si>
  <si>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Analyse et recherches fiscales entourant le transfert des actions de Les Dragoniers dans Publipage vs acquisition de contrôle et fin d'année réputée ;</t>
  </si>
  <si>
    <t xml:space="preserve"> - Analyse et recherches fiscales entourant la réclamation de sous-traitant étranger en RS&amp;DE ;</t>
  </si>
  <si>
    <t xml:space="preserve"> - Lecture, analyse et rédaction de divers courriels ;</t>
  </si>
  <si>
    <t>Le 21 DÉCEMBRE 2022</t>
  </si>
  <si>
    <t># 22450</t>
  </si>
  <si>
    <t xml:space="preserve"> - Analyse et recherches fiscales entourant la nécessité de procéder à un roulement concernant le transfert des employés et de propriété intellectuelle avec la filiale ;</t>
  </si>
  <si>
    <t xml:space="preserve"> - Analyse et recherches fiscales entourant le traitement des différents items de l'achat des actifs de Union ;</t>
  </si>
  <si>
    <t xml:space="preserve"> - Analyse et recherches fiscales entourant le traitement de l'indemnité versé en lien avec l'entente accessoire/cautionnement des vendeurs ;</t>
  </si>
  <si>
    <t xml:space="preserve"> - Révision / finalisation de la déclaration de revenus des sociétés ;</t>
  </si>
  <si>
    <t xml:space="preserve"> - Lecture, analyse et rédaction de divers courriels afin de répondre à diverses questions fiscales ;</t>
  </si>
  <si>
    <t>Le 9 DÉCEMBRE 2023</t>
  </si>
  <si>
    <t xml:space="preserve"> - Analyse des divers documents reçus en lien avec les conséquences fiscales en lien avec la vente des parts de Publipage et 13985890 Canada aux nouveaux actionnaire, recherches fiscales, préparation de tableaux de conséquences fiscales, etc.  ;</t>
  </si>
  <si>
    <t xml:space="preserve"> - Analyse et recherches fiscales entourant le traitement fiscal des revenus d'intérêts courus ;</t>
  </si>
  <si>
    <t xml:space="preserve"> - Diverses recherches fiscales nécessaires afin de préparer la déclaration de revenus des sociétés ;</t>
  </si>
  <si>
    <t xml:space="preserve"> - Travail relativement aux déclarations de revenus des sociétés ainsi que sur la comptabilisation aux états financiers ;</t>
  </si>
  <si>
    <t>MÉLISSA CÔTÉ</t>
  </si>
  <si>
    <t># 23450A</t>
  </si>
  <si>
    <t># 23450B</t>
  </si>
  <si>
    <t>13985890 CANADA INC.</t>
  </si>
  <si>
    <t>Le 28 MARS 2024</t>
  </si>
  <si>
    <t># 24111</t>
  </si>
  <si>
    <t xml:space="preserve"> - Divers conseils fiscaux ;</t>
  </si>
  <si>
    <t>Le 26 MAI 2024</t>
  </si>
  <si>
    <t># 24265</t>
  </si>
  <si>
    <t xml:space="preserve"> - Préparation à la rencontre et rencontre avec Nicole par Vidéoconférence ;</t>
  </si>
  <si>
    <t xml:space="preserve"> - Préparation d'un sommaire des enjeux et impacts fiscaux à envisager ;</t>
  </si>
  <si>
    <t>Mélissa Côté</t>
  </si>
  <si>
    <t>Publipage Inc.</t>
  </si>
  <si>
    <t>2055 rue Peel</t>
  </si>
  <si>
    <t>Bureau 1050</t>
  </si>
  <si>
    <t>Montréal, QC, H3A 1V4</t>
  </si>
  <si>
    <t>24-24493</t>
  </si>
  <si>
    <t xml:space="preserve"> - Préparation à la rencontre et rencontre avec vous par Vidéoconférence;</t>
  </si>
  <si>
    <t xml:space="preserve"> - Recueullir les différentes informations pertinentes à l'élaboration de la planification fiscale;</t>
  </si>
  <si>
    <t xml:space="preserve"> - Préparation de tableaux de capital actions;</t>
  </si>
  <si>
    <t xml:space="preserve"> - Analyse, réflexions et recherches fiscales permettant de déterminer le plan d'action fiscal optimal;</t>
  </si>
  <si>
    <t xml:space="preserve"> - Rédaction d'un mémorandum fiscal pour mettre en place la réorganisation fiscale déterminée;</t>
  </si>
  <si>
    <t>Le 6 SEPTEMBRE 2024</t>
  </si>
  <si>
    <t>Frais d'expert en taxes</t>
  </si>
  <si>
    <t>Le 1 MARS 2025</t>
  </si>
  <si>
    <t>2060 rue Peel</t>
  </si>
  <si>
    <t>Bureau 902</t>
  </si>
  <si>
    <t>Montréal, Québec, H3A 0J1</t>
  </si>
  <si>
    <t>25-24756</t>
  </si>
  <si>
    <t xml:space="preserve"> - Diverses discussions téléphoniques avec vous et les comptables en lien avec divers sujets dont les états financiers et déclarations de revenus;</t>
  </si>
  <si>
    <t/>
  </si>
  <si>
    <t xml:space="preserve"> - Préparation des déclarations de revenus des différentes entités ;</t>
  </si>
  <si>
    <t xml:space="preserve"> - Recherches et analyses fiscales requises pour produire les différentes déclarations de revenus;</t>
  </si>
  <si>
    <t>25-24756A</t>
  </si>
  <si>
    <t>25-24756B</t>
  </si>
  <si>
    <t>13985890 CANADA INC</t>
  </si>
  <si>
    <t>Le 5 AVRIL 2025</t>
  </si>
  <si>
    <t>GAÉTAN FRIGON</t>
  </si>
  <si>
    <t>FIDUCIE FRIGON FILS &amp; FILLE</t>
  </si>
  <si>
    <t>25-24905</t>
  </si>
  <si>
    <t xml:space="preserve"> - Préparation des déclarations de revenus ;</t>
  </si>
  <si>
    <t xml:space="preserve"> - Travail additionnel pour fournir les PBR et CV de toutes les actions détenues ;</t>
  </si>
  <si>
    <t xml:space="preserve"> - Travail additionnel différentes annexes ;</t>
  </si>
  <si>
    <t xml:space="preserve"> - Lecture et rédaction de divers courriels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</si>
</sst>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164" formatCode="&quot;$&quot;#,##0.00_);\(&quot;$&quot;#,##0.00\)"/>
    <numFmt numFmtId="165" formatCode="_(&quot;$&quot;* #,##0.00_);_(&quot;$&quot;* \(#,##0.00\);_(&quot;$&quot;* &quot;-&quot;??_);_(@_)"/>
    <numFmt numFmtId="166" formatCode="_ * #,##0.00_)\ _$_ ;_ * \(#,##0.00\)\ _$_ ;_ * &quot;-&quot;??_)\ _$_ ;_ @_ "/>
    <numFmt numFmtId="167" formatCode="#,##0.00\ &quot;$&quot;_-;[Red]#,##0.00\ &quot;$&quot;\-"/>
    <numFmt numFmtId="168" formatCode="#,##0.00\ [$$-C0C]_);\(#,##0.00\ [$$-C0C]\)"/>
    <numFmt numFmtId="169" formatCode="0.000%"/>
    <numFmt numFmtId="170" formatCode="#,##0.00\ &quot;$&quot;"/>
    <numFmt numFmtId="171" formatCode="##0.00"/>
  </numFmts>
  <fonts count="51"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amily val="2"/>
    </font>
    <font>
      <sz val="11"/>
      <name val="Verdana"/>
      <family val="2"/>
    </font>
    <font>
      <sz val="12"/>
      <color theme="1" tint="0.249977111117893"/>
      <name val="Verdana"/>
      <family val="2"/>
    </font>
    <font>
      <b/>
      <sz val="12"/>
      <color theme="1" tint="0.249977111117893"/>
      <name val="Verdana"/>
      <family val="2"/>
    </font>
    <font>
      <b/>
      <sz val="11"/>
      <color rgb="FF8C8375"/>
      <name val="Verdana"/>
      <family val="2"/>
    </font>
    <font>
      <sz val="11"/>
      <color theme="1" tint="0.249977111117893"/>
      <name val="Verdana"/>
      <family val="2"/>
    </font>
    <font>
      <sz val="11"/>
      <color theme="1"/>
      <name val="Verdana"/>
      <family val="2"/>
    </font>
    <font>
      <b/>
      <sz val="11"/>
      <color theme="1" tint="0.249977111117893"/>
      <name val="Verdana"/>
      <family val="2"/>
    </font>
    <font>
      <b/>
      <u/>
      <sz val="11"/>
      <color theme="1"/>
      <name val="Verdana"/>
      <family val="2"/>
    </font>
    <font>
      <sz val="11"/>
      <color theme="0"/>
      <name val="Verdana"/>
      <family val="2"/>
    </font>
    <font>
      <b/>
      <sz val="11"/>
      <color rgb="FF000000"/>
      <name val="Verdana"/>
      <family val="2"/>
    </font>
    <font>
      <sz val="10"/>
      <color theme="0"/>
      <name val="Calibri"/>
      <family val="2"/>
      <scheme val="minor"/>
    </font>
    <font>
      <sz val="11"/>
      <color rgb="FF000000"/>
      <name val="Verdana"/>
      <family val="2"/>
    </font>
    <font>
      <b/>
      <u/>
      <sz val="11"/>
      <color rgb="FF000000"/>
      <name val="Calibri"/>
      <family val="2"/>
      <scheme val="minor"/>
    </font>
    <font>
      <b/>
      <u/>
      <sz val="11"/>
      <color rgb="FF000000"/>
      <name val="Verdana"/>
      <family val="2"/>
    </font>
    <font>
      <b/>
      <sz val="11"/>
      <color theme="1"/>
      <name val="Verdana"/>
      <family val="2"/>
    </font>
    <font>
      <sz val="12"/>
      <color theme="1"/>
      <name val="Verdana"/>
      <family val="2"/>
    </font>
    <font>
      <b/>
      <sz val="12"/>
      <color theme="1"/>
      <name val="Verdana"/>
      <family val="2"/>
    </font>
    <font>
      <b/>
      <sz val="11"/>
      <color rgb="FF625850"/>
      <name val="Verdana"/>
      <family val="2"/>
    </font>
    <font>
      <b/>
      <sz val="8"/>
      <color rgb="FF625850"/>
      <name val="Verdana"/>
      <family val="2"/>
    </font>
    <font>
      <sz val="8"/>
      <color theme="0"/>
      <name val="Verdana"/>
      <family val="2"/>
    </font>
    <font>
      <sz val="8"/>
      <name val="Verdana"/>
      <family val="2"/>
    </font>
    <font>
      <b/>
      <i/>
      <sz val="11"/>
      <color theme="0"/>
      <name val="Verdana"/>
      <family val="2"/>
    </font>
    <font>
      <b/>
      <i/>
      <sz val="12"/>
      <color rgb="FF625850"/>
      <name val="Verdana"/>
      <family val="2"/>
    </font>
    <font>
      <b/>
      <i/>
      <sz val="12"/>
      <color theme="0"/>
      <name val="Verdana"/>
      <family val="2"/>
    </font>
    <font>
      <b/>
      <u/>
      <sz val="10"/>
      <color rgb="FF625850"/>
      <name val="Calibri"/>
      <family val="2"/>
      <scheme val="minor"/>
    </font>
    <font>
      <b/>
      <sz val="12"/>
      <color rgb="FFFFFFFF"/>
      <name val="Verdana"/>
      <family val="2"/>
    </font>
    <font>
      <sz val="12"/>
      <color rgb="FFFFFFFF"/>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6" fontId="1" fillId="0" borderId="0" applyFont="0" applyFill="0" applyBorder="0" applyAlignment="0" applyProtection="0"/>
    <xf numFmtId="165" fontId="1" fillId="0" borderId="0" applyFont="0" applyFill="0" applyBorder="0" applyAlignment="0" applyProtection="0"/>
    <xf numFmtId="0" fontId="1" fillId="0" borderId="0"/>
    <xf numFmtId="9" fontId="23" fillId="0" borderId="0" applyFont="0" applyFill="0" applyBorder="0" applyAlignment="0" applyProtection="0"/>
    <xf numFmtId="166" fontId="1" fillId="0" borderId="0" applyFont="0" applyFill="0" applyBorder="0" applyAlignment="0" applyProtection="0"/>
  </cellStyleXfs>
  <cellXfs count="192">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7"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49" fontId="2" fillId="0" borderId="5" xfId="0" applyNumberFormat="1" applyFont="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164" fontId="12" fillId="0" borderId="0" xfId="0" applyNumberFormat="1" applyFont="1"/>
    <xf numFmtId="168" fontId="16" fillId="0" borderId="0" xfId="2" applyNumberFormat="1" applyFont="1"/>
    <xf numFmtId="168" fontId="17" fillId="0" borderId="0" xfId="2" applyNumberFormat="1" applyFont="1"/>
    <xf numFmtId="10" fontId="17" fillId="0" borderId="0" xfId="0" applyNumberFormat="1" applyFont="1" applyAlignment="1">
      <alignment horizontal="left"/>
    </xf>
    <xf numFmtId="168" fontId="17" fillId="0" borderId="0" xfId="0" applyNumberFormat="1" applyFont="1"/>
    <xf numFmtId="168" fontId="16" fillId="0" borderId="2" xfId="2" applyNumberFormat="1" applyFont="1" applyBorder="1"/>
    <xf numFmtId="0" fontId="17" fillId="0" borderId="0" xfId="0" applyFont="1" applyAlignment="1">
      <alignment horizontal="right"/>
    </xf>
    <xf numFmtId="168" fontId="17" fillId="0" borderId="0" xfId="1" applyNumberFormat="1" applyFont="1"/>
    <xf numFmtId="164"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164"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9" fontId="17" fillId="0" borderId="0" xfId="0" applyNumberFormat="1" applyFont="1" applyAlignment="1">
      <alignment horizontal="left"/>
    </xf>
    <xf numFmtId="168"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164" fontId="12" fillId="0" borderId="0" xfId="3" applyNumberFormat="1" applyFont="1"/>
    <xf numFmtId="0" fontId="2" fillId="0" borderId="0" xfId="3" applyFont="1"/>
    <xf numFmtId="39" fontId="12" fillId="0" borderId="0" xfId="3" applyNumberFormat="1" applyFont="1" applyAlignment="1">
      <alignment horizontal="center" wrapText="1" shrinkToFit="1"/>
    </xf>
    <xf numFmtId="164" fontId="12" fillId="0" borderId="0" xfId="3" applyNumberFormat="1" applyFont="1" applyAlignment="1">
      <alignment horizontal="left" wrapText="1" indent="2" shrinkToFit="1"/>
    </xf>
    <xf numFmtId="0" fontId="17" fillId="0" borderId="0" xfId="0" applyFont="1" applyAlignment="1">
      <alignment wrapText="1"/>
    </xf>
    <xf numFmtId="0" fontId="24" fillId="0" borderId="0" xfId="3" applyFont="1"/>
    <xf numFmtId="4" fontId="24" fillId="0" borderId="0" xfId="3" applyNumberFormat="1" applyFont="1" applyAlignment="1">
      <alignment horizontal="right"/>
    </xf>
    <xf numFmtId="170" fontId="24" fillId="0" borderId="0" xfId="3" applyNumberFormat="1" applyFont="1" applyAlignment="1">
      <alignment horizontal="right"/>
    </xf>
    <xf numFmtId="0" fontId="24" fillId="0" borderId="0" xfId="3" applyFont="1" applyAlignment="1">
      <alignment horizontal="left" indent="2"/>
    </xf>
    <xf numFmtId="0" fontId="25"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70" fontId="17" fillId="0" borderId="0" xfId="3" applyNumberFormat="1" applyFont="1" applyAlignment="1">
      <alignment horizontal="right" vertical="center"/>
    </xf>
    <xf numFmtId="0" fontId="17" fillId="0" borderId="0" xfId="3" applyFont="1" applyAlignment="1">
      <alignment vertical="center"/>
    </xf>
    <xf numFmtId="49" fontId="16" fillId="0" borderId="0" xfId="3" applyNumberFormat="1" applyFont="1" applyAlignment="1">
      <alignment vertical="center"/>
    </xf>
    <xf numFmtId="0" fontId="26" fillId="0" borderId="0" xfId="3" applyFont="1" applyAlignment="1">
      <alignment vertical="center"/>
    </xf>
    <xf numFmtId="4" fontId="16" fillId="0" borderId="0" xfId="3" applyNumberFormat="1" applyFont="1" applyAlignment="1">
      <alignment horizontal="right" vertical="center"/>
    </xf>
    <xf numFmtId="170" fontId="16" fillId="0" borderId="0" xfId="3" applyNumberFormat="1" applyFont="1" applyAlignment="1">
      <alignment horizontal="right" vertical="center"/>
    </xf>
    <xf numFmtId="0" fontId="16" fillId="0" borderId="0" xfId="3" applyFont="1" applyAlignment="1">
      <alignment horizontal="center" vertical="center"/>
    </xf>
    <xf numFmtId="0" fontId="25" fillId="0" borderId="1" xfId="3" applyFont="1" applyBorder="1" applyAlignment="1">
      <alignment vertical="center"/>
    </xf>
    <xf numFmtId="4" fontId="25" fillId="0" borderId="1" xfId="3" applyNumberFormat="1" applyFont="1" applyBorder="1" applyAlignment="1">
      <alignment horizontal="right" vertical="center"/>
    </xf>
    <xf numFmtId="170" fontId="25" fillId="0" borderId="1" xfId="3" applyNumberFormat="1" applyFont="1" applyBorder="1" applyAlignment="1">
      <alignment horizontal="right" vertical="center"/>
    </xf>
    <xf numFmtId="0" fontId="2" fillId="0" borderId="0" xfId="3" applyFont="1" applyAlignment="1">
      <alignment vertical="top"/>
    </xf>
    <xf numFmtId="0" fontId="27" fillId="0" borderId="0" xfId="3" applyFont="1" applyAlignment="1">
      <alignment horizontal="center" vertical="top"/>
    </xf>
    <xf numFmtId="0" fontId="28" fillId="0" borderId="0" xfId="3" applyFont="1" applyAlignment="1">
      <alignment vertical="center"/>
    </xf>
    <xf numFmtId="0" fontId="29" fillId="0" borderId="0" xfId="3" applyFont="1"/>
    <xf numFmtId="0" fontId="30" fillId="0" borderId="0" xfId="3" applyFont="1" applyAlignment="1">
      <alignment vertical="center"/>
    </xf>
    <xf numFmtId="4" fontId="31" fillId="0" borderId="0" xfId="3" applyNumberFormat="1" applyFont="1" applyAlignment="1">
      <alignment horizontal="center" vertical="center"/>
    </xf>
    <xf numFmtId="170" fontId="31" fillId="0" borderId="0" xfId="3" applyNumberFormat="1" applyFont="1" applyAlignment="1">
      <alignment horizontal="center" vertical="center"/>
    </xf>
    <xf numFmtId="0" fontId="12" fillId="0" borderId="0" xfId="3" applyFont="1" applyAlignment="1">
      <alignment vertical="center"/>
    </xf>
    <xf numFmtId="0" fontId="29" fillId="0" borderId="0" xfId="3" applyFont="1" applyAlignment="1">
      <alignment vertical="center"/>
    </xf>
    <xf numFmtId="0" fontId="29" fillId="0" borderId="0" xfId="3" quotePrefix="1" applyFont="1" applyAlignment="1">
      <alignment horizontal="left" indent="1"/>
    </xf>
    <xf numFmtId="2" fontId="32" fillId="0" borderId="0" xfId="3" applyNumberFormat="1" applyFont="1" applyAlignment="1">
      <alignment horizontal="right" vertical="center" wrapText="1" shrinkToFit="1"/>
    </xf>
    <xf numFmtId="170" fontId="32" fillId="0" borderId="0" xfId="3" applyNumberFormat="1" applyFont="1" applyAlignment="1">
      <alignment horizontal="right" vertical="center" wrapText="1" shrinkToFit="1"/>
    </xf>
    <xf numFmtId="170" fontId="29" fillId="0" borderId="0" xfId="3" applyNumberFormat="1" applyFont="1" applyAlignment="1">
      <alignment horizontal="right" vertical="center" wrapText="1" shrinkToFit="1"/>
    </xf>
    <xf numFmtId="2" fontId="32" fillId="0" borderId="0" xfId="3" applyNumberFormat="1" applyFont="1" applyAlignment="1">
      <alignment horizontal="right" vertical="center"/>
    </xf>
    <xf numFmtId="0" fontId="32" fillId="0" borderId="0" xfId="3" quotePrefix="1" applyFont="1" applyAlignment="1">
      <alignment horizontal="left" wrapText="1" indent="1" shrinkToFit="1"/>
    </xf>
    <xf numFmtId="0" fontId="33" fillId="0" borderId="0" xfId="3" quotePrefix="1" applyFont="1" applyAlignment="1">
      <alignment horizontal="left" indent="1"/>
    </xf>
    <xf numFmtId="4" fontId="34" fillId="0" borderId="0" xfId="0" applyNumberFormat="1" applyFont="1" applyAlignment="1">
      <alignment horizontal="center" vertical="center" wrapText="1"/>
    </xf>
    <xf numFmtId="170" fontId="34" fillId="0" borderId="0" xfId="0" applyNumberFormat="1" applyFont="1" applyAlignment="1">
      <alignment horizontal="center" wrapText="1"/>
    </xf>
    <xf numFmtId="0" fontId="35" fillId="0" borderId="0" xfId="3" quotePrefix="1" applyFont="1" applyAlignment="1">
      <alignment horizontal="left" indent="1"/>
    </xf>
    <xf numFmtId="4" fontId="36" fillId="0" borderId="0" xfId="0" applyNumberFormat="1" applyFont="1" applyAlignment="1">
      <alignment horizontal="center" vertical="center"/>
    </xf>
    <xf numFmtId="170" fontId="36" fillId="0" borderId="0" xfId="0" applyNumberFormat="1" applyFont="1" applyAlignment="1">
      <alignment horizontal="center" vertical="center"/>
    </xf>
    <xf numFmtId="171" fontId="37" fillId="0" borderId="0" xfId="3" applyNumberFormat="1" applyFont="1" applyAlignment="1">
      <alignment horizontal="center" vertical="center"/>
    </xf>
    <xf numFmtId="170" fontId="37" fillId="0" borderId="0" xfId="3" applyNumberFormat="1" applyFont="1" applyAlignment="1">
      <alignment horizontal="center" vertical="center"/>
    </xf>
    <xf numFmtId="171" fontId="35" fillId="0" borderId="0" xfId="3" applyNumberFormat="1" applyFont="1" applyAlignment="1">
      <alignment horizontal="center" vertical="center"/>
    </xf>
    <xf numFmtId="170" fontId="35" fillId="0" borderId="0" xfId="3" applyNumberFormat="1" applyFont="1" applyAlignment="1">
      <alignment horizontal="center" vertical="center"/>
    </xf>
    <xf numFmtId="164" fontId="29" fillId="0" borderId="0" xfId="3" applyNumberFormat="1" applyFont="1" applyAlignment="1">
      <alignment vertical="center" wrapText="1" shrinkToFit="1"/>
    </xf>
    <xf numFmtId="0" fontId="24" fillId="0" borderId="0" xfId="3" applyFont="1" applyAlignment="1">
      <alignment vertical="center"/>
    </xf>
    <xf numFmtId="0" fontId="38" fillId="0" borderId="0" xfId="3" applyFont="1" applyAlignment="1">
      <alignment vertical="center" shrinkToFit="1"/>
    </xf>
    <xf numFmtId="0" fontId="39" fillId="0" borderId="0" xfId="3" applyFont="1" applyAlignment="1">
      <alignment vertical="center"/>
    </xf>
    <xf numFmtId="0" fontId="16" fillId="0" borderId="0" xfId="3" applyFont="1" applyAlignment="1">
      <alignment horizontal="left" vertical="center"/>
    </xf>
    <xf numFmtId="170" fontId="16" fillId="0" borderId="0" xfId="2" applyNumberFormat="1" applyFont="1"/>
    <xf numFmtId="170" fontId="40" fillId="0" borderId="0" xfId="2" applyNumberFormat="1" applyFont="1"/>
    <xf numFmtId="0" fontId="17" fillId="0" borderId="0" xfId="3" applyFont="1" applyAlignment="1">
      <alignment horizontal="right" vertical="center"/>
    </xf>
    <xf numFmtId="0" fontId="17" fillId="0" borderId="0" xfId="3" applyFont="1"/>
    <xf numFmtId="170" fontId="17" fillId="0" borderId="0" xfId="2" applyNumberFormat="1" applyFont="1"/>
    <xf numFmtId="164" fontId="17" fillId="0" borderId="0" xfId="3" applyNumberFormat="1" applyFont="1" applyAlignment="1">
      <alignment horizontal="right" vertical="center"/>
    </xf>
    <xf numFmtId="170" fontId="16" fillId="0" borderId="0" xfId="5" applyNumberFormat="1" applyFont="1"/>
    <xf numFmtId="10" fontId="17" fillId="0" borderId="0" xfId="4" applyNumberFormat="1" applyFont="1" applyAlignment="1">
      <alignment horizontal="left" vertical="center"/>
    </xf>
    <xf numFmtId="170" fontId="17" fillId="0" borderId="0" xfId="5" applyNumberFormat="1" applyFont="1" applyBorder="1"/>
    <xf numFmtId="0" fontId="17" fillId="0" borderId="0" xfId="3" applyFont="1" applyAlignment="1">
      <alignment horizontal="left" vertical="center"/>
    </xf>
    <xf numFmtId="169" fontId="17" fillId="0" borderId="0" xfId="4" applyNumberFormat="1" applyFont="1" applyAlignment="1">
      <alignment horizontal="left" vertical="center"/>
    </xf>
    <xf numFmtId="170" fontId="17" fillId="0" borderId="17" xfId="5" applyNumberFormat="1" applyFont="1" applyBorder="1"/>
    <xf numFmtId="0" fontId="12" fillId="0" borderId="0" xfId="3" applyFont="1"/>
    <xf numFmtId="170" fontId="39" fillId="0" borderId="0" xfId="3" applyNumberFormat="1" applyFont="1" applyAlignment="1">
      <alignment horizontal="right" vertical="center"/>
    </xf>
    <xf numFmtId="0" fontId="41" fillId="0" borderId="0" xfId="3" applyFont="1"/>
    <xf numFmtId="168" fontId="17" fillId="0" borderId="0" xfId="5" applyNumberFormat="1" applyFont="1" applyBorder="1"/>
    <xf numFmtId="170" fontId="16" fillId="0" borderId="2" xfId="2" applyNumberFormat="1" applyFont="1" applyBorder="1"/>
    <xf numFmtId="168" fontId="16" fillId="0" borderId="0" xfId="2" applyNumberFormat="1" applyFont="1" applyBorder="1"/>
    <xf numFmtId="170" fontId="17" fillId="0" borderId="0" xfId="3" applyNumberFormat="1" applyFont="1" applyAlignment="1">
      <alignment horizontal="left" vertical="center"/>
    </xf>
    <xf numFmtId="0" fontId="39" fillId="0" borderId="0" xfId="3" applyFont="1" applyAlignment="1">
      <alignment horizontal="left" vertical="center"/>
    </xf>
    <xf numFmtId="0" fontId="40" fillId="0" borderId="0" xfId="3" applyFont="1" applyAlignment="1">
      <alignment horizontal="left" vertical="center"/>
    </xf>
    <xf numFmtId="0" fontId="20" fillId="0" borderId="0" xfId="3" applyFont="1" applyAlignment="1">
      <alignment horizontal="left" vertical="center"/>
    </xf>
    <xf numFmtId="170" fontId="20" fillId="0" borderId="0" xfId="3" applyNumberFormat="1" applyFont="1" applyAlignment="1">
      <alignment horizontal="left" vertical="center"/>
    </xf>
    <xf numFmtId="4" fontId="20" fillId="3" borderId="15" xfId="3" applyNumberFormat="1" applyFont="1" applyFill="1" applyBorder="1" applyAlignment="1">
      <alignment horizontal="right" vertical="center"/>
    </xf>
    <xf numFmtId="170" fontId="19" fillId="3" borderId="15" xfId="3" applyNumberFormat="1" applyFont="1" applyFill="1" applyBorder="1" applyAlignment="1">
      <alignment horizontal="right" vertical="center"/>
    </xf>
    <xf numFmtId="170" fontId="20" fillId="0" borderId="0" xfId="3" applyNumberFormat="1" applyFont="1" applyAlignment="1">
      <alignment horizontal="right" vertical="center"/>
    </xf>
    <xf numFmtId="4" fontId="20" fillId="0" borderId="0" xfId="3" applyNumberFormat="1" applyFont="1" applyAlignment="1">
      <alignment horizontal="right" vertical="center"/>
    </xf>
    <xf numFmtId="0" fontId="14" fillId="0" borderId="0" xfId="3" applyFont="1" applyAlignment="1">
      <alignment vertical="center"/>
    </xf>
    <xf numFmtId="0" fontId="44" fillId="0" borderId="0" xfId="3" applyFont="1"/>
    <xf numFmtId="0" fontId="12" fillId="0" borderId="0" xfId="3" applyFont="1" applyAlignment="1">
      <alignment horizontal="center" vertical="center"/>
    </xf>
    <xf numFmtId="0" fontId="32" fillId="0" borderId="0" xfId="3" applyFont="1" applyAlignment="1">
      <alignment horizontal="center" vertical="center"/>
    </xf>
    <xf numFmtId="4" fontId="2" fillId="0" borderId="0" xfId="3" applyNumberFormat="1" applyFont="1" applyAlignment="1">
      <alignment horizontal="right"/>
    </xf>
    <xf numFmtId="170" fontId="2" fillId="0" borderId="0" xfId="3" applyNumberFormat="1" applyFont="1" applyAlignment="1">
      <alignment horizontal="right"/>
    </xf>
    <xf numFmtId="0" fontId="17" fillId="0" borderId="1" xfId="3" applyFont="1" applyBorder="1" applyAlignment="1">
      <alignment vertical="center"/>
    </xf>
    <xf numFmtId="4" fontId="17" fillId="0" borderId="1" xfId="3" applyNumberFormat="1" applyFont="1" applyBorder="1" applyAlignment="1">
      <alignment horizontal="right" vertical="center"/>
    </xf>
    <xf numFmtId="170" fontId="17" fillId="0" borderId="1" xfId="3" applyNumberFormat="1" applyFont="1" applyBorder="1" applyAlignment="1">
      <alignment horizontal="right" vertical="center"/>
    </xf>
    <xf numFmtId="0" fontId="11" fillId="0" borderId="0" xfId="3" applyFont="1" applyAlignment="1">
      <alignment vertical="top"/>
    </xf>
    <xf numFmtId="0" fontId="41" fillId="0" borderId="0" xfId="3" applyFont="1" applyAlignment="1">
      <alignment horizontal="center" vertical="top"/>
    </xf>
    <xf numFmtId="0" fontId="41" fillId="0" borderId="0" xfId="3" applyFont="1" applyAlignment="1">
      <alignment vertical="center"/>
    </xf>
    <xf numFmtId="4" fontId="22" fillId="0" borderId="0" xfId="3" applyNumberFormat="1" applyFont="1" applyAlignment="1">
      <alignment horizontal="center" vertical="center"/>
    </xf>
    <xf numFmtId="170"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70"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41" fillId="0" borderId="0" xfId="3" quotePrefix="1" applyFont="1" applyAlignment="1">
      <alignment horizontal="left" indent="1"/>
    </xf>
    <xf numFmtId="4" fontId="48" fillId="0" borderId="0" xfId="0" applyNumberFormat="1" applyFont="1" applyAlignment="1">
      <alignment horizontal="center" vertical="center" wrapText="1"/>
    </xf>
    <xf numFmtId="170" fontId="48" fillId="0" borderId="0" xfId="0" applyNumberFormat="1" applyFont="1" applyAlignment="1">
      <alignment horizontal="center" wrapText="1"/>
    </xf>
    <xf numFmtId="171" fontId="22" fillId="0" borderId="0" xfId="3" applyNumberFormat="1" applyFont="1" applyAlignment="1">
      <alignment horizontal="center" vertical="center"/>
    </xf>
    <xf numFmtId="171" fontId="22" fillId="0" borderId="0" xfId="0" applyNumberFormat="1" applyFont="1" applyAlignment="1">
      <alignment horizontal="center" vertical="center"/>
    </xf>
    <xf numFmtId="170" fontId="22" fillId="0" borderId="0" xfId="0" applyNumberFormat="1" applyFont="1" applyAlignment="1">
      <alignment horizontal="center" vertical="center"/>
    </xf>
    <xf numFmtId="171" fontId="12" fillId="0" borderId="0" xfId="3" applyNumberFormat="1" applyFont="1" applyAlignment="1">
      <alignment horizontal="center" vertical="center"/>
    </xf>
    <xf numFmtId="170" fontId="12" fillId="0" borderId="0" xfId="3" applyNumberFormat="1" applyFont="1" applyAlignment="1">
      <alignment horizontal="center" vertical="center"/>
    </xf>
    <xf numFmtId="7" fontId="12" fillId="0" borderId="0" xfId="3" applyNumberFormat="1" applyFont="1" applyAlignment="1">
      <alignment vertical="center" wrapText="1" shrinkToFit="1"/>
    </xf>
    <xf numFmtId="0" fontId="41" fillId="0" borderId="0" xfId="3" applyFont="1" applyAlignment="1">
      <alignment vertical="center" shrinkToFit="1"/>
    </xf>
    <xf numFmtId="7" fontId="17" fillId="0" borderId="0" xfId="3" applyNumberFormat="1" applyFont="1" applyAlignment="1">
      <alignment horizontal="right" vertical="center"/>
    </xf>
    <xf numFmtId="4" fontId="50" fillId="3" borderId="15" xfId="3" applyNumberFormat="1" applyFont="1" applyFill="1" applyBorder="1" applyAlignment="1">
      <alignment horizontal="right" vertical="center"/>
    </xf>
    <xf numFmtId="170" fontId="49" fillId="3" borderId="15" xfId="3" applyNumberFormat="1" applyFont="1" applyFill="1" applyBorder="1" applyAlignment="1">
      <alignment horizontal="right" vertical="center"/>
    </xf>
    <xf numFmtId="0" fontId="14" fillId="0" borderId="0" xfId="3" applyFont="1"/>
    <xf numFmtId="170" fontId="0" fillId="0" borderId="0" xfId="0" applyNumberFormat="1"/>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xf numFmtId="0" fontId="46" fillId="0" borderId="0" xfId="3" applyFont="1" applyAlignment="1">
      <alignment horizontal="center" vertical="center"/>
    </xf>
    <xf numFmtId="0" fontId="47" fillId="0" borderId="0" xfId="3" applyFont="1" applyAlignment="1">
      <alignment horizontal="center" vertical="center"/>
    </xf>
    <xf numFmtId="0" fontId="10" fillId="0" borderId="13" xfId="3" applyFont="1" applyBorder="1" applyAlignment="1">
      <alignment horizontal="center" vertical="center"/>
    </xf>
    <xf numFmtId="0" fontId="19" fillId="3" borderId="14" xfId="3" applyFont="1" applyFill="1" applyBorder="1" applyAlignment="1">
      <alignment horizontal="left" vertical="center"/>
    </xf>
    <xf numFmtId="0" fontId="19" fillId="3" borderId="15" xfId="3" applyFont="1" applyFill="1" applyBorder="1" applyAlignment="1">
      <alignment horizontal="left" vertical="center"/>
    </xf>
    <xf numFmtId="0" fontId="42" fillId="0" borderId="0" xfId="3" applyFont="1" applyAlignment="1">
      <alignment horizontal="center" vertical="center"/>
    </xf>
    <xf numFmtId="0" fontId="14" fillId="0" borderId="0" xfId="3" applyFont="1" applyAlignment="1">
      <alignment horizontal="center" vertical="center"/>
    </xf>
    <xf numFmtId="0" fontId="43" fillId="0" borderId="0" xfId="3" applyFont="1" applyAlignment="1">
      <alignment horizontal="center" vertical="center"/>
    </xf>
    <xf numFmtId="0" fontId="18" fillId="0" borderId="0" xfId="3" applyFont="1" applyAlignment="1">
      <alignment horizontal="center" vertical="center"/>
    </xf>
    <xf numFmtId="0" fontId="45" fillId="0" borderId="0" xfId="3" applyFont="1" applyAlignment="1">
      <alignment horizontal="center" vertical="center"/>
    </xf>
    <xf numFmtId="0" fontId="12" fillId="0" borderId="0" xfId="3" applyFont="1" applyAlignment="1">
      <alignment horizontal="center" vertical="center"/>
    </xf>
    <xf numFmtId="0" fontId="32" fillId="0" borderId="0" xfId="3" applyFont="1" applyAlignment="1">
      <alignment horizontal="center" vertical="center"/>
    </xf>
    <xf numFmtId="0" fontId="16" fillId="0" borderId="0" xfId="0" applyFont="1" applyAlignment="1">
      <alignment horizontal="center"/>
    </xf>
    <xf numFmtId="0" fontId="16" fillId="0" borderId="13" xfId="3" applyFont="1" applyBorder="1" applyAlignment="1">
      <alignment horizontal="center" vertical="center"/>
    </xf>
    <xf numFmtId="0" fontId="49" fillId="3" borderId="14" xfId="3" applyFont="1" applyFill="1" applyBorder="1" applyAlignment="1">
      <alignment horizontal="left" vertical="center"/>
    </xf>
    <xf numFmtId="0" fontId="49" fillId="3" borderId="15" xfId="3" applyFont="1" applyFill="1" applyBorder="1" applyAlignment="1">
      <alignment horizontal="left" vertical="center"/>
    </xf>
    <xf numFmtId="4" fontId="24" fillId="5" borderId="0" xfId="3" applyNumberFormat="1" applyFont="1" applyFill="1" applyAlignment="1">
      <alignment horizontal="right"/>
    </xf>
  </cellXfs>
  <cellStyles count="6">
    <cellStyle name="Milliers" xfId="1" builtinId="3"/>
    <cellStyle name="Milliers 2" xfId="5" xr:uid="{C9095F11-F87C-4232-A31A-B0A0086813B9}"/>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emf"/></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12.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9217" name="Picture 1">
          <a:extLst>
            <a:ext uri="{FF2B5EF4-FFF2-40B4-BE49-F238E27FC236}">
              <a16:creationId xmlns:a16="http://schemas.microsoft.com/office/drawing/2014/main" id="{88879F45-3B93-992F-6FA3-494DE0145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2" name="Picture 1">
          <a:extLst>
            <a:ext uri="{FF2B5EF4-FFF2-40B4-BE49-F238E27FC236}">
              <a16:creationId xmlns:a16="http://schemas.microsoft.com/office/drawing/2014/main" id="{8D3A5C7D-CE95-4440-A8BA-DE42C43748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2289" name="Picture 1">
          <a:extLst>
            <a:ext uri="{FF2B5EF4-FFF2-40B4-BE49-F238E27FC236}">
              <a16:creationId xmlns:a16="http://schemas.microsoft.com/office/drawing/2014/main" id="{A03AF765-52D2-AF6E-D3B4-22D882B0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F172E75-19BE-426C-A300-9D8F72C867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9D2364B-B81A-44FD-9A92-0B9F366544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60BF402-921E-40DF-8744-D4F6A97C5D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C0712DD-FD6D-47B3-9B3C-C6C684383D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8377B6A-C94B-4CB6-BD47-87D9AD4CD9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585B853-13CE-4C78-9C25-F6C1CAE63D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10612</xdr:colOff>
      <xdr:row>20</xdr:row>
      <xdr:rowOff>10650</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C7F36FAC-E590-4ED1-A7A0-31F5E557304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3562" cy="32491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2" name="Picture 1">
          <a:extLst>
            <a:ext uri="{FF2B5EF4-FFF2-40B4-BE49-F238E27FC236}">
              <a16:creationId xmlns:a16="http://schemas.microsoft.com/office/drawing/2014/main" id="{3411564D-4827-481A-AAEF-85E33F794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VBA\GC_FISCALIT&#201;\APP_v4.H.8.xlsb" TargetMode="External"/><Relationship Id="rId1" Type="http://schemas.openxmlformats.org/officeDocument/2006/relationships/externalLinkPath" Target="file:///C:\VBA\GC_FISCALIT&#201;\APP_v4.H.8.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_Search_Utility_Results"/>
      <sheetName val="X_Analyse_Intégrité"/>
      <sheetName val="X_Heures_Jour_Prof"/>
      <sheetName val="X_TEC_Déplacements"/>
      <sheetName val="Menu"/>
      <sheetName val="Admin"/>
      <sheetName val="BD_Clients"/>
      <sheetName val="BD_Fournisseurs"/>
      <sheetName val="CAR_Liste_Agée"/>
      <sheetName val="CSV_File"/>
      <sheetName val="DEB_Recurrent"/>
      <sheetName val="DEB_Saisie"/>
      <sheetName val="DEB_Trans"/>
      <sheetName val="Doc_Application"/>
      <sheetName val="Doc_ConditionalFormatting"/>
      <sheetName val="Doc_Formules"/>
      <sheetName val="Doc_NamedRanges"/>
      <sheetName val="Doc_Subs&amp;Functions"/>
      <sheetName val="Doc_TableLayouts"/>
      <sheetName val="Doc_Tests_And_Todos"/>
      <sheetName val="ENC_Détails"/>
      <sheetName val="ENC_Entête"/>
      <sheetName val="ENC_Saisie"/>
      <sheetName val="FAC_Brouillon"/>
      <sheetName val="FAC_Comptes_Clients"/>
      <sheetName val="FAC_Confirmation"/>
      <sheetName val="FAC_Détails"/>
      <sheetName val="FAC_Entête"/>
      <sheetName val="FAC_Finale"/>
      <sheetName val="FAC_Histo"/>
      <sheetName val="FAC_Projets_Détails"/>
      <sheetName val="FAC_Projets_Entête"/>
      <sheetName val="FAC_Sommaire_Taux"/>
      <sheetName val="GL_BV"/>
      <sheetName val="GL_EJ"/>
      <sheetName val="GL_EJ_Auto"/>
      <sheetName val="GL_Rapport"/>
      <sheetName val="GL_Trans"/>
      <sheetName val="Hres_Jour_Prof"/>
      <sheetName val="MenuDEB"/>
      <sheetName val="MenuFACT"/>
      <sheetName val="MenuGL"/>
      <sheetName val="MenuTEC"/>
      <sheetName val="TEC_Analyse"/>
      <sheetName val="TEC_TDB"/>
      <sheetName val="TEC_TDB_Data"/>
      <sheetName val="TEC_TDB_PivotTable"/>
      <sheetName val="TEC_Local"/>
    </sheetNames>
    <sheetDataSet>
      <sheetData sheetId="0"/>
      <sheetData sheetId="1"/>
      <sheetData sheetId="2"/>
      <sheetData sheetId="3"/>
      <sheetData sheetId="4"/>
      <sheetData sheetId="5">
        <row r="10">
          <cell r="Z10" t="str">
            <v>Description</v>
          </cell>
        </row>
        <row r="11">
          <cell r="Z11" t="str">
            <v>Rencontre avec vous à nos bureaux;</v>
          </cell>
        </row>
        <row r="12">
          <cell r="Z12" t="str">
            <v>Rencontre avec vous aux bureaux des notaires et déplacement;</v>
          </cell>
        </row>
        <row r="13">
          <cell r="Z13" t="str">
            <v>Rencontre avec vous à vos bureaux et déplacement;</v>
          </cell>
        </row>
        <row r="14">
          <cell r="Z14" t="str">
            <v>Rencontre avec vous par Vidéoconférence;</v>
          </cell>
        </row>
        <row r="15">
          <cell r="Z15" t="str">
            <v>Préparation à la rencontre et rencontre avec vous à nos bureaux;</v>
          </cell>
        </row>
        <row r="16">
          <cell r="Z16" t="str">
            <v>Préparation à la rencontre, déplacement et rencontre avec vous aux bureaux des notaires;</v>
          </cell>
        </row>
        <row r="17">
          <cell r="Z17" t="str">
            <v>Préparation à la rencontre, déplacement et rencontre avec vous à vos bureaux;</v>
          </cell>
        </row>
        <row r="18">
          <cell r="Z18" t="str">
            <v>Préparation à la rencontre et rencontre avec vous par Vidéoconférence;</v>
          </cell>
        </row>
        <row r="19">
          <cell r="Z19" t="str">
            <v>Recueullir les différentes informations pertinentes à l'élaboration de la planification fiscale;</v>
          </cell>
        </row>
        <row r="20">
          <cell r="Z20" t="str">
            <v>Recueuillir les informations pour la création d'une société;</v>
          </cell>
        </row>
        <row r="21">
          <cell r="Z21" t="str">
            <v>Recueuillir les informations pour la création d'une fiducie;</v>
          </cell>
        </row>
        <row r="22">
          <cell r="Z22" t="str">
            <v>Prise de connaissance et analyse des documents soumis;</v>
          </cell>
        </row>
        <row r="23">
          <cell r="Z23" t="str">
            <v>Obtention et analyse des différents soldes fiscaux de toutes les parties impliquées;</v>
          </cell>
        </row>
        <row r="24">
          <cell r="Z24" t="str">
            <v>Analyse des livres des minutes pour déterminer les caractéristiques fiscales des actions;</v>
          </cell>
        </row>
        <row r="25">
          <cell r="Z25" t="str">
            <v>Préparation de tableaux de capital actions;</v>
          </cell>
        </row>
        <row r="26">
          <cell r="Z26" t="str">
            <v>Analyse, réflexions et recherches fiscales permettant de déterminer le plan d'action fiscal optimal;</v>
          </cell>
        </row>
        <row r="27">
          <cell r="Z27" t="str">
            <v>Rédaction d'un mémorandum fiscal pour mettre en place la réorganisation fiscale déterminée;</v>
          </cell>
        </row>
        <row r="28">
          <cell r="Z28" t="str">
            <v>Rédaction de directives aux juristes afin de mettre en place la planification fiscale;</v>
          </cell>
        </row>
        <row r="29">
          <cell r="Z29" t="str">
            <v>Préparation d'organigrammes corporatifs avant et après opérations;</v>
          </cell>
        </row>
        <row r="30">
          <cell r="Z30" t="str">
            <v>Recherches et analyses fiscales requises pour la mise en place de la réorganisation;</v>
          </cell>
        </row>
        <row r="31">
          <cell r="Z31" t="str">
            <v>Analyse des risques fiscaux potentiels (règles générales anti-évitement générale et spécifiques);</v>
          </cell>
        </row>
        <row r="32">
          <cell r="Z32" t="str">
            <v>Estimation du calcul du Revenu Protégé année par année nécessaire pour les fins de la réorganisation;</v>
          </cell>
        </row>
        <row r="33">
          <cell r="Z33" t="str">
            <v>Révision de la documentation juridique afférente à la présente réorganisation;</v>
          </cell>
        </row>
        <row r="34">
          <cell r="Z34" t="str">
            <v>Discussion avec un expert en taxes à la consommation pour les différents aspects de la réorganisation;</v>
          </cell>
        </row>
        <row r="36">
          <cell r="Z36" t="str">
            <v>Divers calculs effectués en lien avec la mise en place;</v>
          </cell>
        </row>
        <row r="37">
          <cell r="Z37" t="str">
            <v>Démarches d'obtention du numéro d'entreprise fédéral pour la nouvelle société;</v>
          </cell>
        </row>
        <row r="38">
          <cell r="Z38" t="str">
            <v>Préparation des formulaires d'autorisations requis;</v>
          </cell>
        </row>
        <row r="39">
          <cell r="Z39" t="str">
            <v>Démarches d'obtention des numéros pour la nouvelle entité;</v>
          </cell>
        </row>
        <row r="40">
          <cell r="Z40" t="str">
            <v>Préparation des formulaires de roulement T2057 et TP-518 requis;</v>
          </cell>
        </row>
        <row r="41">
          <cell r="Z41" t="str">
            <v>Préparation des formulaires de ventes de comptes clients T2022 et TP-184 requis;</v>
          </cell>
        </row>
        <row r="42">
          <cell r="Z42" t="str">
            <v>Préparation des formulaires de taxes FP-2044 requis pour le transfert de la totalité ou presque d'une entreprise;</v>
          </cell>
        </row>
        <row r="43">
          <cell r="Z43" t="str">
            <v>Préparation des différents formulaires et annexes requises afin de déclarer un CDC;</v>
          </cell>
        </row>
        <row r="44">
          <cell r="Z44" t="str">
            <v>Préparation du formulaire T2027règlement de dette lors de la liquidation de filiale;</v>
          </cell>
        </row>
        <row r="45">
          <cell r="Z45" t="str">
            <v>Préparer un sommaire de chèques à faire pour la séance de clôture;</v>
          </cell>
        </row>
        <row r="46">
          <cell r="Z46" t="str">
            <v>Validation de la conformité des chèques/virements effectués en concordance avec nos directives;</v>
          </cell>
        </row>
        <row r="47">
          <cell r="Z47" t="str">
            <v>Préparation des formulaires de choix fiscaux de clauses de non-concurrence;</v>
          </cell>
        </row>
        <row r="48">
          <cell r="Z48" t="str">
            <v>Diverses discussions téléphoniques avec vous;</v>
          </cell>
        </row>
        <row r="49">
          <cell r="Z49" t="str">
            <v>Diverses discussions téléphoniques avec vous et le juriste;</v>
          </cell>
        </row>
        <row r="50">
          <cell r="Z50" t="str">
            <v>Diverses discussions téléphoniques avec vous, le juriste et votre comptable;</v>
          </cell>
        </row>
        <row r="51">
          <cell r="Z51" t="str">
            <v>Lecture, analyse et rédaction de divers courriels avec les divers intervenants;</v>
          </cell>
        </row>
        <row r="52">
          <cell r="Z52" t="str">
            <v>Préparation à la rencontre et rencontre avec vous pour la signature des documents préparés;</v>
          </cell>
        </row>
        <row r="53">
          <cell r="Z53" t="str">
            <v>Préparation à la rencontre, déplacement et rencontre avec vous pour la signature des documents préparés;</v>
          </cell>
        </row>
        <row r="55">
          <cell r="Z55" t="str">
            <v>Travail avec votre comptable à la préparation/révision des états financiers et déclarations de revenus;</v>
          </cell>
        </row>
        <row r="56">
          <cell r="Z56" t="str">
            <v>Analyses et recherches fiscales requises en lien avec xxx;</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4"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51</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48</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50</v>
      </c>
      <c r="F28" s="22"/>
    </row>
    <row r="29" spans="1:6" ht="13.5" thickBot="1" x14ac:dyDescent="0.25">
      <c r="A29" s="20"/>
      <c r="B29" s="20"/>
      <c r="C29" s="20"/>
      <c r="D29" s="20"/>
      <c r="E29" s="20"/>
      <c r="F29" s="21"/>
    </row>
    <row r="30" spans="1:6" s="41" customFormat="1" ht="21.75" customHeight="1" x14ac:dyDescent="0.2">
      <c r="A30" s="166" t="s">
        <v>0</v>
      </c>
      <c r="B30" s="166"/>
      <c r="C30" s="166"/>
      <c r="D30" s="166"/>
      <c r="E30" s="166"/>
      <c r="F30" s="166"/>
    </row>
    <row r="31" spans="1:6" x14ac:dyDescent="0.2">
      <c r="A31" s="18"/>
      <c r="B31" s="19"/>
      <c r="C31" s="18"/>
      <c r="D31" s="18"/>
      <c r="E31" s="18"/>
    </row>
    <row r="32" spans="1:6" ht="14.25" x14ac:dyDescent="0.2">
      <c r="A32" s="22"/>
      <c r="B32" s="23" t="s">
        <v>6</v>
      </c>
      <c r="C32" s="23"/>
      <c r="D32" s="23"/>
      <c r="E32" s="29"/>
      <c r="F32" s="22"/>
    </row>
    <row r="33" spans="1:6" ht="14.25" x14ac:dyDescent="0.2">
      <c r="A33" s="22"/>
      <c r="B33" s="165"/>
      <c r="C33" s="165"/>
      <c r="D33" s="165"/>
      <c r="E33" s="29"/>
      <c r="F33" s="22"/>
    </row>
    <row r="34" spans="1:6" ht="14.25" x14ac:dyDescent="0.2">
      <c r="A34" s="22"/>
      <c r="B34" s="165"/>
      <c r="C34" s="165"/>
      <c r="D34" s="165"/>
      <c r="E34" s="29"/>
      <c r="F34" s="22"/>
    </row>
    <row r="35" spans="1:6" ht="14.25" x14ac:dyDescent="0.2">
      <c r="A35" s="22"/>
      <c r="B35" s="165" t="s">
        <v>52</v>
      </c>
      <c r="C35" s="165"/>
      <c r="D35" s="165"/>
      <c r="E35" s="29"/>
      <c r="F35" s="22"/>
    </row>
    <row r="36" spans="1:6" ht="14.25" x14ac:dyDescent="0.2">
      <c r="A36" s="22"/>
      <c r="B36" s="165"/>
      <c r="C36" s="165"/>
      <c r="D36" s="165"/>
      <c r="E36" s="29"/>
      <c r="F36" s="22"/>
    </row>
    <row r="37" spans="1:6" ht="14.25" x14ac:dyDescent="0.2">
      <c r="A37" s="22"/>
      <c r="B37" s="165" t="s">
        <v>53</v>
      </c>
      <c r="C37" s="165"/>
      <c r="D37" s="165"/>
      <c r="E37" s="29"/>
      <c r="F37" s="22"/>
    </row>
    <row r="38" spans="1:6" ht="14.25" x14ac:dyDescent="0.2">
      <c r="A38" s="22"/>
      <c r="B38" s="165"/>
      <c r="C38" s="165"/>
      <c r="D38" s="165"/>
      <c r="E38" s="29"/>
      <c r="F38" s="22"/>
    </row>
    <row r="39" spans="1:6" ht="14.25" x14ac:dyDescent="0.2">
      <c r="A39" s="22"/>
      <c r="B39" s="165" t="s">
        <v>54</v>
      </c>
      <c r="C39" s="165"/>
      <c r="D39" s="165"/>
      <c r="E39" s="29"/>
      <c r="F39" s="22"/>
    </row>
    <row r="40" spans="1:6" ht="14.25" x14ac:dyDescent="0.2">
      <c r="A40" s="22"/>
      <c r="B40" s="165"/>
      <c r="C40" s="165"/>
      <c r="D40" s="165"/>
      <c r="E40" s="29"/>
      <c r="F40" s="22"/>
    </row>
    <row r="41" spans="1:6" ht="14.25" x14ac:dyDescent="0.2">
      <c r="A41" s="22"/>
      <c r="B41" s="165" t="s">
        <v>55</v>
      </c>
      <c r="C41" s="165"/>
      <c r="D41" s="165"/>
      <c r="E41" s="29"/>
      <c r="F41" s="22"/>
    </row>
    <row r="42" spans="1:6" ht="14.25" x14ac:dyDescent="0.2">
      <c r="A42" s="22"/>
      <c r="B42" s="165"/>
      <c r="C42" s="165"/>
      <c r="D42" s="165"/>
      <c r="E42" s="29"/>
      <c r="F42" s="22"/>
    </row>
    <row r="43" spans="1:6" ht="14.25" x14ac:dyDescent="0.2">
      <c r="A43" s="22"/>
      <c r="B43" s="165"/>
      <c r="C43" s="165"/>
      <c r="D43" s="165"/>
      <c r="E43" s="29"/>
      <c r="F43" s="22"/>
    </row>
    <row r="44" spans="1:6" ht="14.25" x14ac:dyDescent="0.2">
      <c r="A44" s="22"/>
      <c r="B44" s="165"/>
      <c r="C44" s="165"/>
      <c r="D44" s="165"/>
      <c r="E44" s="29"/>
      <c r="F44" s="22"/>
    </row>
    <row r="45" spans="1:6" ht="14.25" x14ac:dyDescent="0.2">
      <c r="A45" s="22"/>
      <c r="B45" s="165"/>
      <c r="C45" s="165"/>
      <c r="D45" s="165"/>
      <c r="E45" s="29"/>
      <c r="F45" s="22"/>
    </row>
    <row r="46" spans="1:6" ht="14.25" x14ac:dyDescent="0.2">
      <c r="A46" s="22"/>
      <c r="B46" s="165"/>
      <c r="C46" s="165"/>
      <c r="D46" s="165"/>
      <c r="E46" s="29"/>
      <c r="F46" s="22"/>
    </row>
    <row r="47" spans="1:6" ht="14.25" x14ac:dyDescent="0.2">
      <c r="A47" s="22"/>
      <c r="B47" s="165"/>
      <c r="C47" s="165"/>
      <c r="D47" s="165"/>
      <c r="E47" s="29"/>
      <c r="F47" s="22"/>
    </row>
    <row r="48" spans="1:6" ht="14.25" x14ac:dyDescent="0.2">
      <c r="A48" s="22"/>
      <c r="B48" s="165"/>
      <c r="C48" s="165"/>
      <c r="D48" s="165"/>
      <c r="E48" s="29"/>
      <c r="F48" s="22"/>
    </row>
    <row r="49" spans="1:6" ht="14.25" x14ac:dyDescent="0.2">
      <c r="A49" s="22"/>
      <c r="B49" s="165"/>
      <c r="C49" s="165"/>
      <c r="D49" s="165"/>
      <c r="E49" s="29"/>
      <c r="F49" s="22"/>
    </row>
    <row r="50" spans="1:6" ht="14.25" x14ac:dyDescent="0.2">
      <c r="A50" s="22"/>
      <c r="B50" s="165"/>
      <c r="C50" s="165"/>
      <c r="D50" s="165"/>
      <c r="E50" s="29"/>
      <c r="F50" s="22"/>
    </row>
    <row r="51" spans="1:6" ht="14.25" x14ac:dyDescent="0.2">
      <c r="A51" s="22"/>
      <c r="B51" s="165"/>
      <c r="C51" s="165"/>
      <c r="D51" s="165"/>
      <c r="E51" s="29"/>
      <c r="F51" s="22"/>
    </row>
    <row r="52" spans="1:6" ht="14.25" x14ac:dyDescent="0.2">
      <c r="A52" s="22"/>
      <c r="B52" s="165"/>
      <c r="C52" s="165"/>
      <c r="D52" s="165"/>
      <c r="E52" s="29"/>
      <c r="F52" s="22"/>
    </row>
    <row r="53" spans="1:6" ht="14.25" x14ac:dyDescent="0.2">
      <c r="A53" s="22"/>
      <c r="B53" s="165"/>
      <c r="C53" s="165"/>
      <c r="D53" s="165"/>
      <c r="E53" s="29"/>
      <c r="F53" s="22"/>
    </row>
    <row r="54" spans="1:6" ht="14.25" x14ac:dyDescent="0.2">
      <c r="A54" s="22"/>
      <c r="B54" s="165"/>
      <c r="C54" s="165"/>
      <c r="D54" s="165"/>
      <c r="E54" s="29"/>
      <c r="F54" s="22"/>
    </row>
    <row r="55" spans="1:6" ht="14.25" x14ac:dyDescent="0.2">
      <c r="A55" s="22"/>
      <c r="B55" s="165"/>
      <c r="C55" s="165"/>
      <c r="D55" s="165"/>
      <c r="E55" s="29"/>
      <c r="F55" s="22"/>
    </row>
    <row r="56" spans="1:6" ht="14.25" x14ac:dyDescent="0.2">
      <c r="A56" s="22"/>
      <c r="B56" s="165"/>
      <c r="C56" s="165"/>
      <c r="D56" s="165"/>
      <c r="E56" s="29"/>
      <c r="F56" s="22"/>
    </row>
    <row r="57" spans="1:6" ht="14.25" x14ac:dyDescent="0.2">
      <c r="A57" s="22"/>
      <c r="B57" s="165"/>
      <c r="C57" s="165"/>
      <c r="D57" s="165"/>
      <c r="E57" s="29"/>
      <c r="F57" s="22"/>
    </row>
    <row r="58" spans="1:6" ht="14.25" x14ac:dyDescent="0.2">
      <c r="A58" s="22"/>
      <c r="B58" s="165"/>
      <c r="C58" s="165"/>
      <c r="D58" s="165"/>
      <c r="E58" s="29"/>
      <c r="F58" s="22"/>
    </row>
    <row r="59" spans="1:6" ht="14.25" x14ac:dyDescent="0.2">
      <c r="A59" s="22"/>
      <c r="B59" s="165"/>
      <c r="C59" s="165"/>
      <c r="D59" s="165"/>
      <c r="E59" s="29"/>
      <c r="F59" s="22"/>
    </row>
    <row r="60" spans="1:6" ht="14.25" x14ac:dyDescent="0.2">
      <c r="A60" s="22"/>
      <c r="B60" s="165"/>
      <c r="C60" s="165"/>
      <c r="D60" s="165"/>
      <c r="E60" s="29"/>
      <c r="F60" s="22"/>
    </row>
    <row r="61" spans="1:6" ht="14.25" x14ac:dyDescent="0.2">
      <c r="A61" s="22"/>
      <c r="B61" s="165"/>
      <c r="C61" s="165"/>
      <c r="D61" s="165"/>
      <c r="E61" s="29"/>
      <c r="F61" s="22"/>
    </row>
    <row r="62" spans="1:6" ht="14.25" x14ac:dyDescent="0.2">
      <c r="A62" s="22"/>
      <c r="B62" s="165"/>
      <c r="C62" s="165"/>
      <c r="D62" s="165"/>
      <c r="E62" s="29"/>
      <c r="F62" s="22"/>
    </row>
    <row r="63" spans="1:6" ht="14.25" x14ac:dyDescent="0.2">
      <c r="A63" s="22"/>
      <c r="B63" s="165"/>
      <c r="C63" s="165"/>
      <c r="D63" s="165"/>
      <c r="E63" s="29"/>
      <c r="F63" s="22"/>
    </row>
    <row r="64" spans="1:6" ht="14.25" x14ac:dyDescent="0.2">
      <c r="A64" s="22"/>
      <c r="B64" s="165"/>
      <c r="C64" s="165"/>
      <c r="D64" s="165"/>
      <c r="E64" s="29"/>
      <c r="F64" s="22"/>
    </row>
    <row r="65" spans="1:6" s="51" customFormat="1" ht="14.25" x14ac:dyDescent="0.2">
      <c r="A65" s="47"/>
      <c r="B65" s="48"/>
      <c r="C65" s="49" t="s">
        <v>45</v>
      </c>
      <c r="D65" s="49" t="s">
        <v>46</v>
      </c>
      <c r="E65" s="50"/>
      <c r="F65" s="47"/>
    </row>
    <row r="66" spans="1:6" s="51" customFormat="1" ht="14.25" x14ac:dyDescent="0.2">
      <c r="A66" s="47"/>
      <c r="B66" s="48"/>
      <c r="C66" s="52">
        <v>9</v>
      </c>
      <c r="D66" s="53">
        <v>285</v>
      </c>
      <c r="E66" s="50"/>
      <c r="F66" s="47"/>
    </row>
    <row r="67" spans="1:6" ht="14.25" x14ac:dyDescent="0.2">
      <c r="A67" s="22"/>
      <c r="B67" s="165"/>
      <c r="C67" s="165"/>
      <c r="D67" s="165"/>
      <c r="E67" s="29"/>
      <c r="F67" s="22"/>
    </row>
    <row r="68" spans="1:6" ht="13.5" customHeight="1" x14ac:dyDescent="0.2">
      <c r="A68" s="22"/>
      <c r="B68" s="165"/>
      <c r="C68" s="165"/>
      <c r="D68" s="165"/>
      <c r="E68" s="29"/>
      <c r="F68" s="22"/>
    </row>
    <row r="69" spans="1:6" ht="13.5" customHeight="1" x14ac:dyDescent="0.2">
      <c r="A69" s="22"/>
      <c r="B69" s="26" t="s">
        <v>17</v>
      </c>
      <c r="C69" s="27"/>
      <c r="D69" s="27"/>
      <c r="E69" s="30">
        <f>D66*C66</f>
        <v>2565</v>
      </c>
      <c r="F69" s="22"/>
    </row>
    <row r="70" spans="1:6" ht="13.5" customHeight="1" x14ac:dyDescent="0.2">
      <c r="A70" s="22"/>
      <c r="B70" s="35" t="s">
        <v>14</v>
      </c>
      <c r="C70" s="27"/>
      <c r="D70" s="27"/>
      <c r="E70" s="31">
        <v>0</v>
      </c>
      <c r="F70" s="22"/>
    </row>
    <row r="71" spans="1:6" ht="13.5" customHeight="1" x14ac:dyDescent="0.2">
      <c r="A71" s="22"/>
      <c r="B71" s="35" t="s">
        <v>15</v>
      </c>
      <c r="C71" s="27"/>
      <c r="D71" s="27"/>
      <c r="E71" s="31">
        <v>0</v>
      </c>
      <c r="F71" s="22"/>
    </row>
    <row r="72" spans="1:6" ht="13.5" customHeight="1" x14ac:dyDescent="0.2">
      <c r="A72" s="22"/>
      <c r="B72" s="26" t="s">
        <v>16</v>
      </c>
      <c r="C72" s="27"/>
      <c r="D72" s="27"/>
      <c r="E72" s="30">
        <f>SUM(E69:E71)</f>
        <v>2565</v>
      </c>
      <c r="F72" s="22"/>
    </row>
    <row r="73" spans="1:6" ht="13.5" customHeight="1" x14ac:dyDescent="0.2">
      <c r="A73" s="22"/>
      <c r="B73" s="27" t="s">
        <v>5</v>
      </c>
      <c r="C73" s="32">
        <v>0.05</v>
      </c>
      <c r="D73" s="27"/>
      <c r="E73" s="36">
        <f>ROUND(E72*C73,2)</f>
        <v>128.25</v>
      </c>
      <c r="F73" s="22"/>
    </row>
    <row r="74" spans="1:6" ht="13.5" customHeight="1" x14ac:dyDescent="0.2">
      <c r="A74" s="22"/>
      <c r="B74" s="27" t="s">
        <v>4</v>
      </c>
      <c r="C74" s="43">
        <v>9.9750000000000005E-2</v>
      </c>
      <c r="D74" s="27"/>
      <c r="E74" s="44">
        <f>ROUND(E72*C74,2)</f>
        <v>255.86</v>
      </c>
      <c r="F74" s="22"/>
    </row>
    <row r="75" spans="1:6" ht="13.5" customHeight="1" x14ac:dyDescent="0.2">
      <c r="A75" s="22"/>
      <c r="B75" s="27"/>
      <c r="C75" s="27"/>
      <c r="D75" s="27"/>
      <c r="E75" s="33"/>
      <c r="F75" s="22"/>
    </row>
    <row r="76" spans="1:6" ht="16.5" customHeight="1" thickBot="1" x14ac:dyDescent="0.25">
      <c r="A76" s="22"/>
      <c r="B76" s="26" t="s">
        <v>18</v>
      </c>
      <c r="C76" s="27"/>
      <c r="D76" s="27"/>
      <c r="E76" s="34">
        <f>SUM(E72:E74)</f>
        <v>2949.11</v>
      </c>
      <c r="F76" s="22"/>
    </row>
    <row r="77" spans="1:6" ht="15.75" thickTop="1" x14ac:dyDescent="0.2">
      <c r="A77" s="22"/>
      <c r="B77" s="167"/>
      <c r="C77" s="167"/>
      <c r="D77" s="167"/>
      <c r="E77" s="37"/>
      <c r="F77" s="22"/>
    </row>
    <row r="78" spans="1:6" ht="15" x14ac:dyDescent="0.2">
      <c r="A78" s="22"/>
      <c r="B78" s="172" t="s">
        <v>20</v>
      </c>
      <c r="C78" s="172"/>
      <c r="D78" s="172"/>
      <c r="E78" s="37">
        <v>0</v>
      </c>
      <c r="F78" s="22"/>
    </row>
    <row r="79" spans="1:6" ht="15" x14ac:dyDescent="0.2">
      <c r="A79" s="22"/>
      <c r="B79" s="167"/>
      <c r="C79" s="167"/>
      <c r="D79" s="167"/>
      <c r="E79" s="37"/>
      <c r="F79" s="22"/>
    </row>
    <row r="80" spans="1:6" ht="19.5" customHeight="1" x14ac:dyDescent="0.2">
      <c r="A80" s="22"/>
      <c r="B80" s="38" t="s">
        <v>19</v>
      </c>
      <c r="C80" s="39"/>
      <c r="D80" s="39"/>
      <c r="E80" s="40">
        <f>E76-E78</f>
        <v>2949.11</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170"/>
      <c r="C83" s="170"/>
      <c r="D83" s="170"/>
      <c r="E83" s="170"/>
      <c r="F83" s="22"/>
    </row>
    <row r="84" spans="1:6" ht="14.25" x14ac:dyDescent="0.2">
      <c r="A84" s="164" t="s">
        <v>37</v>
      </c>
      <c r="B84" s="164"/>
      <c r="C84" s="164"/>
      <c r="D84" s="164"/>
      <c r="E84" s="164"/>
      <c r="F84" s="164"/>
    </row>
    <row r="85" spans="1:6" ht="14.25" x14ac:dyDescent="0.2">
      <c r="A85" s="173" t="s">
        <v>38</v>
      </c>
      <c r="B85" s="173"/>
      <c r="C85" s="173"/>
      <c r="D85" s="173"/>
      <c r="E85" s="173"/>
      <c r="F85" s="173"/>
    </row>
    <row r="86" spans="1:6" x14ac:dyDescent="0.2">
      <c r="A86" s="22"/>
      <c r="B86" s="22"/>
      <c r="C86" s="22"/>
      <c r="D86" s="22"/>
      <c r="E86" s="22"/>
      <c r="F86" s="22"/>
    </row>
    <row r="87" spans="1:6" x14ac:dyDescent="0.2">
      <c r="A87" s="22"/>
      <c r="B87" s="171"/>
      <c r="C87" s="171"/>
      <c r="D87" s="171"/>
      <c r="E87" s="171"/>
      <c r="F87" s="22"/>
    </row>
    <row r="88" spans="1:6" ht="15" x14ac:dyDescent="0.2">
      <c r="A88" s="163" t="s">
        <v>7</v>
      </c>
      <c r="B88" s="163"/>
      <c r="C88" s="163"/>
      <c r="D88" s="163"/>
      <c r="E88" s="163"/>
      <c r="F88" s="163"/>
    </row>
    <row r="90" spans="1:6" ht="39.75" customHeight="1" x14ac:dyDescent="0.2">
      <c r="B90" s="168"/>
      <c r="C90" s="169"/>
      <c r="D90" s="169"/>
    </row>
    <row r="91" spans="1:6" ht="13.5" customHeight="1" x14ac:dyDescent="0.2"/>
    <row r="92" spans="1:6" x14ac:dyDescent="0.2">
      <c r="B92" s="17"/>
      <c r="C92" s="17"/>
      <c r="D92" s="17"/>
    </row>
  </sheetData>
  <mergeCells count="44">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A88:F88"/>
    <mergeCell ref="A84:F84"/>
    <mergeCell ref="B33:D33"/>
    <mergeCell ref="B34:D34"/>
    <mergeCell ref="B64:D64"/>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9ED31-6EA5-4262-A5C5-063F05077CC9}">
  <sheetPr>
    <pageSetUpPr fitToPage="1"/>
  </sheetPr>
  <dimension ref="A1:F88"/>
  <sheetViews>
    <sheetView view="pageBreakPreview" topLeftCell="A13" zoomScale="60" zoomScaleNormal="100" workbookViewId="0">
      <selection activeCell="E29" sqref="E29"/>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5"/>
      <c r="B1" s="55"/>
      <c r="C1" s="55"/>
      <c r="D1" s="56"/>
      <c r="E1" s="57"/>
      <c r="F1" s="57"/>
    </row>
    <row r="2" spans="1:6" ht="12.75" customHeight="1" x14ac:dyDescent="0.2">
      <c r="A2" s="55"/>
      <c r="B2" s="55"/>
      <c r="C2" s="55"/>
      <c r="D2" s="56"/>
      <c r="E2" s="57"/>
      <c r="F2" s="57"/>
    </row>
    <row r="3" spans="1:6" ht="12.75" customHeight="1" x14ac:dyDescent="0.2">
      <c r="A3" s="55"/>
      <c r="B3" s="55"/>
      <c r="C3" s="55"/>
      <c r="D3" s="56"/>
      <c r="E3" s="57"/>
      <c r="F3" s="57"/>
    </row>
    <row r="4" spans="1:6" ht="12.75" customHeight="1" x14ac:dyDescent="0.2">
      <c r="A4" s="55"/>
      <c r="B4" s="55"/>
      <c r="C4" s="55"/>
      <c r="D4" s="56"/>
      <c r="E4" s="57"/>
      <c r="F4" s="57"/>
    </row>
    <row r="5" spans="1:6" ht="12.75" customHeight="1" x14ac:dyDescent="0.2">
      <c r="A5" s="55"/>
      <c r="B5" s="55"/>
      <c r="C5" s="55"/>
      <c r="D5" s="56"/>
      <c r="E5" s="57"/>
      <c r="F5" s="57"/>
    </row>
    <row r="6" spans="1:6" ht="12.75" customHeight="1" x14ac:dyDescent="0.2">
      <c r="A6" s="55"/>
      <c r="B6" s="55"/>
      <c r="C6" s="55"/>
      <c r="D6" s="56"/>
      <c r="E6" s="57"/>
      <c r="F6" s="57"/>
    </row>
    <row r="7" spans="1:6" ht="12.75" customHeight="1" x14ac:dyDescent="0.2">
      <c r="A7" s="55"/>
      <c r="B7" s="55"/>
      <c r="C7" s="55"/>
      <c r="D7" s="56"/>
      <c r="E7" s="57"/>
      <c r="F7" s="57"/>
    </row>
    <row r="8" spans="1:6" ht="12.75" customHeight="1" x14ac:dyDescent="0.2">
      <c r="A8" s="55"/>
      <c r="B8" s="55"/>
      <c r="C8" s="55"/>
      <c r="D8" s="56"/>
      <c r="E8" s="57"/>
      <c r="F8" s="57"/>
    </row>
    <row r="9" spans="1:6" ht="12.75" customHeight="1" x14ac:dyDescent="0.2">
      <c r="A9" s="55"/>
      <c r="B9" s="55"/>
      <c r="C9" s="55"/>
      <c r="D9" s="56"/>
      <c r="E9" s="57"/>
      <c r="F9" s="57"/>
    </row>
    <row r="10" spans="1:6" ht="12.75" customHeight="1" x14ac:dyDescent="0.2">
      <c r="A10" s="55"/>
      <c r="B10" s="55"/>
      <c r="C10" s="55"/>
      <c r="D10" s="56"/>
      <c r="E10" s="57"/>
      <c r="F10" s="57"/>
    </row>
    <row r="11" spans="1:6" ht="12.75" customHeight="1" x14ac:dyDescent="0.2">
      <c r="A11" s="55"/>
      <c r="B11" s="55"/>
      <c r="C11" s="55"/>
      <c r="D11" s="56"/>
      <c r="E11" s="57"/>
      <c r="F11" s="57"/>
    </row>
    <row r="12" spans="1:6" ht="12.75" customHeight="1" x14ac:dyDescent="0.2">
      <c r="A12" s="55"/>
      <c r="B12" s="58"/>
      <c r="C12" s="58"/>
      <c r="D12" s="56"/>
      <c r="E12" s="57"/>
      <c r="F12" s="57"/>
    </row>
    <row r="13" spans="1:6" ht="12.75" customHeight="1" x14ac:dyDescent="0.2">
      <c r="A13" s="55"/>
      <c r="B13" s="58"/>
      <c r="C13" s="58"/>
      <c r="D13" s="56"/>
      <c r="E13" s="57"/>
      <c r="F13" s="57"/>
    </row>
    <row r="14" spans="1:6" ht="12.75" customHeight="1" x14ac:dyDescent="0.2">
      <c r="A14" s="55"/>
      <c r="B14" s="58"/>
      <c r="C14" s="58"/>
      <c r="D14" s="56"/>
      <c r="E14" s="57"/>
      <c r="F14" s="57"/>
    </row>
    <row r="15" spans="1:6" ht="12.75" customHeight="1" x14ac:dyDescent="0.2">
      <c r="A15" s="55"/>
      <c r="B15" s="58"/>
      <c r="C15" s="58"/>
      <c r="D15" s="56"/>
      <c r="E15" s="57"/>
      <c r="F15" s="57"/>
    </row>
    <row r="16" spans="1:6" ht="12.75" customHeight="1" x14ac:dyDescent="0.2">
      <c r="A16" s="55"/>
      <c r="B16" s="58"/>
      <c r="C16" s="58"/>
      <c r="D16" s="56"/>
      <c r="E16" s="57"/>
      <c r="F16" s="57"/>
    </row>
    <row r="17" spans="1:6" ht="12.75" customHeight="1" x14ac:dyDescent="0.2">
      <c r="A17" s="55"/>
      <c r="B17" s="58"/>
      <c r="C17" s="58"/>
      <c r="D17" s="56"/>
      <c r="E17" s="57"/>
      <c r="F17" s="57"/>
    </row>
    <row r="18" spans="1:6" ht="12.75" customHeight="1" x14ac:dyDescent="0.2">
      <c r="A18" s="55"/>
      <c r="B18" s="58"/>
      <c r="C18" s="58"/>
      <c r="D18" s="56"/>
      <c r="E18" s="57"/>
      <c r="F18" s="57"/>
    </row>
    <row r="19" spans="1:6" ht="12.75" customHeight="1" x14ac:dyDescent="0.2">
      <c r="A19" s="55"/>
      <c r="B19" s="58"/>
      <c r="C19" s="58"/>
      <c r="D19" s="56"/>
      <c r="E19" s="57"/>
      <c r="F19" s="57"/>
    </row>
    <row r="20" spans="1:6" ht="12.75" customHeight="1" x14ac:dyDescent="0.2">
      <c r="A20" s="55"/>
      <c r="B20" s="58"/>
      <c r="C20" s="58"/>
      <c r="D20" s="56"/>
      <c r="E20" s="57"/>
      <c r="F20" s="57"/>
    </row>
    <row r="21" spans="1:6" ht="15" customHeight="1" x14ac:dyDescent="0.2">
      <c r="A21" s="63"/>
      <c r="B21" s="60" t="s">
        <v>115</v>
      </c>
      <c r="C21" s="60"/>
      <c r="D21" s="61"/>
      <c r="E21" s="62"/>
      <c r="F21" s="62"/>
    </row>
    <row r="22" spans="1:6" ht="15" customHeight="1" x14ac:dyDescent="0.2">
      <c r="A22" s="63"/>
      <c r="B22" s="63"/>
      <c r="C22" s="63"/>
      <c r="D22" s="61"/>
      <c r="E22" s="62"/>
      <c r="F22" s="62"/>
    </row>
    <row r="23" spans="1:6" ht="15" customHeight="1" x14ac:dyDescent="0.2">
      <c r="A23" s="63"/>
      <c r="B23" s="60" t="s">
        <v>102</v>
      </c>
      <c r="C23" s="60"/>
      <c r="D23" s="61"/>
      <c r="E23" s="62"/>
      <c r="F23" s="62"/>
    </row>
    <row r="24" spans="1:6" ht="15" customHeight="1" x14ac:dyDescent="0.2">
      <c r="A24" s="63"/>
      <c r="B24" s="64" t="s">
        <v>103</v>
      </c>
      <c r="C24" s="63"/>
      <c r="D24" s="61"/>
      <c r="E24" s="62"/>
      <c r="F24" s="62"/>
    </row>
    <row r="25" spans="1:6" ht="15" customHeight="1" x14ac:dyDescent="0.2">
      <c r="A25" s="63"/>
      <c r="B25" s="63" t="s">
        <v>116</v>
      </c>
      <c r="C25" s="63"/>
      <c r="D25" s="61"/>
      <c r="E25" s="62"/>
      <c r="F25" s="62"/>
    </row>
    <row r="26" spans="1:6" ht="15" customHeight="1" x14ac:dyDescent="0.2">
      <c r="A26" s="63"/>
      <c r="B26" s="63" t="s">
        <v>117</v>
      </c>
      <c r="C26" s="63"/>
      <c r="D26" s="61"/>
      <c r="E26" s="62"/>
      <c r="F26" s="62"/>
    </row>
    <row r="27" spans="1:6" ht="15" customHeight="1" x14ac:dyDescent="0.2">
      <c r="A27" s="60"/>
      <c r="B27" s="63" t="s">
        <v>118</v>
      </c>
      <c r="C27" s="63"/>
      <c r="D27" s="66"/>
      <c r="E27" s="67"/>
      <c r="F27" s="67"/>
    </row>
    <row r="28" spans="1:6" ht="15.95" customHeight="1" x14ac:dyDescent="0.2">
      <c r="A28" s="63"/>
      <c r="B28" s="60"/>
      <c r="C28" s="60"/>
      <c r="D28" s="67" t="s">
        <v>13</v>
      </c>
      <c r="E28" s="68" t="s">
        <v>119</v>
      </c>
      <c r="F28" s="68"/>
    </row>
    <row r="29" spans="1:6" ht="13.5" customHeight="1" thickBot="1" x14ac:dyDescent="0.25">
      <c r="A29" s="135"/>
      <c r="B29" s="135"/>
      <c r="C29" s="135"/>
      <c r="D29" s="136"/>
      <c r="E29" s="137"/>
      <c r="F29" s="137"/>
    </row>
    <row r="30" spans="1:6" ht="21.75" customHeight="1" x14ac:dyDescent="0.2">
      <c r="A30" s="188" t="s">
        <v>0</v>
      </c>
      <c r="B30" s="188"/>
      <c r="C30" s="188"/>
      <c r="D30" s="188"/>
      <c r="E30" s="188"/>
      <c r="F30" s="138"/>
    </row>
    <row r="31" spans="1:6" ht="14.25" customHeight="1" x14ac:dyDescent="0.2">
      <c r="A31" s="139"/>
      <c r="B31" s="139"/>
      <c r="C31" s="139"/>
      <c r="D31" s="139"/>
      <c r="E31" s="139"/>
      <c r="F31" s="139"/>
    </row>
    <row r="32" spans="1:6" ht="14.25" customHeight="1" x14ac:dyDescent="0.2">
      <c r="A32" s="79"/>
      <c r="B32" s="114" t="s">
        <v>6</v>
      </c>
      <c r="C32" s="140"/>
      <c r="D32" s="141"/>
      <c r="E32" s="142"/>
      <c r="F32" s="142"/>
    </row>
    <row r="33" spans="1:6" ht="14.25" customHeight="1" x14ac:dyDescent="0.2">
      <c r="A33" s="79"/>
      <c r="B33" s="79"/>
      <c r="C33" s="79"/>
      <c r="D33" s="141"/>
      <c r="E33" s="142"/>
      <c r="F33" s="142"/>
    </row>
    <row r="34" spans="1:6" ht="14.25" customHeight="1" x14ac:dyDescent="0.2">
      <c r="A34" s="79"/>
      <c r="B34" s="143" t="s">
        <v>120</v>
      </c>
      <c r="C34" s="144"/>
      <c r="D34" s="145"/>
      <c r="E34" s="145"/>
      <c r="F34" s="145"/>
    </row>
    <row r="35" spans="1:6" ht="14.25" customHeight="1" x14ac:dyDescent="0.2">
      <c r="A35" s="79"/>
      <c r="B35" s="143" t="s">
        <v>121</v>
      </c>
      <c r="C35" s="146"/>
      <c r="D35" s="145"/>
      <c r="E35" s="145"/>
      <c r="F35" s="145"/>
    </row>
    <row r="36" spans="1:6" ht="14.25" customHeight="1" x14ac:dyDescent="0.2">
      <c r="A36" s="79"/>
      <c r="B36" s="143" t="s">
        <v>122</v>
      </c>
      <c r="C36" s="144"/>
      <c r="D36" s="145"/>
      <c r="E36" s="145"/>
      <c r="F36" s="145"/>
    </row>
    <row r="37" spans="1:6" ht="14.25" customHeight="1" x14ac:dyDescent="0.2">
      <c r="A37" s="79"/>
      <c r="B37" s="143" t="s">
        <v>121</v>
      </c>
      <c r="C37" s="144"/>
      <c r="D37" s="145"/>
      <c r="E37" s="145"/>
      <c r="F37" s="145"/>
    </row>
    <row r="38" spans="1:6" ht="14.25" customHeight="1" x14ac:dyDescent="0.2">
      <c r="A38" s="79"/>
      <c r="B38" s="143" t="s">
        <v>123</v>
      </c>
      <c r="C38" s="144"/>
      <c r="D38" s="145"/>
      <c r="E38" s="145"/>
      <c r="F38" s="145"/>
    </row>
    <row r="39" spans="1:6" ht="14.25" customHeight="1" x14ac:dyDescent="0.2">
      <c r="A39" s="79"/>
      <c r="B39" s="143" t="s">
        <v>121</v>
      </c>
      <c r="C39" s="144"/>
      <c r="D39" s="145"/>
      <c r="E39" s="145"/>
      <c r="F39" s="145"/>
    </row>
    <row r="40" spans="1:6" ht="14.25" customHeight="1" x14ac:dyDescent="0.2">
      <c r="A40" s="79"/>
      <c r="B40" s="143" t="s">
        <v>73</v>
      </c>
      <c r="C40" s="146"/>
      <c r="D40" s="145"/>
      <c r="E40" s="145"/>
      <c r="F40" s="145"/>
    </row>
    <row r="41" spans="1:6" ht="14.25" customHeight="1" x14ac:dyDescent="0.2">
      <c r="A41" s="79"/>
      <c r="B41" s="143"/>
      <c r="C41" s="144"/>
      <c r="D41" s="145"/>
      <c r="E41" s="145"/>
      <c r="F41" s="145"/>
    </row>
    <row r="42" spans="1:6" ht="14.25" customHeight="1" x14ac:dyDescent="0.2">
      <c r="A42" s="79"/>
      <c r="B42" s="143"/>
      <c r="C42" s="144"/>
      <c r="D42" s="145"/>
      <c r="E42" s="145"/>
      <c r="F42" s="145"/>
    </row>
    <row r="43" spans="1:6" ht="14.25" customHeight="1" x14ac:dyDescent="0.2">
      <c r="A43" s="79"/>
      <c r="B43" s="143"/>
      <c r="C43" s="144"/>
      <c r="D43" s="145"/>
      <c r="E43" s="145"/>
      <c r="F43" s="145"/>
    </row>
    <row r="44" spans="1:6" ht="14.25" customHeight="1" x14ac:dyDescent="0.2">
      <c r="A44" s="79"/>
      <c r="B44" s="143"/>
      <c r="C44" s="144"/>
      <c r="D44" s="145"/>
      <c r="E44" s="145"/>
      <c r="F44" s="145"/>
    </row>
    <row r="45" spans="1:6" ht="14.25" customHeight="1" x14ac:dyDescent="0.2">
      <c r="A45" s="79"/>
      <c r="B45" s="143"/>
      <c r="C45" s="144"/>
      <c r="D45" s="145"/>
      <c r="E45" s="145"/>
      <c r="F45" s="145"/>
    </row>
    <row r="46" spans="1:6" ht="14.25" customHeight="1" x14ac:dyDescent="0.2">
      <c r="A46" s="79"/>
      <c r="B46" s="143"/>
      <c r="C46" s="144"/>
      <c r="D46" s="145"/>
      <c r="E46" s="145"/>
      <c r="F46" s="145"/>
    </row>
    <row r="47" spans="1:6" ht="14.25" customHeight="1" x14ac:dyDescent="0.2">
      <c r="A47" s="79"/>
      <c r="B47" s="143"/>
      <c r="C47" s="144"/>
      <c r="D47" s="145"/>
      <c r="E47" s="145"/>
      <c r="F47" s="145"/>
    </row>
    <row r="48" spans="1:6" ht="14.25" customHeight="1" x14ac:dyDescent="0.2">
      <c r="A48" s="79"/>
      <c r="B48" s="143"/>
      <c r="C48" s="144"/>
      <c r="D48" s="145"/>
      <c r="E48" s="145"/>
      <c r="F48" s="145"/>
    </row>
    <row r="49" spans="1:6" ht="14.25" customHeight="1" x14ac:dyDescent="0.2">
      <c r="A49" s="79"/>
      <c r="B49" s="143"/>
      <c r="C49" s="144"/>
      <c r="D49" s="145"/>
      <c r="E49" s="145"/>
      <c r="F49" s="145"/>
    </row>
    <row r="50" spans="1:6" ht="14.25" customHeight="1" x14ac:dyDescent="0.2">
      <c r="A50" s="79"/>
      <c r="B50" s="143"/>
      <c r="C50" s="147"/>
      <c r="D50" s="147"/>
      <c r="E50" s="145"/>
      <c r="F50" s="145"/>
    </row>
    <row r="51" spans="1:6" ht="14.25" customHeight="1" x14ac:dyDescent="0.2">
      <c r="A51" s="79"/>
      <c r="B51" s="143"/>
      <c r="C51" s="144"/>
      <c r="D51" s="145"/>
      <c r="E51" s="145"/>
      <c r="F51" s="145"/>
    </row>
    <row r="52" spans="1:6" ht="14.25" customHeight="1" x14ac:dyDescent="0.2">
      <c r="A52" s="79"/>
      <c r="B52" s="143"/>
      <c r="C52" s="144"/>
      <c r="D52" s="145"/>
      <c r="E52" s="145"/>
      <c r="F52" s="145"/>
    </row>
    <row r="53" spans="1:6" ht="14.25" customHeight="1" x14ac:dyDescent="0.2">
      <c r="A53" s="79"/>
      <c r="B53" s="143"/>
      <c r="C53" s="144"/>
      <c r="D53" s="145"/>
      <c r="E53" s="145"/>
      <c r="F53" s="145"/>
    </row>
    <row r="54" spans="1:6" ht="14.25" customHeight="1" x14ac:dyDescent="0.2">
      <c r="A54" s="79"/>
      <c r="B54" s="143"/>
      <c r="C54" s="144"/>
      <c r="D54" s="145"/>
      <c r="E54" s="145"/>
      <c r="F54" s="145"/>
    </row>
    <row r="55" spans="1:6" ht="14.25" customHeight="1" x14ac:dyDescent="0.2">
      <c r="A55" s="79"/>
      <c r="B55" s="143"/>
      <c r="C55" s="144"/>
      <c r="D55" s="145"/>
      <c r="E55" s="145"/>
      <c r="F55" s="145"/>
    </row>
    <row r="56" spans="1:6" ht="14.25" customHeight="1" x14ac:dyDescent="0.2">
      <c r="A56" s="79"/>
      <c r="B56" s="143"/>
      <c r="C56" s="144"/>
      <c r="D56" s="145"/>
      <c r="E56" s="145"/>
      <c r="F56" s="145"/>
    </row>
    <row r="57" spans="1:6" ht="14.25" customHeight="1" x14ac:dyDescent="0.2">
      <c r="A57" s="79"/>
      <c r="B57" s="143"/>
      <c r="C57" s="144"/>
      <c r="D57" s="145"/>
      <c r="E57" s="145"/>
      <c r="F57" s="145"/>
    </row>
    <row r="58" spans="1:6" ht="14.25" customHeight="1" x14ac:dyDescent="0.2">
      <c r="A58" s="79"/>
      <c r="B58" s="143"/>
      <c r="C58" s="144"/>
      <c r="D58" s="145"/>
      <c r="E58" s="145"/>
      <c r="F58" s="145"/>
    </row>
    <row r="59" spans="1:6" ht="14.25" customHeight="1" x14ac:dyDescent="0.2">
      <c r="A59" s="79"/>
      <c r="B59" s="143"/>
      <c r="C59" s="144"/>
      <c r="D59" s="145"/>
      <c r="E59" s="145"/>
      <c r="F59" s="145"/>
    </row>
    <row r="60" spans="1:6" ht="14.25" customHeight="1" x14ac:dyDescent="0.2">
      <c r="A60" s="79"/>
      <c r="B60" s="143"/>
      <c r="C60" s="144"/>
      <c r="D60" s="145"/>
      <c r="E60" s="145"/>
      <c r="F60" s="145"/>
    </row>
    <row r="61" spans="1:6" ht="14.25" customHeight="1" x14ac:dyDescent="0.2">
      <c r="A61" s="79"/>
      <c r="B61" s="143"/>
      <c r="C61" s="144"/>
      <c r="D61" s="145"/>
      <c r="E61" s="145"/>
      <c r="F61" s="145"/>
    </row>
    <row r="62" spans="1:6" ht="14.25" customHeight="1" x14ac:dyDescent="0.2">
      <c r="A62" s="79"/>
      <c r="B62" s="143"/>
      <c r="C62" s="144"/>
      <c r="D62" s="145"/>
      <c r="E62" s="145"/>
      <c r="F62" s="145"/>
    </row>
    <row r="63" spans="1:6" ht="14.25" customHeight="1" x14ac:dyDescent="0.2">
      <c r="A63" s="79"/>
      <c r="B63" s="148"/>
      <c r="C63" s="149"/>
      <c r="D63" s="150"/>
      <c r="E63" s="145"/>
      <c r="F63" s="145"/>
    </row>
    <row r="64" spans="1:6" ht="14.25" customHeight="1" x14ac:dyDescent="0.2">
      <c r="A64" s="79"/>
      <c r="B64" s="148"/>
      <c r="C64" s="151"/>
      <c r="D64" s="142"/>
      <c r="E64" s="145"/>
      <c r="F64" s="145"/>
    </row>
    <row r="65" spans="1:6" ht="14.25" customHeight="1" x14ac:dyDescent="0.2">
      <c r="A65" s="79"/>
      <c r="B65" s="143"/>
      <c r="C65" s="152" t="s">
        <v>45</v>
      </c>
      <c r="D65" s="153" t="s">
        <v>46</v>
      </c>
      <c r="E65" s="145"/>
      <c r="F65" s="145"/>
    </row>
    <row r="66" spans="1:6" ht="14.25" customHeight="1" x14ac:dyDescent="0.2">
      <c r="A66" s="79"/>
      <c r="B66" s="143"/>
      <c r="C66" s="154">
        <v>25.2</v>
      </c>
      <c r="D66" s="155">
        <v>400</v>
      </c>
      <c r="E66" s="156"/>
      <c r="F66" s="156"/>
    </row>
    <row r="67" spans="1:6" ht="14.25" customHeight="1" x14ac:dyDescent="0.2">
      <c r="A67" s="79"/>
      <c r="B67" s="148"/>
      <c r="C67" s="154"/>
      <c r="D67" s="155"/>
      <c r="E67" s="145"/>
      <c r="F67" s="145"/>
    </row>
    <row r="68" spans="1:6" ht="13.5" customHeight="1" x14ac:dyDescent="0.2">
      <c r="A68" s="79"/>
      <c r="B68" s="148"/>
      <c r="C68" s="157"/>
      <c r="D68" s="157"/>
      <c r="E68" s="157"/>
      <c r="F68" s="79"/>
    </row>
    <row r="69" spans="1:6" ht="15.95" customHeight="1" x14ac:dyDescent="0.2">
      <c r="A69" s="63"/>
      <c r="B69" s="101" t="s">
        <v>17</v>
      </c>
      <c r="C69" s="101"/>
      <c r="D69" s="61"/>
      <c r="E69" s="102">
        <v>10080</v>
      </c>
      <c r="F69" s="102"/>
    </row>
    <row r="70" spans="1:6" ht="15.95" customHeight="1" x14ac:dyDescent="0.2">
      <c r="A70" s="63"/>
      <c r="B70" s="104" t="s">
        <v>14</v>
      </c>
      <c r="C70" s="105"/>
      <c r="D70" s="61"/>
      <c r="E70" s="106">
        <v>0</v>
      </c>
      <c r="F70" s="106"/>
    </row>
    <row r="71" spans="1:6" ht="15.95" customHeight="1" x14ac:dyDescent="0.2">
      <c r="A71" s="63"/>
      <c r="B71" s="158" t="s">
        <v>114</v>
      </c>
      <c r="C71" s="105"/>
      <c r="D71" s="61"/>
      <c r="E71" s="106">
        <v>0</v>
      </c>
      <c r="F71" s="106"/>
    </row>
    <row r="72" spans="1:6" ht="15.95" customHeight="1" x14ac:dyDescent="0.2">
      <c r="A72" s="63"/>
      <c r="B72" s="158" t="s">
        <v>15</v>
      </c>
      <c r="C72" s="105"/>
      <c r="D72" s="61"/>
      <c r="E72" s="106">
        <v>0</v>
      </c>
      <c r="F72" s="106"/>
    </row>
    <row r="73" spans="1:6" ht="15.95" customHeight="1" x14ac:dyDescent="0.2">
      <c r="A73" s="63"/>
      <c r="B73" s="60" t="s">
        <v>16</v>
      </c>
      <c r="C73" s="101"/>
      <c r="D73" s="61"/>
      <c r="E73" s="108">
        <v>10080</v>
      </c>
      <c r="F73" s="108"/>
    </row>
    <row r="74" spans="1:6" ht="15.95" customHeight="1" x14ac:dyDescent="0.2">
      <c r="A74" s="63"/>
      <c r="B74" s="105" t="s">
        <v>5</v>
      </c>
      <c r="C74" s="109">
        <v>0.05</v>
      </c>
      <c r="D74" s="105"/>
      <c r="E74" s="110">
        <v>504</v>
      </c>
      <c r="F74" s="110"/>
    </row>
    <row r="75" spans="1:6" ht="15.95" customHeight="1" x14ac:dyDescent="0.2">
      <c r="A75" s="63"/>
      <c r="B75" s="111" t="s">
        <v>4</v>
      </c>
      <c r="C75" s="112">
        <v>9.9750000000000005E-2</v>
      </c>
      <c r="D75" s="105"/>
      <c r="E75" s="113">
        <v>1005.48</v>
      </c>
      <c r="F75" s="110"/>
    </row>
    <row r="76" spans="1:6" ht="15.95" customHeight="1" x14ac:dyDescent="0.2">
      <c r="A76" s="63"/>
      <c r="B76" s="114"/>
      <c r="C76" s="63"/>
      <c r="D76" s="61"/>
      <c r="E76" s="62"/>
      <c r="F76" s="62"/>
    </row>
    <row r="77" spans="1:6" ht="15.95" customHeight="1" thickBot="1" x14ac:dyDescent="0.25">
      <c r="A77" s="63"/>
      <c r="B77" s="116" t="s">
        <v>18</v>
      </c>
      <c r="C77" s="101"/>
      <c r="D77" s="117"/>
      <c r="E77" s="118">
        <v>11589.48</v>
      </c>
      <c r="F77" s="119"/>
    </row>
    <row r="78" spans="1:6" ht="15.95" customHeight="1" thickTop="1" x14ac:dyDescent="0.2">
      <c r="A78" s="63"/>
      <c r="B78" s="111"/>
      <c r="C78" s="111"/>
      <c r="D78" s="111"/>
      <c r="E78" s="120"/>
      <c r="F78" s="111"/>
    </row>
    <row r="79" spans="1:6" ht="15.95" customHeight="1" x14ac:dyDescent="0.2">
      <c r="A79" s="63"/>
      <c r="B79" s="114" t="s">
        <v>20</v>
      </c>
      <c r="C79" s="111"/>
      <c r="D79" s="61"/>
      <c r="E79" s="62">
        <v>0</v>
      </c>
      <c r="F79" s="62"/>
    </row>
    <row r="80" spans="1:6" ht="15.95" customHeight="1" x14ac:dyDescent="0.2">
      <c r="A80" s="63"/>
      <c r="B80" s="101"/>
      <c r="C80" s="111"/>
      <c r="D80" s="111"/>
      <c r="E80" s="120"/>
      <c r="F80" s="111"/>
    </row>
    <row r="81" spans="1:6" ht="15.95" customHeight="1" x14ac:dyDescent="0.2">
      <c r="A81" s="63"/>
      <c r="B81" s="189" t="s">
        <v>19</v>
      </c>
      <c r="C81" s="190"/>
      <c r="D81" s="159"/>
      <c r="E81" s="160">
        <v>11589.48</v>
      </c>
      <c r="F81" s="62"/>
    </row>
    <row r="82" spans="1:6" ht="15.95" customHeight="1" x14ac:dyDescent="0.2">
      <c r="A82" s="63"/>
      <c r="B82" s="63"/>
      <c r="C82" s="63"/>
      <c r="D82" s="61"/>
      <c r="E82" s="62"/>
      <c r="F82" s="62"/>
    </row>
    <row r="83" spans="1:6" ht="15.95" customHeight="1" x14ac:dyDescent="0.2">
      <c r="A83" s="129"/>
      <c r="B83" s="180"/>
      <c r="C83" s="181"/>
      <c r="D83" s="181"/>
      <c r="E83" s="181"/>
      <c r="F83" s="161"/>
    </row>
    <row r="84" spans="1:6" ht="15.95" customHeight="1" x14ac:dyDescent="0.2">
      <c r="A84" s="183" t="s">
        <v>37</v>
      </c>
      <c r="B84" s="183"/>
      <c r="C84" s="183"/>
      <c r="D84" s="183"/>
      <c r="E84" s="183"/>
      <c r="F84" s="114"/>
    </row>
    <row r="85" spans="1:6" ht="15.95" customHeight="1" x14ac:dyDescent="0.2">
      <c r="A85" s="185" t="s">
        <v>38</v>
      </c>
      <c r="B85" s="185"/>
      <c r="C85" s="185"/>
      <c r="D85" s="185"/>
      <c r="E85" s="185"/>
      <c r="F85" s="47"/>
    </row>
    <row r="86" spans="1:6" ht="15.95" customHeight="1" x14ac:dyDescent="0.2">
      <c r="A86" s="131"/>
      <c r="B86" s="131"/>
      <c r="C86" s="131"/>
      <c r="D86" s="131"/>
      <c r="E86" s="131"/>
      <c r="F86" s="47"/>
    </row>
    <row r="87" spans="1:6" ht="15.95" customHeight="1" x14ac:dyDescent="0.2">
      <c r="A87" s="131"/>
      <c r="B87" s="131"/>
      <c r="C87" s="131"/>
      <c r="D87" s="131"/>
      <c r="E87" s="131"/>
      <c r="F87" s="47"/>
    </row>
    <row r="88" spans="1:6" ht="15.95" customHeight="1" x14ac:dyDescent="0.2">
      <c r="A88" s="187" t="s">
        <v>7</v>
      </c>
      <c r="B88" s="187"/>
      <c r="C88" s="187"/>
      <c r="D88" s="187"/>
      <c r="E88" s="187"/>
      <c r="F88" s="187"/>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46969-F9B4-4EB5-AD1D-78CAD3DEC4AD}">
  <sheetPr>
    <pageSetUpPr fitToPage="1"/>
  </sheetPr>
  <dimension ref="A1:H88"/>
  <sheetViews>
    <sheetView view="pageBreakPreview" zoomScale="60" zoomScaleNormal="100" workbookViewId="0">
      <selection activeCell="C66" sqref="C66"/>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5"/>
      <c r="B1" s="55"/>
      <c r="C1" s="55"/>
      <c r="D1" s="56"/>
      <c r="E1" s="57"/>
      <c r="F1" s="57"/>
    </row>
    <row r="2" spans="1:6" ht="12.75" customHeight="1" x14ac:dyDescent="0.2">
      <c r="A2" s="55"/>
      <c r="B2" s="55"/>
      <c r="C2" s="55"/>
      <c r="D2" s="56"/>
      <c r="E2" s="57"/>
      <c r="F2" s="57"/>
    </row>
    <row r="3" spans="1:6" ht="12.75" customHeight="1" x14ac:dyDescent="0.2">
      <c r="A3" s="55"/>
      <c r="B3" s="55"/>
      <c r="C3" s="55"/>
      <c r="D3" s="56"/>
      <c r="E3" s="57"/>
      <c r="F3" s="57"/>
    </row>
    <row r="4" spans="1:6" ht="12.75" customHeight="1" x14ac:dyDescent="0.2">
      <c r="A4" s="55"/>
      <c r="B4" s="55"/>
      <c r="C4" s="55"/>
      <c r="D4" s="56"/>
      <c r="E4" s="57"/>
      <c r="F4" s="57"/>
    </row>
    <row r="5" spans="1:6" ht="12.75" customHeight="1" x14ac:dyDescent="0.2">
      <c r="A5" s="55"/>
      <c r="B5" s="55"/>
      <c r="C5" s="55"/>
      <c r="D5" s="56"/>
      <c r="E5" s="57"/>
      <c r="F5" s="57"/>
    </row>
    <row r="6" spans="1:6" ht="12.75" customHeight="1" x14ac:dyDescent="0.2">
      <c r="A6" s="55"/>
      <c r="B6" s="55"/>
      <c r="C6" s="55"/>
      <c r="D6" s="56"/>
      <c r="E6" s="57"/>
      <c r="F6" s="57"/>
    </row>
    <row r="7" spans="1:6" ht="12.75" customHeight="1" x14ac:dyDescent="0.2">
      <c r="A7" s="55"/>
      <c r="B7" s="55"/>
      <c r="C7" s="55"/>
      <c r="D7" s="56"/>
      <c r="E7" s="57"/>
      <c r="F7" s="57"/>
    </row>
    <row r="8" spans="1:6" ht="12.75" customHeight="1" x14ac:dyDescent="0.2">
      <c r="A8" s="55"/>
      <c r="B8" s="55"/>
      <c r="C8" s="55"/>
      <c r="D8" s="56"/>
      <c r="E8" s="57"/>
      <c r="F8" s="57"/>
    </row>
    <row r="9" spans="1:6" ht="12.75" customHeight="1" x14ac:dyDescent="0.2">
      <c r="A9" s="55"/>
      <c r="B9" s="55"/>
      <c r="C9" s="55"/>
      <c r="D9" s="56"/>
      <c r="E9" s="57"/>
      <c r="F9" s="57"/>
    </row>
    <row r="10" spans="1:6" ht="12.75" customHeight="1" x14ac:dyDescent="0.2">
      <c r="A10" s="55"/>
      <c r="B10" s="55"/>
      <c r="C10" s="55"/>
      <c r="D10" s="56"/>
      <c r="E10" s="57"/>
      <c r="F10" s="57"/>
    </row>
    <row r="11" spans="1:6" ht="12.75" customHeight="1" x14ac:dyDescent="0.2">
      <c r="A11" s="55"/>
      <c r="B11" s="55"/>
      <c r="C11" s="55"/>
      <c r="D11" s="56"/>
      <c r="E11" s="57"/>
      <c r="F11" s="57"/>
    </row>
    <row r="12" spans="1:6" ht="12.75" customHeight="1" x14ac:dyDescent="0.2">
      <c r="A12" s="55"/>
      <c r="B12" s="58"/>
      <c r="C12" s="58"/>
      <c r="D12" s="56"/>
      <c r="E12" s="57"/>
      <c r="F12" s="57"/>
    </row>
    <row r="13" spans="1:6" ht="12.75" customHeight="1" x14ac:dyDescent="0.2">
      <c r="A13" s="55"/>
      <c r="B13" s="58"/>
      <c r="C13" s="58"/>
      <c r="D13" s="56"/>
      <c r="E13" s="57"/>
      <c r="F13" s="57"/>
    </row>
    <row r="14" spans="1:6" ht="12.75" customHeight="1" x14ac:dyDescent="0.2">
      <c r="A14" s="55"/>
      <c r="B14" s="58"/>
      <c r="C14" s="58"/>
      <c r="D14" s="56"/>
      <c r="E14" s="57"/>
      <c r="F14" s="57"/>
    </row>
    <row r="15" spans="1:6" ht="12.75" customHeight="1" x14ac:dyDescent="0.2">
      <c r="A15" s="55"/>
      <c r="B15" s="58"/>
      <c r="C15" s="58"/>
      <c r="D15" s="56"/>
      <c r="E15" s="57"/>
      <c r="F15" s="57"/>
    </row>
    <row r="16" spans="1:6" ht="12.75" customHeight="1" x14ac:dyDescent="0.2">
      <c r="A16" s="55"/>
      <c r="B16" s="58"/>
      <c r="C16" s="58"/>
      <c r="D16" s="56"/>
      <c r="E16" s="57"/>
      <c r="F16" s="57"/>
    </row>
    <row r="17" spans="1:6" ht="12.75" customHeight="1" x14ac:dyDescent="0.2">
      <c r="A17" s="55"/>
      <c r="B17" s="58"/>
      <c r="C17" s="58"/>
      <c r="D17" s="56"/>
      <c r="E17" s="57"/>
      <c r="F17" s="57"/>
    </row>
    <row r="18" spans="1:6" ht="12.75" customHeight="1" x14ac:dyDescent="0.2">
      <c r="A18" s="55"/>
      <c r="B18" s="58"/>
      <c r="C18" s="58"/>
      <c r="D18" s="56"/>
      <c r="E18" s="57"/>
      <c r="F18" s="57"/>
    </row>
    <row r="19" spans="1:6" ht="12.75" customHeight="1" x14ac:dyDescent="0.2">
      <c r="A19" s="55"/>
      <c r="B19" s="58"/>
      <c r="C19" s="58"/>
      <c r="D19" s="56"/>
      <c r="E19" s="57"/>
      <c r="F19" s="57"/>
    </row>
    <row r="20" spans="1:6" ht="12.75" customHeight="1" x14ac:dyDescent="0.2">
      <c r="A20" s="55"/>
      <c r="B20" s="58"/>
      <c r="C20" s="58"/>
      <c r="D20" s="56"/>
      <c r="E20" s="57"/>
      <c r="F20" s="57"/>
    </row>
    <row r="21" spans="1:6" ht="15" customHeight="1" x14ac:dyDescent="0.2">
      <c r="A21" s="63"/>
      <c r="B21" s="60" t="s">
        <v>115</v>
      </c>
      <c r="C21" s="60"/>
      <c r="D21" s="61"/>
      <c r="E21" s="62"/>
      <c r="F21" s="62"/>
    </row>
    <row r="22" spans="1:6" ht="15" customHeight="1" x14ac:dyDescent="0.2">
      <c r="A22" s="63"/>
      <c r="B22" s="63"/>
      <c r="C22" s="63"/>
      <c r="D22" s="61"/>
      <c r="E22" s="62"/>
      <c r="F22" s="62"/>
    </row>
    <row r="23" spans="1:6" ht="15" customHeight="1" x14ac:dyDescent="0.2">
      <c r="A23" s="63"/>
      <c r="B23" s="60" t="s">
        <v>102</v>
      </c>
      <c r="C23" s="60"/>
      <c r="D23" s="61"/>
      <c r="E23" s="62"/>
      <c r="F23" s="62"/>
    </row>
    <row r="24" spans="1:6" ht="15" customHeight="1" x14ac:dyDescent="0.2">
      <c r="A24" s="63"/>
      <c r="B24" s="64" t="s">
        <v>103</v>
      </c>
      <c r="C24" s="63"/>
      <c r="D24" s="61"/>
      <c r="E24" s="62"/>
      <c r="F24" s="62"/>
    </row>
    <row r="25" spans="1:6" ht="15" customHeight="1" x14ac:dyDescent="0.2">
      <c r="A25" s="63"/>
      <c r="B25" s="63" t="s">
        <v>116</v>
      </c>
      <c r="C25" s="63"/>
      <c r="D25" s="61"/>
      <c r="E25" s="62"/>
      <c r="F25" s="62"/>
    </row>
    <row r="26" spans="1:6" ht="15" customHeight="1" x14ac:dyDescent="0.2">
      <c r="A26" s="63"/>
      <c r="B26" s="63" t="s">
        <v>117</v>
      </c>
      <c r="C26" s="63"/>
      <c r="D26" s="61"/>
      <c r="E26" s="62"/>
      <c r="F26" s="62"/>
    </row>
    <row r="27" spans="1:6" ht="15" customHeight="1" x14ac:dyDescent="0.2">
      <c r="A27" s="60"/>
      <c r="B27" s="63" t="s">
        <v>118</v>
      </c>
      <c r="C27" s="63"/>
      <c r="D27" s="66"/>
      <c r="E27" s="67"/>
      <c r="F27" s="67"/>
    </row>
    <row r="28" spans="1:6" ht="15.95" customHeight="1" x14ac:dyDescent="0.2">
      <c r="A28" s="63"/>
      <c r="B28" s="60"/>
      <c r="C28" s="60"/>
      <c r="D28" s="67" t="s">
        <v>13</v>
      </c>
      <c r="E28" s="68" t="s">
        <v>124</v>
      </c>
      <c r="F28" s="68"/>
    </row>
    <row r="29" spans="1:6" ht="13.5" customHeight="1" thickBot="1" x14ac:dyDescent="0.25">
      <c r="A29" s="135"/>
      <c r="B29" s="135"/>
      <c r="C29" s="135"/>
      <c r="D29" s="136"/>
      <c r="E29" s="137"/>
      <c r="F29" s="137"/>
    </row>
    <row r="30" spans="1:6" ht="21.75" customHeight="1" x14ac:dyDescent="0.2">
      <c r="A30" s="188" t="s">
        <v>0</v>
      </c>
      <c r="B30" s="188"/>
      <c r="C30" s="188"/>
      <c r="D30" s="188"/>
      <c r="E30" s="188"/>
      <c r="F30" s="138"/>
    </row>
    <row r="31" spans="1:6" ht="14.25" customHeight="1" x14ac:dyDescent="0.2">
      <c r="A31" s="139"/>
      <c r="B31" s="139"/>
      <c r="C31" s="139"/>
      <c r="D31" s="139"/>
      <c r="E31" s="139"/>
      <c r="F31" s="139"/>
    </row>
    <row r="32" spans="1:6" ht="14.25" customHeight="1" x14ac:dyDescent="0.2">
      <c r="A32" s="79"/>
      <c r="B32" s="114" t="s">
        <v>6</v>
      </c>
      <c r="C32" s="140"/>
      <c r="D32" s="141"/>
      <c r="E32" s="142"/>
      <c r="F32" s="142"/>
    </row>
    <row r="33" spans="1:6" ht="14.25" customHeight="1" x14ac:dyDescent="0.2">
      <c r="A33" s="79"/>
      <c r="B33" s="79"/>
      <c r="C33" s="79"/>
      <c r="D33" s="141"/>
      <c r="E33" s="142"/>
      <c r="F33" s="142"/>
    </row>
    <row r="34" spans="1:6" ht="14.25" customHeight="1" x14ac:dyDescent="0.2">
      <c r="A34" s="79"/>
      <c r="B34" s="143" t="s">
        <v>120</v>
      </c>
      <c r="C34" s="144"/>
      <c r="D34" s="145"/>
      <c r="E34" s="145"/>
      <c r="F34" s="145"/>
    </row>
    <row r="35" spans="1:6" ht="14.25" customHeight="1" x14ac:dyDescent="0.2">
      <c r="A35" s="79"/>
      <c r="B35" s="143" t="s">
        <v>121</v>
      </c>
      <c r="C35" s="146"/>
      <c r="D35" s="145"/>
      <c r="E35" s="145"/>
      <c r="F35" s="145"/>
    </row>
    <row r="36" spans="1:6" ht="14.25" customHeight="1" x14ac:dyDescent="0.2">
      <c r="A36" s="79"/>
      <c r="B36" s="143" t="s">
        <v>122</v>
      </c>
      <c r="C36" s="144"/>
      <c r="D36" s="145"/>
      <c r="E36" s="145"/>
      <c r="F36" s="145"/>
    </row>
    <row r="37" spans="1:6" ht="14.25" customHeight="1" x14ac:dyDescent="0.2">
      <c r="A37" s="79"/>
      <c r="B37" s="143" t="s">
        <v>121</v>
      </c>
      <c r="C37" s="144"/>
      <c r="D37" s="145"/>
      <c r="E37" s="145"/>
      <c r="F37" s="145"/>
    </row>
    <row r="38" spans="1:6" ht="14.25" customHeight="1" x14ac:dyDescent="0.2">
      <c r="A38" s="79"/>
      <c r="B38" s="143" t="s">
        <v>123</v>
      </c>
      <c r="C38" s="144"/>
      <c r="D38" s="145"/>
      <c r="E38" s="145"/>
      <c r="F38" s="145"/>
    </row>
    <row r="39" spans="1:6" ht="14.25" customHeight="1" x14ac:dyDescent="0.2">
      <c r="A39" s="79"/>
      <c r="B39" s="143" t="s">
        <v>121</v>
      </c>
      <c r="C39" s="144"/>
      <c r="D39" s="145"/>
      <c r="E39" s="145"/>
      <c r="F39" s="145"/>
    </row>
    <row r="40" spans="1:6" ht="14.25" customHeight="1" x14ac:dyDescent="0.2">
      <c r="A40" s="79"/>
      <c r="B40" s="143" t="s">
        <v>73</v>
      </c>
      <c r="C40" s="146"/>
      <c r="D40" s="145"/>
      <c r="E40" s="145"/>
      <c r="F40" s="145"/>
    </row>
    <row r="41" spans="1:6" ht="14.25" customHeight="1" x14ac:dyDescent="0.2">
      <c r="A41" s="79"/>
      <c r="B41" s="143"/>
      <c r="C41" s="144"/>
      <c r="D41" s="145"/>
      <c r="E41" s="145"/>
      <c r="F41" s="145"/>
    </row>
    <row r="42" spans="1:6" ht="14.25" customHeight="1" x14ac:dyDescent="0.2">
      <c r="A42" s="79"/>
      <c r="B42" s="143"/>
      <c r="C42" s="144"/>
      <c r="D42" s="145"/>
      <c r="E42" s="145"/>
      <c r="F42" s="145"/>
    </row>
    <row r="43" spans="1:6" ht="14.25" customHeight="1" x14ac:dyDescent="0.2">
      <c r="A43" s="79"/>
      <c r="B43" s="143"/>
      <c r="C43" s="144"/>
      <c r="D43" s="145"/>
      <c r="E43" s="145"/>
      <c r="F43" s="145"/>
    </row>
    <row r="44" spans="1:6" ht="14.25" customHeight="1" x14ac:dyDescent="0.2">
      <c r="A44" s="79"/>
      <c r="B44" s="143"/>
      <c r="C44" s="144"/>
      <c r="D44" s="145"/>
      <c r="E44" s="145"/>
      <c r="F44" s="145"/>
    </row>
    <row r="45" spans="1:6" ht="14.25" customHeight="1" x14ac:dyDescent="0.2">
      <c r="A45" s="79"/>
      <c r="B45" s="143"/>
      <c r="C45" s="144"/>
      <c r="D45" s="145"/>
      <c r="E45" s="145"/>
      <c r="F45" s="145"/>
    </row>
    <row r="46" spans="1:6" ht="14.25" customHeight="1" x14ac:dyDescent="0.2">
      <c r="A46" s="79"/>
      <c r="B46" s="143"/>
      <c r="C46" s="144"/>
      <c r="D46" s="145"/>
      <c r="E46" s="145"/>
      <c r="F46" s="145"/>
    </row>
    <row r="47" spans="1:6" ht="14.25" customHeight="1" x14ac:dyDescent="0.2">
      <c r="A47" s="79"/>
      <c r="B47" s="143"/>
      <c r="C47" s="144"/>
      <c r="D47" s="145"/>
      <c r="E47" s="145"/>
      <c r="F47" s="145"/>
    </row>
    <row r="48" spans="1:6" ht="14.25" customHeight="1" x14ac:dyDescent="0.2">
      <c r="A48" s="79"/>
      <c r="B48" s="143"/>
      <c r="C48" s="144"/>
      <c r="D48" s="145"/>
      <c r="E48" s="145"/>
      <c r="F48" s="145"/>
    </row>
    <row r="49" spans="1:6" ht="14.25" customHeight="1" x14ac:dyDescent="0.2">
      <c r="A49" s="79"/>
      <c r="B49" s="143"/>
      <c r="C49" s="144"/>
      <c r="D49" s="145"/>
      <c r="E49" s="145"/>
      <c r="F49" s="145"/>
    </row>
    <row r="50" spans="1:6" ht="14.25" customHeight="1" x14ac:dyDescent="0.2">
      <c r="A50" s="79"/>
      <c r="B50" s="143"/>
      <c r="C50" s="147"/>
      <c r="D50" s="147"/>
      <c r="E50" s="145"/>
      <c r="F50" s="145"/>
    </row>
    <row r="51" spans="1:6" ht="14.25" customHeight="1" x14ac:dyDescent="0.2">
      <c r="A51" s="79"/>
      <c r="B51" s="143"/>
      <c r="C51" s="144"/>
      <c r="D51" s="145"/>
      <c r="E51" s="145"/>
      <c r="F51" s="145"/>
    </row>
    <row r="52" spans="1:6" ht="14.25" customHeight="1" x14ac:dyDescent="0.2">
      <c r="A52" s="79"/>
      <c r="B52" s="143"/>
      <c r="C52" s="144"/>
      <c r="D52" s="145"/>
      <c r="E52" s="145"/>
      <c r="F52" s="145"/>
    </row>
    <row r="53" spans="1:6" ht="14.25" customHeight="1" x14ac:dyDescent="0.2">
      <c r="A53" s="79"/>
      <c r="B53" s="143"/>
      <c r="C53" s="144"/>
      <c r="D53" s="145"/>
      <c r="E53" s="145"/>
      <c r="F53" s="145"/>
    </row>
    <row r="54" spans="1:6" ht="14.25" customHeight="1" x14ac:dyDescent="0.2">
      <c r="A54" s="79"/>
      <c r="B54" s="143"/>
      <c r="C54" s="144"/>
      <c r="D54" s="145"/>
      <c r="E54" s="145"/>
      <c r="F54" s="145"/>
    </row>
    <row r="55" spans="1:6" ht="14.25" customHeight="1" x14ac:dyDescent="0.2">
      <c r="A55" s="79"/>
      <c r="B55" s="143"/>
      <c r="C55" s="144"/>
      <c r="D55" s="145"/>
      <c r="E55" s="145"/>
      <c r="F55" s="145"/>
    </row>
    <row r="56" spans="1:6" ht="14.25" customHeight="1" x14ac:dyDescent="0.2">
      <c r="A56" s="79"/>
      <c r="B56" s="143"/>
      <c r="C56" s="144"/>
      <c r="D56" s="145"/>
      <c r="E56" s="145"/>
      <c r="F56" s="145"/>
    </row>
    <row r="57" spans="1:6" ht="14.25" customHeight="1" x14ac:dyDescent="0.2">
      <c r="A57" s="79"/>
      <c r="B57" s="143"/>
      <c r="C57" s="144"/>
      <c r="D57" s="145"/>
      <c r="E57" s="145"/>
      <c r="F57" s="145"/>
    </row>
    <row r="58" spans="1:6" ht="14.25" customHeight="1" x14ac:dyDescent="0.2">
      <c r="A58" s="79"/>
      <c r="B58" s="143"/>
      <c r="C58" s="144"/>
      <c r="D58" s="145"/>
      <c r="E58" s="145"/>
      <c r="F58" s="145"/>
    </row>
    <row r="59" spans="1:6" ht="14.25" customHeight="1" x14ac:dyDescent="0.2">
      <c r="A59" s="79"/>
      <c r="B59" s="143"/>
      <c r="C59" s="144"/>
      <c r="D59" s="145"/>
      <c r="E59" s="145"/>
      <c r="F59" s="145"/>
    </row>
    <row r="60" spans="1:6" ht="14.25" customHeight="1" x14ac:dyDescent="0.2">
      <c r="A60" s="79"/>
      <c r="B60" s="143"/>
      <c r="C60" s="144"/>
      <c r="D60" s="145"/>
      <c r="E60" s="145"/>
      <c r="F60" s="145"/>
    </row>
    <row r="61" spans="1:6" ht="14.25" customHeight="1" x14ac:dyDescent="0.2">
      <c r="A61" s="79"/>
      <c r="B61" s="143"/>
      <c r="C61" s="144"/>
      <c r="D61" s="145"/>
      <c r="E61" s="145"/>
      <c r="F61" s="145"/>
    </row>
    <row r="62" spans="1:6" ht="14.25" customHeight="1" x14ac:dyDescent="0.2">
      <c r="A62" s="79"/>
      <c r="B62" s="143"/>
      <c r="C62" s="144"/>
      <c r="D62" s="145"/>
      <c r="E62" s="145"/>
      <c r="F62" s="145"/>
    </row>
    <row r="63" spans="1:6" ht="14.25" customHeight="1" x14ac:dyDescent="0.2">
      <c r="A63" s="79"/>
      <c r="B63" s="148"/>
      <c r="C63" s="149"/>
      <c r="D63" s="150"/>
      <c r="E63" s="145"/>
      <c r="F63" s="145"/>
    </row>
    <row r="64" spans="1:6" ht="14.25" customHeight="1" x14ac:dyDescent="0.2">
      <c r="A64" s="79"/>
      <c r="B64" s="148"/>
      <c r="C64" s="151"/>
      <c r="D64" s="142"/>
      <c r="E64" s="145"/>
      <c r="F64" s="145"/>
    </row>
    <row r="65" spans="1:6" ht="14.25" customHeight="1" x14ac:dyDescent="0.2">
      <c r="A65" s="79"/>
      <c r="B65" s="143"/>
      <c r="C65" s="152" t="s">
        <v>45</v>
      </c>
      <c r="D65" s="153" t="s">
        <v>46</v>
      </c>
      <c r="E65" s="145"/>
      <c r="F65" s="145"/>
    </row>
    <row r="66" spans="1:6" ht="14.25" customHeight="1" x14ac:dyDescent="0.2">
      <c r="A66" s="79"/>
      <c r="B66" s="143"/>
      <c r="C66" s="154">
        <f>25.2/2</f>
        <v>12.6</v>
      </c>
      <c r="D66" s="155">
        <v>400</v>
      </c>
      <c r="E66" s="156"/>
      <c r="F66" s="156"/>
    </row>
    <row r="67" spans="1:6" ht="14.25" customHeight="1" x14ac:dyDescent="0.2">
      <c r="A67" s="79"/>
      <c r="B67" s="148"/>
      <c r="C67" s="154"/>
      <c r="D67" s="155"/>
      <c r="E67" s="145"/>
      <c r="F67" s="145"/>
    </row>
    <row r="68" spans="1:6" ht="13.5" customHeight="1" x14ac:dyDescent="0.2">
      <c r="A68" s="79"/>
      <c r="B68" s="148"/>
      <c r="C68" s="157"/>
      <c r="D68" s="157"/>
      <c r="E68" s="157"/>
      <c r="F68" s="79"/>
    </row>
    <row r="69" spans="1:6" ht="15.95" customHeight="1" x14ac:dyDescent="0.2">
      <c r="A69" s="63"/>
      <c r="B69" s="101" t="s">
        <v>17</v>
      </c>
      <c r="C69" s="101"/>
      <c r="D69" s="61"/>
      <c r="E69" s="102">
        <f>C66*D66</f>
        <v>5040</v>
      </c>
      <c r="F69" s="102"/>
    </row>
    <row r="70" spans="1:6" ht="15.95" customHeight="1" x14ac:dyDescent="0.2">
      <c r="A70" s="63"/>
      <c r="B70" s="104" t="s">
        <v>14</v>
      </c>
      <c r="C70" s="105"/>
      <c r="D70" s="61"/>
      <c r="E70" s="106">
        <v>0</v>
      </c>
      <c r="F70" s="106"/>
    </row>
    <row r="71" spans="1:6" ht="15.95" customHeight="1" x14ac:dyDescent="0.2">
      <c r="A71" s="63"/>
      <c r="B71" s="158" t="s">
        <v>114</v>
      </c>
      <c r="C71" s="105"/>
      <c r="D71" s="61"/>
      <c r="E71" s="106">
        <v>0</v>
      </c>
      <c r="F71" s="106"/>
    </row>
    <row r="72" spans="1:6" ht="15.95" customHeight="1" x14ac:dyDescent="0.2">
      <c r="A72" s="63"/>
      <c r="B72" s="158" t="s">
        <v>15</v>
      </c>
      <c r="C72" s="105"/>
      <c r="D72" s="61"/>
      <c r="E72" s="106">
        <v>0</v>
      </c>
      <c r="F72" s="106"/>
    </row>
    <row r="73" spans="1:6" ht="15.95" customHeight="1" x14ac:dyDescent="0.2">
      <c r="A73" s="63"/>
      <c r="B73" s="60" t="s">
        <v>16</v>
      </c>
      <c r="C73" s="101"/>
      <c r="D73" s="61"/>
      <c r="E73" s="108">
        <f>SUM(E69:E72)</f>
        <v>5040</v>
      </c>
      <c r="F73" s="108"/>
    </row>
    <row r="74" spans="1:6" ht="15.95" customHeight="1" x14ac:dyDescent="0.2">
      <c r="A74" s="63"/>
      <c r="B74" s="105" t="s">
        <v>5</v>
      </c>
      <c r="C74" s="109">
        <v>0.05</v>
      </c>
      <c r="D74" s="105"/>
      <c r="E74" s="110">
        <f>ROUND(C74*E73,2)</f>
        <v>252</v>
      </c>
      <c r="F74" s="110"/>
    </row>
    <row r="75" spans="1:6" ht="15.95" customHeight="1" x14ac:dyDescent="0.2">
      <c r="A75" s="63"/>
      <c r="B75" s="111" t="s">
        <v>4</v>
      </c>
      <c r="C75" s="112">
        <v>9.9750000000000005E-2</v>
      </c>
      <c r="D75" s="105"/>
      <c r="E75" s="113">
        <f>ROUND(E73*C75,2)</f>
        <v>502.74</v>
      </c>
      <c r="F75" s="110"/>
    </row>
    <row r="76" spans="1:6" ht="15.95" customHeight="1" x14ac:dyDescent="0.2">
      <c r="A76" s="63"/>
      <c r="B76" s="114"/>
      <c r="C76" s="63"/>
      <c r="D76" s="61"/>
      <c r="E76" s="62"/>
      <c r="F76" s="62"/>
    </row>
    <row r="77" spans="1:6" ht="15.95" customHeight="1" thickBot="1" x14ac:dyDescent="0.25">
      <c r="A77" s="63"/>
      <c r="B77" s="116" t="s">
        <v>18</v>
      </c>
      <c r="C77" s="101"/>
      <c r="D77" s="117"/>
      <c r="E77" s="118">
        <f>SUM(E73:E75)</f>
        <v>5794.74</v>
      </c>
      <c r="F77" s="119"/>
    </row>
    <row r="78" spans="1:6" ht="15.95" customHeight="1" thickTop="1" x14ac:dyDescent="0.2">
      <c r="A78" s="63"/>
      <c r="B78" s="111"/>
      <c r="C78" s="111"/>
      <c r="D78" s="111"/>
      <c r="E78" s="120"/>
      <c r="F78" s="111"/>
    </row>
    <row r="79" spans="1:6" ht="15.95" customHeight="1" x14ac:dyDescent="0.2">
      <c r="A79" s="63"/>
      <c r="B79" s="114" t="s">
        <v>20</v>
      </c>
      <c r="C79" s="111"/>
      <c r="D79" s="61"/>
      <c r="E79" s="62">
        <v>0</v>
      </c>
      <c r="F79" s="62"/>
    </row>
    <row r="80" spans="1:6" ht="15.95" customHeight="1" x14ac:dyDescent="0.2">
      <c r="A80" s="63"/>
      <c r="B80" s="101"/>
      <c r="C80" s="111"/>
      <c r="D80" s="111"/>
      <c r="E80" s="120"/>
      <c r="F80" s="111"/>
    </row>
    <row r="81" spans="1:8" ht="15.95" customHeight="1" x14ac:dyDescent="0.2">
      <c r="A81" s="63"/>
      <c r="B81" s="189" t="s">
        <v>19</v>
      </c>
      <c r="C81" s="190"/>
      <c r="D81" s="159"/>
      <c r="E81" s="160">
        <f>E77-E79</f>
        <v>5794.74</v>
      </c>
      <c r="F81" s="62"/>
      <c r="H81" s="162">
        <f>E77*2</f>
        <v>11589.48</v>
      </c>
    </row>
    <row r="82" spans="1:8" ht="15.95" customHeight="1" x14ac:dyDescent="0.2">
      <c r="A82" s="63"/>
      <c r="B82" s="63"/>
      <c r="C82" s="63"/>
      <c r="D82" s="61"/>
      <c r="E82" s="62"/>
      <c r="F82" s="62"/>
    </row>
    <row r="83" spans="1:8" ht="15.95" customHeight="1" x14ac:dyDescent="0.2">
      <c r="A83" s="129"/>
      <c r="B83" s="180"/>
      <c r="C83" s="181"/>
      <c r="D83" s="181"/>
      <c r="E83" s="181"/>
      <c r="F83" s="161"/>
    </row>
    <row r="84" spans="1:8" ht="15.95" customHeight="1" x14ac:dyDescent="0.2">
      <c r="A84" s="183" t="s">
        <v>37</v>
      </c>
      <c r="B84" s="183"/>
      <c r="C84" s="183"/>
      <c r="D84" s="183"/>
      <c r="E84" s="183"/>
      <c r="F84" s="114"/>
    </row>
    <row r="85" spans="1:8" ht="15.95" customHeight="1" x14ac:dyDescent="0.2">
      <c r="A85" s="185" t="s">
        <v>38</v>
      </c>
      <c r="B85" s="185"/>
      <c r="C85" s="185"/>
      <c r="D85" s="185"/>
      <c r="E85" s="185"/>
      <c r="F85" s="47"/>
    </row>
    <row r="86" spans="1:8" ht="15.95" customHeight="1" x14ac:dyDescent="0.2">
      <c r="A86" s="131"/>
      <c r="B86" s="131"/>
      <c r="C86" s="131"/>
      <c r="D86" s="131"/>
      <c r="E86" s="131"/>
      <c r="F86" s="47"/>
    </row>
    <row r="87" spans="1:8" ht="15.95" customHeight="1" x14ac:dyDescent="0.2">
      <c r="A87" s="131"/>
      <c r="B87" s="131"/>
      <c r="C87" s="131"/>
      <c r="D87" s="131"/>
      <c r="E87" s="131"/>
      <c r="F87" s="47"/>
    </row>
    <row r="88" spans="1:8" ht="15.95" customHeight="1" x14ac:dyDescent="0.2">
      <c r="A88" s="187" t="s">
        <v>7</v>
      </c>
      <c r="B88" s="187"/>
      <c r="C88" s="187"/>
      <c r="D88" s="187"/>
      <c r="E88" s="187"/>
      <c r="F88" s="187"/>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3AD4D-62F2-47E1-BD71-81E5B03710BE}">
  <sheetPr>
    <pageSetUpPr fitToPage="1"/>
  </sheetPr>
  <dimension ref="A1:H88"/>
  <sheetViews>
    <sheetView view="pageBreakPreview" zoomScale="60" zoomScaleNormal="100" workbookViewId="0">
      <selection activeCell="J42" sqref="J42"/>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5"/>
      <c r="B1" s="55"/>
      <c r="C1" s="55"/>
      <c r="D1" s="56"/>
      <c r="E1" s="57"/>
      <c r="F1" s="57"/>
    </row>
    <row r="2" spans="1:6" ht="12.75" customHeight="1" x14ac:dyDescent="0.2">
      <c r="A2" s="55"/>
      <c r="B2" s="55"/>
      <c r="C2" s="55"/>
      <c r="D2" s="56"/>
      <c r="E2" s="57"/>
      <c r="F2" s="57"/>
    </row>
    <row r="3" spans="1:6" ht="12.75" customHeight="1" x14ac:dyDescent="0.2">
      <c r="A3" s="55"/>
      <c r="B3" s="55"/>
      <c r="C3" s="55"/>
      <c r="D3" s="56"/>
      <c r="E3" s="57"/>
      <c r="F3" s="57"/>
    </row>
    <row r="4" spans="1:6" ht="12.75" customHeight="1" x14ac:dyDescent="0.2">
      <c r="A4" s="55"/>
      <c r="B4" s="55"/>
      <c r="C4" s="55"/>
      <c r="D4" s="56"/>
      <c r="E4" s="57"/>
      <c r="F4" s="57"/>
    </row>
    <row r="5" spans="1:6" ht="12.75" customHeight="1" x14ac:dyDescent="0.2">
      <c r="A5" s="55"/>
      <c r="B5" s="55"/>
      <c r="C5" s="55"/>
      <c r="D5" s="56"/>
      <c r="E5" s="57"/>
      <c r="F5" s="57"/>
    </row>
    <row r="6" spans="1:6" ht="12.75" customHeight="1" x14ac:dyDescent="0.2">
      <c r="A6" s="55"/>
      <c r="B6" s="55"/>
      <c r="C6" s="55"/>
      <c r="D6" s="56"/>
      <c r="E6" s="57"/>
      <c r="F6" s="57"/>
    </row>
    <row r="7" spans="1:6" ht="12.75" customHeight="1" x14ac:dyDescent="0.2">
      <c r="A7" s="55"/>
      <c r="B7" s="55"/>
      <c r="C7" s="55"/>
      <c r="D7" s="56"/>
      <c r="E7" s="57"/>
      <c r="F7" s="57"/>
    </row>
    <row r="8" spans="1:6" ht="12.75" customHeight="1" x14ac:dyDescent="0.2">
      <c r="A8" s="55"/>
      <c r="B8" s="55"/>
      <c r="C8" s="55"/>
      <c r="D8" s="56"/>
      <c r="E8" s="57"/>
      <c r="F8" s="57"/>
    </row>
    <row r="9" spans="1:6" ht="12.75" customHeight="1" x14ac:dyDescent="0.2">
      <c r="A9" s="55"/>
      <c r="B9" s="55"/>
      <c r="C9" s="55"/>
      <c r="D9" s="56"/>
      <c r="E9" s="57"/>
      <c r="F9" s="57"/>
    </row>
    <row r="10" spans="1:6" ht="12.75" customHeight="1" x14ac:dyDescent="0.2">
      <c r="A10" s="55"/>
      <c r="B10" s="55"/>
      <c r="C10" s="55"/>
      <c r="D10" s="56"/>
      <c r="E10" s="57"/>
      <c r="F10" s="57"/>
    </row>
    <row r="11" spans="1:6" ht="12.75" customHeight="1" x14ac:dyDescent="0.2">
      <c r="A11" s="55"/>
      <c r="B11" s="55"/>
      <c r="C11" s="55"/>
      <c r="D11" s="56"/>
      <c r="E11" s="57"/>
      <c r="F11" s="57"/>
    </row>
    <row r="12" spans="1:6" ht="12.75" customHeight="1" x14ac:dyDescent="0.2">
      <c r="A12" s="55"/>
      <c r="B12" s="58"/>
      <c r="C12" s="58"/>
      <c r="D12" s="56"/>
      <c r="E12" s="57"/>
      <c r="F12" s="57"/>
    </row>
    <row r="13" spans="1:6" ht="12.75" customHeight="1" x14ac:dyDescent="0.2">
      <c r="A13" s="55"/>
      <c r="B13" s="58"/>
      <c r="C13" s="58"/>
      <c r="D13" s="56"/>
      <c r="E13" s="57"/>
      <c r="F13" s="57"/>
    </row>
    <row r="14" spans="1:6" ht="12.75" customHeight="1" x14ac:dyDescent="0.2">
      <c r="A14" s="55"/>
      <c r="B14" s="58"/>
      <c r="C14" s="58"/>
      <c r="D14" s="56"/>
      <c r="E14" s="57"/>
      <c r="F14" s="57"/>
    </row>
    <row r="15" spans="1:6" ht="12.75" customHeight="1" x14ac:dyDescent="0.2">
      <c r="A15" s="55"/>
      <c r="B15" s="58"/>
      <c r="C15" s="58"/>
      <c r="D15" s="56"/>
      <c r="E15" s="57"/>
      <c r="F15" s="57"/>
    </row>
    <row r="16" spans="1:6" ht="12.75" customHeight="1" x14ac:dyDescent="0.2">
      <c r="A16" s="55"/>
      <c r="B16" s="58"/>
      <c r="C16" s="58"/>
      <c r="D16" s="56"/>
      <c r="E16" s="57"/>
      <c r="F16" s="57"/>
    </row>
    <row r="17" spans="1:6" ht="12.75" customHeight="1" x14ac:dyDescent="0.2">
      <c r="A17" s="55"/>
      <c r="B17" s="58"/>
      <c r="C17" s="58"/>
      <c r="D17" s="56"/>
      <c r="E17" s="57"/>
      <c r="F17" s="57"/>
    </row>
    <row r="18" spans="1:6" ht="12.75" customHeight="1" x14ac:dyDescent="0.2">
      <c r="A18" s="55"/>
      <c r="B18" s="58"/>
      <c r="C18" s="58"/>
      <c r="D18" s="56"/>
      <c r="E18" s="57"/>
      <c r="F18" s="57"/>
    </row>
    <row r="19" spans="1:6" ht="12.75" customHeight="1" x14ac:dyDescent="0.2">
      <c r="A19" s="55"/>
      <c r="B19" s="58"/>
      <c r="C19" s="58"/>
      <c r="D19" s="56"/>
      <c r="E19" s="57"/>
      <c r="F19" s="57"/>
    </row>
    <row r="20" spans="1:6" ht="12.75" customHeight="1" x14ac:dyDescent="0.2">
      <c r="A20" s="55"/>
      <c r="B20" s="58"/>
      <c r="C20" s="58"/>
      <c r="D20" s="56"/>
      <c r="E20" s="57"/>
      <c r="F20" s="57"/>
    </row>
    <row r="21" spans="1:6" ht="15" customHeight="1" x14ac:dyDescent="0.2">
      <c r="A21" s="63"/>
      <c r="B21" s="60" t="s">
        <v>115</v>
      </c>
      <c r="C21" s="60"/>
      <c r="D21" s="61"/>
      <c r="E21" s="62"/>
      <c r="F21" s="62"/>
    </row>
    <row r="22" spans="1:6" ht="15" customHeight="1" x14ac:dyDescent="0.2">
      <c r="A22" s="63"/>
      <c r="B22" s="63"/>
      <c r="C22" s="63"/>
      <c r="D22" s="61"/>
      <c r="E22" s="62"/>
      <c r="F22" s="62"/>
    </row>
    <row r="23" spans="1:6" ht="15" customHeight="1" x14ac:dyDescent="0.2">
      <c r="A23" s="63"/>
      <c r="B23" s="60" t="s">
        <v>102</v>
      </c>
      <c r="C23" s="60"/>
      <c r="D23" s="61"/>
      <c r="E23" s="62"/>
      <c r="F23" s="62"/>
    </row>
    <row r="24" spans="1:6" ht="15" customHeight="1" x14ac:dyDescent="0.2">
      <c r="A24" s="63"/>
      <c r="B24" s="64" t="s">
        <v>126</v>
      </c>
      <c r="C24" s="63"/>
      <c r="D24" s="61"/>
      <c r="E24" s="62"/>
      <c r="F24" s="62"/>
    </row>
    <row r="25" spans="1:6" ht="15" customHeight="1" x14ac:dyDescent="0.2">
      <c r="A25" s="63"/>
      <c r="B25" s="63" t="s">
        <v>116</v>
      </c>
      <c r="C25" s="63"/>
      <c r="D25" s="61"/>
      <c r="E25" s="62"/>
      <c r="F25" s="62"/>
    </row>
    <row r="26" spans="1:6" ht="15" customHeight="1" x14ac:dyDescent="0.2">
      <c r="A26" s="63"/>
      <c r="B26" s="63" t="s">
        <v>117</v>
      </c>
      <c r="C26" s="63"/>
      <c r="D26" s="61"/>
      <c r="E26" s="62"/>
      <c r="F26" s="62"/>
    </row>
    <row r="27" spans="1:6" ht="15" customHeight="1" x14ac:dyDescent="0.2">
      <c r="A27" s="60"/>
      <c r="B27" s="63" t="s">
        <v>118</v>
      </c>
      <c r="C27" s="63"/>
      <c r="D27" s="66"/>
      <c r="E27" s="67"/>
      <c r="F27" s="67"/>
    </row>
    <row r="28" spans="1:6" ht="15.95" customHeight="1" x14ac:dyDescent="0.2">
      <c r="A28" s="63"/>
      <c r="B28" s="60"/>
      <c r="C28" s="60"/>
      <c r="D28" s="67" t="s">
        <v>13</v>
      </c>
      <c r="E28" s="68" t="s">
        <v>125</v>
      </c>
      <c r="F28" s="68"/>
    </row>
    <row r="29" spans="1:6" ht="13.5" customHeight="1" thickBot="1" x14ac:dyDescent="0.25">
      <c r="A29" s="135"/>
      <c r="B29" s="135"/>
      <c r="C29" s="135"/>
      <c r="D29" s="136"/>
      <c r="E29" s="137"/>
      <c r="F29" s="137"/>
    </row>
    <row r="30" spans="1:6" ht="21.75" customHeight="1" x14ac:dyDescent="0.2">
      <c r="A30" s="188" t="s">
        <v>0</v>
      </c>
      <c r="B30" s="188"/>
      <c r="C30" s="188"/>
      <c r="D30" s="188"/>
      <c r="E30" s="188"/>
      <c r="F30" s="138"/>
    </row>
    <row r="31" spans="1:6" ht="14.25" customHeight="1" x14ac:dyDescent="0.2">
      <c r="A31" s="139"/>
      <c r="B31" s="139"/>
      <c r="C31" s="139"/>
      <c r="D31" s="139"/>
      <c r="E31" s="139"/>
      <c r="F31" s="139"/>
    </row>
    <row r="32" spans="1:6" ht="14.25" customHeight="1" x14ac:dyDescent="0.2">
      <c r="A32" s="79"/>
      <c r="B32" s="114" t="s">
        <v>6</v>
      </c>
      <c r="C32" s="140"/>
      <c r="D32" s="141"/>
      <c r="E32" s="142"/>
      <c r="F32" s="142"/>
    </row>
    <row r="33" spans="1:6" ht="14.25" customHeight="1" x14ac:dyDescent="0.2">
      <c r="A33" s="79"/>
      <c r="B33" s="79"/>
      <c r="C33" s="79"/>
      <c r="D33" s="141"/>
      <c r="E33" s="142"/>
      <c r="F33" s="142"/>
    </row>
    <row r="34" spans="1:6" ht="14.25" customHeight="1" x14ac:dyDescent="0.2">
      <c r="A34" s="79"/>
      <c r="B34" s="143" t="s">
        <v>120</v>
      </c>
      <c r="C34" s="144"/>
      <c r="D34" s="145"/>
      <c r="E34" s="145"/>
      <c r="F34" s="145"/>
    </row>
    <row r="35" spans="1:6" ht="14.25" customHeight="1" x14ac:dyDescent="0.2">
      <c r="A35" s="79"/>
      <c r="B35" s="143" t="s">
        <v>121</v>
      </c>
      <c r="C35" s="146"/>
      <c r="D35" s="145"/>
      <c r="E35" s="145"/>
      <c r="F35" s="145"/>
    </row>
    <row r="36" spans="1:6" ht="14.25" customHeight="1" x14ac:dyDescent="0.2">
      <c r="A36" s="79"/>
      <c r="B36" s="143" t="s">
        <v>122</v>
      </c>
      <c r="C36" s="144"/>
      <c r="D36" s="145"/>
      <c r="E36" s="145"/>
      <c r="F36" s="145"/>
    </row>
    <row r="37" spans="1:6" ht="14.25" customHeight="1" x14ac:dyDescent="0.2">
      <c r="A37" s="79"/>
      <c r="B37" s="143" t="s">
        <v>121</v>
      </c>
      <c r="C37" s="144"/>
      <c r="D37" s="145"/>
      <c r="E37" s="145"/>
      <c r="F37" s="145"/>
    </row>
    <row r="38" spans="1:6" ht="14.25" customHeight="1" x14ac:dyDescent="0.2">
      <c r="A38" s="79"/>
      <c r="B38" s="143" t="s">
        <v>123</v>
      </c>
      <c r="C38" s="144"/>
      <c r="D38" s="145"/>
      <c r="E38" s="145"/>
      <c r="F38" s="145"/>
    </row>
    <row r="39" spans="1:6" ht="14.25" customHeight="1" x14ac:dyDescent="0.2">
      <c r="A39" s="79"/>
      <c r="B39" s="143" t="s">
        <v>121</v>
      </c>
      <c r="C39" s="144"/>
      <c r="D39" s="145"/>
      <c r="E39" s="145"/>
      <c r="F39" s="145"/>
    </row>
    <row r="40" spans="1:6" ht="14.25" customHeight="1" x14ac:dyDescent="0.2">
      <c r="A40" s="79"/>
      <c r="B40" s="143" t="s">
        <v>73</v>
      </c>
      <c r="C40" s="146"/>
      <c r="D40" s="145"/>
      <c r="E40" s="145"/>
      <c r="F40" s="145"/>
    </row>
    <row r="41" spans="1:6" ht="14.25" customHeight="1" x14ac:dyDescent="0.2">
      <c r="A41" s="79"/>
      <c r="B41" s="143"/>
      <c r="C41" s="144"/>
      <c r="D41" s="145"/>
      <c r="E41" s="145"/>
      <c r="F41" s="145"/>
    </row>
    <row r="42" spans="1:6" ht="14.25" customHeight="1" x14ac:dyDescent="0.2">
      <c r="A42" s="79"/>
      <c r="B42" s="143"/>
      <c r="C42" s="144"/>
      <c r="D42" s="145"/>
      <c r="E42" s="145"/>
      <c r="F42" s="145"/>
    </row>
    <row r="43" spans="1:6" ht="14.25" customHeight="1" x14ac:dyDescent="0.2">
      <c r="A43" s="79"/>
      <c r="B43" s="143"/>
      <c r="C43" s="144"/>
      <c r="D43" s="145"/>
      <c r="E43" s="145"/>
      <c r="F43" s="145"/>
    </row>
    <row r="44" spans="1:6" ht="14.25" customHeight="1" x14ac:dyDescent="0.2">
      <c r="A44" s="79"/>
      <c r="B44" s="143"/>
      <c r="C44" s="144"/>
      <c r="D44" s="145"/>
      <c r="E44" s="145"/>
      <c r="F44" s="145"/>
    </row>
    <row r="45" spans="1:6" ht="14.25" customHeight="1" x14ac:dyDescent="0.2">
      <c r="A45" s="79"/>
      <c r="B45" s="143"/>
      <c r="C45" s="144"/>
      <c r="D45" s="145"/>
      <c r="E45" s="145"/>
      <c r="F45" s="145"/>
    </row>
    <row r="46" spans="1:6" ht="14.25" customHeight="1" x14ac:dyDescent="0.2">
      <c r="A46" s="79"/>
      <c r="B46" s="143"/>
      <c r="C46" s="144"/>
      <c r="D46" s="145"/>
      <c r="E46" s="145"/>
      <c r="F46" s="145"/>
    </row>
    <row r="47" spans="1:6" ht="14.25" customHeight="1" x14ac:dyDescent="0.2">
      <c r="A47" s="79"/>
      <c r="B47" s="143"/>
      <c r="C47" s="144"/>
      <c r="D47" s="145"/>
      <c r="E47" s="145"/>
      <c r="F47" s="145"/>
    </row>
    <row r="48" spans="1:6" ht="14.25" customHeight="1" x14ac:dyDescent="0.2">
      <c r="A48" s="79"/>
      <c r="B48" s="143"/>
      <c r="C48" s="144"/>
      <c r="D48" s="145"/>
      <c r="E48" s="145"/>
      <c r="F48" s="145"/>
    </row>
    <row r="49" spans="1:6" ht="14.25" customHeight="1" x14ac:dyDescent="0.2">
      <c r="A49" s="79"/>
      <c r="B49" s="143"/>
      <c r="C49" s="144"/>
      <c r="D49" s="145"/>
      <c r="E49" s="145"/>
      <c r="F49" s="145"/>
    </row>
    <row r="50" spans="1:6" ht="14.25" customHeight="1" x14ac:dyDescent="0.2">
      <c r="A50" s="79"/>
      <c r="B50" s="143"/>
      <c r="C50" s="147"/>
      <c r="D50" s="147"/>
      <c r="E50" s="145"/>
      <c r="F50" s="145"/>
    </row>
    <row r="51" spans="1:6" ht="14.25" customHeight="1" x14ac:dyDescent="0.2">
      <c r="A51" s="79"/>
      <c r="B51" s="143"/>
      <c r="C51" s="144"/>
      <c r="D51" s="145"/>
      <c r="E51" s="145"/>
      <c r="F51" s="145"/>
    </row>
    <row r="52" spans="1:6" ht="14.25" customHeight="1" x14ac:dyDescent="0.2">
      <c r="A52" s="79"/>
      <c r="B52" s="143"/>
      <c r="C52" s="144"/>
      <c r="D52" s="145"/>
      <c r="E52" s="145"/>
      <c r="F52" s="145"/>
    </row>
    <row r="53" spans="1:6" ht="14.25" customHeight="1" x14ac:dyDescent="0.2">
      <c r="A53" s="79"/>
      <c r="B53" s="143"/>
      <c r="C53" s="144"/>
      <c r="D53" s="145"/>
      <c r="E53" s="145"/>
      <c r="F53" s="145"/>
    </row>
    <row r="54" spans="1:6" ht="14.25" customHeight="1" x14ac:dyDescent="0.2">
      <c r="A54" s="79"/>
      <c r="B54" s="143"/>
      <c r="C54" s="144"/>
      <c r="D54" s="145"/>
      <c r="E54" s="145"/>
      <c r="F54" s="145"/>
    </row>
    <row r="55" spans="1:6" ht="14.25" customHeight="1" x14ac:dyDescent="0.2">
      <c r="A55" s="79"/>
      <c r="B55" s="143"/>
      <c r="C55" s="144"/>
      <c r="D55" s="145"/>
      <c r="E55" s="145"/>
      <c r="F55" s="145"/>
    </row>
    <row r="56" spans="1:6" ht="14.25" customHeight="1" x14ac:dyDescent="0.2">
      <c r="A56" s="79"/>
      <c r="B56" s="143"/>
      <c r="C56" s="144"/>
      <c r="D56" s="145"/>
      <c r="E56" s="145"/>
      <c r="F56" s="145"/>
    </row>
    <row r="57" spans="1:6" ht="14.25" customHeight="1" x14ac:dyDescent="0.2">
      <c r="A57" s="79"/>
      <c r="B57" s="143"/>
      <c r="C57" s="144"/>
      <c r="D57" s="145"/>
      <c r="E57" s="145"/>
      <c r="F57" s="145"/>
    </row>
    <row r="58" spans="1:6" ht="14.25" customHeight="1" x14ac:dyDescent="0.2">
      <c r="A58" s="79"/>
      <c r="B58" s="143"/>
      <c r="C58" s="144"/>
      <c r="D58" s="145"/>
      <c r="E58" s="145"/>
      <c r="F58" s="145"/>
    </row>
    <row r="59" spans="1:6" ht="14.25" customHeight="1" x14ac:dyDescent="0.2">
      <c r="A59" s="79"/>
      <c r="B59" s="143"/>
      <c r="C59" s="144"/>
      <c r="D59" s="145"/>
      <c r="E59" s="145"/>
      <c r="F59" s="145"/>
    </row>
    <row r="60" spans="1:6" ht="14.25" customHeight="1" x14ac:dyDescent="0.2">
      <c r="A60" s="79"/>
      <c r="B60" s="143"/>
      <c r="C60" s="144"/>
      <c r="D60" s="145"/>
      <c r="E60" s="145"/>
      <c r="F60" s="145"/>
    </row>
    <row r="61" spans="1:6" ht="14.25" customHeight="1" x14ac:dyDescent="0.2">
      <c r="A61" s="79"/>
      <c r="B61" s="143"/>
      <c r="C61" s="144"/>
      <c r="D61" s="145"/>
      <c r="E61" s="145"/>
      <c r="F61" s="145"/>
    </row>
    <row r="62" spans="1:6" ht="14.25" customHeight="1" x14ac:dyDescent="0.2">
      <c r="A62" s="79"/>
      <c r="B62" s="143"/>
      <c r="C62" s="144"/>
      <c r="D62" s="145"/>
      <c r="E62" s="145"/>
      <c r="F62" s="145"/>
    </row>
    <row r="63" spans="1:6" ht="14.25" customHeight="1" x14ac:dyDescent="0.2">
      <c r="A63" s="79"/>
      <c r="B63" s="148"/>
      <c r="C63" s="149"/>
      <c r="D63" s="150"/>
      <c r="E63" s="145"/>
      <c r="F63" s="145"/>
    </row>
    <row r="64" spans="1:6" ht="14.25" customHeight="1" x14ac:dyDescent="0.2">
      <c r="A64" s="79"/>
      <c r="B64" s="148"/>
      <c r="C64" s="151"/>
      <c r="D64" s="142"/>
      <c r="E64" s="145"/>
      <c r="F64" s="145"/>
    </row>
    <row r="65" spans="1:6" ht="14.25" customHeight="1" x14ac:dyDescent="0.2">
      <c r="A65" s="79"/>
      <c r="B65" s="143"/>
      <c r="C65" s="152" t="s">
        <v>45</v>
      </c>
      <c r="D65" s="153" t="s">
        <v>46</v>
      </c>
      <c r="E65" s="145"/>
      <c r="F65" s="145"/>
    </row>
    <row r="66" spans="1:6" ht="14.25" customHeight="1" x14ac:dyDescent="0.2">
      <c r="A66" s="79"/>
      <c r="B66" s="143"/>
      <c r="C66" s="154">
        <f>25.2/2</f>
        <v>12.6</v>
      </c>
      <c r="D66" s="155">
        <v>400</v>
      </c>
      <c r="E66" s="156"/>
      <c r="F66" s="156"/>
    </row>
    <row r="67" spans="1:6" ht="14.25" customHeight="1" x14ac:dyDescent="0.2">
      <c r="A67" s="79"/>
      <c r="B67" s="148"/>
      <c r="C67" s="154"/>
      <c r="D67" s="155"/>
      <c r="E67" s="145"/>
      <c r="F67" s="145"/>
    </row>
    <row r="68" spans="1:6" ht="13.5" customHeight="1" x14ac:dyDescent="0.2">
      <c r="A68" s="79"/>
      <c r="B68" s="148"/>
      <c r="C68" s="157"/>
      <c r="D68" s="157"/>
      <c r="E68" s="157"/>
      <c r="F68" s="79"/>
    </row>
    <row r="69" spans="1:6" ht="15.95" customHeight="1" x14ac:dyDescent="0.2">
      <c r="A69" s="63"/>
      <c r="B69" s="101" t="s">
        <v>17</v>
      </c>
      <c r="C69" s="101"/>
      <c r="D69" s="61"/>
      <c r="E69" s="102">
        <f>C66*D66</f>
        <v>5040</v>
      </c>
      <c r="F69" s="102"/>
    </row>
    <row r="70" spans="1:6" ht="15.95" customHeight="1" x14ac:dyDescent="0.2">
      <c r="A70" s="63"/>
      <c r="B70" s="104" t="s">
        <v>14</v>
      </c>
      <c r="C70" s="105"/>
      <c r="D70" s="61"/>
      <c r="E70" s="106">
        <v>0</v>
      </c>
      <c r="F70" s="106"/>
    </row>
    <row r="71" spans="1:6" ht="15.95" customHeight="1" x14ac:dyDescent="0.2">
      <c r="A71" s="63"/>
      <c r="B71" s="158" t="s">
        <v>114</v>
      </c>
      <c r="C71" s="105"/>
      <c r="D71" s="61"/>
      <c r="E71" s="106">
        <v>0</v>
      </c>
      <c r="F71" s="106"/>
    </row>
    <row r="72" spans="1:6" ht="15.95" customHeight="1" x14ac:dyDescent="0.2">
      <c r="A72" s="63"/>
      <c r="B72" s="158" t="s">
        <v>15</v>
      </c>
      <c r="C72" s="105"/>
      <c r="D72" s="61"/>
      <c r="E72" s="106">
        <v>0</v>
      </c>
      <c r="F72" s="106"/>
    </row>
    <row r="73" spans="1:6" ht="15.95" customHeight="1" x14ac:dyDescent="0.2">
      <c r="A73" s="63"/>
      <c r="B73" s="60" t="s">
        <v>16</v>
      </c>
      <c r="C73" s="101"/>
      <c r="D73" s="61"/>
      <c r="E73" s="108">
        <f>SUM(E69:E72)</f>
        <v>5040</v>
      </c>
      <c r="F73" s="108"/>
    </row>
    <row r="74" spans="1:6" ht="15.95" customHeight="1" x14ac:dyDescent="0.2">
      <c r="A74" s="63"/>
      <c r="B74" s="105" t="s">
        <v>5</v>
      </c>
      <c r="C74" s="109">
        <v>0.05</v>
      </c>
      <c r="D74" s="105"/>
      <c r="E74" s="110">
        <f>ROUND(C74*E73,2)</f>
        <v>252</v>
      </c>
      <c r="F74" s="110"/>
    </row>
    <row r="75" spans="1:6" ht="15.95" customHeight="1" x14ac:dyDescent="0.2">
      <c r="A75" s="63"/>
      <c r="B75" s="111" t="s">
        <v>4</v>
      </c>
      <c r="C75" s="112">
        <v>9.9750000000000005E-2</v>
      </c>
      <c r="D75" s="105"/>
      <c r="E75" s="113">
        <f>ROUND(E73*C75,2)</f>
        <v>502.74</v>
      </c>
      <c r="F75" s="110"/>
    </row>
    <row r="76" spans="1:6" ht="15.95" customHeight="1" x14ac:dyDescent="0.2">
      <c r="A76" s="63"/>
      <c r="B76" s="114"/>
      <c r="C76" s="63"/>
      <c r="D76" s="61"/>
      <c r="E76" s="62"/>
      <c r="F76" s="62"/>
    </row>
    <row r="77" spans="1:6" ht="15.95" customHeight="1" thickBot="1" x14ac:dyDescent="0.25">
      <c r="A77" s="63"/>
      <c r="B77" s="116" t="s">
        <v>18</v>
      </c>
      <c r="C77" s="101"/>
      <c r="D77" s="117"/>
      <c r="E77" s="118">
        <f>SUM(E73:E75)</f>
        <v>5794.74</v>
      </c>
      <c r="F77" s="119"/>
    </row>
    <row r="78" spans="1:6" ht="15.95" customHeight="1" thickTop="1" x14ac:dyDescent="0.2">
      <c r="A78" s="63"/>
      <c r="B78" s="111"/>
      <c r="C78" s="111"/>
      <c r="D78" s="111"/>
      <c r="E78" s="120"/>
      <c r="F78" s="111"/>
    </row>
    <row r="79" spans="1:6" ht="15.95" customHeight="1" x14ac:dyDescent="0.2">
      <c r="A79" s="63"/>
      <c r="B79" s="114" t="s">
        <v>20</v>
      </c>
      <c r="C79" s="111"/>
      <c r="D79" s="61"/>
      <c r="E79" s="62">
        <v>0</v>
      </c>
      <c r="F79" s="62"/>
    </row>
    <row r="80" spans="1:6" ht="15.95" customHeight="1" x14ac:dyDescent="0.2">
      <c r="A80" s="63"/>
      <c r="B80" s="101"/>
      <c r="C80" s="111"/>
      <c r="D80" s="111"/>
      <c r="E80" s="120"/>
      <c r="F80" s="111"/>
    </row>
    <row r="81" spans="1:8" ht="15.95" customHeight="1" x14ac:dyDescent="0.2">
      <c r="A81" s="63"/>
      <c r="B81" s="189" t="s">
        <v>19</v>
      </c>
      <c r="C81" s="190"/>
      <c r="D81" s="159"/>
      <c r="E81" s="160">
        <f>E77-E79</f>
        <v>5794.74</v>
      </c>
      <c r="F81" s="62"/>
      <c r="H81" s="162">
        <f>E77*2</f>
        <v>11589.48</v>
      </c>
    </row>
    <row r="82" spans="1:8" ht="15.95" customHeight="1" x14ac:dyDescent="0.2">
      <c r="A82" s="63"/>
      <c r="B82" s="63"/>
      <c r="C82" s="63"/>
      <c r="D82" s="61"/>
      <c r="E82" s="62"/>
      <c r="F82" s="62"/>
    </row>
    <row r="83" spans="1:8" ht="15.95" customHeight="1" x14ac:dyDescent="0.2">
      <c r="A83" s="129"/>
      <c r="B83" s="180"/>
      <c r="C83" s="181"/>
      <c r="D83" s="181"/>
      <c r="E83" s="181"/>
      <c r="F83" s="161"/>
    </row>
    <row r="84" spans="1:8" ht="15.95" customHeight="1" x14ac:dyDescent="0.2">
      <c r="A84" s="183" t="s">
        <v>37</v>
      </c>
      <c r="B84" s="183"/>
      <c r="C84" s="183"/>
      <c r="D84" s="183"/>
      <c r="E84" s="183"/>
      <c r="F84" s="114"/>
    </row>
    <row r="85" spans="1:8" ht="15.95" customHeight="1" x14ac:dyDescent="0.2">
      <c r="A85" s="185" t="s">
        <v>38</v>
      </c>
      <c r="B85" s="185"/>
      <c r="C85" s="185"/>
      <c r="D85" s="185"/>
      <c r="E85" s="185"/>
      <c r="F85" s="47"/>
    </row>
    <row r="86" spans="1:8" ht="15.95" customHeight="1" x14ac:dyDescent="0.2">
      <c r="A86" s="131"/>
      <c r="B86" s="131"/>
      <c r="C86" s="131"/>
      <c r="D86" s="131"/>
      <c r="E86" s="131"/>
      <c r="F86" s="47"/>
    </row>
    <row r="87" spans="1:8" ht="15.95" customHeight="1" x14ac:dyDescent="0.2">
      <c r="A87" s="131"/>
      <c r="B87" s="131"/>
      <c r="C87" s="131"/>
      <c r="D87" s="131"/>
      <c r="E87" s="131"/>
      <c r="F87" s="47"/>
    </row>
    <row r="88" spans="1:8" ht="15.95" customHeight="1" x14ac:dyDescent="0.2">
      <c r="A88" s="187" t="s">
        <v>7</v>
      </c>
      <c r="B88" s="187"/>
      <c r="C88" s="187"/>
      <c r="D88" s="187"/>
      <c r="E88" s="187"/>
      <c r="F88" s="187"/>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2227C-F6A8-4C10-9B67-74B9B4B99A85}">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5"/>
      <c r="B1" s="55"/>
      <c r="C1" s="55"/>
      <c r="D1" s="56"/>
      <c r="E1" s="57"/>
      <c r="F1" s="57"/>
    </row>
    <row r="2" spans="1:6" ht="12.75" customHeight="1" x14ac:dyDescent="0.2">
      <c r="A2" s="55"/>
      <c r="B2" s="55"/>
      <c r="C2" s="55"/>
      <c r="D2" s="56"/>
      <c r="E2" s="57"/>
      <c r="F2" s="57"/>
    </row>
    <row r="3" spans="1:6" ht="12.75" customHeight="1" x14ac:dyDescent="0.2">
      <c r="A3" s="55"/>
      <c r="B3" s="55"/>
      <c r="C3" s="55"/>
      <c r="D3" s="56"/>
      <c r="E3" s="57"/>
      <c r="F3" s="57"/>
    </row>
    <row r="4" spans="1:6" ht="12.75" customHeight="1" x14ac:dyDescent="0.2">
      <c r="A4" s="55"/>
      <c r="B4" s="55"/>
      <c r="C4" s="55"/>
      <c r="D4" s="56"/>
      <c r="E4" s="57"/>
      <c r="F4" s="57"/>
    </row>
    <row r="5" spans="1:6" ht="12.75" customHeight="1" x14ac:dyDescent="0.2">
      <c r="A5" s="55"/>
      <c r="B5" s="55"/>
      <c r="C5" s="55"/>
      <c r="D5" s="56"/>
      <c r="E5" s="57"/>
      <c r="F5" s="57"/>
    </row>
    <row r="6" spans="1:6" ht="12.75" customHeight="1" x14ac:dyDescent="0.2">
      <c r="A6" s="55"/>
      <c r="B6" s="55"/>
      <c r="C6" s="55"/>
      <c r="D6" s="56"/>
      <c r="E6" s="57"/>
      <c r="F6" s="57"/>
    </row>
    <row r="7" spans="1:6" ht="12.75" customHeight="1" x14ac:dyDescent="0.2">
      <c r="A7" s="55"/>
      <c r="B7" s="55"/>
      <c r="C7" s="55"/>
      <c r="D7" s="56"/>
      <c r="E7" s="57"/>
      <c r="F7" s="57"/>
    </row>
    <row r="8" spans="1:6" ht="12.75" customHeight="1" x14ac:dyDescent="0.2">
      <c r="A8" s="55"/>
      <c r="B8" s="55"/>
      <c r="C8" s="55"/>
      <c r="D8" s="56"/>
      <c r="E8" s="57"/>
      <c r="F8" s="57"/>
    </row>
    <row r="9" spans="1:6" ht="12.75" customHeight="1" x14ac:dyDescent="0.2">
      <c r="A9" s="55"/>
      <c r="B9" s="55"/>
      <c r="C9" s="55"/>
      <c r="D9" s="191"/>
      <c r="E9" s="57"/>
      <c r="F9" s="57"/>
    </row>
    <row r="10" spans="1:6" ht="12.75" customHeight="1" x14ac:dyDescent="0.2">
      <c r="A10" s="55"/>
      <c r="B10" s="55"/>
      <c r="C10" s="55"/>
      <c r="D10" s="56"/>
      <c r="E10" s="57"/>
      <c r="F10" s="57"/>
    </row>
    <row r="11" spans="1:6" ht="12.75" customHeight="1" x14ac:dyDescent="0.2">
      <c r="A11" s="55"/>
      <c r="B11" s="55"/>
      <c r="C11" s="55"/>
      <c r="D11" s="56"/>
      <c r="E11" s="57"/>
      <c r="F11" s="57"/>
    </row>
    <row r="12" spans="1:6" ht="12.75" customHeight="1" x14ac:dyDescent="0.2">
      <c r="A12" s="55"/>
      <c r="B12" s="58"/>
      <c r="C12" s="58"/>
      <c r="D12" s="56"/>
      <c r="E12" s="57"/>
      <c r="F12" s="57"/>
    </row>
    <row r="13" spans="1:6" ht="12.75" customHeight="1" x14ac:dyDescent="0.2">
      <c r="A13" s="55"/>
      <c r="B13" s="58"/>
      <c r="C13" s="58"/>
      <c r="D13" s="56"/>
      <c r="E13" s="57"/>
      <c r="F13" s="57"/>
    </row>
    <row r="14" spans="1:6" ht="12.75" customHeight="1" x14ac:dyDescent="0.2">
      <c r="A14" s="55"/>
      <c r="B14" s="58"/>
      <c r="C14" s="58"/>
      <c r="D14" s="56"/>
      <c r="E14" s="57"/>
      <c r="F14" s="57"/>
    </row>
    <row r="15" spans="1:6" ht="12.75" customHeight="1" x14ac:dyDescent="0.2">
      <c r="A15" s="55"/>
      <c r="B15" s="58"/>
      <c r="C15" s="58"/>
      <c r="D15" s="56"/>
      <c r="E15" s="57"/>
      <c r="F15" s="57"/>
    </row>
    <row r="16" spans="1:6" ht="12.75" customHeight="1" x14ac:dyDescent="0.2">
      <c r="A16" s="55"/>
      <c r="B16" s="58"/>
      <c r="C16" s="58"/>
      <c r="D16" s="56"/>
      <c r="E16" s="57"/>
      <c r="F16" s="57"/>
    </row>
    <row r="17" spans="1:6" ht="12.75" customHeight="1" x14ac:dyDescent="0.2">
      <c r="A17" s="55"/>
      <c r="B17" s="58"/>
      <c r="C17" s="58"/>
      <c r="D17" s="56"/>
      <c r="E17" s="57"/>
      <c r="F17" s="57"/>
    </row>
    <row r="18" spans="1:6" ht="12.75" customHeight="1" x14ac:dyDescent="0.2">
      <c r="A18" s="55"/>
      <c r="B18" s="58"/>
      <c r="C18" s="58"/>
      <c r="D18" s="56"/>
      <c r="E18" s="57"/>
      <c r="F18" s="57"/>
    </row>
    <row r="19" spans="1:6" ht="12.75" customHeight="1" x14ac:dyDescent="0.2">
      <c r="A19" s="55"/>
      <c r="B19" s="58"/>
      <c r="C19" s="58"/>
      <c r="D19" s="56"/>
      <c r="E19" s="57"/>
      <c r="F19" s="57"/>
    </row>
    <row r="20" spans="1:6" ht="12.75" customHeight="1" x14ac:dyDescent="0.2">
      <c r="A20" s="55"/>
      <c r="B20" s="58"/>
      <c r="C20" s="58"/>
      <c r="D20" s="56"/>
      <c r="E20" s="57"/>
      <c r="F20" s="57"/>
    </row>
    <row r="21" spans="1:6" ht="15" customHeight="1" x14ac:dyDescent="0.2">
      <c r="A21" s="63"/>
      <c r="B21" s="60" t="s">
        <v>127</v>
      </c>
      <c r="C21" s="60"/>
      <c r="D21" s="61"/>
      <c r="E21" s="62"/>
      <c r="F21" s="62"/>
    </row>
    <row r="22" spans="1:6" ht="15" customHeight="1" x14ac:dyDescent="0.2">
      <c r="A22" s="63"/>
      <c r="B22" s="63"/>
      <c r="C22" s="63"/>
      <c r="D22" s="61"/>
      <c r="E22" s="62"/>
      <c r="F22" s="62"/>
    </row>
    <row r="23" spans="1:6" ht="15" customHeight="1" x14ac:dyDescent="0.2">
      <c r="A23" s="63"/>
      <c r="B23" s="60" t="s">
        <v>128</v>
      </c>
      <c r="C23" s="60"/>
      <c r="D23" s="61"/>
      <c r="E23" s="62"/>
      <c r="F23" s="62"/>
    </row>
    <row r="24" spans="1:6" ht="15" customHeight="1" x14ac:dyDescent="0.2">
      <c r="A24" s="63"/>
      <c r="B24" s="64" t="s">
        <v>129</v>
      </c>
      <c r="C24" s="63"/>
      <c r="D24" s="61"/>
      <c r="E24" s="62"/>
      <c r="F24" s="62"/>
    </row>
    <row r="25" spans="1:6" ht="15" customHeight="1" x14ac:dyDescent="0.2">
      <c r="A25" s="63"/>
      <c r="B25" s="63" t="s">
        <v>116</v>
      </c>
      <c r="C25" s="63"/>
      <c r="D25" s="61"/>
      <c r="E25" s="62"/>
      <c r="F25" s="62"/>
    </row>
    <row r="26" spans="1:6" ht="15" customHeight="1" x14ac:dyDescent="0.2">
      <c r="A26" s="63"/>
      <c r="B26" s="63" t="s">
        <v>117</v>
      </c>
      <c r="C26" s="63"/>
      <c r="D26" s="61"/>
      <c r="E26" s="62"/>
      <c r="F26" s="62"/>
    </row>
    <row r="27" spans="1:6" ht="15" customHeight="1" x14ac:dyDescent="0.2">
      <c r="A27" s="60"/>
      <c r="B27" s="63" t="s">
        <v>118</v>
      </c>
      <c r="C27" s="63"/>
      <c r="D27" s="66"/>
      <c r="E27" s="67"/>
      <c r="F27" s="67"/>
    </row>
    <row r="28" spans="1:6" ht="15.95" customHeight="1" x14ac:dyDescent="0.2">
      <c r="A28" s="63"/>
      <c r="B28" s="60"/>
      <c r="C28" s="60"/>
      <c r="D28" s="67" t="s">
        <v>13</v>
      </c>
      <c r="E28" s="68" t="s">
        <v>130</v>
      </c>
      <c r="F28" s="68"/>
    </row>
    <row r="29" spans="1:6" ht="13.5" customHeight="1" thickBot="1" x14ac:dyDescent="0.25">
      <c r="A29" s="135"/>
      <c r="B29" s="135"/>
      <c r="C29" s="135"/>
      <c r="D29" s="136"/>
      <c r="E29" s="137"/>
      <c r="F29" s="137"/>
    </row>
    <row r="30" spans="1:6" ht="21.75" customHeight="1" x14ac:dyDescent="0.2">
      <c r="A30" s="188" t="s">
        <v>0</v>
      </c>
      <c r="B30" s="188"/>
      <c r="C30" s="188"/>
      <c r="D30" s="188"/>
      <c r="E30" s="188"/>
      <c r="F30" s="138"/>
    </row>
    <row r="31" spans="1:6" ht="14.25" customHeight="1" x14ac:dyDescent="0.2">
      <c r="A31" s="139"/>
      <c r="B31" s="139"/>
      <c r="C31" s="139"/>
      <c r="D31" s="139"/>
      <c r="E31" s="139"/>
      <c r="F31" s="139"/>
    </row>
    <row r="32" spans="1:6" ht="14.25" customHeight="1" x14ac:dyDescent="0.2">
      <c r="A32" s="79"/>
      <c r="B32" s="114" t="s">
        <v>6</v>
      </c>
      <c r="C32" s="140"/>
      <c r="D32" s="141"/>
      <c r="E32" s="142"/>
      <c r="F32" s="142"/>
    </row>
    <row r="33" spans="1:6" ht="14.25" customHeight="1" x14ac:dyDescent="0.2">
      <c r="A33" s="79"/>
      <c r="B33" s="79"/>
      <c r="C33" s="79"/>
      <c r="D33" s="141"/>
      <c r="E33" s="142"/>
      <c r="F33" s="142"/>
    </row>
    <row r="34" spans="1:6" ht="14.25" customHeight="1" x14ac:dyDescent="0.2">
      <c r="A34" s="79"/>
      <c r="B34" s="143" t="s">
        <v>131</v>
      </c>
      <c r="C34" s="144"/>
      <c r="D34" s="145"/>
      <c r="E34" s="145"/>
      <c r="F34" s="145"/>
    </row>
    <row r="35" spans="1:6" ht="14.25" customHeight="1" x14ac:dyDescent="0.2">
      <c r="A35" s="79"/>
      <c r="B35" s="143" t="s">
        <v>121</v>
      </c>
      <c r="C35" s="146"/>
      <c r="D35" s="145"/>
      <c r="E35" s="145"/>
      <c r="F35" s="145"/>
    </row>
    <row r="36" spans="1:6" ht="14.25" customHeight="1" x14ac:dyDescent="0.2">
      <c r="A36" s="79"/>
      <c r="B36" s="143" t="s">
        <v>132</v>
      </c>
      <c r="C36" s="144"/>
      <c r="D36" s="145"/>
      <c r="E36" s="145"/>
      <c r="F36" s="145"/>
    </row>
    <row r="37" spans="1:6" ht="14.25" customHeight="1" x14ac:dyDescent="0.2">
      <c r="A37" s="79"/>
      <c r="B37" s="143" t="s">
        <v>121</v>
      </c>
      <c r="C37" s="144"/>
      <c r="D37" s="145"/>
      <c r="E37" s="145"/>
      <c r="F37" s="145"/>
    </row>
    <row r="38" spans="1:6" ht="14.25" customHeight="1" x14ac:dyDescent="0.2">
      <c r="A38" s="79"/>
      <c r="B38" s="143" t="s">
        <v>133</v>
      </c>
      <c r="C38" s="144"/>
      <c r="D38" s="145"/>
      <c r="E38" s="145"/>
      <c r="F38" s="145"/>
    </row>
    <row r="39" spans="1:6" ht="14.25" customHeight="1" x14ac:dyDescent="0.2">
      <c r="A39" s="79"/>
      <c r="B39" s="143" t="s">
        <v>121</v>
      </c>
      <c r="C39" s="144"/>
      <c r="D39" s="145"/>
      <c r="E39" s="145"/>
      <c r="F39" s="145"/>
    </row>
    <row r="40" spans="1:6" ht="14.25" customHeight="1" x14ac:dyDescent="0.2">
      <c r="A40" s="79"/>
      <c r="B40" s="143" t="s">
        <v>134</v>
      </c>
      <c r="C40" s="146"/>
      <c r="D40" s="145"/>
      <c r="E40" s="145"/>
      <c r="F40" s="145"/>
    </row>
    <row r="41" spans="1:6" ht="14.25" customHeight="1" x14ac:dyDescent="0.2">
      <c r="A41" s="79"/>
      <c r="B41" s="143"/>
      <c r="C41" s="144"/>
      <c r="D41" s="145"/>
      <c r="E41" s="145"/>
      <c r="F41" s="145"/>
    </row>
    <row r="42" spans="1:6" ht="14.25" customHeight="1" x14ac:dyDescent="0.2">
      <c r="A42" s="79"/>
      <c r="B42" s="143"/>
      <c r="C42" s="144"/>
      <c r="D42" s="145"/>
      <c r="E42" s="145"/>
      <c r="F42" s="145"/>
    </row>
    <row r="43" spans="1:6" ht="14.25" customHeight="1" x14ac:dyDescent="0.2">
      <c r="A43" s="79"/>
      <c r="B43" s="143"/>
      <c r="C43" s="144"/>
      <c r="D43" s="145"/>
      <c r="E43" s="145"/>
      <c r="F43" s="145"/>
    </row>
    <row r="44" spans="1:6" ht="14.25" customHeight="1" x14ac:dyDescent="0.2">
      <c r="A44" s="79"/>
      <c r="B44" s="143"/>
      <c r="C44" s="144"/>
      <c r="D44" s="145"/>
      <c r="E44" s="145"/>
      <c r="F44" s="145"/>
    </row>
    <row r="45" spans="1:6" ht="14.25" customHeight="1" x14ac:dyDescent="0.2">
      <c r="A45" s="79"/>
      <c r="B45" s="143"/>
      <c r="C45" s="144"/>
      <c r="D45" s="145"/>
      <c r="E45" s="145"/>
      <c r="F45" s="145"/>
    </row>
    <row r="46" spans="1:6" ht="14.25" customHeight="1" x14ac:dyDescent="0.2">
      <c r="A46" s="79"/>
      <c r="B46" s="143"/>
      <c r="C46" s="144"/>
      <c r="D46" s="145"/>
      <c r="E46" s="145"/>
      <c r="F46" s="145"/>
    </row>
    <row r="47" spans="1:6" ht="14.25" customHeight="1" x14ac:dyDescent="0.2">
      <c r="A47" s="79"/>
      <c r="B47" s="143"/>
      <c r="C47" s="144"/>
      <c r="D47" s="145"/>
      <c r="E47" s="145"/>
      <c r="F47" s="145"/>
    </row>
    <row r="48" spans="1:6" ht="14.25" customHeight="1" x14ac:dyDescent="0.2">
      <c r="A48" s="79"/>
      <c r="B48" s="143"/>
      <c r="C48" s="144"/>
      <c r="D48" s="145"/>
      <c r="E48" s="145"/>
      <c r="F48" s="145"/>
    </row>
    <row r="49" spans="1:6" ht="14.25" customHeight="1" x14ac:dyDescent="0.2">
      <c r="A49" s="79"/>
      <c r="B49" s="143"/>
      <c r="C49" s="144"/>
      <c r="D49" s="145"/>
      <c r="E49" s="145"/>
      <c r="F49" s="145"/>
    </row>
    <row r="50" spans="1:6" ht="14.25" customHeight="1" x14ac:dyDescent="0.2">
      <c r="A50" s="79"/>
      <c r="B50" s="143"/>
      <c r="C50" s="147"/>
      <c r="D50" s="147"/>
      <c r="E50" s="145"/>
      <c r="F50" s="145"/>
    </row>
    <row r="51" spans="1:6" ht="14.25" customHeight="1" x14ac:dyDescent="0.2">
      <c r="A51" s="79"/>
      <c r="B51" s="143"/>
      <c r="C51" s="144"/>
      <c r="D51" s="145"/>
      <c r="E51" s="145"/>
      <c r="F51" s="145"/>
    </row>
    <row r="52" spans="1:6" ht="14.25" customHeight="1" x14ac:dyDescent="0.2">
      <c r="A52" s="79"/>
      <c r="B52" s="143"/>
      <c r="C52" s="144"/>
      <c r="D52" s="145"/>
      <c r="E52" s="145"/>
      <c r="F52" s="145"/>
    </row>
    <row r="53" spans="1:6" ht="14.25" customHeight="1" x14ac:dyDescent="0.2">
      <c r="A53" s="79"/>
      <c r="B53" s="143"/>
      <c r="C53" s="144"/>
      <c r="D53" s="145"/>
      <c r="E53" s="145"/>
      <c r="F53" s="145"/>
    </row>
    <row r="54" spans="1:6" ht="14.25" customHeight="1" x14ac:dyDescent="0.2">
      <c r="A54" s="79"/>
      <c r="B54" s="143"/>
      <c r="C54" s="144"/>
      <c r="D54" s="145"/>
      <c r="E54" s="145"/>
      <c r="F54" s="145"/>
    </row>
    <row r="55" spans="1:6" ht="14.25" customHeight="1" x14ac:dyDescent="0.2">
      <c r="A55" s="79"/>
      <c r="B55" s="143"/>
      <c r="C55" s="144"/>
      <c r="D55" s="145"/>
      <c r="E55" s="145"/>
      <c r="F55" s="145"/>
    </row>
    <row r="56" spans="1:6" ht="14.25" customHeight="1" x14ac:dyDescent="0.2">
      <c r="A56" s="79"/>
      <c r="B56" s="143"/>
      <c r="C56" s="144"/>
      <c r="D56" s="145"/>
      <c r="E56" s="145"/>
      <c r="F56" s="145"/>
    </row>
    <row r="57" spans="1:6" ht="14.25" customHeight="1" x14ac:dyDescent="0.2">
      <c r="A57" s="79"/>
      <c r="B57" s="143"/>
      <c r="C57" s="144"/>
      <c r="D57" s="145"/>
      <c r="E57" s="145"/>
      <c r="F57" s="145"/>
    </row>
    <row r="58" spans="1:6" ht="14.25" customHeight="1" x14ac:dyDescent="0.2">
      <c r="A58" s="79"/>
      <c r="B58" s="143"/>
      <c r="C58" s="144"/>
      <c r="D58" s="145"/>
      <c r="E58" s="145"/>
      <c r="F58" s="145"/>
    </row>
    <row r="59" spans="1:6" ht="14.25" customHeight="1" x14ac:dyDescent="0.2">
      <c r="A59" s="79"/>
      <c r="B59" s="143"/>
      <c r="C59" s="144"/>
      <c r="D59" s="145"/>
      <c r="E59" s="145"/>
      <c r="F59" s="145"/>
    </row>
    <row r="60" spans="1:6" ht="14.25" customHeight="1" x14ac:dyDescent="0.2">
      <c r="A60" s="79"/>
      <c r="B60" s="143"/>
      <c r="C60" s="144"/>
      <c r="D60" s="145"/>
      <c r="E60" s="145"/>
      <c r="F60" s="145"/>
    </row>
    <row r="61" spans="1:6" ht="14.25" customHeight="1" x14ac:dyDescent="0.2">
      <c r="A61" s="79"/>
      <c r="B61" s="143"/>
      <c r="C61" s="144"/>
      <c r="D61" s="145"/>
      <c r="E61" s="145"/>
      <c r="F61" s="145"/>
    </row>
    <row r="62" spans="1:6" ht="14.25" customHeight="1" x14ac:dyDescent="0.2">
      <c r="A62" s="79"/>
      <c r="B62" s="143"/>
      <c r="C62" s="144"/>
      <c r="D62" s="145"/>
      <c r="E62" s="145"/>
      <c r="F62" s="145"/>
    </row>
    <row r="63" spans="1:6" ht="14.25" customHeight="1" x14ac:dyDescent="0.2">
      <c r="A63" s="79"/>
      <c r="B63" s="148"/>
      <c r="C63" s="149"/>
      <c r="D63" s="150"/>
      <c r="E63" s="145"/>
      <c r="F63" s="145"/>
    </row>
    <row r="64" spans="1:6" ht="14.25" customHeight="1" x14ac:dyDescent="0.2">
      <c r="A64" s="79"/>
      <c r="B64" s="148"/>
      <c r="C64" s="151"/>
      <c r="D64" s="142"/>
      <c r="E64" s="145"/>
      <c r="F64" s="145"/>
    </row>
    <row r="65" spans="1:6" ht="14.25" customHeight="1" x14ac:dyDescent="0.2">
      <c r="A65" s="79"/>
      <c r="B65" s="143"/>
      <c r="C65" s="152"/>
      <c r="D65" s="153"/>
      <c r="E65" s="145"/>
      <c r="F65" s="145"/>
    </row>
    <row r="66" spans="1:6" ht="14.25" customHeight="1" x14ac:dyDescent="0.2">
      <c r="A66" s="79"/>
      <c r="B66" s="143"/>
      <c r="C66" s="154"/>
      <c r="D66" s="155"/>
      <c r="E66" s="156"/>
      <c r="F66" s="156"/>
    </row>
    <row r="67" spans="1:6" ht="14.25" customHeight="1" x14ac:dyDescent="0.2">
      <c r="A67" s="79"/>
      <c r="B67" s="148"/>
      <c r="C67" s="154"/>
      <c r="D67" s="155"/>
      <c r="E67" s="145"/>
      <c r="F67" s="145"/>
    </row>
    <row r="68" spans="1:6" ht="13.5" customHeight="1" x14ac:dyDescent="0.2">
      <c r="A68" s="79"/>
      <c r="B68" s="148"/>
      <c r="C68" s="157"/>
      <c r="D68" s="157"/>
      <c r="E68" s="157"/>
      <c r="F68" s="79"/>
    </row>
    <row r="69" spans="1:6" ht="15.95" customHeight="1" x14ac:dyDescent="0.2">
      <c r="A69" s="63"/>
      <c r="B69" s="101" t="s">
        <v>17</v>
      </c>
      <c r="C69" s="101"/>
      <c r="D69" s="61"/>
      <c r="E69" s="102">
        <v>2021.25</v>
      </c>
      <c r="F69" s="102"/>
    </row>
    <row r="70" spans="1:6" ht="15.95" customHeight="1" x14ac:dyDescent="0.2">
      <c r="A70" s="63"/>
      <c r="B70" s="104" t="s">
        <v>14</v>
      </c>
      <c r="C70" s="105"/>
      <c r="D70" s="61"/>
      <c r="E70" s="106">
        <v>20</v>
      </c>
      <c r="F70" s="106"/>
    </row>
    <row r="71" spans="1:6" ht="15.95" customHeight="1" x14ac:dyDescent="0.2">
      <c r="A71" s="63"/>
      <c r="B71" s="158" t="s">
        <v>114</v>
      </c>
      <c r="C71" s="105"/>
      <c r="D71" s="61"/>
      <c r="E71" s="106">
        <v>0</v>
      </c>
      <c r="F71" s="106"/>
    </row>
    <row r="72" spans="1:6" ht="15.95" customHeight="1" x14ac:dyDescent="0.2">
      <c r="A72" s="63"/>
      <c r="B72" s="158" t="s">
        <v>15</v>
      </c>
      <c r="C72" s="105"/>
      <c r="D72" s="61"/>
      <c r="E72" s="106">
        <v>0</v>
      </c>
      <c r="F72" s="106"/>
    </row>
    <row r="73" spans="1:6" ht="15.95" customHeight="1" x14ac:dyDescent="0.2">
      <c r="A73" s="63"/>
      <c r="B73" s="60" t="s">
        <v>16</v>
      </c>
      <c r="C73" s="101"/>
      <c r="D73" s="61"/>
      <c r="E73" s="108">
        <v>2041.25</v>
      </c>
      <c r="F73" s="108"/>
    </row>
    <row r="74" spans="1:6" ht="15.95" customHeight="1" x14ac:dyDescent="0.2">
      <c r="A74" s="63"/>
      <c r="B74" s="105" t="s">
        <v>5</v>
      </c>
      <c r="C74" s="109">
        <v>0.05</v>
      </c>
      <c r="D74" s="105"/>
      <c r="E74" s="110">
        <v>102.06</v>
      </c>
      <c r="F74" s="110"/>
    </row>
    <row r="75" spans="1:6" ht="15.95" customHeight="1" x14ac:dyDescent="0.2">
      <c r="A75" s="63"/>
      <c r="B75" s="111" t="s">
        <v>4</v>
      </c>
      <c r="C75" s="112">
        <v>9.9750000000000005E-2</v>
      </c>
      <c r="D75" s="105"/>
      <c r="E75" s="113">
        <v>203.61</v>
      </c>
      <c r="F75" s="110"/>
    </row>
    <row r="76" spans="1:6" ht="15.95" customHeight="1" x14ac:dyDescent="0.2">
      <c r="A76" s="63"/>
      <c r="B76" s="114"/>
      <c r="C76" s="63"/>
      <c r="D76" s="61"/>
      <c r="E76" s="62"/>
      <c r="F76" s="62"/>
    </row>
    <row r="77" spans="1:6" ht="15.95" customHeight="1" thickBot="1" x14ac:dyDescent="0.25">
      <c r="A77" s="63"/>
      <c r="B77" s="116" t="s">
        <v>18</v>
      </c>
      <c r="C77" s="101"/>
      <c r="D77" s="117"/>
      <c r="E77" s="118">
        <v>2346.92</v>
      </c>
      <c r="F77" s="119"/>
    </row>
    <row r="78" spans="1:6" ht="15.95" customHeight="1" thickTop="1" x14ac:dyDescent="0.2">
      <c r="A78" s="63"/>
      <c r="B78" s="111"/>
      <c r="C78" s="111"/>
      <c r="D78" s="111"/>
      <c r="E78" s="120"/>
      <c r="F78" s="111"/>
    </row>
    <row r="79" spans="1:6" ht="15.95" customHeight="1" x14ac:dyDescent="0.2">
      <c r="A79" s="63"/>
      <c r="B79" s="114" t="s">
        <v>20</v>
      </c>
      <c r="C79" s="111"/>
      <c r="D79" s="61"/>
      <c r="E79" s="62">
        <v>0</v>
      </c>
      <c r="F79" s="62"/>
    </row>
    <row r="80" spans="1:6" ht="15.95" customHeight="1" x14ac:dyDescent="0.2">
      <c r="A80" s="63"/>
      <c r="B80" s="101"/>
      <c r="C80" s="111"/>
      <c r="D80" s="111"/>
      <c r="E80" s="120"/>
      <c r="F80" s="111"/>
    </row>
    <row r="81" spans="1:6" ht="15.95" customHeight="1" x14ac:dyDescent="0.2">
      <c r="A81" s="63"/>
      <c r="B81" s="189" t="s">
        <v>19</v>
      </c>
      <c r="C81" s="190"/>
      <c r="D81" s="159"/>
      <c r="E81" s="160">
        <v>2346.92</v>
      </c>
      <c r="F81" s="62"/>
    </row>
    <row r="82" spans="1:6" ht="15.95" customHeight="1" x14ac:dyDescent="0.2">
      <c r="A82" s="63"/>
      <c r="B82" s="63"/>
      <c r="C82" s="63"/>
      <c r="D82" s="61"/>
      <c r="E82" s="62"/>
      <c r="F82" s="62"/>
    </row>
    <row r="83" spans="1:6" ht="15.95" customHeight="1" x14ac:dyDescent="0.2">
      <c r="A83" s="129"/>
      <c r="B83" s="180"/>
      <c r="C83" s="181"/>
      <c r="D83" s="181"/>
      <c r="E83" s="181"/>
      <c r="F83" s="161"/>
    </row>
    <row r="84" spans="1:6" ht="15.95" customHeight="1" x14ac:dyDescent="0.2">
      <c r="A84" s="183" t="s">
        <v>37</v>
      </c>
      <c r="B84" s="183"/>
      <c r="C84" s="183"/>
      <c r="D84" s="183"/>
      <c r="E84" s="183"/>
      <c r="F84" s="114"/>
    </row>
    <row r="85" spans="1:6" ht="15.95" customHeight="1" x14ac:dyDescent="0.2">
      <c r="A85" s="185" t="s">
        <v>38</v>
      </c>
      <c r="B85" s="185"/>
      <c r="C85" s="185"/>
      <c r="D85" s="185"/>
      <c r="E85" s="185"/>
      <c r="F85" s="47"/>
    </row>
    <row r="86" spans="1:6" ht="15.95" customHeight="1" x14ac:dyDescent="0.2">
      <c r="A86" s="131"/>
      <c r="B86" s="131"/>
      <c r="C86" s="131"/>
      <c r="D86" s="131"/>
      <c r="E86" s="131"/>
      <c r="F86" s="47"/>
    </row>
    <row r="87" spans="1:6" ht="15.95" customHeight="1" x14ac:dyDescent="0.2">
      <c r="A87" s="131"/>
      <c r="B87" s="131"/>
      <c r="C87" s="131"/>
      <c r="D87" s="131"/>
      <c r="E87" s="131"/>
      <c r="F87" s="47"/>
    </row>
    <row r="88" spans="1:6" ht="15.95" customHeight="1" x14ac:dyDescent="0.2">
      <c r="A88" s="187" t="s">
        <v>7</v>
      </c>
      <c r="B88" s="187"/>
      <c r="C88" s="187"/>
      <c r="D88" s="187"/>
      <c r="E88" s="187"/>
      <c r="F88" s="187"/>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CA255-FD40-40BA-B4F8-9D8F9B6DB8D9}">
  <sheetPr>
    <pageSetUpPr fitToPage="1"/>
  </sheetPr>
  <dimension ref="A12:F91"/>
  <sheetViews>
    <sheetView view="pageBreakPreview" topLeftCell="A34"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56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48</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57</v>
      </c>
      <c r="F28" s="22"/>
    </row>
    <row r="29" spans="1:6" ht="13.5" thickBot="1" x14ac:dyDescent="0.25">
      <c r="A29" s="20"/>
      <c r="B29" s="20"/>
      <c r="C29" s="20"/>
      <c r="D29" s="20"/>
      <c r="E29" s="20"/>
      <c r="F29" s="21"/>
    </row>
    <row r="30" spans="1:6" s="41" customFormat="1" ht="21.75" customHeight="1" x14ac:dyDescent="0.2">
      <c r="A30" s="166" t="s">
        <v>0</v>
      </c>
      <c r="B30" s="166"/>
      <c r="C30" s="166"/>
      <c r="D30" s="166"/>
      <c r="E30" s="166"/>
      <c r="F30" s="166"/>
    </row>
    <row r="31" spans="1:6" x14ac:dyDescent="0.2">
      <c r="A31" s="18"/>
      <c r="B31" s="19"/>
      <c r="C31" s="18"/>
      <c r="D31" s="18"/>
      <c r="E31" s="18"/>
    </row>
    <row r="32" spans="1:6" ht="14.25" x14ac:dyDescent="0.2">
      <c r="A32" s="22"/>
      <c r="B32" s="23" t="s">
        <v>6</v>
      </c>
      <c r="C32" s="23"/>
      <c r="D32" s="23"/>
      <c r="E32" s="29"/>
      <c r="F32" s="22"/>
    </row>
    <row r="33" spans="1:6" ht="14.25" x14ac:dyDescent="0.2">
      <c r="A33" s="22"/>
      <c r="B33" s="165"/>
      <c r="C33" s="165"/>
      <c r="D33" s="165"/>
      <c r="E33" s="29"/>
      <c r="F33" s="22"/>
    </row>
    <row r="34" spans="1:6" ht="14.25" x14ac:dyDescent="0.2">
      <c r="A34" s="22"/>
      <c r="B34" s="165"/>
      <c r="C34" s="165"/>
      <c r="D34" s="165"/>
      <c r="E34" s="29"/>
      <c r="F34" s="22"/>
    </row>
    <row r="35" spans="1:6" ht="31.5" customHeight="1" x14ac:dyDescent="0.2">
      <c r="A35" s="22"/>
      <c r="B35" s="165" t="s">
        <v>76</v>
      </c>
      <c r="C35" s="165"/>
      <c r="D35" s="165"/>
      <c r="E35" s="29"/>
      <c r="F35" s="22"/>
    </row>
    <row r="36" spans="1:6" ht="14.25" x14ac:dyDescent="0.2">
      <c r="A36" s="22"/>
      <c r="B36" s="165"/>
      <c r="C36" s="165"/>
      <c r="D36" s="165"/>
      <c r="E36" s="29"/>
      <c r="F36" s="22"/>
    </row>
    <row r="37" spans="1:6" ht="14.25" x14ac:dyDescent="0.2">
      <c r="A37" s="22"/>
      <c r="B37" s="165" t="s">
        <v>77</v>
      </c>
      <c r="C37" s="165"/>
      <c r="D37" s="165"/>
      <c r="E37" s="29"/>
      <c r="F37" s="22"/>
    </row>
    <row r="38" spans="1:6" ht="14.25" x14ac:dyDescent="0.2">
      <c r="A38" s="22"/>
      <c r="B38" s="165"/>
      <c r="C38" s="165"/>
      <c r="D38" s="165"/>
      <c r="E38" s="29"/>
      <c r="F38" s="22"/>
    </row>
    <row r="39" spans="1:6" ht="14.25" customHeight="1" x14ac:dyDescent="0.2">
      <c r="A39" s="22"/>
      <c r="B39" s="165" t="s">
        <v>53</v>
      </c>
      <c r="C39" s="165"/>
      <c r="D39" s="165"/>
      <c r="E39" s="29"/>
      <c r="F39" s="22"/>
    </row>
    <row r="40" spans="1:6" ht="14.25" x14ac:dyDescent="0.2">
      <c r="A40" s="22"/>
      <c r="B40" s="165"/>
      <c r="C40" s="165"/>
      <c r="D40" s="165"/>
      <c r="E40" s="29"/>
      <c r="F40" s="22"/>
    </row>
    <row r="41" spans="1:6" ht="14.25" x14ac:dyDescent="0.2">
      <c r="A41" s="22"/>
      <c r="B41" s="165" t="s">
        <v>55</v>
      </c>
      <c r="C41" s="165"/>
      <c r="D41" s="165"/>
      <c r="E41" s="29"/>
      <c r="F41" s="22"/>
    </row>
    <row r="42" spans="1:6" ht="14.25" x14ac:dyDescent="0.2">
      <c r="A42" s="22"/>
      <c r="B42" s="165"/>
      <c r="C42" s="165"/>
      <c r="D42" s="165"/>
      <c r="E42" s="29"/>
      <c r="F42" s="22"/>
    </row>
    <row r="43" spans="1:6" ht="14.25" x14ac:dyDescent="0.2">
      <c r="A43" s="22"/>
      <c r="B43" s="165" t="s">
        <v>78</v>
      </c>
      <c r="C43" s="165"/>
      <c r="D43" s="165"/>
      <c r="E43" s="29"/>
      <c r="F43" s="22"/>
    </row>
    <row r="44" spans="1:6" ht="14.25" x14ac:dyDescent="0.2">
      <c r="A44" s="22"/>
      <c r="B44" s="165"/>
      <c r="C44" s="165"/>
      <c r="D44" s="165"/>
      <c r="E44" s="29"/>
      <c r="F44" s="22"/>
    </row>
    <row r="45" spans="1:6" ht="14.25" x14ac:dyDescent="0.2">
      <c r="A45" s="22"/>
      <c r="B45" s="165"/>
      <c r="C45" s="165"/>
      <c r="D45" s="165"/>
      <c r="E45" s="29"/>
      <c r="F45" s="22"/>
    </row>
    <row r="46" spans="1:6" ht="14.25" x14ac:dyDescent="0.2">
      <c r="A46" s="22"/>
      <c r="B46" s="165"/>
      <c r="C46" s="165"/>
      <c r="D46" s="165"/>
      <c r="E46" s="29"/>
      <c r="F46" s="22"/>
    </row>
    <row r="47" spans="1:6" ht="14.25" x14ac:dyDescent="0.2">
      <c r="A47" s="22"/>
      <c r="B47" s="165"/>
      <c r="C47" s="165"/>
      <c r="D47" s="165"/>
      <c r="E47" s="29"/>
      <c r="F47" s="22"/>
    </row>
    <row r="48" spans="1:6" ht="14.25" x14ac:dyDescent="0.2">
      <c r="A48" s="22"/>
      <c r="B48" s="165"/>
      <c r="C48" s="165"/>
      <c r="D48" s="165"/>
      <c r="E48" s="29"/>
      <c r="F48" s="22"/>
    </row>
    <row r="49" spans="1:6" ht="14.25" x14ac:dyDescent="0.2">
      <c r="A49" s="22"/>
      <c r="B49" s="165"/>
      <c r="C49" s="165"/>
      <c r="D49" s="165"/>
      <c r="E49" s="29"/>
      <c r="F49" s="22"/>
    </row>
    <row r="50" spans="1:6" ht="14.25" x14ac:dyDescent="0.2">
      <c r="A50" s="22"/>
      <c r="B50" s="165"/>
      <c r="C50" s="165"/>
      <c r="D50" s="165"/>
      <c r="E50" s="29"/>
      <c r="F50" s="22"/>
    </row>
    <row r="51" spans="1:6" ht="14.25" x14ac:dyDescent="0.2">
      <c r="A51" s="22"/>
      <c r="B51" s="165"/>
      <c r="C51" s="165"/>
      <c r="D51" s="165"/>
      <c r="E51" s="29"/>
      <c r="F51" s="22"/>
    </row>
    <row r="52" spans="1:6" ht="14.25" x14ac:dyDescent="0.2">
      <c r="A52" s="22"/>
      <c r="B52" s="165"/>
      <c r="C52" s="165"/>
      <c r="D52" s="165"/>
      <c r="E52" s="29"/>
      <c r="F52" s="22"/>
    </row>
    <row r="53" spans="1:6" ht="14.25" x14ac:dyDescent="0.2">
      <c r="A53" s="22"/>
      <c r="B53" s="165"/>
      <c r="C53" s="165"/>
      <c r="D53" s="165"/>
      <c r="E53" s="29"/>
      <c r="F53" s="22"/>
    </row>
    <row r="54" spans="1:6" ht="14.25" x14ac:dyDescent="0.2">
      <c r="A54" s="22"/>
      <c r="B54" s="165"/>
      <c r="C54" s="165"/>
      <c r="D54" s="165"/>
      <c r="E54" s="29"/>
      <c r="F54" s="22"/>
    </row>
    <row r="55" spans="1:6" ht="14.25" x14ac:dyDescent="0.2">
      <c r="A55" s="22"/>
      <c r="B55" s="165"/>
      <c r="C55" s="165"/>
      <c r="D55" s="165"/>
      <c r="E55" s="29"/>
      <c r="F55" s="22"/>
    </row>
    <row r="56" spans="1:6" ht="14.25" x14ac:dyDescent="0.2">
      <c r="A56" s="22"/>
      <c r="B56" s="165"/>
      <c r="C56" s="165"/>
      <c r="D56" s="165"/>
      <c r="E56" s="29"/>
      <c r="F56" s="22"/>
    </row>
    <row r="57" spans="1:6" ht="14.25" x14ac:dyDescent="0.2">
      <c r="A57" s="22"/>
      <c r="B57" s="165"/>
      <c r="C57" s="165"/>
      <c r="D57" s="165"/>
      <c r="E57" s="29"/>
      <c r="F57" s="22"/>
    </row>
    <row r="58" spans="1:6" ht="14.25" x14ac:dyDescent="0.2">
      <c r="A58" s="22"/>
      <c r="B58" s="165"/>
      <c r="C58" s="165"/>
      <c r="D58" s="165"/>
      <c r="E58" s="29"/>
      <c r="F58" s="22"/>
    </row>
    <row r="59" spans="1:6" ht="14.25" x14ac:dyDescent="0.2">
      <c r="A59" s="22"/>
      <c r="B59" s="165"/>
      <c r="C59" s="165"/>
      <c r="D59" s="165"/>
      <c r="E59" s="29"/>
      <c r="F59" s="22"/>
    </row>
    <row r="60" spans="1:6" ht="14.25" x14ac:dyDescent="0.2">
      <c r="A60" s="22"/>
      <c r="B60" s="165"/>
      <c r="C60" s="165"/>
      <c r="D60" s="165"/>
      <c r="E60" s="29"/>
      <c r="F60" s="22"/>
    </row>
    <row r="61" spans="1:6" ht="14.25" x14ac:dyDescent="0.2">
      <c r="A61" s="22"/>
      <c r="B61" s="165"/>
      <c r="C61" s="165"/>
      <c r="D61" s="165"/>
      <c r="E61" s="29"/>
      <c r="F61" s="22"/>
    </row>
    <row r="62" spans="1:6" ht="14.25" x14ac:dyDescent="0.2">
      <c r="A62" s="22"/>
      <c r="B62" s="165"/>
      <c r="C62" s="165"/>
      <c r="D62" s="165"/>
      <c r="E62" s="29"/>
      <c r="F62" s="22"/>
    </row>
    <row r="63" spans="1:6" ht="14.25" x14ac:dyDescent="0.2">
      <c r="A63" s="22"/>
      <c r="B63" s="165"/>
      <c r="C63" s="165"/>
      <c r="D63" s="165"/>
      <c r="E63" s="29"/>
      <c r="F63" s="22"/>
    </row>
    <row r="64" spans="1:6" s="51" customFormat="1" ht="14.25" x14ac:dyDescent="0.2">
      <c r="A64" s="47"/>
      <c r="B64" s="48"/>
      <c r="C64" s="49" t="s">
        <v>45</v>
      </c>
      <c r="D64" s="49" t="s">
        <v>46</v>
      </c>
      <c r="E64" s="50"/>
      <c r="F64" s="47"/>
    </row>
    <row r="65" spans="1:6" s="51" customFormat="1" ht="14.25" x14ac:dyDescent="0.2">
      <c r="A65" s="47"/>
      <c r="B65" s="48"/>
      <c r="C65" s="52">
        <v>9.25</v>
      </c>
      <c r="D65" s="53">
        <v>295</v>
      </c>
      <c r="E65" s="50"/>
      <c r="F65" s="47"/>
    </row>
    <row r="66" spans="1:6" ht="14.25" x14ac:dyDescent="0.2">
      <c r="A66" s="22"/>
      <c r="B66" s="165"/>
      <c r="C66" s="165"/>
      <c r="D66" s="165"/>
      <c r="E66" s="29"/>
      <c r="F66" s="22"/>
    </row>
    <row r="67" spans="1:6" ht="13.5" customHeight="1" x14ac:dyDescent="0.2">
      <c r="A67" s="22"/>
      <c r="B67" s="165"/>
      <c r="C67" s="165"/>
      <c r="D67" s="165"/>
      <c r="E67" s="29"/>
      <c r="F67" s="22"/>
    </row>
    <row r="68" spans="1:6" ht="13.5" customHeight="1" x14ac:dyDescent="0.2">
      <c r="A68" s="22"/>
      <c r="B68" s="26" t="s">
        <v>17</v>
      </c>
      <c r="C68" s="27"/>
      <c r="D68" s="27"/>
      <c r="E68" s="30">
        <f>D65*C65</f>
        <v>2728.75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2728.75</v>
      </c>
      <c r="F71" s="22"/>
    </row>
    <row r="72" spans="1:6" ht="13.5" customHeight="1" x14ac:dyDescent="0.2">
      <c r="A72" s="22"/>
      <c r="B72" s="27" t="s">
        <v>5</v>
      </c>
      <c r="C72" s="32">
        <v>0.05</v>
      </c>
      <c r="D72" s="27"/>
      <c r="E72" s="36">
        <f>ROUND(E71*C72,2)</f>
        <v>136.44</v>
      </c>
      <c r="F72" s="22"/>
    </row>
    <row r="73" spans="1:6" ht="13.5" customHeight="1" x14ac:dyDescent="0.2">
      <c r="A73" s="22"/>
      <c r="B73" s="27" t="s">
        <v>4</v>
      </c>
      <c r="C73" s="43">
        <v>9.9750000000000005E-2</v>
      </c>
      <c r="D73" s="27"/>
      <c r="E73" s="44">
        <f>ROUND(E71*C73,2)</f>
        <v>272.19</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3137.38</v>
      </c>
      <c r="F75" s="22"/>
    </row>
    <row r="76" spans="1:6" ht="15.75" thickTop="1" x14ac:dyDescent="0.2">
      <c r="A76" s="22"/>
      <c r="B76" s="167"/>
      <c r="C76" s="167"/>
      <c r="D76" s="167"/>
      <c r="E76" s="37"/>
      <c r="F76" s="22"/>
    </row>
    <row r="77" spans="1:6" ht="15" x14ac:dyDescent="0.2">
      <c r="A77" s="22"/>
      <c r="B77" s="172" t="s">
        <v>20</v>
      </c>
      <c r="C77" s="172"/>
      <c r="D77" s="172"/>
      <c r="E77" s="37">
        <v>0</v>
      </c>
      <c r="F77" s="22"/>
    </row>
    <row r="78" spans="1:6" ht="15" x14ac:dyDescent="0.2">
      <c r="A78" s="22"/>
      <c r="B78" s="167"/>
      <c r="C78" s="167"/>
      <c r="D78" s="167"/>
      <c r="E78" s="37"/>
      <c r="F78" s="22"/>
    </row>
    <row r="79" spans="1:6" ht="19.5" customHeight="1" x14ac:dyDescent="0.2">
      <c r="A79" s="22"/>
      <c r="B79" s="38" t="s">
        <v>19</v>
      </c>
      <c r="C79" s="39"/>
      <c r="D79" s="39"/>
      <c r="E79" s="40">
        <f>E75-E77</f>
        <v>3137.38</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170"/>
      <c r="C82" s="170"/>
      <c r="D82" s="170"/>
      <c r="E82" s="170"/>
      <c r="F82" s="22"/>
    </row>
    <row r="83" spans="1:6" ht="14.25" x14ac:dyDescent="0.2">
      <c r="A83" s="164" t="s">
        <v>37</v>
      </c>
      <c r="B83" s="164"/>
      <c r="C83" s="164"/>
      <c r="D83" s="164"/>
      <c r="E83" s="164"/>
      <c r="F83" s="164"/>
    </row>
    <row r="84" spans="1:6" ht="14.25" x14ac:dyDescent="0.2">
      <c r="A84" s="173" t="s">
        <v>38</v>
      </c>
      <c r="B84" s="173"/>
      <c r="C84" s="173"/>
      <c r="D84" s="173"/>
      <c r="E84" s="173"/>
      <c r="F84" s="173"/>
    </row>
    <row r="85" spans="1:6" x14ac:dyDescent="0.2">
      <c r="A85" s="22"/>
      <c r="B85" s="22"/>
      <c r="C85" s="22"/>
      <c r="D85" s="22"/>
      <c r="E85" s="22"/>
      <c r="F85" s="22"/>
    </row>
    <row r="86" spans="1:6" x14ac:dyDescent="0.2">
      <c r="A86" s="22"/>
      <c r="B86" s="171"/>
      <c r="C86" s="171"/>
      <c r="D86" s="171"/>
      <c r="E86" s="171"/>
      <c r="F86" s="22"/>
    </row>
    <row r="87" spans="1:6" ht="15" x14ac:dyDescent="0.2">
      <c r="A87" s="163" t="s">
        <v>7</v>
      </c>
      <c r="B87" s="163"/>
      <c r="C87" s="163"/>
      <c r="D87" s="163"/>
      <c r="E87" s="163"/>
      <c r="F87" s="163"/>
    </row>
    <row r="89" spans="1:6" ht="39.75" customHeight="1" x14ac:dyDescent="0.2">
      <c r="B89" s="168"/>
      <c r="C89" s="169"/>
      <c r="D89" s="169"/>
    </row>
    <row r="90" spans="1:6" ht="13.5" customHeight="1" x14ac:dyDescent="0.2"/>
    <row r="91" spans="1:6" x14ac:dyDescent="0.2">
      <c r="B91" s="17"/>
      <c r="C91" s="17"/>
      <c r="D91" s="17"/>
    </row>
  </sheetData>
  <mergeCells count="43">
    <mergeCell ref="A87:F87"/>
    <mergeCell ref="B89:D89"/>
    <mergeCell ref="B77:D77"/>
    <mergeCell ref="B78:D78"/>
    <mergeCell ref="B82:E82"/>
    <mergeCell ref="A83:F83"/>
    <mergeCell ref="A84:F84"/>
    <mergeCell ref="B86:E86"/>
    <mergeCell ref="B76:D76"/>
    <mergeCell ref="B55:D55"/>
    <mergeCell ref="B56:D56"/>
    <mergeCell ref="B57:D57"/>
    <mergeCell ref="B58:D58"/>
    <mergeCell ref="B59:D59"/>
    <mergeCell ref="B60:D60"/>
    <mergeCell ref="B61:D61"/>
    <mergeCell ref="B62:D62"/>
    <mergeCell ref="B63:D63"/>
    <mergeCell ref="B66:D66"/>
    <mergeCell ref="B67:D67"/>
    <mergeCell ref="B54:D54"/>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6:B78 B12:B20 B33:B67" xr:uid="{6E0D8A2F-444B-41DC-A5C5-5D971698D2F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C3BD-E2D4-4373-9818-B54AC09A7922}">
  <sheetPr>
    <pageSetUpPr fitToPage="1"/>
  </sheetPr>
  <dimension ref="A12:F91"/>
  <sheetViews>
    <sheetView view="pageBreakPreview" topLeftCell="A27"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79</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48</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80</v>
      </c>
      <c r="F28" s="22"/>
    </row>
    <row r="29" spans="1:6" ht="13.5" thickBot="1" x14ac:dyDescent="0.25">
      <c r="A29" s="20"/>
      <c r="B29" s="20"/>
      <c r="C29" s="20"/>
      <c r="D29" s="20"/>
      <c r="E29" s="20"/>
      <c r="F29" s="21"/>
    </row>
    <row r="30" spans="1:6" s="41" customFormat="1" ht="21.75" customHeight="1" x14ac:dyDescent="0.2">
      <c r="A30" s="166" t="s">
        <v>0</v>
      </c>
      <c r="B30" s="166"/>
      <c r="C30" s="166"/>
      <c r="D30" s="166"/>
      <c r="E30" s="166"/>
      <c r="F30" s="166"/>
    </row>
    <row r="31" spans="1:6" x14ac:dyDescent="0.2">
      <c r="A31" s="18"/>
      <c r="B31" s="19"/>
      <c r="C31" s="18"/>
      <c r="D31" s="18"/>
      <c r="E31" s="18"/>
    </row>
    <row r="32" spans="1:6" ht="14.25" x14ac:dyDescent="0.2">
      <c r="A32" s="22"/>
      <c r="B32" s="23" t="s">
        <v>6</v>
      </c>
      <c r="C32" s="23"/>
      <c r="D32" s="23"/>
      <c r="E32" s="29"/>
      <c r="F32" s="22"/>
    </row>
    <row r="33" spans="1:6" ht="14.25" x14ac:dyDescent="0.2">
      <c r="A33" s="22"/>
      <c r="B33" s="165"/>
      <c r="C33" s="165"/>
      <c r="D33" s="165"/>
      <c r="E33" s="29"/>
      <c r="F33" s="22"/>
    </row>
    <row r="34" spans="1:6" ht="14.25" x14ac:dyDescent="0.2">
      <c r="A34" s="22"/>
      <c r="B34" s="165"/>
      <c r="C34" s="165"/>
      <c r="D34" s="165"/>
      <c r="E34" s="29"/>
      <c r="F34" s="22"/>
    </row>
    <row r="35" spans="1:6" ht="31.5" customHeight="1" x14ac:dyDescent="0.2">
      <c r="A35" s="22"/>
      <c r="B35" s="165" t="s">
        <v>81</v>
      </c>
      <c r="C35" s="165"/>
      <c r="D35" s="165"/>
      <c r="E35" s="29"/>
      <c r="F35" s="22"/>
    </row>
    <row r="36" spans="1:6" ht="14.25" x14ac:dyDescent="0.2">
      <c r="A36" s="22"/>
      <c r="B36" s="165"/>
      <c r="C36" s="165"/>
      <c r="D36" s="165"/>
      <c r="E36" s="29"/>
      <c r="F36" s="22"/>
    </row>
    <row r="37" spans="1:6" ht="14.25" x14ac:dyDescent="0.2">
      <c r="A37" s="22"/>
      <c r="B37" s="165" t="s">
        <v>82</v>
      </c>
      <c r="C37" s="165"/>
      <c r="D37" s="165"/>
      <c r="E37" s="29"/>
      <c r="F37" s="22"/>
    </row>
    <row r="38" spans="1:6" ht="14.25" x14ac:dyDescent="0.2">
      <c r="A38" s="22"/>
      <c r="B38" s="165"/>
      <c r="C38" s="165"/>
      <c r="D38" s="165"/>
      <c r="E38" s="29"/>
      <c r="F38" s="22"/>
    </row>
    <row r="39" spans="1:6" ht="14.25" x14ac:dyDescent="0.2">
      <c r="A39" s="22"/>
      <c r="B39" s="165" t="s">
        <v>83</v>
      </c>
      <c r="C39" s="165"/>
      <c r="D39" s="165"/>
      <c r="E39" s="29"/>
      <c r="F39" s="22"/>
    </row>
    <row r="40" spans="1:6" ht="14.25" x14ac:dyDescent="0.2">
      <c r="A40" s="22"/>
      <c r="B40" s="165"/>
      <c r="C40" s="165"/>
      <c r="D40" s="165"/>
      <c r="E40" s="29"/>
      <c r="F40" s="22"/>
    </row>
    <row r="41" spans="1:6" ht="14.25" customHeight="1" x14ac:dyDescent="0.2">
      <c r="A41" s="22"/>
      <c r="B41" s="165" t="s">
        <v>53</v>
      </c>
      <c r="C41" s="165"/>
      <c r="D41" s="165"/>
      <c r="E41" s="29"/>
      <c r="F41" s="22"/>
    </row>
    <row r="42" spans="1:6" ht="14.25" x14ac:dyDescent="0.2">
      <c r="A42" s="22"/>
      <c r="B42" s="165"/>
      <c r="C42" s="165"/>
      <c r="D42" s="165"/>
      <c r="E42" s="29"/>
      <c r="F42" s="22"/>
    </row>
    <row r="43" spans="1:6" ht="14.25" x14ac:dyDescent="0.2">
      <c r="A43" s="22"/>
      <c r="B43" s="165" t="s">
        <v>84</v>
      </c>
      <c r="C43" s="165"/>
      <c r="D43" s="165"/>
      <c r="E43" s="29"/>
      <c r="F43" s="22"/>
    </row>
    <row r="44" spans="1:6" ht="14.25" x14ac:dyDescent="0.2">
      <c r="A44" s="22"/>
      <c r="B44" s="165"/>
      <c r="C44" s="165"/>
      <c r="D44" s="165"/>
      <c r="E44" s="29"/>
      <c r="F44" s="22"/>
    </row>
    <row r="45" spans="1:6" ht="14.25" x14ac:dyDescent="0.2">
      <c r="A45" s="22"/>
      <c r="B45" s="165" t="s">
        <v>85</v>
      </c>
      <c r="C45" s="165"/>
      <c r="D45" s="165"/>
      <c r="E45" s="29"/>
      <c r="F45" s="22"/>
    </row>
    <row r="46" spans="1:6" ht="14.25" x14ac:dyDescent="0.2">
      <c r="A46" s="22"/>
      <c r="B46" s="165"/>
      <c r="C46" s="165"/>
      <c r="D46" s="165"/>
      <c r="E46" s="29"/>
      <c r="F46" s="22"/>
    </row>
    <row r="47" spans="1:6" ht="14.25" x14ac:dyDescent="0.2">
      <c r="A47" s="22"/>
      <c r="B47" s="165"/>
      <c r="C47" s="165"/>
      <c r="D47" s="165"/>
      <c r="E47" s="29"/>
      <c r="F47" s="22"/>
    </row>
    <row r="48" spans="1:6" ht="14.25" x14ac:dyDescent="0.2">
      <c r="A48" s="22"/>
      <c r="B48" s="165"/>
      <c r="C48" s="165"/>
      <c r="D48" s="165"/>
      <c r="E48" s="29"/>
      <c r="F48" s="22"/>
    </row>
    <row r="49" spans="1:6" ht="14.25" x14ac:dyDescent="0.2">
      <c r="A49" s="22"/>
      <c r="B49" s="165"/>
      <c r="C49" s="165"/>
      <c r="D49" s="165"/>
      <c r="E49" s="29"/>
      <c r="F49" s="22"/>
    </row>
    <row r="50" spans="1:6" ht="14.25" x14ac:dyDescent="0.2">
      <c r="A50" s="22"/>
      <c r="B50" s="165"/>
      <c r="C50" s="165"/>
      <c r="D50" s="165"/>
      <c r="E50" s="29"/>
      <c r="F50" s="22"/>
    </row>
    <row r="51" spans="1:6" ht="14.25" x14ac:dyDescent="0.2">
      <c r="A51" s="22"/>
      <c r="B51" s="165"/>
      <c r="C51" s="165"/>
      <c r="D51" s="165"/>
      <c r="E51" s="29"/>
      <c r="F51" s="22"/>
    </row>
    <row r="52" spans="1:6" ht="14.25" x14ac:dyDescent="0.2">
      <c r="A52" s="22"/>
      <c r="B52" s="165"/>
      <c r="C52" s="165"/>
      <c r="D52" s="165"/>
      <c r="E52" s="29"/>
      <c r="F52" s="22"/>
    </row>
    <row r="53" spans="1:6" ht="14.25" x14ac:dyDescent="0.2">
      <c r="A53" s="22"/>
      <c r="B53" s="165"/>
      <c r="C53" s="165"/>
      <c r="D53" s="165"/>
      <c r="E53" s="29"/>
      <c r="F53" s="22"/>
    </row>
    <row r="54" spans="1:6" ht="14.25" x14ac:dyDescent="0.2">
      <c r="A54" s="22"/>
      <c r="B54" s="165"/>
      <c r="C54" s="165"/>
      <c r="D54" s="165"/>
      <c r="E54" s="29"/>
      <c r="F54" s="22"/>
    </row>
    <row r="55" spans="1:6" ht="14.25" x14ac:dyDescent="0.2">
      <c r="A55" s="22"/>
      <c r="B55" s="165"/>
      <c r="C55" s="165"/>
      <c r="D55" s="165"/>
      <c r="E55" s="29"/>
      <c r="F55" s="22"/>
    </row>
    <row r="56" spans="1:6" ht="14.25" x14ac:dyDescent="0.2">
      <c r="A56" s="22"/>
      <c r="B56" s="165"/>
      <c r="C56" s="165"/>
      <c r="D56" s="165"/>
      <c r="E56" s="29"/>
      <c r="F56" s="22"/>
    </row>
    <row r="57" spans="1:6" ht="14.25" x14ac:dyDescent="0.2">
      <c r="A57" s="22"/>
      <c r="B57" s="165"/>
      <c r="C57" s="165"/>
      <c r="D57" s="165"/>
      <c r="E57" s="29"/>
      <c r="F57" s="22"/>
    </row>
    <row r="58" spans="1:6" ht="14.25" x14ac:dyDescent="0.2">
      <c r="A58" s="22"/>
      <c r="B58" s="165"/>
      <c r="C58" s="165"/>
      <c r="D58" s="165"/>
      <c r="E58" s="29"/>
      <c r="F58" s="22"/>
    </row>
    <row r="59" spans="1:6" ht="14.25" x14ac:dyDescent="0.2">
      <c r="A59" s="22"/>
      <c r="B59" s="165"/>
      <c r="C59" s="165"/>
      <c r="D59" s="165"/>
      <c r="E59" s="29"/>
      <c r="F59" s="22"/>
    </row>
    <row r="60" spans="1:6" ht="14.25" x14ac:dyDescent="0.2">
      <c r="A60" s="22"/>
      <c r="B60" s="165"/>
      <c r="C60" s="165"/>
      <c r="D60" s="165"/>
      <c r="E60" s="29"/>
      <c r="F60" s="22"/>
    </row>
    <row r="61" spans="1:6" ht="14.25" x14ac:dyDescent="0.2">
      <c r="A61" s="22"/>
      <c r="B61" s="165"/>
      <c r="C61" s="165"/>
      <c r="D61" s="165"/>
      <c r="E61" s="29"/>
      <c r="F61" s="22"/>
    </row>
    <row r="62" spans="1:6" ht="14.25" x14ac:dyDescent="0.2">
      <c r="A62" s="22"/>
      <c r="B62" s="165"/>
      <c r="C62" s="165"/>
      <c r="D62" s="165"/>
      <c r="E62" s="29"/>
      <c r="F62" s="22"/>
    </row>
    <row r="63" spans="1:6" ht="14.25" x14ac:dyDescent="0.2">
      <c r="A63" s="22"/>
      <c r="B63" s="165"/>
      <c r="C63" s="165"/>
      <c r="D63" s="165"/>
      <c r="E63" s="29"/>
      <c r="F63" s="22"/>
    </row>
    <row r="64" spans="1:6" s="51" customFormat="1" ht="14.25" x14ac:dyDescent="0.2">
      <c r="A64" s="47"/>
      <c r="B64" s="48"/>
      <c r="C64" s="49" t="s">
        <v>45</v>
      </c>
      <c r="D64" s="49" t="s">
        <v>46</v>
      </c>
      <c r="E64" s="50"/>
      <c r="F64" s="47"/>
    </row>
    <row r="65" spans="1:6" s="51" customFormat="1" ht="14.25" x14ac:dyDescent="0.2">
      <c r="A65" s="47"/>
      <c r="B65" s="48"/>
      <c r="C65" s="52">
        <v>14.5</v>
      </c>
      <c r="D65" s="53">
        <v>325</v>
      </c>
      <c r="E65" s="50"/>
      <c r="F65" s="47"/>
    </row>
    <row r="66" spans="1:6" ht="14.25" x14ac:dyDescent="0.2">
      <c r="A66" s="22"/>
      <c r="B66" s="165"/>
      <c r="C66" s="165"/>
      <c r="D66" s="165"/>
      <c r="E66" s="29"/>
      <c r="F66" s="22"/>
    </row>
    <row r="67" spans="1:6" ht="13.5" customHeight="1" x14ac:dyDescent="0.2">
      <c r="A67" s="22"/>
      <c r="B67" s="165"/>
      <c r="C67" s="165"/>
      <c r="D67" s="165"/>
      <c r="E67" s="29"/>
      <c r="F67" s="22"/>
    </row>
    <row r="68" spans="1:6" ht="13.5" customHeight="1" x14ac:dyDescent="0.2">
      <c r="A68" s="22"/>
      <c r="B68" s="26" t="s">
        <v>17</v>
      </c>
      <c r="C68" s="27"/>
      <c r="D68" s="27"/>
      <c r="E68" s="30">
        <f>D65*C65</f>
        <v>4712.5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4712.5</v>
      </c>
      <c r="F71" s="22"/>
    </row>
    <row r="72" spans="1:6" ht="13.5" customHeight="1" x14ac:dyDescent="0.2">
      <c r="A72" s="22"/>
      <c r="B72" s="27" t="s">
        <v>5</v>
      </c>
      <c r="C72" s="32">
        <v>0.05</v>
      </c>
      <c r="D72" s="27"/>
      <c r="E72" s="36">
        <f>ROUND(E71*C72,2)</f>
        <v>235.63</v>
      </c>
      <c r="F72" s="22"/>
    </row>
    <row r="73" spans="1:6" ht="13.5" customHeight="1" x14ac:dyDescent="0.2">
      <c r="A73" s="22"/>
      <c r="B73" s="27" t="s">
        <v>4</v>
      </c>
      <c r="C73" s="43">
        <v>9.9750000000000005E-2</v>
      </c>
      <c r="D73" s="27"/>
      <c r="E73" s="44">
        <f>ROUND(E71*C73,2)</f>
        <v>470.07</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5418.2</v>
      </c>
      <c r="F75" s="22"/>
    </row>
    <row r="76" spans="1:6" ht="15.75" thickTop="1" x14ac:dyDescent="0.2">
      <c r="A76" s="22"/>
      <c r="B76" s="167"/>
      <c r="C76" s="167"/>
      <c r="D76" s="167"/>
      <c r="E76" s="37"/>
      <c r="F76" s="22"/>
    </row>
    <row r="77" spans="1:6" ht="15" x14ac:dyDescent="0.2">
      <c r="A77" s="22"/>
      <c r="B77" s="172" t="s">
        <v>20</v>
      </c>
      <c r="C77" s="172"/>
      <c r="D77" s="172"/>
      <c r="E77" s="37">
        <v>0</v>
      </c>
      <c r="F77" s="22"/>
    </row>
    <row r="78" spans="1:6" ht="15" x14ac:dyDescent="0.2">
      <c r="A78" s="22"/>
      <c r="B78" s="167"/>
      <c r="C78" s="167"/>
      <c r="D78" s="167"/>
      <c r="E78" s="37"/>
      <c r="F78" s="22"/>
    </row>
    <row r="79" spans="1:6" ht="19.5" customHeight="1" x14ac:dyDescent="0.2">
      <c r="A79" s="22"/>
      <c r="B79" s="38" t="s">
        <v>19</v>
      </c>
      <c r="C79" s="39"/>
      <c r="D79" s="39"/>
      <c r="E79" s="40">
        <f>E75-E77</f>
        <v>5418.2</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170"/>
      <c r="C82" s="170"/>
      <c r="D82" s="170"/>
      <c r="E82" s="170"/>
      <c r="F82" s="22"/>
    </row>
    <row r="83" spans="1:6" ht="14.25" x14ac:dyDescent="0.2">
      <c r="A83" s="164" t="s">
        <v>37</v>
      </c>
      <c r="B83" s="164"/>
      <c r="C83" s="164"/>
      <c r="D83" s="164"/>
      <c r="E83" s="164"/>
      <c r="F83" s="164"/>
    </row>
    <row r="84" spans="1:6" ht="14.25" x14ac:dyDescent="0.2">
      <c r="A84" s="173" t="s">
        <v>38</v>
      </c>
      <c r="B84" s="173"/>
      <c r="C84" s="173"/>
      <c r="D84" s="173"/>
      <c r="E84" s="173"/>
      <c r="F84" s="173"/>
    </row>
    <row r="85" spans="1:6" x14ac:dyDescent="0.2">
      <c r="A85" s="22"/>
      <c r="B85" s="22"/>
      <c r="C85" s="22"/>
      <c r="D85" s="22"/>
      <c r="E85" s="22"/>
      <c r="F85" s="22"/>
    </row>
    <row r="86" spans="1:6" x14ac:dyDescent="0.2">
      <c r="A86" s="22"/>
      <c r="B86" s="171"/>
      <c r="C86" s="171"/>
      <c r="D86" s="171"/>
      <c r="E86" s="171"/>
      <c r="F86" s="22"/>
    </row>
    <row r="87" spans="1:6" ht="15" x14ac:dyDescent="0.2">
      <c r="A87" s="163" t="s">
        <v>7</v>
      </c>
      <c r="B87" s="163"/>
      <c r="C87" s="163"/>
      <c r="D87" s="163"/>
      <c r="E87" s="163"/>
      <c r="F87" s="163"/>
    </row>
    <row r="89" spans="1:6" ht="39.75" customHeight="1" x14ac:dyDescent="0.2">
      <c r="B89" s="168"/>
      <c r="C89" s="169"/>
      <c r="D89" s="169"/>
    </row>
    <row r="90" spans="1:6" ht="13.5" customHeight="1" x14ac:dyDescent="0.2"/>
    <row r="91" spans="1:6" x14ac:dyDescent="0.2">
      <c r="B91" s="17"/>
      <c r="C91" s="17"/>
      <c r="D91" s="17"/>
    </row>
  </sheetData>
  <mergeCells count="43">
    <mergeCell ref="B45:D45"/>
    <mergeCell ref="A30:F30"/>
    <mergeCell ref="B33:D33"/>
    <mergeCell ref="B34:D34"/>
    <mergeCell ref="B35:D35"/>
    <mergeCell ref="B36:D36"/>
    <mergeCell ref="B37:D37"/>
    <mergeCell ref="B38:D38"/>
    <mergeCell ref="B41:D41"/>
    <mergeCell ref="B42:D42"/>
    <mergeCell ref="B43:D43"/>
    <mergeCell ref="B44:D44"/>
    <mergeCell ref="B55:D55"/>
    <mergeCell ref="B46:D46"/>
    <mergeCell ref="B47:D47"/>
    <mergeCell ref="B48:D48"/>
    <mergeCell ref="B49:D49"/>
    <mergeCell ref="B50:D50"/>
    <mergeCell ref="B51:D51"/>
    <mergeCell ref="B52:D52"/>
    <mergeCell ref="B53:D53"/>
    <mergeCell ref="B54:D54"/>
    <mergeCell ref="B57:D57"/>
    <mergeCell ref="B58:D58"/>
    <mergeCell ref="B59:D59"/>
    <mergeCell ref="B60:D60"/>
    <mergeCell ref="B61:D61"/>
    <mergeCell ref="B89:D89"/>
    <mergeCell ref="B39:D39"/>
    <mergeCell ref="B40:D40"/>
    <mergeCell ref="B78:D78"/>
    <mergeCell ref="B82:E82"/>
    <mergeCell ref="A83:F83"/>
    <mergeCell ref="A84:F84"/>
    <mergeCell ref="B86:E86"/>
    <mergeCell ref="A87:F87"/>
    <mergeCell ref="B62:D62"/>
    <mergeCell ref="B63:D63"/>
    <mergeCell ref="B66:D66"/>
    <mergeCell ref="B67:D67"/>
    <mergeCell ref="B76:D76"/>
    <mergeCell ref="B77:D77"/>
    <mergeCell ref="B56:D56"/>
  </mergeCells>
  <dataValidations count="1">
    <dataValidation type="list" allowBlank="1" showInputMessage="1" showErrorMessage="1" sqref="B76:B78 B12:B20 B33:B67" xr:uid="{0A18FFE4-56C6-4CDA-A86F-789FA7EDE76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9333A-F2CD-4FA5-BC94-E817CA817636}">
  <sheetPr>
    <pageSetUpPr fitToPage="1"/>
  </sheetPr>
  <dimension ref="A12:F91"/>
  <sheetViews>
    <sheetView view="pageBreakPreview" topLeftCell="A4"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92</v>
      </c>
      <c r="F28" s="22"/>
    </row>
    <row r="29" spans="1:6" ht="13.5" thickBot="1" x14ac:dyDescent="0.25">
      <c r="A29" s="20"/>
      <c r="B29" s="20"/>
      <c r="C29" s="20"/>
      <c r="D29" s="20"/>
      <c r="E29" s="20"/>
      <c r="F29" s="21"/>
    </row>
    <row r="30" spans="1:6" s="41" customFormat="1" ht="21.75" customHeight="1" x14ac:dyDescent="0.2">
      <c r="A30" s="166" t="s">
        <v>0</v>
      </c>
      <c r="B30" s="166"/>
      <c r="C30" s="166"/>
      <c r="D30" s="166"/>
      <c r="E30" s="166"/>
      <c r="F30" s="166"/>
    </row>
    <row r="31" spans="1:6" x14ac:dyDescent="0.2">
      <c r="A31" s="18"/>
      <c r="B31" s="19"/>
      <c r="C31" s="18"/>
      <c r="D31" s="18"/>
      <c r="E31" s="18"/>
    </row>
    <row r="32" spans="1:6" ht="14.25" x14ac:dyDescent="0.2">
      <c r="A32" s="22"/>
      <c r="B32" s="23" t="s">
        <v>6</v>
      </c>
      <c r="C32" s="23"/>
      <c r="D32" s="23"/>
      <c r="E32" s="29"/>
      <c r="F32" s="22"/>
    </row>
    <row r="33" spans="1:6" ht="14.25" x14ac:dyDescent="0.2">
      <c r="A33" s="22"/>
      <c r="B33" s="165"/>
      <c r="C33" s="165"/>
      <c r="D33" s="165"/>
      <c r="E33" s="29"/>
      <c r="F33" s="22"/>
    </row>
    <row r="34" spans="1:6" ht="14.25" x14ac:dyDescent="0.2">
      <c r="A34" s="22"/>
      <c r="B34" s="165"/>
      <c r="C34" s="165"/>
      <c r="D34" s="165"/>
      <c r="E34" s="29"/>
      <c r="F34" s="22"/>
    </row>
    <row r="35" spans="1:6" ht="31.5" customHeight="1" x14ac:dyDescent="0.2">
      <c r="A35" s="22"/>
      <c r="B35" s="165" t="s">
        <v>87</v>
      </c>
      <c r="C35" s="165"/>
      <c r="D35" s="165"/>
      <c r="E35" s="29"/>
      <c r="F35" s="22"/>
    </row>
    <row r="36" spans="1:6" ht="14.25" x14ac:dyDescent="0.2">
      <c r="A36" s="22"/>
      <c r="B36" s="165"/>
      <c r="C36" s="165"/>
      <c r="D36" s="165"/>
      <c r="E36" s="29"/>
      <c r="F36" s="22"/>
    </row>
    <row r="37" spans="1:6" ht="14.25" x14ac:dyDescent="0.2">
      <c r="A37" s="22"/>
      <c r="B37" s="165" t="s">
        <v>88</v>
      </c>
      <c r="C37" s="165"/>
      <c r="D37" s="165"/>
      <c r="E37" s="29"/>
      <c r="F37" s="22"/>
    </row>
    <row r="38" spans="1:6" ht="14.25" x14ac:dyDescent="0.2">
      <c r="A38" s="22"/>
      <c r="B38" s="165"/>
      <c r="C38" s="165"/>
      <c r="D38" s="165"/>
      <c r="E38" s="29"/>
      <c r="F38" s="22"/>
    </row>
    <row r="39" spans="1:6" ht="14.25" x14ac:dyDescent="0.2">
      <c r="A39" s="22"/>
      <c r="B39" s="165" t="s">
        <v>89</v>
      </c>
      <c r="C39" s="165"/>
      <c r="D39" s="165"/>
      <c r="E39" s="29"/>
      <c r="F39" s="22"/>
    </row>
    <row r="40" spans="1:6" ht="14.25" x14ac:dyDescent="0.2">
      <c r="A40" s="22"/>
      <c r="B40" s="165"/>
      <c r="C40" s="165"/>
      <c r="D40" s="165"/>
      <c r="E40" s="29"/>
      <c r="F40" s="22"/>
    </row>
    <row r="41" spans="1:6" ht="14.25" customHeight="1" x14ac:dyDescent="0.2">
      <c r="A41" s="22"/>
      <c r="B41" s="165" t="s">
        <v>90</v>
      </c>
      <c r="C41" s="165"/>
      <c r="D41" s="165"/>
      <c r="E41" s="29"/>
      <c r="F41" s="22"/>
    </row>
    <row r="42" spans="1:6" ht="14.25" x14ac:dyDescent="0.2">
      <c r="A42" s="22"/>
      <c r="B42" s="165"/>
      <c r="C42" s="165"/>
      <c r="D42" s="165"/>
      <c r="E42" s="29"/>
      <c r="F42" s="22"/>
    </row>
    <row r="43" spans="1:6" ht="14.25" x14ac:dyDescent="0.2">
      <c r="A43" s="22"/>
      <c r="B43" s="165" t="s">
        <v>85</v>
      </c>
      <c r="C43" s="165"/>
      <c r="D43" s="165"/>
      <c r="E43" s="29"/>
      <c r="F43" s="22"/>
    </row>
    <row r="44" spans="1:6" ht="14.25" x14ac:dyDescent="0.2">
      <c r="A44" s="22"/>
      <c r="B44" s="165"/>
      <c r="C44" s="165"/>
      <c r="D44" s="165"/>
      <c r="E44" s="29"/>
      <c r="F44" s="22"/>
    </row>
    <row r="45" spans="1:6" ht="14.25" x14ac:dyDescent="0.2">
      <c r="A45" s="22"/>
      <c r="B45" s="165"/>
      <c r="C45" s="165"/>
      <c r="D45" s="165"/>
      <c r="E45" s="29"/>
      <c r="F45" s="22"/>
    </row>
    <row r="46" spans="1:6" ht="14.25" x14ac:dyDescent="0.2">
      <c r="A46" s="22"/>
      <c r="B46" s="165"/>
      <c r="C46" s="165"/>
      <c r="D46" s="165"/>
      <c r="E46" s="29"/>
      <c r="F46" s="22"/>
    </row>
    <row r="47" spans="1:6" ht="14.25" x14ac:dyDescent="0.2">
      <c r="A47" s="22"/>
      <c r="B47" s="165"/>
      <c r="C47" s="165"/>
      <c r="D47" s="165"/>
      <c r="E47" s="29"/>
      <c r="F47" s="22"/>
    </row>
    <row r="48" spans="1:6" ht="14.25" x14ac:dyDescent="0.2">
      <c r="A48" s="22"/>
      <c r="B48" s="165"/>
      <c r="C48" s="165"/>
      <c r="D48" s="165"/>
      <c r="E48" s="29"/>
      <c r="F48" s="22"/>
    </row>
    <row r="49" spans="1:6" ht="14.25" x14ac:dyDescent="0.2">
      <c r="A49" s="22"/>
      <c r="B49" s="165"/>
      <c r="C49" s="165"/>
      <c r="D49" s="165"/>
      <c r="E49" s="29"/>
      <c r="F49" s="22"/>
    </row>
    <row r="50" spans="1:6" ht="14.25" x14ac:dyDescent="0.2">
      <c r="A50" s="22"/>
      <c r="B50" s="165"/>
      <c r="C50" s="165"/>
      <c r="D50" s="165"/>
      <c r="E50" s="29"/>
      <c r="F50" s="22"/>
    </row>
    <row r="51" spans="1:6" ht="14.25" x14ac:dyDescent="0.2">
      <c r="A51" s="22"/>
      <c r="B51" s="165"/>
      <c r="C51" s="165"/>
      <c r="D51" s="165"/>
      <c r="E51" s="29"/>
      <c r="F51" s="22"/>
    </row>
    <row r="52" spans="1:6" ht="14.25" x14ac:dyDescent="0.2">
      <c r="A52" s="22"/>
      <c r="B52" s="165"/>
      <c r="C52" s="165"/>
      <c r="D52" s="165"/>
      <c r="E52" s="29"/>
      <c r="F52" s="22"/>
    </row>
    <row r="53" spans="1:6" ht="14.25" x14ac:dyDescent="0.2">
      <c r="A53" s="22"/>
      <c r="B53" s="165"/>
      <c r="C53" s="165"/>
      <c r="D53" s="165"/>
      <c r="E53" s="29"/>
      <c r="F53" s="22"/>
    </row>
    <row r="54" spans="1:6" ht="14.25" x14ac:dyDescent="0.2">
      <c r="A54" s="22"/>
      <c r="B54" s="165"/>
      <c r="C54" s="165"/>
      <c r="D54" s="165"/>
      <c r="E54" s="29"/>
      <c r="F54" s="22"/>
    </row>
    <row r="55" spans="1:6" ht="14.25" x14ac:dyDescent="0.2">
      <c r="A55" s="22"/>
      <c r="B55" s="165"/>
      <c r="C55" s="165"/>
      <c r="D55" s="165"/>
      <c r="E55" s="29"/>
      <c r="F55" s="22"/>
    </row>
    <row r="56" spans="1:6" ht="14.25" x14ac:dyDescent="0.2">
      <c r="A56" s="22"/>
      <c r="B56" s="165"/>
      <c r="C56" s="165"/>
      <c r="D56" s="165"/>
      <c r="E56" s="29"/>
      <c r="F56" s="22"/>
    </row>
    <row r="57" spans="1:6" ht="14.25" x14ac:dyDescent="0.2">
      <c r="A57" s="22"/>
      <c r="B57" s="165"/>
      <c r="C57" s="165"/>
      <c r="D57" s="165"/>
      <c r="E57" s="29"/>
      <c r="F57" s="22"/>
    </row>
    <row r="58" spans="1:6" ht="14.25" x14ac:dyDescent="0.2">
      <c r="A58" s="22"/>
      <c r="B58" s="165"/>
      <c r="C58" s="165"/>
      <c r="D58" s="165"/>
      <c r="E58" s="29"/>
      <c r="F58" s="22"/>
    </row>
    <row r="59" spans="1:6" ht="14.25" x14ac:dyDescent="0.2">
      <c r="A59" s="22"/>
      <c r="B59" s="165"/>
      <c r="C59" s="165"/>
      <c r="D59" s="165"/>
      <c r="E59" s="29"/>
      <c r="F59" s="22"/>
    </row>
    <row r="60" spans="1:6" ht="14.25" x14ac:dyDescent="0.2">
      <c r="A60" s="22"/>
      <c r="B60" s="165"/>
      <c r="C60" s="165"/>
      <c r="D60" s="165"/>
      <c r="E60" s="29"/>
      <c r="F60" s="22"/>
    </row>
    <row r="61" spans="1:6" ht="14.25" x14ac:dyDescent="0.2">
      <c r="A61" s="22"/>
      <c r="B61" s="165"/>
      <c r="C61" s="165"/>
      <c r="D61" s="165"/>
      <c r="E61" s="29"/>
      <c r="F61" s="22"/>
    </row>
    <row r="62" spans="1:6" ht="14.25" x14ac:dyDescent="0.2">
      <c r="A62" s="22"/>
      <c r="B62" s="165"/>
      <c r="C62" s="165"/>
      <c r="D62" s="165"/>
      <c r="E62" s="29"/>
      <c r="F62" s="22"/>
    </row>
    <row r="63" spans="1:6" ht="14.25" x14ac:dyDescent="0.2">
      <c r="A63" s="22"/>
      <c r="B63" s="165"/>
      <c r="C63" s="165"/>
      <c r="D63" s="165"/>
      <c r="E63" s="29"/>
      <c r="F63" s="22"/>
    </row>
    <row r="64" spans="1:6" s="51" customFormat="1" ht="14.25" x14ac:dyDescent="0.2">
      <c r="A64" s="47"/>
      <c r="B64" s="48"/>
      <c r="C64" s="49" t="s">
        <v>45</v>
      </c>
      <c r="D64" s="49" t="s">
        <v>46</v>
      </c>
      <c r="E64" s="50"/>
      <c r="F64" s="47"/>
    </row>
    <row r="65" spans="1:6" s="51" customFormat="1" ht="14.25" x14ac:dyDescent="0.2">
      <c r="A65" s="47"/>
      <c r="B65" s="48"/>
      <c r="C65" s="52">
        <v>22.5</v>
      </c>
      <c r="D65" s="53">
        <v>350</v>
      </c>
      <c r="E65" s="50"/>
      <c r="F65" s="47"/>
    </row>
    <row r="66" spans="1:6" ht="14.25" x14ac:dyDescent="0.2">
      <c r="A66" s="22"/>
      <c r="B66" s="165"/>
      <c r="C66" s="165"/>
      <c r="D66" s="165"/>
      <c r="E66" s="29"/>
      <c r="F66" s="22"/>
    </row>
    <row r="67" spans="1:6" ht="13.5" customHeight="1" x14ac:dyDescent="0.2">
      <c r="A67" s="22"/>
      <c r="B67" s="165"/>
      <c r="C67" s="165"/>
      <c r="D67" s="165"/>
      <c r="E67" s="29"/>
      <c r="F67" s="22"/>
    </row>
    <row r="68" spans="1:6" ht="13.5" customHeight="1" x14ac:dyDescent="0.2">
      <c r="A68" s="22"/>
      <c r="B68" s="26" t="s">
        <v>17</v>
      </c>
      <c r="C68" s="27"/>
      <c r="D68" s="27"/>
      <c r="E68" s="30">
        <f>D65*C65*0.5</f>
        <v>3937.5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3937.5</v>
      </c>
      <c r="F71" s="22"/>
    </row>
    <row r="72" spans="1:6" ht="13.5" customHeight="1" x14ac:dyDescent="0.2">
      <c r="A72" s="22"/>
      <c r="B72" s="27" t="s">
        <v>5</v>
      </c>
      <c r="C72" s="32">
        <v>0.05</v>
      </c>
      <c r="D72" s="27"/>
      <c r="E72" s="36">
        <f>ROUND(E71*C72,2)</f>
        <v>196.88</v>
      </c>
      <c r="F72" s="22"/>
    </row>
    <row r="73" spans="1:6" ht="13.5" customHeight="1" x14ac:dyDescent="0.2">
      <c r="A73" s="22"/>
      <c r="B73" s="27" t="s">
        <v>4</v>
      </c>
      <c r="C73" s="43">
        <v>9.9750000000000005E-2</v>
      </c>
      <c r="D73" s="27"/>
      <c r="E73" s="44">
        <f>ROUND(E71*C73,2)</f>
        <v>392.77</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4527.1499999999996</v>
      </c>
      <c r="F75" s="22"/>
    </row>
    <row r="76" spans="1:6" ht="15.75" thickTop="1" x14ac:dyDescent="0.2">
      <c r="A76" s="22"/>
      <c r="B76" s="167"/>
      <c r="C76" s="167"/>
      <c r="D76" s="167"/>
      <c r="E76" s="37"/>
      <c r="F76" s="22"/>
    </row>
    <row r="77" spans="1:6" ht="15" x14ac:dyDescent="0.2">
      <c r="A77" s="22"/>
      <c r="B77" s="172" t="s">
        <v>20</v>
      </c>
      <c r="C77" s="172"/>
      <c r="D77" s="172"/>
      <c r="E77" s="37">
        <v>0</v>
      </c>
      <c r="F77" s="22"/>
    </row>
    <row r="78" spans="1:6" ht="15" x14ac:dyDescent="0.2">
      <c r="A78" s="22"/>
      <c r="B78" s="167"/>
      <c r="C78" s="167"/>
      <c r="D78" s="167"/>
      <c r="E78" s="37"/>
      <c r="F78" s="22"/>
    </row>
    <row r="79" spans="1:6" ht="19.5" customHeight="1" x14ac:dyDescent="0.2">
      <c r="A79" s="22"/>
      <c r="B79" s="38" t="s">
        <v>19</v>
      </c>
      <c r="C79" s="39"/>
      <c r="D79" s="39"/>
      <c r="E79" s="40">
        <f>E75-E77</f>
        <v>4527.1499999999996</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170"/>
      <c r="C82" s="170"/>
      <c r="D82" s="170"/>
      <c r="E82" s="170"/>
      <c r="F82" s="22"/>
    </row>
    <row r="83" spans="1:6" ht="14.25" x14ac:dyDescent="0.2">
      <c r="A83" s="164" t="s">
        <v>37</v>
      </c>
      <c r="B83" s="164"/>
      <c r="C83" s="164"/>
      <c r="D83" s="164"/>
      <c r="E83" s="164"/>
      <c r="F83" s="164"/>
    </row>
    <row r="84" spans="1:6" ht="14.25" x14ac:dyDescent="0.2">
      <c r="A84" s="173" t="s">
        <v>38</v>
      </c>
      <c r="B84" s="173"/>
      <c r="C84" s="173"/>
      <c r="D84" s="173"/>
      <c r="E84" s="173"/>
      <c r="F84" s="173"/>
    </row>
    <row r="85" spans="1:6" x14ac:dyDescent="0.2">
      <c r="A85" s="22"/>
      <c r="B85" s="22"/>
      <c r="C85" s="22"/>
      <c r="D85" s="22"/>
      <c r="E85" s="22"/>
      <c r="F85" s="22"/>
    </row>
    <row r="86" spans="1:6" x14ac:dyDescent="0.2">
      <c r="A86" s="22"/>
      <c r="B86" s="171"/>
      <c r="C86" s="171"/>
      <c r="D86" s="171"/>
      <c r="E86" s="171"/>
      <c r="F86" s="22"/>
    </row>
    <row r="87" spans="1:6" ht="15" x14ac:dyDescent="0.2">
      <c r="A87" s="163" t="s">
        <v>7</v>
      </c>
      <c r="B87" s="163"/>
      <c r="C87" s="163"/>
      <c r="D87" s="163"/>
      <c r="E87" s="163"/>
      <c r="F87" s="163"/>
    </row>
    <row r="89" spans="1:6" ht="39.75" customHeight="1" x14ac:dyDescent="0.2">
      <c r="B89" s="168"/>
      <c r="C89" s="169"/>
      <c r="D89" s="169"/>
    </row>
    <row r="90" spans="1:6" ht="13.5" customHeight="1" x14ac:dyDescent="0.2"/>
    <row r="91" spans="1:6" x14ac:dyDescent="0.2">
      <c r="B91" s="17"/>
      <c r="C91" s="17"/>
      <c r="D91" s="17"/>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C1DB9641-AAFF-4305-8BDB-EE680A88A2D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00688-DFA3-4FCD-BED8-492A56A5C971}">
  <sheetPr>
    <pageSetUpPr fitToPage="1"/>
  </sheetPr>
  <dimension ref="A12:F91"/>
  <sheetViews>
    <sheetView view="pageBreakPreview" topLeftCell="A26"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86</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94</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93</v>
      </c>
      <c r="F28" s="22"/>
    </row>
    <row r="29" spans="1:6" ht="13.5" thickBot="1" x14ac:dyDescent="0.25">
      <c r="A29" s="20"/>
      <c r="B29" s="20"/>
      <c r="C29" s="20"/>
      <c r="D29" s="20"/>
      <c r="E29" s="20"/>
      <c r="F29" s="21"/>
    </row>
    <row r="30" spans="1:6" s="41" customFormat="1" ht="21.75" customHeight="1" x14ac:dyDescent="0.2">
      <c r="A30" s="166" t="s">
        <v>0</v>
      </c>
      <c r="B30" s="166"/>
      <c r="C30" s="166"/>
      <c r="D30" s="166"/>
      <c r="E30" s="166"/>
      <c r="F30" s="166"/>
    </row>
    <row r="31" spans="1:6" x14ac:dyDescent="0.2">
      <c r="A31" s="18"/>
      <c r="B31" s="19"/>
      <c r="C31" s="18"/>
      <c r="D31" s="18"/>
      <c r="E31" s="18"/>
    </row>
    <row r="32" spans="1:6" ht="14.25" x14ac:dyDescent="0.2">
      <c r="A32" s="22"/>
      <c r="B32" s="23" t="s">
        <v>6</v>
      </c>
      <c r="C32" s="23"/>
      <c r="D32" s="23"/>
      <c r="E32" s="29"/>
      <c r="F32" s="22"/>
    </row>
    <row r="33" spans="1:6" ht="14.25" x14ac:dyDescent="0.2">
      <c r="A33" s="22"/>
      <c r="B33" s="165"/>
      <c r="C33" s="165"/>
      <c r="D33" s="165"/>
      <c r="E33" s="29"/>
      <c r="F33" s="22"/>
    </row>
    <row r="34" spans="1:6" ht="14.25" x14ac:dyDescent="0.2">
      <c r="A34" s="22"/>
      <c r="B34" s="165"/>
      <c r="C34" s="165"/>
      <c r="D34" s="165"/>
      <c r="E34" s="29"/>
      <c r="F34" s="22"/>
    </row>
    <row r="35" spans="1:6" ht="31.5" customHeight="1" x14ac:dyDescent="0.2">
      <c r="A35" s="22"/>
      <c r="B35" s="165" t="s">
        <v>87</v>
      </c>
      <c r="C35" s="165"/>
      <c r="D35" s="165"/>
      <c r="E35" s="29"/>
      <c r="F35" s="22"/>
    </row>
    <row r="36" spans="1:6" ht="14.25" x14ac:dyDescent="0.2">
      <c r="A36" s="22"/>
      <c r="B36" s="165"/>
      <c r="C36" s="165"/>
      <c r="D36" s="165"/>
      <c r="E36" s="29"/>
      <c r="F36" s="22"/>
    </row>
    <row r="37" spans="1:6" ht="14.25" x14ac:dyDescent="0.2">
      <c r="A37" s="22"/>
      <c r="B37" s="165" t="s">
        <v>88</v>
      </c>
      <c r="C37" s="165"/>
      <c r="D37" s="165"/>
      <c r="E37" s="29"/>
      <c r="F37" s="22"/>
    </row>
    <row r="38" spans="1:6" ht="14.25" x14ac:dyDescent="0.2">
      <c r="A38" s="22"/>
      <c r="B38" s="165"/>
      <c r="C38" s="165"/>
      <c r="D38" s="165"/>
      <c r="E38" s="29"/>
      <c r="F38" s="22"/>
    </row>
    <row r="39" spans="1:6" ht="14.25" x14ac:dyDescent="0.2">
      <c r="A39" s="22"/>
      <c r="B39" s="165" t="s">
        <v>89</v>
      </c>
      <c r="C39" s="165"/>
      <c r="D39" s="165"/>
      <c r="E39" s="29"/>
      <c r="F39" s="22"/>
    </row>
    <row r="40" spans="1:6" ht="14.25" x14ac:dyDescent="0.2">
      <c r="A40" s="22"/>
      <c r="B40" s="165"/>
      <c r="C40" s="165"/>
      <c r="D40" s="165"/>
      <c r="E40" s="29"/>
      <c r="F40" s="22"/>
    </row>
    <row r="41" spans="1:6" ht="14.25" customHeight="1" x14ac:dyDescent="0.2">
      <c r="A41" s="22"/>
      <c r="B41" s="165" t="s">
        <v>90</v>
      </c>
      <c r="C41" s="165"/>
      <c r="D41" s="165"/>
      <c r="E41" s="29"/>
      <c r="F41" s="22"/>
    </row>
    <row r="42" spans="1:6" ht="14.25" x14ac:dyDescent="0.2">
      <c r="A42" s="22"/>
      <c r="B42" s="165"/>
      <c r="C42" s="165"/>
      <c r="D42" s="165"/>
      <c r="E42" s="29"/>
      <c r="F42" s="22"/>
    </row>
    <row r="43" spans="1:6" ht="14.25" x14ac:dyDescent="0.2">
      <c r="A43" s="22"/>
      <c r="B43" s="165" t="s">
        <v>85</v>
      </c>
      <c r="C43" s="165"/>
      <c r="D43" s="165"/>
      <c r="E43" s="29"/>
      <c r="F43" s="22"/>
    </row>
    <row r="44" spans="1:6" ht="14.25" x14ac:dyDescent="0.2">
      <c r="A44" s="22"/>
      <c r="B44" s="165"/>
      <c r="C44" s="165"/>
      <c r="D44" s="165"/>
      <c r="E44" s="29"/>
      <c r="F44" s="22"/>
    </row>
    <row r="45" spans="1:6" ht="14.25" x14ac:dyDescent="0.2">
      <c r="A45" s="22"/>
      <c r="B45" s="165"/>
      <c r="C45" s="165"/>
      <c r="D45" s="165"/>
      <c r="E45" s="29"/>
      <c r="F45" s="22"/>
    </row>
    <row r="46" spans="1:6" ht="14.25" x14ac:dyDescent="0.2">
      <c r="A46" s="22"/>
      <c r="B46" s="165"/>
      <c r="C46" s="165"/>
      <c r="D46" s="165"/>
      <c r="E46" s="29"/>
      <c r="F46" s="22"/>
    </row>
    <row r="47" spans="1:6" ht="14.25" x14ac:dyDescent="0.2">
      <c r="A47" s="22"/>
      <c r="B47" s="165"/>
      <c r="C47" s="165"/>
      <c r="D47" s="165"/>
      <c r="E47" s="29"/>
      <c r="F47" s="22"/>
    </row>
    <row r="48" spans="1:6" ht="14.25" x14ac:dyDescent="0.2">
      <c r="A48" s="22"/>
      <c r="B48" s="165"/>
      <c r="C48" s="165"/>
      <c r="D48" s="165"/>
      <c r="E48" s="29"/>
      <c r="F48" s="22"/>
    </row>
    <row r="49" spans="1:6" ht="14.25" x14ac:dyDescent="0.2">
      <c r="A49" s="22"/>
      <c r="B49" s="165"/>
      <c r="C49" s="165"/>
      <c r="D49" s="165"/>
      <c r="E49" s="29"/>
      <c r="F49" s="22"/>
    </row>
    <row r="50" spans="1:6" ht="14.25" x14ac:dyDescent="0.2">
      <c r="A50" s="22"/>
      <c r="B50" s="165"/>
      <c r="C50" s="165"/>
      <c r="D50" s="165"/>
      <c r="E50" s="29"/>
      <c r="F50" s="22"/>
    </row>
    <row r="51" spans="1:6" ht="14.25" x14ac:dyDescent="0.2">
      <c r="A51" s="22"/>
      <c r="B51" s="165"/>
      <c r="C51" s="165"/>
      <c r="D51" s="165"/>
      <c r="E51" s="29"/>
      <c r="F51" s="22"/>
    </row>
    <row r="52" spans="1:6" ht="14.25" x14ac:dyDescent="0.2">
      <c r="A52" s="22"/>
      <c r="B52" s="165"/>
      <c r="C52" s="165"/>
      <c r="D52" s="165"/>
      <c r="E52" s="29"/>
      <c r="F52" s="22"/>
    </row>
    <row r="53" spans="1:6" ht="14.25" x14ac:dyDescent="0.2">
      <c r="A53" s="22"/>
      <c r="B53" s="165"/>
      <c r="C53" s="165"/>
      <c r="D53" s="165"/>
      <c r="E53" s="29"/>
      <c r="F53" s="22"/>
    </row>
    <row r="54" spans="1:6" ht="14.25" x14ac:dyDescent="0.2">
      <c r="A54" s="22"/>
      <c r="B54" s="165"/>
      <c r="C54" s="165"/>
      <c r="D54" s="165"/>
      <c r="E54" s="29"/>
      <c r="F54" s="22"/>
    </row>
    <row r="55" spans="1:6" ht="14.25" x14ac:dyDescent="0.2">
      <c r="A55" s="22"/>
      <c r="B55" s="165"/>
      <c r="C55" s="165"/>
      <c r="D55" s="165"/>
      <c r="E55" s="29"/>
      <c r="F55" s="22"/>
    </row>
    <row r="56" spans="1:6" ht="14.25" x14ac:dyDescent="0.2">
      <c r="A56" s="22"/>
      <c r="B56" s="165"/>
      <c r="C56" s="165"/>
      <c r="D56" s="165"/>
      <c r="E56" s="29"/>
      <c r="F56" s="22"/>
    </row>
    <row r="57" spans="1:6" ht="14.25" x14ac:dyDescent="0.2">
      <c r="A57" s="22"/>
      <c r="B57" s="165"/>
      <c r="C57" s="165"/>
      <c r="D57" s="165"/>
      <c r="E57" s="29"/>
      <c r="F57" s="22"/>
    </row>
    <row r="58" spans="1:6" ht="14.25" x14ac:dyDescent="0.2">
      <c r="A58" s="22"/>
      <c r="B58" s="165"/>
      <c r="C58" s="165"/>
      <c r="D58" s="165"/>
      <c r="E58" s="29"/>
      <c r="F58" s="22"/>
    </row>
    <row r="59" spans="1:6" ht="14.25" x14ac:dyDescent="0.2">
      <c r="A59" s="22"/>
      <c r="B59" s="165"/>
      <c r="C59" s="165"/>
      <c r="D59" s="165"/>
      <c r="E59" s="29"/>
      <c r="F59" s="22"/>
    </row>
    <row r="60" spans="1:6" ht="14.25" x14ac:dyDescent="0.2">
      <c r="A60" s="22"/>
      <c r="B60" s="165"/>
      <c r="C60" s="165"/>
      <c r="D60" s="165"/>
      <c r="E60" s="29"/>
      <c r="F60" s="22"/>
    </row>
    <row r="61" spans="1:6" ht="14.25" x14ac:dyDescent="0.2">
      <c r="A61" s="22"/>
      <c r="B61" s="165"/>
      <c r="C61" s="165"/>
      <c r="D61" s="165"/>
      <c r="E61" s="29"/>
      <c r="F61" s="22"/>
    </row>
    <row r="62" spans="1:6" ht="14.25" x14ac:dyDescent="0.2">
      <c r="A62" s="22"/>
      <c r="B62" s="165"/>
      <c r="C62" s="165"/>
      <c r="D62" s="165"/>
      <c r="E62" s="29"/>
      <c r="F62" s="22"/>
    </row>
    <row r="63" spans="1:6" ht="14.25" x14ac:dyDescent="0.2">
      <c r="A63" s="22"/>
      <c r="B63" s="165"/>
      <c r="C63" s="165"/>
      <c r="D63" s="165"/>
      <c r="E63" s="29"/>
      <c r="F63" s="22"/>
    </row>
    <row r="64" spans="1:6" s="51" customFormat="1" ht="14.25" x14ac:dyDescent="0.2">
      <c r="A64" s="47"/>
      <c r="B64" s="48"/>
      <c r="C64" s="49" t="s">
        <v>45</v>
      </c>
      <c r="D64" s="49" t="s">
        <v>46</v>
      </c>
      <c r="E64" s="50"/>
      <c r="F64" s="47"/>
    </row>
    <row r="65" spans="1:6" s="51" customFormat="1" ht="14.25" x14ac:dyDescent="0.2">
      <c r="A65" s="47"/>
      <c r="B65" s="48"/>
      <c r="C65" s="52">
        <v>22.5</v>
      </c>
      <c r="D65" s="53">
        <v>350</v>
      </c>
      <c r="E65" s="50"/>
      <c r="F65" s="47"/>
    </row>
    <row r="66" spans="1:6" ht="14.25" x14ac:dyDescent="0.2">
      <c r="A66" s="22"/>
      <c r="B66" s="165"/>
      <c r="C66" s="165"/>
      <c r="D66" s="165"/>
      <c r="E66" s="29"/>
      <c r="F66" s="22"/>
    </row>
    <row r="67" spans="1:6" ht="13.5" customHeight="1" x14ac:dyDescent="0.2">
      <c r="A67" s="22"/>
      <c r="B67" s="165"/>
      <c r="C67" s="165"/>
      <c r="D67" s="165"/>
      <c r="E67" s="29"/>
      <c r="F67" s="22"/>
    </row>
    <row r="68" spans="1:6" ht="13.5" customHeight="1" x14ac:dyDescent="0.2">
      <c r="A68" s="22"/>
      <c r="B68" s="26" t="s">
        <v>17</v>
      </c>
      <c r="C68" s="27"/>
      <c r="D68" s="27"/>
      <c r="E68" s="30">
        <f>D65*C65*0.5</f>
        <v>3937.5</v>
      </c>
      <c r="F68" s="22"/>
    </row>
    <row r="69" spans="1:6" ht="13.5" customHeight="1" x14ac:dyDescent="0.2">
      <c r="A69" s="22"/>
      <c r="B69" s="35" t="s">
        <v>14</v>
      </c>
      <c r="C69" s="27"/>
      <c r="D69" s="27"/>
      <c r="E69" s="31">
        <v>0</v>
      </c>
      <c r="F69" s="22"/>
    </row>
    <row r="70" spans="1:6" ht="13.5" customHeight="1" x14ac:dyDescent="0.2">
      <c r="A70" s="22"/>
      <c r="B70" s="35" t="s">
        <v>15</v>
      </c>
      <c r="C70" s="27"/>
      <c r="D70" s="27"/>
      <c r="E70" s="31">
        <v>0</v>
      </c>
      <c r="F70" s="22"/>
    </row>
    <row r="71" spans="1:6" ht="13.5" customHeight="1" x14ac:dyDescent="0.2">
      <c r="A71" s="22"/>
      <c r="B71" s="26" t="s">
        <v>16</v>
      </c>
      <c r="C71" s="27"/>
      <c r="D71" s="27"/>
      <c r="E71" s="30">
        <f>SUM(E68:E70)</f>
        <v>3937.5</v>
      </c>
      <c r="F71" s="22"/>
    </row>
    <row r="72" spans="1:6" ht="13.5" customHeight="1" x14ac:dyDescent="0.2">
      <c r="A72" s="22"/>
      <c r="B72" s="27" t="s">
        <v>5</v>
      </c>
      <c r="C72" s="32">
        <v>0.05</v>
      </c>
      <c r="D72" s="27"/>
      <c r="E72" s="36">
        <f>ROUND(E71*C72,2)</f>
        <v>196.88</v>
      </c>
      <c r="F72" s="22"/>
    </row>
    <row r="73" spans="1:6" ht="13.5" customHeight="1" x14ac:dyDescent="0.2">
      <c r="A73" s="22"/>
      <c r="B73" s="27" t="s">
        <v>4</v>
      </c>
      <c r="C73" s="43">
        <v>9.9750000000000005E-2</v>
      </c>
      <c r="D73" s="27"/>
      <c r="E73" s="44">
        <f>ROUND(E71*C73,2)</f>
        <v>392.77</v>
      </c>
      <c r="F73" s="22"/>
    </row>
    <row r="74" spans="1:6" ht="13.5" customHeight="1" x14ac:dyDescent="0.2">
      <c r="A74" s="22"/>
      <c r="B74" s="27"/>
      <c r="C74" s="27"/>
      <c r="D74" s="27"/>
      <c r="E74" s="33"/>
      <c r="F74" s="22"/>
    </row>
    <row r="75" spans="1:6" ht="16.5" customHeight="1" thickBot="1" x14ac:dyDescent="0.25">
      <c r="A75" s="22"/>
      <c r="B75" s="26" t="s">
        <v>18</v>
      </c>
      <c r="C75" s="27"/>
      <c r="D75" s="27"/>
      <c r="E75" s="34">
        <f>SUM(E71:E73)</f>
        <v>4527.1499999999996</v>
      </c>
      <c r="F75" s="22"/>
    </row>
    <row r="76" spans="1:6" ht="15.75" thickTop="1" x14ac:dyDescent="0.2">
      <c r="A76" s="22"/>
      <c r="B76" s="167"/>
      <c r="C76" s="167"/>
      <c r="D76" s="167"/>
      <c r="E76" s="37"/>
      <c r="F76" s="22"/>
    </row>
    <row r="77" spans="1:6" ht="15" x14ac:dyDescent="0.2">
      <c r="A77" s="22"/>
      <c r="B77" s="172" t="s">
        <v>20</v>
      </c>
      <c r="C77" s="172"/>
      <c r="D77" s="172"/>
      <c r="E77" s="37">
        <v>0</v>
      </c>
      <c r="F77" s="22"/>
    </row>
    <row r="78" spans="1:6" ht="15" x14ac:dyDescent="0.2">
      <c r="A78" s="22"/>
      <c r="B78" s="167"/>
      <c r="C78" s="167"/>
      <c r="D78" s="167"/>
      <c r="E78" s="37"/>
      <c r="F78" s="22"/>
    </row>
    <row r="79" spans="1:6" ht="19.5" customHeight="1" x14ac:dyDescent="0.2">
      <c r="A79" s="22"/>
      <c r="B79" s="38" t="s">
        <v>19</v>
      </c>
      <c r="C79" s="39"/>
      <c r="D79" s="39"/>
      <c r="E79" s="40">
        <f>E75-E77</f>
        <v>4527.1499999999996</v>
      </c>
      <c r="F79" s="22"/>
    </row>
    <row r="80" spans="1:6" ht="13.5" customHeight="1" x14ac:dyDescent="0.2">
      <c r="A80" s="22"/>
      <c r="B80" s="22"/>
      <c r="C80" s="22"/>
      <c r="D80" s="22"/>
      <c r="E80" s="22"/>
      <c r="F80" s="22"/>
    </row>
    <row r="81" spans="1:6" x14ac:dyDescent="0.2">
      <c r="A81" s="22"/>
      <c r="B81" s="22"/>
      <c r="C81" s="22"/>
      <c r="D81" s="22"/>
      <c r="E81" s="22"/>
      <c r="F81" s="22"/>
    </row>
    <row r="82" spans="1:6" x14ac:dyDescent="0.2">
      <c r="A82" s="22"/>
      <c r="B82" s="170"/>
      <c r="C82" s="170"/>
      <c r="D82" s="170"/>
      <c r="E82" s="170"/>
      <c r="F82" s="22"/>
    </row>
    <row r="83" spans="1:6" ht="14.25" x14ac:dyDescent="0.2">
      <c r="A83" s="164" t="s">
        <v>37</v>
      </c>
      <c r="B83" s="164"/>
      <c r="C83" s="164"/>
      <c r="D83" s="164"/>
      <c r="E83" s="164"/>
      <c r="F83" s="164"/>
    </row>
    <row r="84" spans="1:6" ht="14.25" x14ac:dyDescent="0.2">
      <c r="A84" s="173" t="s">
        <v>38</v>
      </c>
      <c r="B84" s="173"/>
      <c r="C84" s="173"/>
      <c r="D84" s="173"/>
      <c r="E84" s="173"/>
      <c r="F84" s="173"/>
    </row>
    <row r="85" spans="1:6" x14ac:dyDescent="0.2">
      <c r="A85" s="22"/>
      <c r="B85" s="22"/>
      <c r="C85" s="22"/>
      <c r="D85" s="22"/>
      <c r="E85" s="22"/>
      <c r="F85" s="22"/>
    </row>
    <row r="86" spans="1:6" x14ac:dyDescent="0.2">
      <c r="A86" s="22"/>
      <c r="B86" s="171"/>
      <c r="C86" s="171"/>
      <c r="D86" s="171"/>
      <c r="E86" s="171"/>
      <c r="F86" s="22"/>
    </row>
    <row r="87" spans="1:6" ht="15" x14ac:dyDescent="0.2">
      <c r="A87" s="163" t="s">
        <v>7</v>
      </c>
      <c r="B87" s="163"/>
      <c r="C87" s="163"/>
      <c r="D87" s="163"/>
      <c r="E87" s="163"/>
      <c r="F87" s="163"/>
    </row>
    <row r="89" spans="1:6" ht="39.75" customHeight="1" x14ac:dyDescent="0.2">
      <c r="B89" s="168"/>
      <c r="C89" s="169"/>
      <c r="D89" s="169"/>
    </row>
    <row r="90" spans="1:6" ht="13.5" customHeight="1" x14ac:dyDescent="0.2"/>
    <row r="91" spans="1:6" x14ac:dyDescent="0.2">
      <c r="B91" s="17"/>
      <c r="C91" s="17"/>
      <c r="D91" s="17"/>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C271006F-4A98-4C8F-9F13-64F8774FB1A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613FD-52C6-4C57-8574-113BF45A81ED}">
  <sheetPr>
    <pageSetUpPr fitToPage="1"/>
  </sheetPr>
  <dimension ref="A12:F92"/>
  <sheetViews>
    <sheetView view="pageBreakPreview" topLeftCell="A37" zoomScale="80" zoomScaleNormal="100" zoomScaleSheetLayoutView="80" workbookViewId="0">
      <selection activeCell="E37" sqref="E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95</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96</v>
      </c>
      <c r="F28" s="22"/>
    </row>
    <row r="29" spans="1:6" ht="13.5" thickBot="1" x14ac:dyDescent="0.25">
      <c r="A29" s="20"/>
      <c r="B29" s="20"/>
      <c r="C29" s="20"/>
      <c r="D29" s="20"/>
      <c r="E29" s="20"/>
      <c r="F29" s="21"/>
    </row>
    <row r="30" spans="1:6" s="41" customFormat="1" ht="21.75" customHeight="1" x14ac:dyDescent="0.2">
      <c r="A30" s="166" t="s">
        <v>0</v>
      </c>
      <c r="B30" s="166"/>
      <c r="C30" s="166"/>
      <c r="D30" s="166"/>
      <c r="E30" s="166"/>
      <c r="F30" s="166"/>
    </row>
    <row r="31" spans="1:6" x14ac:dyDescent="0.2">
      <c r="A31" s="18"/>
      <c r="B31" s="19"/>
      <c r="C31" s="18"/>
      <c r="D31" s="18"/>
      <c r="E31" s="18"/>
    </row>
    <row r="32" spans="1:6" ht="14.25" x14ac:dyDescent="0.2">
      <c r="A32" s="22"/>
      <c r="B32" s="23" t="s">
        <v>6</v>
      </c>
      <c r="C32" s="23"/>
      <c r="D32" s="23"/>
      <c r="E32" s="29"/>
      <c r="F32" s="22"/>
    </row>
    <row r="33" spans="1:6" ht="14.25" x14ac:dyDescent="0.2">
      <c r="A33" s="22"/>
      <c r="B33" s="165"/>
      <c r="C33" s="165"/>
      <c r="D33" s="165"/>
      <c r="E33" s="29"/>
      <c r="F33" s="22"/>
    </row>
    <row r="34" spans="1:6" ht="14.25" x14ac:dyDescent="0.2">
      <c r="A34" s="22"/>
      <c r="B34" s="165"/>
      <c r="C34" s="165"/>
      <c r="D34" s="165"/>
      <c r="E34" s="29"/>
      <c r="F34" s="22"/>
    </row>
    <row r="35" spans="1:6" ht="14.25" x14ac:dyDescent="0.2">
      <c r="A35" s="22"/>
      <c r="B35" s="165" t="s">
        <v>73</v>
      </c>
      <c r="C35" s="165"/>
      <c r="D35" s="165"/>
      <c r="E35" s="29"/>
      <c r="F35" s="22"/>
    </row>
    <row r="36" spans="1:6" ht="14.25" x14ac:dyDescent="0.2">
      <c r="A36" s="22"/>
      <c r="B36" s="165"/>
      <c r="C36" s="165"/>
      <c r="D36" s="165"/>
      <c r="E36" s="29"/>
      <c r="F36" s="22"/>
    </row>
    <row r="37" spans="1:6" ht="14.25" x14ac:dyDescent="0.2">
      <c r="A37" s="22"/>
      <c r="B37" s="165" t="s">
        <v>97</v>
      </c>
      <c r="C37" s="165"/>
      <c r="D37" s="165"/>
      <c r="E37" s="29"/>
      <c r="F37" s="22"/>
    </row>
    <row r="38" spans="1:6" ht="14.25" x14ac:dyDescent="0.2">
      <c r="A38" s="22"/>
      <c r="B38" s="165"/>
      <c r="C38" s="165"/>
      <c r="D38" s="165"/>
      <c r="E38" s="29"/>
      <c r="F38" s="22"/>
    </row>
    <row r="39" spans="1:6" ht="14.25" x14ac:dyDescent="0.2">
      <c r="A39" s="22"/>
      <c r="B39" s="165" t="s">
        <v>30</v>
      </c>
      <c r="C39" s="165"/>
      <c r="D39" s="165"/>
      <c r="E39" s="29"/>
      <c r="F39" s="22"/>
    </row>
    <row r="40" spans="1:6" ht="14.25" x14ac:dyDescent="0.2">
      <c r="A40" s="22"/>
      <c r="B40" s="165"/>
      <c r="C40" s="165"/>
      <c r="D40" s="165"/>
      <c r="E40" s="29"/>
      <c r="F40" s="22"/>
    </row>
    <row r="41" spans="1:6" ht="14.25" x14ac:dyDescent="0.2">
      <c r="A41" s="22"/>
      <c r="B41" s="165"/>
      <c r="C41" s="165"/>
      <c r="D41" s="165"/>
      <c r="E41" s="29"/>
      <c r="F41" s="22"/>
    </row>
    <row r="42" spans="1:6" ht="14.25" customHeight="1" x14ac:dyDescent="0.2">
      <c r="A42" s="22"/>
      <c r="B42" s="165"/>
      <c r="C42" s="165"/>
      <c r="D42" s="165"/>
      <c r="E42" s="29"/>
      <c r="F42" s="22"/>
    </row>
    <row r="43" spans="1:6" ht="14.25" x14ac:dyDescent="0.2">
      <c r="A43" s="22"/>
      <c r="B43" s="165"/>
      <c r="C43" s="165"/>
      <c r="D43" s="165"/>
      <c r="E43" s="29"/>
      <c r="F43" s="22"/>
    </row>
    <row r="44" spans="1:6" ht="14.25" x14ac:dyDescent="0.2">
      <c r="A44" s="22"/>
      <c r="B44" s="165"/>
      <c r="C44" s="165"/>
      <c r="D44" s="165"/>
      <c r="E44" s="29"/>
      <c r="F44" s="22"/>
    </row>
    <row r="45" spans="1:6" ht="14.25" x14ac:dyDescent="0.2">
      <c r="A45" s="22"/>
      <c r="B45" s="165"/>
      <c r="C45" s="165"/>
      <c r="D45" s="165"/>
      <c r="E45" s="29"/>
      <c r="F45" s="22"/>
    </row>
    <row r="46" spans="1:6" ht="14.25" x14ac:dyDescent="0.2">
      <c r="A46" s="22"/>
      <c r="B46" s="165"/>
      <c r="C46" s="165"/>
      <c r="D46" s="165"/>
      <c r="E46" s="29"/>
      <c r="F46" s="22"/>
    </row>
    <row r="47" spans="1:6" ht="14.25" x14ac:dyDescent="0.2">
      <c r="A47" s="22"/>
      <c r="B47" s="165"/>
      <c r="C47" s="165"/>
      <c r="D47" s="165"/>
      <c r="E47" s="29"/>
      <c r="F47" s="22"/>
    </row>
    <row r="48" spans="1:6" ht="14.25" x14ac:dyDescent="0.2">
      <c r="A48" s="22"/>
      <c r="B48" s="165"/>
      <c r="C48" s="165"/>
      <c r="D48" s="165"/>
      <c r="E48" s="29"/>
      <c r="F48" s="22"/>
    </row>
    <row r="49" spans="1:6" ht="14.25" x14ac:dyDescent="0.2">
      <c r="A49" s="22"/>
      <c r="B49" s="165"/>
      <c r="C49" s="165"/>
      <c r="D49" s="165"/>
      <c r="E49" s="29"/>
      <c r="F49" s="22"/>
    </row>
    <row r="50" spans="1:6" ht="14.25" x14ac:dyDescent="0.2">
      <c r="A50" s="22"/>
      <c r="B50" s="165"/>
      <c r="C50" s="165"/>
      <c r="D50" s="165"/>
      <c r="E50" s="29"/>
      <c r="F50" s="22"/>
    </row>
    <row r="51" spans="1:6" ht="14.25" x14ac:dyDescent="0.2">
      <c r="A51" s="22"/>
      <c r="B51" s="165"/>
      <c r="C51" s="165"/>
      <c r="D51" s="165"/>
      <c r="E51" s="29"/>
      <c r="F51" s="22"/>
    </row>
    <row r="52" spans="1:6" ht="14.25" x14ac:dyDescent="0.2">
      <c r="A52" s="22"/>
      <c r="B52" s="165"/>
      <c r="C52" s="165"/>
      <c r="D52" s="165"/>
      <c r="E52" s="29"/>
      <c r="F52" s="22"/>
    </row>
    <row r="53" spans="1:6" ht="14.25" x14ac:dyDescent="0.2">
      <c r="A53" s="22"/>
      <c r="B53" s="165"/>
      <c r="C53" s="165"/>
      <c r="D53" s="165"/>
      <c r="E53" s="29"/>
      <c r="F53" s="22"/>
    </row>
    <row r="54" spans="1:6" ht="14.25" x14ac:dyDescent="0.2">
      <c r="A54" s="22"/>
      <c r="B54" s="165"/>
      <c r="C54" s="165"/>
      <c r="D54" s="165"/>
      <c r="E54" s="29"/>
      <c r="F54" s="22"/>
    </row>
    <row r="55" spans="1:6" ht="14.25" x14ac:dyDescent="0.2">
      <c r="A55" s="22"/>
      <c r="B55" s="165"/>
      <c r="C55" s="165"/>
      <c r="D55" s="165"/>
      <c r="E55" s="29"/>
      <c r="F55" s="22"/>
    </row>
    <row r="56" spans="1:6" ht="14.25" x14ac:dyDescent="0.2">
      <c r="A56" s="22"/>
      <c r="B56" s="165"/>
      <c r="C56" s="165"/>
      <c r="D56" s="165"/>
      <c r="E56" s="29"/>
      <c r="F56" s="22"/>
    </row>
    <row r="57" spans="1:6" ht="14.25" x14ac:dyDescent="0.2">
      <c r="A57" s="22"/>
      <c r="B57" s="165"/>
      <c r="C57" s="165"/>
      <c r="D57" s="165"/>
      <c r="E57" s="29"/>
      <c r="F57" s="22"/>
    </row>
    <row r="58" spans="1:6" ht="14.25" x14ac:dyDescent="0.2">
      <c r="A58" s="22"/>
      <c r="B58" s="165"/>
      <c r="C58" s="165"/>
      <c r="D58" s="165"/>
      <c r="E58" s="29"/>
      <c r="F58" s="22"/>
    </row>
    <row r="59" spans="1:6" ht="14.25" x14ac:dyDescent="0.2">
      <c r="A59" s="22"/>
      <c r="B59" s="165"/>
      <c r="C59" s="165"/>
      <c r="D59" s="165"/>
      <c r="E59" s="29"/>
      <c r="F59" s="22"/>
    </row>
    <row r="60" spans="1:6" ht="14.25" x14ac:dyDescent="0.2">
      <c r="A60" s="22"/>
      <c r="B60" s="165"/>
      <c r="C60" s="165"/>
      <c r="D60" s="165"/>
      <c r="E60" s="29"/>
      <c r="F60" s="22"/>
    </row>
    <row r="61" spans="1:6" ht="14.25" x14ac:dyDescent="0.2">
      <c r="A61" s="22"/>
      <c r="B61" s="165"/>
      <c r="C61" s="165"/>
      <c r="D61" s="165"/>
      <c r="E61" s="29"/>
      <c r="F61" s="22"/>
    </row>
    <row r="62" spans="1:6" ht="14.25" x14ac:dyDescent="0.2">
      <c r="A62" s="22"/>
      <c r="B62" s="165"/>
      <c r="C62" s="165"/>
      <c r="D62" s="165"/>
      <c r="E62" s="29"/>
      <c r="F62" s="22"/>
    </row>
    <row r="63" spans="1:6" ht="14.25" x14ac:dyDescent="0.2">
      <c r="A63" s="22"/>
      <c r="B63" s="165"/>
      <c r="C63" s="165"/>
      <c r="D63" s="165"/>
      <c r="E63" s="29"/>
      <c r="F63" s="22"/>
    </row>
    <row r="64" spans="1:6" ht="14.25" x14ac:dyDescent="0.2">
      <c r="A64" s="22"/>
      <c r="B64" s="165"/>
      <c r="C64" s="165"/>
      <c r="D64" s="165"/>
      <c r="E64" s="29"/>
      <c r="F64" s="22"/>
    </row>
    <row r="65" spans="1:6" s="51" customFormat="1" ht="14.25" x14ac:dyDescent="0.2">
      <c r="A65" s="47"/>
      <c r="B65" s="48"/>
      <c r="C65" s="49" t="s">
        <v>45</v>
      </c>
      <c r="D65" s="49" t="s">
        <v>46</v>
      </c>
      <c r="E65" s="50"/>
      <c r="F65" s="47"/>
    </row>
    <row r="66" spans="1:6" s="51" customFormat="1" ht="14.25" x14ac:dyDescent="0.2">
      <c r="A66" s="47"/>
      <c r="B66" s="48"/>
      <c r="C66" s="52">
        <v>8</v>
      </c>
      <c r="D66" s="53">
        <v>350</v>
      </c>
      <c r="E66" s="50"/>
      <c r="F66" s="47"/>
    </row>
    <row r="67" spans="1:6" ht="14.25" x14ac:dyDescent="0.2">
      <c r="A67" s="22"/>
      <c r="B67" s="165"/>
      <c r="C67" s="165"/>
      <c r="D67" s="165"/>
      <c r="E67" s="29"/>
      <c r="F67" s="22"/>
    </row>
    <row r="68" spans="1:6" ht="13.5" customHeight="1" x14ac:dyDescent="0.2">
      <c r="A68" s="22"/>
      <c r="B68" s="165"/>
      <c r="C68" s="165"/>
      <c r="D68" s="165"/>
      <c r="E68" s="29"/>
      <c r="F68" s="22"/>
    </row>
    <row r="69" spans="1:6" ht="13.5" customHeight="1" x14ac:dyDescent="0.2">
      <c r="A69" s="22"/>
      <c r="B69" s="26" t="s">
        <v>17</v>
      </c>
      <c r="C69" s="27"/>
      <c r="D69" s="27"/>
      <c r="E69" s="30">
        <f>D66*C66</f>
        <v>2800</v>
      </c>
      <c r="F69" s="22"/>
    </row>
    <row r="70" spans="1:6" ht="13.5" customHeight="1" x14ac:dyDescent="0.2">
      <c r="A70" s="22"/>
      <c r="B70" s="35" t="s">
        <v>14</v>
      </c>
      <c r="C70" s="27"/>
      <c r="D70" s="27"/>
      <c r="E70" s="31">
        <v>0</v>
      </c>
      <c r="F70" s="22"/>
    </row>
    <row r="71" spans="1:6" ht="13.5" customHeight="1" x14ac:dyDescent="0.2">
      <c r="A71" s="22"/>
      <c r="B71" s="35" t="s">
        <v>15</v>
      </c>
      <c r="C71" s="27"/>
      <c r="D71" s="27"/>
      <c r="E71" s="31">
        <v>0</v>
      </c>
      <c r="F71" s="22"/>
    </row>
    <row r="72" spans="1:6" ht="13.5" customHeight="1" x14ac:dyDescent="0.2">
      <c r="A72" s="22"/>
      <c r="B72" s="26" t="s">
        <v>16</v>
      </c>
      <c r="C72" s="27"/>
      <c r="D72" s="27"/>
      <c r="E72" s="30">
        <f>SUM(E69:E71)</f>
        <v>2800</v>
      </c>
      <c r="F72" s="22"/>
    </row>
    <row r="73" spans="1:6" ht="13.5" customHeight="1" x14ac:dyDescent="0.2">
      <c r="A73" s="22"/>
      <c r="B73" s="27" t="s">
        <v>5</v>
      </c>
      <c r="C73" s="32">
        <v>0.05</v>
      </c>
      <c r="D73" s="27"/>
      <c r="E73" s="36">
        <f>ROUND(E72*C73,2)</f>
        <v>140</v>
      </c>
      <c r="F73" s="22"/>
    </row>
    <row r="74" spans="1:6" ht="13.5" customHeight="1" x14ac:dyDescent="0.2">
      <c r="A74" s="22"/>
      <c r="B74" s="27" t="s">
        <v>4</v>
      </c>
      <c r="C74" s="43">
        <v>9.9750000000000005E-2</v>
      </c>
      <c r="D74" s="27"/>
      <c r="E74" s="44">
        <f>ROUND(E72*C74,2)</f>
        <v>279.3</v>
      </c>
      <c r="F74" s="22"/>
    </row>
    <row r="75" spans="1:6" ht="13.5" customHeight="1" x14ac:dyDescent="0.2">
      <c r="A75" s="22"/>
      <c r="B75" s="27"/>
      <c r="C75" s="27"/>
      <c r="D75" s="27"/>
      <c r="E75" s="33"/>
      <c r="F75" s="22"/>
    </row>
    <row r="76" spans="1:6" ht="16.5" customHeight="1" thickBot="1" x14ac:dyDescent="0.25">
      <c r="A76" s="22"/>
      <c r="B76" s="26" t="s">
        <v>18</v>
      </c>
      <c r="C76" s="27"/>
      <c r="D76" s="27"/>
      <c r="E76" s="34">
        <f>SUM(E72:E74)</f>
        <v>3219.3</v>
      </c>
      <c r="F76" s="22"/>
    </row>
    <row r="77" spans="1:6" ht="15.75" thickTop="1" x14ac:dyDescent="0.2">
      <c r="A77" s="22"/>
      <c r="B77" s="167"/>
      <c r="C77" s="167"/>
      <c r="D77" s="167"/>
      <c r="E77" s="37"/>
      <c r="F77" s="22"/>
    </row>
    <row r="78" spans="1:6" ht="15" x14ac:dyDescent="0.2">
      <c r="A78" s="22"/>
      <c r="B78" s="172" t="s">
        <v>20</v>
      </c>
      <c r="C78" s="172"/>
      <c r="D78" s="172"/>
      <c r="E78" s="37">
        <v>0</v>
      </c>
      <c r="F78" s="22"/>
    </row>
    <row r="79" spans="1:6" ht="15" x14ac:dyDescent="0.2">
      <c r="A79" s="22"/>
      <c r="B79" s="167"/>
      <c r="C79" s="167"/>
      <c r="D79" s="167"/>
      <c r="E79" s="37"/>
      <c r="F79" s="22"/>
    </row>
    <row r="80" spans="1:6" ht="19.5" customHeight="1" x14ac:dyDescent="0.2">
      <c r="A80" s="22"/>
      <c r="B80" s="38" t="s">
        <v>19</v>
      </c>
      <c r="C80" s="39"/>
      <c r="D80" s="39"/>
      <c r="E80" s="40">
        <f>E76-E78</f>
        <v>3219.3</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170"/>
      <c r="C83" s="170"/>
      <c r="D83" s="170"/>
      <c r="E83" s="170"/>
      <c r="F83" s="22"/>
    </row>
    <row r="84" spans="1:6" ht="14.25" x14ac:dyDescent="0.2">
      <c r="A84" s="164" t="s">
        <v>37</v>
      </c>
      <c r="B84" s="164"/>
      <c r="C84" s="164"/>
      <c r="D84" s="164"/>
      <c r="E84" s="164"/>
      <c r="F84" s="164"/>
    </row>
    <row r="85" spans="1:6" ht="14.25" x14ac:dyDescent="0.2">
      <c r="A85" s="173" t="s">
        <v>38</v>
      </c>
      <c r="B85" s="173"/>
      <c r="C85" s="173"/>
      <c r="D85" s="173"/>
      <c r="E85" s="173"/>
      <c r="F85" s="173"/>
    </row>
    <row r="86" spans="1:6" x14ac:dyDescent="0.2">
      <c r="A86" s="22"/>
      <c r="B86" s="22"/>
      <c r="C86" s="22"/>
      <c r="D86" s="22"/>
      <c r="E86" s="22"/>
      <c r="F86" s="22"/>
    </row>
    <row r="87" spans="1:6" x14ac:dyDescent="0.2">
      <c r="A87" s="22"/>
      <c r="B87" s="171"/>
      <c r="C87" s="171"/>
      <c r="D87" s="171"/>
      <c r="E87" s="171"/>
      <c r="F87" s="22"/>
    </row>
    <row r="88" spans="1:6" ht="15" x14ac:dyDescent="0.2">
      <c r="A88" s="163" t="s">
        <v>7</v>
      </c>
      <c r="B88" s="163"/>
      <c r="C88" s="163"/>
      <c r="D88" s="163"/>
      <c r="E88" s="163"/>
      <c r="F88" s="163"/>
    </row>
    <row r="90" spans="1:6" ht="39.75" customHeight="1" x14ac:dyDescent="0.2">
      <c r="B90" s="168"/>
      <c r="C90" s="169"/>
      <c r="D90" s="169"/>
    </row>
    <row r="91" spans="1:6" ht="13.5" customHeight="1" x14ac:dyDescent="0.2"/>
    <row r="92" spans="1:6" x14ac:dyDescent="0.2">
      <c r="B92" s="17"/>
      <c r="C92" s="17"/>
      <c r="D92" s="17"/>
    </row>
  </sheetData>
  <mergeCells count="44">
    <mergeCell ref="B90:D90"/>
    <mergeCell ref="B40:D40"/>
    <mergeCell ref="B79:D79"/>
    <mergeCell ref="B83:E83"/>
    <mergeCell ref="A84:F84"/>
    <mergeCell ref="A85:F85"/>
    <mergeCell ref="B87:E87"/>
    <mergeCell ref="A88:F88"/>
    <mergeCell ref="B63:D63"/>
    <mergeCell ref="B64:D64"/>
    <mergeCell ref="B67:D67"/>
    <mergeCell ref="B68:D68"/>
    <mergeCell ref="B77:D77"/>
    <mergeCell ref="B78:D78"/>
    <mergeCell ref="B57:D57"/>
    <mergeCell ref="B58:D58"/>
    <mergeCell ref="B59:D59"/>
    <mergeCell ref="B60:D60"/>
    <mergeCell ref="B61:D61"/>
    <mergeCell ref="B62:D62"/>
    <mergeCell ref="B51:D51"/>
    <mergeCell ref="B52:D52"/>
    <mergeCell ref="B53:D53"/>
    <mergeCell ref="B54:D54"/>
    <mergeCell ref="B55:D55"/>
    <mergeCell ref="B56:D56"/>
    <mergeCell ref="B50:D50"/>
    <mergeCell ref="B38:D38"/>
    <mergeCell ref="B39:D39"/>
    <mergeCell ref="B41:D41"/>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6FAEECCD-03B2-4614-8362-0556321DF5F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1B711-2440-4219-B309-5A6D60F12B0D}">
  <sheetPr>
    <pageSetUpPr fitToPage="1"/>
  </sheetPr>
  <dimension ref="A12:F92"/>
  <sheetViews>
    <sheetView view="pageBreakPreview" topLeftCell="A10" zoomScale="80" zoomScaleNormal="100" zoomScaleSheetLayoutView="80" workbookViewId="0">
      <selection activeCell="R24" sqref="R2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8"/>
      <c r="B21" s="26" t="s">
        <v>98</v>
      </c>
      <c r="C21" s="22"/>
      <c r="D21" s="22"/>
      <c r="E21" s="22"/>
      <c r="F21" s="22"/>
    </row>
    <row r="22" spans="1:6" ht="15" x14ac:dyDescent="0.2">
      <c r="A22" s="18"/>
      <c r="B22" s="27"/>
      <c r="C22" s="22"/>
      <c r="D22" s="22"/>
      <c r="E22" s="22"/>
      <c r="F22" s="22"/>
    </row>
    <row r="23" spans="1:6" ht="15" x14ac:dyDescent="0.2">
      <c r="A23" s="18"/>
      <c r="B23" s="27"/>
      <c r="C23" s="22"/>
      <c r="D23" s="22"/>
      <c r="E23" s="22"/>
      <c r="F23" s="22"/>
    </row>
    <row r="24" spans="1:6" ht="15" x14ac:dyDescent="0.2">
      <c r="A24" s="18"/>
      <c r="B24" s="26" t="s">
        <v>91</v>
      </c>
      <c r="C24" s="22"/>
      <c r="D24" s="22"/>
      <c r="E24" s="22"/>
      <c r="F24" s="22"/>
    </row>
    <row r="25" spans="1:6" ht="15" x14ac:dyDescent="0.2">
      <c r="A25" s="18"/>
      <c r="B25" s="26" t="s">
        <v>47</v>
      </c>
      <c r="C25" s="22"/>
      <c r="D25" s="22"/>
      <c r="E25" s="22"/>
      <c r="F25" s="22"/>
    </row>
    <row r="26" spans="1:6" ht="33.75" customHeight="1" x14ac:dyDescent="0.2">
      <c r="A26" s="18"/>
      <c r="B26" s="54" t="s">
        <v>49</v>
      </c>
      <c r="C26" s="22"/>
      <c r="D26" s="22"/>
      <c r="E26" s="22"/>
      <c r="F26" s="22"/>
    </row>
    <row r="27" spans="1:6" x14ac:dyDescent="0.2">
      <c r="A27" s="19"/>
      <c r="B27" s="22"/>
      <c r="C27" s="24"/>
      <c r="D27" s="24"/>
      <c r="E27" s="25"/>
      <c r="F27" s="22"/>
    </row>
    <row r="28" spans="1:6" ht="15" x14ac:dyDescent="0.2">
      <c r="A28" s="18"/>
      <c r="B28" s="24"/>
      <c r="C28" s="24"/>
      <c r="D28" s="28" t="s">
        <v>13</v>
      </c>
      <c r="E28" s="28" t="s">
        <v>99</v>
      </c>
      <c r="F28" s="22"/>
    </row>
    <row r="29" spans="1:6" ht="13.5" thickBot="1" x14ac:dyDescent="0.25">
      <c r="A29" s="20"/>
      <c r="B29" s="20"/>
      <c r="C29" s="20"/>
      <c r="D29" s="20"/>
      <c r="E29" s="20"/>
      <c r="F29" s="21"/>
    </row>
    <row r="30" spans="1:6" s="41" customFormat="1" ht="21.75" customHeight="1" x14ac:dyDescent="0.2">
      <c r="A30" s="166" t="s">
        <v>0</v>
      </c>
      <c r="B30" s="166"/>
      <c r="C30" s="166"/>
      <c r="D30" s="166"/>
      <c r="E30" s="166"/>
      <c r="F30" s="166"/>
    </row>
    <row r="31" spans="1:6" x14ac:dyDescent="0.2">
      <c r="A31" s="18"/>
      <c r="B31" s="19"/>
      <c r="C31" s="18"/>
      <c r="D31" s="18"/>
      <c r="E31" s="18"/>
    </row>
    <row r="32" spans="1:6" ht="14.25" x14ac:dyDescent="0.2">
      <c r="A32" s="22"/>
      <c r="B32" s="23" t="s">
        <v>6</v>
      </c>
      <c r="C32" s="23"/>
      <c r="D32" s="23"/>
      <c r="E32" s="29"/>
      <c r="F32" s="22"/>
    </row>
    <row r="33" spans="1:6" ht="14.25" x14ac:dyDescent="0.2">
      <c r="A33" s="22"/>
      <c r="B33" s="165"/>
      <c r="C33" s="165"/>
      <c r="D33" s="165"/>
      <c r="E33" s="29"/>
      <c r="F33" s="22"/>
    </row>
    <row r="34" spans="1:6" ht="14.25" x14ac:dyDescent="0.2">
      <c r="A34" s="22"/>
      <c r="B34" s="165"/>
      <c r="C34" s="165"/>
      <c r="D34" s="165"/>
      <c r="E34" s="29"/>
      <c r="F34" s="22"/>
    </row>
    <row r="35" spans="1:6" ht="14.25" x14ac:dyDescent="0.2">
      <c r="A35" s="22"/>
      <c r="B35" s="165" t="s">
        <v>100</v>
      </c>
      <c r="C35" s="165"/>
      <c r="D35" s="165"/>
      <c r="E35" s="29"/>
      <c r="F35" s="22"/>
    </row>
    <row r="36" spans="1:6" ht="14.25" x14ac:dyDescent="0.2">
      <c r="A36" s="22"/>
      <c r="B36" s="165"/>
      <c r="C36" s="165"/>
      <c r="D36" s="165"/>
      <c r="E36" s="29"/>
      <c r="F36" s="22"/>
    </row>
    <row r="37" spans="1:6" ht="14.25" x14ac:dyDescent="0.2">
      <c r="A37" s="22"/>
      <c r="B37" s="165" t="s">
        <v>64</v>
      </c>
      <c r="C37" s="165"/>
      <c r="D37" s="165"/>
      <c r="E37" s="29"/>
      <c r="F37" s="22"/>
    </row>
    <row r="38" spans="1:6" ht="14.25" x14ac:dyDescent="0.2">
      <c r="A38" s="22"/>
      <c r="B38" s="165"/>
      <c r="C38" s="165"/>
      <c r="D38" s="165"/>
      <c r="E38" s="29"/>
      <c r="F38" s="22"/>
    </row>
    <row r="39" spans="1:6" ht="14.25" x14ac:dyDescent="0.2">
      <c r="A39" s="22"/>
      <c r="B39" s="165" t="s">
        <v>2</v>
      </c>
      <c r="C39" s="165"/>
      <c r="D39" s="165"/>
      <c r="E39" s="29"/>
      <c r="F39" s="22"/>
    </row>
    <row r="40" spans="1:6" ht="14.25" x14ac:dyDescent="0.2">
      <c r="A40" s="22"/>
      <c r="B40" s="165"/>
      <c r="C40" s="165"/>
      <c r="D40" s="165"/>
      <c r="E40" s="29"/>
      <c r="F40" s="22"/>
    </row>
    <row r="41" spans="1:6" ht="14.25" x14ac:dyDescent="0.2">
      <c r="A41" s="22"/>
      <c r="B41" s="165" t="s">
        <v>65</v>
      </c>
      <c r="C41" s="165"/>
      <c r="D41" s="165"/>
      <c r="E41" s="29"/>
      <c r="F41" s="22"/>
    </row>
    <row r="42" spans="1:6" ht="14.25" customHeight="1" x14ac:dyDescent="0.2">
      <c r="A42" s="22"/>
      <c r="B42" s="165"/>
      <c r="C42" s="165"/>
      <c r="D42" s="165"/>
      <c r="E42" s="29"/>
      <c r="F42" s="22"/>
    </row>
    <row r="43" spans="1:6" ht="14.25" x14ac:dyDescent="0.2">
      <c r="A43" s="22"/>
      <c r="B43" s="165" t="s">
        <v>101</v>
      </c>
      <c r="C43" s="165"/>
      <c r="D43" s="165"/>
      <c r="E43" s="29"/>
      <c r="F43" s="22"/>
    </row>
    <row r="44" spans="1:6" ht="14.25" x14ac:dyDescent="0.2">
      <c r="A44" s="22"/>
      <c r="B44" s="165"/>
      <c r="C44" s="165"/>
      <c r="D44" s="165"/>
      <c r="E44" s="29"/>
      <c r="F44" s="22"/>
    </row>
    <row r="45" spans="1:6" ht="14.25" x14ac:dyDescent="0.2">
      <c r="A45" s="22"/>
      <c r="B45" s="165" t="s">
        <v>73</v>
      </c>
      <c r="C45" s="165"/>
      <c r="D45" s="165"/>
      <c r="E45" s="29"/>
      <c r="F45" s="22"/>
    </row>
    <row r="46" spans="1:6" ht="14.25" x14ac:dyDescent="0.2">
      <c r="A46" s="22"/>
      <c r="B46" s="165"/>
      <c r="C46" s="165"/>
      <c r="D46" s="165"/>
      <c r="E46" s="29"/>
      <c r="F46" s="22"/>
    </row>
    <row r="47" spans="1:6" ht="14.25" x14ac:dyDescent="0.2">
      <c r="A47" s="22"/>
      <c r="B47" s="165"/>
      <c r="C47" s="165"/>
      <c r="D47" s="165"/>
      <c r="E47" s="29"/>
      <c r="F47" s="22"/>
    </row>
    <row r="48" spans="1:6" ht="14.25" x14ac:dyDescent="0.2">
      <c r="A48" s="22"/>
      <c r="B48" s="165"/>
      <c r="C48" s="165"/>
      <c r="D48" s="165"/>
      <c r="E48" s="29"/>
      <c r="F48" s="22"/>
    </row>
    <row r="49" spans="1:6" ht="14.25" x14ac:dyDescent="0.2">
      <c r="A49" s="22"/>
      <c r="B49" s="165"/>
      <c r="C49" s="165"/>
      <c r="D49" s="165"/>
      <c r="E49" s="29"/>
      <c r="F49" s="22"/>
    </row>
    <row r="50" spans="1:6" ht="14.25" x14ac:dyDescent="0.2">
      <c r="A50" s="22"/>
      <c r="B50" s="165"/>
      <c r="C50" s="165"/>
      <c r="D50" s="165"/>
      <c r="E50" s="29"/>
      <c r="F50" s="22"/>
    </row>
    <row r="51" spans="1:6" ht="14.25" x14ac:dyDescent="0.2">
      <c r="A51" s="22"/>
      <c r="B51" s="165"/>
      <c r="C51" s="165"/>
      <c r="D51" s="165"/>
      <c r="E51" s="29"/>
      <c r="F51" s="22"/>
    </row>
    <row r="52" spans="1:6" ht="14.25" x14ac:dyDescent="0.2">
      <c r="A52" s="22"/>
      <c r="B52" s="165"/>
      <c r="C52" s="165"/>
      <c r="D52" s="165"/>
      <c r="E52" s="29"/>
      <c r="F52" s="22"/>
    </row>
    <row r="53" spans="1:6" ht="14.25" x14ac:dyDescent="0.2">
      <c r="A53" s="22"/>
      <c r="B53" s="165"/>
      <c r="C53" s="165"/>
      <c r="D53" s="165"/>
      <c r="E53" s="29"/>
      <c r="F53" s="22"/>
    </row>
    <row r="54" spans="1:6" ht="14.25" x14ac:dyDescent="0.2">
      <c r="A54" s="22"/>
      <c r="B54" s="165"/>
      <c r="C54" s="165"/>
      <c r="D54" s="165"/>
      <c r="E54" s="29"/>
      <c r="F54" s="22"/>
    </row>
    <row r="55" spans="1:6" ht="14.25" x14ac:dyDescent="0.2">
      <c r="A55" s="22"/>
      <c r="B55" s="165"/>
      <c r="C55" s="165"/>
      <c r="D55" s="165"/>
      <c r="E55" s="29"/>
      <c r="F55" s="22"/>
    </row>
    <row r="56" spans="1:6" ht="14.25" x14ac:dyDescent="0.2">
      <c r="A56" s="22"/>
      <c r="B56" s="165"/>
      <c r="C56" s="165"/>
      <c r="D56" s="165"/>
      <c r="E56" s="29"/>
      <c r="F56" s="22"/>
    </row>
    <row r="57" spans="1:6" ht="14.25" x14ac:dyDescent="0.2">
      <c r="A57" s="22"/>
      <c r="B57" s="165"/>
      <c r="C57" s="165"/>
      <c r="D57" s="165"/>
      <c r="E57" s="29"/>
      <c r="F57" s="22"/>
    </row>
    <row r="58" spans="1:6" ht="14.25" x14ac:dyDescent="0.2">
      <c r="A58" s="22"/>
      <c r="B58" s="165"/>
      <c r="C58" s="165"/>
      <c r="D58" s="165"/>
      <c r="E58" s="29"/>
      <c r="F58" s="22"/>
    </row>
    <row r="59" spans="1:6" ht="14.25" x14ac:dyDescent="0.2">
      <c r="A59" s="22"/>
      <c r="B59" s="165"/>
      <c r="C59" s="165"/>
      <c r="D59" s="165"/>
      <c r="E59" s="29"/>
      <c r="F59" s="22"/>
    </row>
    <row r="60" spans="1:6" ht="14.25" x14ac:dyDescent="0.2">
      <c r="A60" s="22"/>
      <c r="B60" s="165"/>
      <c r="C60" s="165"/>
      <c r="D60" s="165"/>
      <c r="E60" s="29"/>
      <c r="F60" s="22"/>
    </row>
    <row r="61" spans="1:6" ht="14.25" x14ac:dyDescent="0.2">
      <c r="A61" s="22"/>
      <c r="B61" s="165"/>
      <c r="C61" s="165"/>
      <c r="D61" s="165"/>
      <c r="E61" s="29"/>
      <c r="F61" s="22"/>
    </row>
    <row r="62" spans="1:6" ht="14.25" x14ac:dyDescent="0.2">
      <c r="A62" s="22"/>
      <c r="B62" s="165"/>
      <c r="C62" s="165"/>
      <c r="D62" s="165"/>
      <c r="E62" s="29"/>
      <c r="F62" s="22"/>
    </row>
    <row r="63" spans="1:6" ht="14.25" x14ac:dyDescent="0.2">
      <c r="A63" s="22"/>
      <c r="B63" s="165"/>
      <c r="C63" s="165"/>
      <c r="D63" s="165"/>
      <c r="E63" s="29"/>
      <c r="F63" s="22"/>
    </row>
    <row r="64" spans="1:6" ht="14.25" x14ac:dyDescent="0.2">
      <c r="A64" s="22"/>
      <c r="B64" s="165"/>
      <c r="C64" s="165"/>
      <c r="D64" s="165"/>
      <c r="E64" s="29"/>
      <c r="F64" s="22"/>
    </row>
    <row r="65" spans="1:6" s="51" customFormat="1" ht="14.25" x14ac:dyDescent="0.2">
      <c r="A65" s="47"/>
      <c r="B65" s="48"/>
      <c r="C65" s="49" t="s">
        <v>45</v>
      </c>
      <c r="D65" s="49" t="s">
        <v>46</v>
      </c>
      <c r="E65" s="50"/>
      <c r="F65" s="47"/>
    </row>
    <row r="66" spans="1:6" s="51" customFormat="1" ht="14.25" x14ac:dyDescent="0.2">
      <c r="A66" s="47"/>
      <c r="B66" s="48"/>
      <c r="C66" s="52">
        <v>14.75</v>
      </c>
      <c r="D66" s="53">
        <v>350</v>
      </c>
      <c r="E66" s="50"/>
      <c r="F66" s="47"/>
    </row>
    <row r="67" spans="1:6" ht="14.25" x14ac:dyDescent="0.2">
      <c r="A67" s="22"/>
      <c r="B67" s="165"/>
      <c r="C67" s="165"/>
      <c r="D67" s="165"/>
      <c r="E67" s="29"/>
      <c r="F67" s="22"/>
    </row>
    <row r="68" spans="1:6" ht="13.5" customHeight="1" x14ac:dyDescent="0.2">
      <c r="A68" s="22"/>
      <c r="B68" s="165"/>
      <c r="C68" s="165"/>
      <c r="D68" s="165"/>
      <c r="E68" s="29"/>
      <c r="F68" s="22"/>
    </row>
    <row r="69" spans="1:6" ht="13.5" customHeight="1" x14ac:dyDescent="0.2">
      <c r="A69" s="22"/>
      <c r="B69" s="26" t="s">
        <v>17</v>
      </c>
      <c r="C69" s="27"/>
      <c r="D69" s="27"/>
      <c r="E69" s="30">
        <f>D66*C66</f>
        <v>5162.5</v>
      </c>
      <c r="F69" s="22"/>
    </row>
    <row r="70" spans="1:6" ht="13.5" customHeight="1" x14ac:dyDescent="0.2">
      <c r="A70" s="22"/>
      <c r="B70" s="35" t="s">
        <v>14</v>
      </c>
      <c r="C70" s="27"/>
      <c r="D70" s="27"/>
      <c r="E70" s="31">
        <v>0</v>
      </c>
      <c r="F70" s="22"/>
    </row>
    <row r="71" spans="1:6" ht="13.5" customHeight="1" x14ac:dyDescent="0.2">
      <c r="A71" s="22"/>
      <c r="B71" s="35" t="s">
        <v>15</v>
      </c>
      <c r="C71" s="27"/>
      <c r="D71" s="27"/>
      <c r="E71" s="31">
        <v>0</v>
      </c>
      <c r="F71" s="22"/>
    </row>
    <row r="72" spans="1:6" ht="13.5" customHeight="1" x14ac:dyDescent="0.2">
      <c r="A72" s="22"/>
      <c r="B72" s="26" t="s">
        <v>16</v>
      </c>
      <c r="C72" s="27"/>
      <c r="D72" s="27"/>
      <c r="E72" s="30">
        <f>SUM(E69:E71)</f>
        <v>5162.5</v>
      </c>
      <c r="F72" s="22"/>
    </row>
    <row r="73" spans="1:6" ht="13.5" customHeight="1" x14ac:dyDescent="0.2">
      <c r="A73" s="22"/>
      <c r="B73" s="27" t="s">
        <v>5</v>
      </c>
      <c r="C73" s="32">
        <v>0.05</v>
      </c>
      <c r="D73" s="27"/>
      <c r="E73" s="36">
        <f>ROUND(E72*C73,2)</f>
        <v>258.13</v>
      </c>
      <c r="F73" s="22"/>
    </row>
    <row r="74" spans="1:6" ht="13.5" customHeight="1" x14ac:dyDescent="0.2">
      <c r="A74" s="22"/>
      <c r="B74" s="27" t="s">
        <v>4</v>
      </c>
      <c r="C74" s="43">
        <v>9.9750000000000005E-2</v>
      </c>
      <c r="D74" s="27"/>
      <c r="E74" s="44">
        <f>ROUND(E72*C74,2)</f>
        <v>514.96</v>
      </c>
      <c r="F74" s="22"/>
    </row>
    <row r="75" spans="1:6" ht="13.5" customHeight="1" x14ac:dyDescent="0.2">
      <c r="A75" s="22"/>
      <c r="B75" s="27"/>
      <c r="C75" s="27"/>
      <c r="D75" s="27"/>
      <c r="E75" s="33"/>
      <c r="F75" s="22"/>
    </row>
    <row r="76" spans="1:6" ht="16.5" customHeight="1" thickBot="1" x14ac:dyDescent="0.25">
      <c r="A76" s="22"/>
      <c r="B76" s="26" t="s">
        <v>18</v>
      </c>
      <c r="C76" s="27"/>
      <c r="D76" s="27"/>
      <c r="E76" s="34">
        <f>SUM(E72:E74)</f>
        <v>5935.59</v>
      </c>
      <c r="F76" s="22"/>
    </row>
    <row r="77" spans="1:6" ht="15.75" thickTop="1" x14ac:dyDescent="0.2">
      <c r="A77" s="22"/>
      <c r="B77" s="167"/>
      <c r="C77" s="167"/>
      <c r="D77" s="167"/>
      <c r="E77" s="37"/>
      <c r="F77" s="22"/>
    </row>
    <row r="78" spans="1:6" ht="15" x14ac:dyDescent="0.2">
      <c r="A78" s="22"/>
      <c r="B78" s="172" t="s">
        <v>20</v>
      </c>
      <c r="C78" s="172"/>
      <c r="D78" s="172"/>
      <c r="E78" s="37">
        <v>0</v>
      </c>
      <c r="F78" s="22"/>
    </row>
    <row r="79" spans="1:6" ht="15" x14ac:dyDescent="0.2">
      <c r="A79" s="22"/>
      <c r="B79" s="167"/>
      <c r="C79" s="167"/>
      <c r="D79" s="167"/>
      <c r="E79" s="37"/>
      <c r="F79" s="22"/>
    </row>
    <row r="80" spans="1:6" ht="19.5" customHeight="1" x14ac:dyDescent="0.2">
      <c r="A80" s="22"/>
      <c r="B80" s="38" t="s">
        <v>19</v>
      </c>
      <c r="C80" s="39"/>
      <c r="D80" s="39"/>
      <c r="E80" s="40">
        <f>E76-E78</f>
        <v>5935.59</v>
      </c>
      <c r="F80" s="22"/>
    </row>
    <row r="81" spans="1:6" ht="13.5" customHeight="1" x14ac:dyDescent="0.2">
      <c r="A81" s="22"/>
      <c r="B81" s="22"/>
      <c r="C81" s="22"/>
      <c r="D81" s="22"/>
      <c r="E81" s="22"/>
      <c r="F81" s="22"/>
    </row>
    <row r="82" spans="1:6" x14ac:dyDescent="0.2">
      <c r="A82" s="22"/>
      <c r="B82" s="22"/>
      <c r="C82" s="22"/>
      <c r="D82" s="22"/>
      <c r="E82" s="22"/>
      <c r="F82" s="22"/>
    </row>
    <row r="83" spans="1:6" x14ac:dyDescent="0.2">
      <c r="A83" s="22"/>
      <c r="B83" s="170"/>
      <c r="C83" s="170"/>
      <c r="D83" s="170"/>
      <c r="E83" s="170"/>
      <c r="F83" s="22"/>
    </row>
    <row r="84" spans="1:6" ht="14.25" x14ac:dyDescent="0.2">
      <c r="A84" s="164" t="s">
        <v>37</v>
      </c>
      <c r="B84" s="164"/>
      <c r="C84" s="164"/>
      <c r="D84" s="164"/>
      <c r="E84" s="164"/>
      <c r="F84" s="164"/>
    </row>
    <row r="85" spans="1:6" ht="14.25" x14ac:dyDescent="0.2">
      <c r="A85" s="173" t="s">
        <v>38</v>
      </c>
      <c r="B85" s="173"/>
      <c r="C85" s="173"/>
      <c r="D85" s="173"/>
      <c r="E85" s="173"/>
      <c r="F85" s="173"/>
    </row>
    <row r="86" spans="1:6" x14ac:dyDescent="0.2">
      <c r="A86" s="22"/>
      <c r="B86" s="22"/>
      <c r="C86" s="22"/>
      <c r="D86" s="22"/>
      <c r="E86" s="22"/>
      <c r="F86" s="22"/>
    </row>
    <row r="87" spans="1:6" x14ac:dyDescent="0.2">
      <c r="A87" s="22"/>
      <c r="B87" s="171"/>
      <c r="C87" s="171"/>
      <c r="D87" s="171"/>
      <c r="E87" s="171"/>
      <c r="F87" s="22"/>
    </row>
    <row r="88" spans="1:6" ht="15" x14ac:dyDescent="0.2">
      <c r="A88" s="163" t="s">
        <v>7</v>
      </c>
      <c r="B88" s="163"/>
      <c r="C88" s="163"/>
      <c r="D88" s="163"/>
      <c r="E88" s="163"/>
      <c r="F88" s="163"/>
    </row>
    <row r="90" spans="1:6" ht="39.75" customHeight="1" x14ac:dyDescent="0.2">
      <c r="B90" s="168"/>
      <c r="C90" s="169"/>
      <c r="D90" s="169"/>
    </row>
    <row r="91" spans="1:6" ht="13.5" customHeight="1" x14ac:dyDescent="0.2"/>
    <row r="92" spans="1:6" x14ac:dyDescent="0.2">
      <c r="B92" s="17"/>
      <c r="C92" s="17"/>
      <c r="D92" s="17"/>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6B5F7EFD-7984-47F7-A506-8A98E3A4A44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53"/>
  <sheetViews>
    <sheetView view="pageBreakPreview" zoomScaleNormal="100" workbookViewId="0">
      <selection activeCell="C12" sqref="C12"/>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74" t="s">
        <v>1</v>
      </c>
      <c r="C1" s="174"/>
      <c r="D1" s="13"/>
    </row>
    <row r="2" spans="1:4" ht="13.5" customHeight="1" x14ac:dyDescent="0.3">
      <c r="A2" s="6"/>
      <c r="B2" s="14"/>
      <c r="C2" s="14"/>
      <c r="D2" s="7"/>
    </row>
    <row r="3" spans="1:4" ht="13.5" thickBot="1" x14ac:dyDescent="0.25">
      <c r="A3" s="6"/>
      <c r="D3" s="7"/>
    </row>
    <row r="4" spans="1:4" ht="13.5" thickBot="1" x14ac:dyDescent="0.25">
      <c r="A4" s="6"/>
      <c r="B4" s="46"/>
      <c r="C4" s="45" t="s">
        <v>3</v>
      </c>
      <c r="D4" s="7"/>
    </row>
    <row r="5" spans="1:4" x14ac:dyDescent="0.2">
      <c r="A5" s="6"/>
      <c r="B5" s="15"/>
      <c r="C5" s="42" t="s">
        <v>36</v>
      </c>
      <c r="D5" s="7"/>
    </row>
    <row r="6" spans="1:4" x14ac:dyDescent="0.2">
      <c r="A6" s="6"/>
      <c r="B6" s="15"/>
      <c r="C6" s="8" t="s">
        <v>10</v>
      </c>
      <c r="D6" s="7"/>
    </row>
    <row r="7" spans="1:4" x14ac:dyDescent="0.2">
      <c r="A7" s="6"/>
      <c r="B7" s="15"/>
      <c r="C7" s="8" t="s">
        <v>58</v>
      </c>
      <c r="D7" s="7"/>
    </row>
    <row r="8" spans="1:4" x14ac:dyDescent="0.2">
      <c r="A8" s="6"/>
      <c r="B8" s="15"/>
      <c r="C8" s="8" t="s">
        <v>21</v>
      </c>
      <c r="D8" s="7"/>
    </row>
    <row r="9" spans="1:4" x14ac:dyDescent="0.2">
      <c r="A9" s="6"/>
      <c r="B9" s="15"/>
      <c r="C9" s="8" t="s">
        <v>59</v>
      </c>
      <c r="D9" s="7"/>
    </row>
    <row r="10" spans="1:4" x14ac:dyDescent="0.2">
      <c r="A10" s="6"/>
      <c r="B10" s="15"/>
      <c r="C10" s="8" t="s">
        <v>60</v>
      </c>
      <c r="D10" s="7"/>
    </row>
    <row r="11" spans="1:4" x14ac:dyDescent="0.2">
      <c r="A11" s="6"/>
      <c r="B11" s="15"/>
      <c r="C11" s="8" t="s">
        <v>61</v>
      </c>
      <c r="D11" s="7"/>
    </row>
    <row r="12" spans="1:4" x14ac:dyDescent="0.2">
      <c r="A12" s="6"/>
      <c r="B12" s="15"/>
      <c r="C12" s="8" t="s">
        <v>62</v>
      </c>
      <c r="D12" s="7"/>
    </row>
    <row r="13" spans="1:4" x14ac:dyDescent="0.2">
      <c r="A13" s="6"/>
      <c r="B13" s="15"/>
      <c r="C13" s="8" t="s">
        <v>63</v>
      </c>
      <c r="D13" s="7"/>
    </row>
    <row r="14" spans="1:4" x14ac:dyDescent="0.2">
      <c r="A14" s="6"/>
      <c r="B14" s="15"/>
      <c r="C14" s="8" t="s">
        <v>64</v>
      </c>
      <c r="D14" s="7"/>
    </row>
    <row r="15" spans="1:4" x14ac:dyDescent="0.2">
      <c r="A15" s="6"/>
      <c r="B15" s="15"/>
      <c r="C15" s="8" t="s">
        <v>40</v>
      </c>
      <c r="D15" s="7"/>
    </row>
    <row r="16" spans="1:4" x14ac:dyDescent="0.2">
      <c r="A16" s="6"/>
      <c r="B16" s="15"/>
      <c r="C16" s="8" t="s">
        <v>39</v>
      </c>
      <c r="D16" s="7"/>
    </row>
    <row r="17" spans="1:4" x14ac:dyDescent="0.2">
      <c r="A17" s="6"/>
      <c r="B17" s="15"/>
      <c r="C17" s="8" t="s">
        <v>2</v>
      </c>
      <c r="D17" s="7"/>
    </row>
    <row r="18" spans="1:4" x14ac:dyDescent="0.2">
      <c r="A18" s="6"/>
      <c r="B18" s="15"/>
      <c r="C18" s="8" t="s">
        <v>23</v>
      </c>
      <c r="D18" s="7"/>
    </row>
    <row r="19" spans="1:4" x14ac:dyDescent="0.2">
      <c r="A19" s="6"/>
      <c r="B19" s="15"/>
      <c r="C19" s="8" t="s">
        <v>65</v>
      </c>
      <c r="D19" s="7"/>
    </row>
    <row r="20" spans="1:4" x14ac:dyDescent="0.2">
      <c r="A20" s="6"/>
      <c r="B20" s="15"/>
      <c r="C20" s="8" t="s">
        <v>66</v>
      </c>
      <c r="D20" s="7"/>
    </row>
    <row r="21" spans="1:4" x14ac:dyDescent="0.2">
      <c r="A21" s="6"/>
      <c r="B21" s="15"/>
      <c r="C21" s="8" t="s">
        <v>67</v>
      </c>
      <c r="D21" s="7"/>
    </row>
    <row r="22" spans="1:4" x14ac:dyDescent="0.2">
      <c r="A22" s="6"/>
      <c r="B22" s="15"/>
      <c r="C22" s="8" t="s">
        <v>22</v>
      </c>
      <c r="D22" s="7"/>
    </row>
    <row r="23" spans="1:4" x14ac:dyDescent="0.2">
      <c r="A23" s="6"/>
      <c r="B23" s="15"/>
      <c r="C23" s="8" t="s">
        <v>24</v>
      </c>
      <c r="D23" s="7"/>
    </row>
    <row r="24" spans="1:4" x14ac:dyDescent="0.2">
      <c r="A24" s="6"/>
      <c r="B24" s="15"/>
      <c r="C24" s="8" t="s">
        <v>25</v>
      </c>
      <c r="D24" s="7"/>
    </row>
    <row r="25" spans="1:4" x14ac:dyDescent="0.2">
      <c r="A25" s="6"/>
      <c r="B25" s="15"/>
      <c r="C25" s="8" t="s">
        <v>9</v>
      </c>
      <c r="D25" s="7"/>
    </row>
    <row r="26" spans="1:4" x14ac:dyDescent="0.2">
      <c r="A26" s="6"/>
      <c r="B26" s="15"/>
      <c r="C26" s="8" t="s">
        <v>8</v>
      </c>
      <c r="D26" s="7"/>
    </row>
    <row r="27" spans="1:4" x14ac:dyDescent="0.2">
      <c r="A27" s="6"/>
      <c r="B27" s="15"/>
      <c r="C27" s="8" t="s">
        <v>68</v>
      </c>
      <c r="D27" s="7"/>
    </row>
    <row r="28" spans="1:4" x14ac:dyDescent="0.2">
      <c r="A28" s="6"/>
      <c r="B28" s="15"/>
      <c r="C28" s="8" t="s">
        <v>41</v>
      </c>
      <c r="D28" s="7"/>
    </row>
    <row r="29" spans="1:4" x14ac:dyDescent="0.2">
      <c r="A29" s="6"/>
      <c r="B29" s="15"/>
      <c r="C29" s="8" t="s">
        <v>69</v>
      </c>
      <c r="D29" s="7"/>
    </row>
    <row r="30" spans="1:4" x14ac:dyDescent="0.2">
      <c r="A30" s="6"/>
      <c r="B30" s="15"/>
      <c r="C30" s="9" t="s">
        <v>27</v>
      </c>
      <c r="D30" s="7"/>
    </row>
    <row r="31" spans="1:4" x14ac:dyDescent="0.2">
      <c r="A31" s="6"/>
      <c r="B31" s="15"/>
      <c r="C31" s="9" t="s">
        <v>29</v>
      </c>
      <c r="D31" s="7"/>
    </row>
    <row r="32" spans="1:4" x14ac:dyDescent="0.2">
      <c r="A32" s="6"/>
      <c r="B32" s="15"/>
      <c r="C32" s="9" t="s">
        <v>28</v>
      </c>
      <c r="D32" s="7"/>
    </row>
    <row r="33" spans="1:4" x14ac:dyDescent="0.2">
      <c r="A33" s="6"/>
      <c r="B33" s="15"/>
      <c r="C33" s="9" t="s">
        <v>70</v>
      </c>
      <c r="D33" s="7"/>
    </row>
    <row r="34" spans="1:4" x14ac:dyDescent="0.2">
      <c r="A34" s="6"/>
      <c r="B34" s="15"/>
      <c r="C34" s="9" t="s">
        <v>26</v>
      </c>
      <c r="D34" s="7"/>
    </row>
    <row r="35" spans="1:4" x14ac:dyDescent="0.2">
      <c r="A35" s="6"/>
      <c r="B35" s="15"/>
      <c r="C35" s="9" t="s">
        <v>71</v>
      </c>
      <c r="D35" s="7"/>
    </row>
    <row r="36" spans="1:4" x14ac:dyDescent="0.2">
      <c r="A36" s="6"/>
      <c r="B36" s="15"/>
      <c r="C36" s="9" t="s">
        <v>72</v>
      </c>
      <c r="D36" s="7"/>
    </row>
    <row r="37" spans="1:4" x14ac:dyDescent="0.2">
      <c r="A37" s="6"/>
      <c r="B37" s="15"/>
      <c r="C37" s="9" t="s">
        <v>44</v>
      </c>
      <c r="D37" s="7"/>
    </row>
    <row r="38" spans="1:4" x14ac:dyDescent="0.2">
      <c r="A38" s="6"/>
      <c r="B38" s="15"/>
      <c r="C38" s="8" t="s">
        <v>30</v>
      </c>
      <c r="D38" s="7"/>
    </row>
    <row r="39" spans="1:4" x14ac:dyDescent="0.2">
      <c r="A39" s="6"/>
      <c r="B39" s="15"/>
      <c r="C39" s="8" t="s">
        <v>42</v>
      </c>
      <c r="D39" s="7"/>
    </row>
    <row r="40" spans="1:4" x14ac:dyDescent="0.2">
      <c r="A40" s="6"/>
      <c r="B40" s="15"/>
      <c r="C40" s="8" t="s">
        <v>43</v>
      </c>
      <c r="D40" s="7"/>
    </row>
    <row r="41" spans="1:4" x14ac:dyDescent="0.2">
      <c r="A41" s="6"/>
      <c r="B41" s="15"/>
      <c r="C41" s="8" t="s">
        <v>73</v>
      </c>
      <c r="D41" s="7"/>
    </row>
    <row r="42" spans="1:4" x14ac:dyDescent="0.2">
      <c r="A42" s="6"/>
      <c r="B42" s="15"/>
      <c r="C42" s="8" t="s">
        <v>74</v>
      </c>
      <c r="D42" s="7"/>
    </row>
    <row r="43" spans="1:4" x14ac:dyDescent="0.2">
      <c r="A43" s="6"/>
      <c r="B43" s="15"/>
      <c r="C43" s="8" t="s">
        <v>75</v>
      </c>
      <c r="D43" s="7"/>
    </row>
    <row r="44" spans="1:4" x14ac:dyDescent="0.2">
      <c r="A44" s="6"/>
      <c r="B44" s="15"/>
      <c r="C44" s="8"/>
      <c r="D44" s="7"/>
    </row>
    <row r="45" spans="1:4" x14ac:dyDescent="0.2">
      <c r="A45" s="6"/>
      <c r="B45" s="15"/>
      <c r="C45" s="42" t="s">
        <v>11</v>
      </c>
      <c r="D45" s="7"/>
    </row>
    <row r="46" spans="1:4" x14ac:dyDescent="0.2">
      <c r="A46" s="6"/>
      <c r="B46" s="15"/>
      <c r="C46" s="8" t="s">
        <v>33</v>
      </c>
      <c r="D46" s="7"/>
    </row>
    <row r="47" spans="1:4" x14ac:dyDescent="0.2">
      <c r="A47" s="6"/>
      <c r="B47" s="15"/>
      <c r="C47" s="8" t="s">
        <v>34</v>
      </c>
      <c r="D47" s="7"/>
    </row>
    <row r="48" spans="1:4" x14ac:dyDescent="0.2">
      <c r="A48" s="6"/>
      <c r="B48" s="15"/>
      <c r="C48" s="8" t="s">
        <v>35</v>
      </c>
      <c r="D48" s="7"/>
    </row>
    <row r="49" spans="1:4" x14ac:dyDescent="0.2">
      <c r="A49" s="6"/>
      <c r="B49" s="15"/>
      <c r="C49" s="10" t="s">
        <v>31</v>
      </c>
      <c r="D49" s="7"/>
    </row>
    <row r="50" spans="1:4" x14ac:dyDescent="0.2">
      <c r="A50" s="6"/>
      <c r="B50" s="15"/>
      <c r="C50" s="7" t="s">
        <v>12</v>
      </c>
      <c r="D50" s="7"/>
    </row>
    <row r="51" spans="1:4" x14ac:dyDescent="0.2">
      <c r="A51" s="6"/>
      <c r="B51" s="15"/>
      <c r="C51" s="10" t="s">
        <v>32</v>
      </c>
      <c r="D51" s="7"/>
    </row>
    <row r="52" spans="1:4" x14ac:dyDescent="0.2">
      <c r="A52" s="6"/>
      <c r="B52" s="15"/>
      <c r="C52" s="8"/>
      <c r="D52" s="7"/>
    </row>
    <row r="53" spans="1:4" ht="13.5" thickBot="1" x14ac:dyDescent="0.25">
      <c r="A53" s="11"/>
      <c r="B53" s="16"/>
      <c r="C53" s="12"/>
      <c r="D53" s="12"/>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2E03-28A6-4F97-83AB-58C3CC936296}">
  <dimension ref="A1:F89"/>
  <sheetViews>
    <sheetView topLeftCell="A30" workbookViewId="0"/>
  </sheetViews>
  <sheetFormatPr baseColWidth="10" defaultRowHeight="12.75" x14ac:dyDescent="0.2"/>
  <cols>
    <col min="1" max="1" width="5.140625" style="51" customWidth="1"/>
    <col min="2" max="2" width="120" style="51" customWidth="1"/>
    <col min="3" max="3" width="11.5703125" style="51" customWidth="1"/>
    <col min="4" max="4" width="17.5703125" style="133" customWidth="1"/>
    <col min="5" max="5" width="17.7109375" style="134" customWidth="1"/>
    <col min="6" max="6" width="10.5703125" style="134" customWidth="1"/>
  </cols>
  <sheetData>
    <row r="1" spans="1:6" ht="14.25" x14ac:dyDescent="0.2">
      <c r="A1" s="55"/>
      <c r="B1" s="55"/>
      <c r="C1" s="55"/>
      <c r="D1" s="56"/>
      <c r="E1" s="57"/>
      <c r="F1" s="57"/>
    </row>
    <row r="2" spans="1:6" ht="14.25" x14ac:dyDescent="0.2">
      <c r="A2" s="55"/>
      <c r="B2" s="55"/>
      <c r="C2" s="55"/>
      <c r="D2" s="56"/>
      <c r="E2" s="57"/>
      <c r="F2" s="57"/>
    </row>
    <row r="3" spans="1:6" ht="14.25" x14ac:dyDescent="0.2">
      <c r="A3" s="55"/>
      <c r="B3" s="55"/>
      <c r="C3" s="55"/>
      <c r="D3" s="56"/>
      <c r="E3" s="57"/>
      <c r="F3" s="57"/>
    </row>
    <row r="4" spans="1:6" ht="14.25" x14ac:dyDescent="0.2">
      <c r="A4" s="55"/>
      <c r="B4" s="55"/>
      <c r="C4" s="55"/>
      <c r="D4" s="56"/>
      <c r="E4" s="57"/>
      <c r="F4" s="57"/>
    </row>
    <row r="5" spans="1:6" ht="14.25" x14ac:dyDescent="0.2">
      <c r="A5" s="55"/>
      <c r="B5" s="55"/>
      <c r="C5" s="55"/>
      <c r="D5" s="56"/>
      <c r="E5" s="57"/>
      <c r="F5" s="57"/>
    </row>
    <row r="6" spans="1:6" ht="14.25" x14ac:dyDescent="0.2">
      <c r="A6" s="55"/>
      <c r="B6" s="55"/>
      <c r="C6" s="55"/>
      <c r="D6" s="56"/>
      <c r="E6" s="57"/>
      <c r="F6" s="57"/>
    </row>
    <row r="7" spans="1:6" ht="14.25" x14ac:dyDescent="0.2">
      <c r="A7" s="55"/>
      <c r="B7" s="55"/>
      <c r="C7" s="55"/>
      <c r="D7" s="56"/>
      <c r="E7" s="57"/>
      <c r="F7" s="57"/>
    </row>
    <row r="8" spans="1:6" ht="14.25" x14ac:dyDescent="0.2">
      <c r="A8" s="55"/>
      <c r="B8" s="55"/>
      <c r="C8" s="55"/>
      <c r="D8" s="56"/>
      <c r="E8" s="57"/>
      <c r="F8" s="57"/>
    </row>
    <row r="9" spans="1:6" ht="14.25" x14ac:dyDescent="0.2">
      <c r="A9" s="55"/>
      <c r="B9" s="55"/>
      <c r="C9" s="55"/>
      <c r="D9" s="56"/>
      <c r="E9" s="57"/>
      <c r="F9" s="57"/>
    </row>
    <row r="10" spans="1:6" ht="14.25" x14ac:dyDescent="0.2">
      <c r="A10" s="55"/>
      <c r="B10" s="55"/>
      <c r="C10" s="55"/>
      <c r="D10" s="56"/>
      <c r="E10" s="57"/>
      <c r="F10" s="57"/>
    </row>
    <row r="11" spans="1:6" ht="14.25" x14ac:dyDescent="0.2">
      <c r="A11" s="55"/>
      <c r="B11" s="55"/>
      <c r="C11" s="55"/>
      <c r="D11" s="56"/>
      <c r="E11" s="57"/>
      <c r="F11" s="57"/>
    </row>
    <row r="12" spans="1:6" ht="14.25" x14ac:dyDescent="0.2">
      <c r="A12" s="55"/>
      <c r="B12" s="58"/>
      <c r="C12" s="58"/>
      <c r="D12" s="56"/>
      <c r="E12" s="57"/>
      <c r="F12" s="57"/>
    </row>
    <row r="13" spans="1:6" ht="14.25" x14ac:dyDescent="0.2">
      <c r="A13" s="55"/>
      <c r="B13" s="58"/>
      <c r="C13" s="58"/>
      <c r="D13" s="56"/>
      <c r="E13" s="57"/>
      <c r="F13" s="57"/>
    </row>
    <row r="14" spans="1:6" ht="14.25" x14ac:dyDescent="0.2">
      <c r="A14" s="55"/>
      <c r="B14" s="58"/>
      <c r="C14" s="58"/>
      <c r="D14" s="56"/>
      <c r="E14" s="57"/>
      <c r="F14" s="57"/>
    </row>
    <row r="15" spans="1:6" ht="14.25" x14ac:dyDescent="0.2">
      <c r="A15" s="55"/>
      <c r="B15" s="58"/>
      <c r="C15" s="58"/>
      <c r="D15" s="56"/>
      <c r="E15" s="57"/>
      <c r="F15" s="57"/>
    </row>
    <row r="16" spans="1:6" ht="14.25" x14ac:dyDescent="0.2">
      <c r="A16" s="55"/>
      <c r="B16" s="58"/>
      <c r="C16" s="58"/>
      <c r="D16" s="56"/>
      <c r="E16" s="57"/>
      <c r="F16" s="57"/>
    </row>
    <row r="17" spans="1:6" ht="14.25" x14ac:dyDescent="0.2">
      <c r="A17" s="55"/>
      <c r="B17" s="58"/>
      <c r="C17" s="58"/>
      <c r="D17" s="56"/>
      <c r="E17" s="57"/>
      <c r="F17" s="57"/>
    </row>
    <row r="18" spans="1:6" ht="14.25" x14ac:dyDescent="0.2">
      <c r="A18" s="55"/>
      <c r="B18" s="58"/>
      <c r="C18" s="58"/>
      <c r="D18" s="56"/>
      <c r="E18" s="57"/>
      <c r="F18" s="57"/>
    </row>
    <row r="19" spans="1:6" ht="14.25" x14ac:dyDescent="0.2">
      <c r="A19" s="55"/>
      <c r="B19" s="58"/>
      <c r="C19" s="58"/>
      <c r="D19" s="56"/>
      <c r="E19" s="57"/>
      <c r="F19" s="57"/>
    </row>
    <row r="20" spans="1:6" ht="14.25" x14ac:dyDescent="0.2">
      <c r="A20" s="55"/>
      <c r="B20" s="58"/>
      <c r="C20" s="58"/>
      <c r="D20" s="56"/>
      <c r="E20" s="57"/>
      <c r="F20" s="57"/>
    </row>
    <row r="21" spans="1:6" ht="15" x14ac:dyDescent="0.2">
      <c r="A21" s="59"/>
      <c r="B21" s="60" t="s">
        <v>113</v>
      </c>
      <c r="C21" s="60"/>
      <c r="D21" s="61"/>
      <c r="E21" s="62"/>
      <c r="F21" s="62"/>
    </row>
    <row r="22" spans="1:6" ht="15" x14ac:dyDescent="0.2">
      <c r="A22" s="59"/>
      <c r="B22" s="63"/>
      <c r="C22" s="63"/>
      <c r="D22" s="61"/>
      <c r="E22" s="62"/>
      <c r="F22" s="62"/>
    </row>
    <row r="23" spans="1:6" ht="15" x14ac:dyDescent="0.2">
      <c r="A23" s="59"/>
      <c r="B23" s="60" t="s">
        <v>102</v>
      </c>
      <c r="C23" s="60"/>
      <c r="D23" s="61"/>
      <c r="E23" s="62"/>
      <c r="F23" s="62"/>
    </row>
    <row r="24" spans="1:6" ht="15" x14ac:dyDescent="0.2">
      <c r="A24" s="59"/>
      <c r="B24" s="64" t="s">
        <v>103</v>
      </c>
      <c r="C24" s="63"/>
      <c r="D24" s="61"/>
      <c r="E24" s="62"/>
      <c r="F24" s="62"/>
    </row>
    <row r="25" spans="1:6" ht="15" x14ac:dyDescent="0.2">
      <c r="A25" s="59"/>
      <c r="B25" s="63" t="s">
        <v>104</v>
      </c>
      <c r="C25" s="63"/>
      <c r="D25" s="61"/>
      <c r="E25" s="62"/>
      <c r="F25" s="62"/>
    </row>
    <row r="26" spans="1:6" ht="15" x14ac:dyDescent="0.2">
      <c r="A26" s="59"/>
      <c r="B26" s="63" t="s">
        <v>105</v>
      </c>
      <c r="C26" s="63"/>
      <c r="D26" s="61"/>
      <c r="E26" s="62"/>
      <c r="F26" s="62"/>
    </row>
    <row r="27" spans="1:6" ht="15" x14ac:dyDescent="0.2">
      <c r="A27" s="65"/>
      <c r="B27" s="63" t="s">
        <v>106</v>
      </c>
      <c r="C27" s="63"/>
      <c r="D27" s="66"/>
      <c r="E27" s="67"/>
      <c r="F27" s="67"/>
    </row>
    <row r="28" spans="1:6" ht="15" x14ac:dyDescent="0.2">
      <c r="A28" s="59"/>
      <c r="B28" s="60"/>
      <c r="C28" s="60"/>
      <c r="D28" s="67" t="s">
        <v>13</v>
      </c>
      <c r="E28" s="68" t="s">
        <v>107</v>
      </c>
      <c r="F28" s="68"/>
    </row>
    <row r="29" spans="1:6" ht="15.75" thickBot="1" x14ac:dyDescent="0.25">
      <c r="A29" s="69"/>
      <c r="B29" s="69"/>
      <c r="C29" s="69"/>
      <c r="D29" s="70"/>
      <c r="E29" s="71"/>
      <c r="F29" s="71"/>
    </row>
    <row r="30" spans="1:6" ht="15" x14ac:dyDescent="0.2">
      <c r="A30" s="177" t="s">
        <v>0</v>
      </c>
      <c r="B30" s="177"/>
      <c r="C30" s="177"/>
      <c r="D30" s="177"/>
      <c r="E30" s="177"/>
      <c r="F30" s="72"/>
    </row>
    <row r="31" spans="1:6" ht="14.25" x14ac:dyDescent="0.2">
      <c r="A31" s="73"/>
      <c r="B31" s="73"/>
      <c r="C31" s="73"/>
      <c r="D31" s="73"/>
      <c r="E31" s="73"/>
      <c r="F31" s="73"/>
    </row>
    <row r="32" spans="1:6" ht="14.25" x14ac:dyDescent="0.2">
      <c r="A32" s="74"/>
      <c r="B32" s="75" t="s">
        <v>6</v>
      </c>
      <c r="C32" s="76"/>
      <c r="D32" s="77"/>
      <c r="E32" s="78"/>
      <c r="F32" s="78"/>
    </row>
    <row r="33" spans="1:6" ht="14.25" x14ac:dyDescent="0.2">
      <c r="A33" s="79"/>
      <c r="B33" s="80"/>
      <c r="C33" s="79"/>
      <c r="D33" s="77"/>
      <c r="E33" s="78"/>
      <c r="F33" s="78"/>
    </row>
    <row r="34" spans="1:6" ht="14.25" x14ac:dyDescent="0.2">
      <c r="A34" s="79"/>
      <c r="B34" s="81" t="s">
        <v>108</v>
      </c>
      <c r="C34" s="82"/>
      <c r="D34" s="83"/>
      <c r="E34" s="83"/>
      <c r="F34" s="84"/>
    </row>
    <row r="35" spans="1:6" ht="14.25" x14ac:dyDescent="0.2">
      <c r="A35" s="79"/>
      <c r="B35" s="81"/>
      <c r="C35" s="85"/>
      <c r="D35" s="83"/>
      <c r="E35" s="83"/>
      <c r="F35" s="84"/>
    </row>
    <row r="36" spans="1:6" ht="14.25" x14ac:dyDescent="0.2">
      <c r="A36" s="79"/>
      <c r="B36" s="81" t="s">
        <v>109</v>
      </c>
      <c r="C36" s="82"/>
      <c r="D36" s="83"/>
      <c r="E36" s="83"/>
      <c r="F36" s="84"/>
    </row>
    <row r="37" spans="1:6" ht="14.25" x14ac:dyDescent="0.2">
      <c r="A37" s="79"/>
      <c r="B37" s="81"/>
      <c r="C37" s="82"/>
      <c r="D37" s="83"/>
      <c r="E37" s="83"/>
      <c r="F37" s="84"/>
    </row>
    <row r="38" spans="1:6" ht="14.25" x14ac:dyDescent="0.2">
      <c r="A38" s="79"/>
      <c r="B38" s="81" t="s">
        <v>2</v>
      </c>
      <c r="C38" s="82"/>
      <c r="D38" s="83"/>
      <c r="E38" s="83"/>
      <c r="F38" s="84"/>
    </row>
    <row r="39" spans="1:6" ht="14.25" x14ac:dyDescent="0.2">
      <c r="A39" s="79"/>
      <c r="B39" s="81"/>
      <c r="C39" s="82"/>
      <c r="D39" s="83"/>
      <c r="E39" s="83"/>
      <c r="F39" s="84"/>
    </row>
    <row r="40" spans="1:6" ht="14.25" x14ac:dyDescent="0.2">
      <c r="A40" s="79"/>
      <c r="B40" s="81" t="s">
        <v>23</v>
      </c>
      <c r="C40" s="85"/>
      <c r="D40" s="83"/>
      <c r="E40" s="83"/>
      <c r="F40" s="84"/>
    </row>
    <row r="41" spans="1:6" ht="14.25" x14ac:dyDescent="0.2">
      <c r="A41" s="79"/>
      <c r="B41" s="81"/>
      <c r="C41" s="82"/>
      <c r="D41" s="83"/>
      <c r="E41" s="83"/>
      <c r="F41" s="84"/>
    </row>
    <row r="42" spans="1:6" ht="14.25" x14ac:dyDescent="0.2">
      <c r="A42" s="79"/>
      <c r="B42" s="81" t="s">
        <v>110</v>
      </c>
      <c r="C42" s="82"/>
      <c r="D42" s="83"/>
      <c r="E42" s="83"/>
      <c r="F42" s="84"/>
    </row>
    <row r="43" spans="1:6" ht="14.25" x14ac:dyDescent="0.2">
      <c r="A43" s="79"/>
      <c r="B43" s="81"/>
      <c r="C43" s="82"/>
      <c r="D43" s="83"/>
      <c r="E43" s="83"/>
      <c r="F43" s="84"/>
    </row>
    <row r="44" spans="1:6" ht="14.25" x14ac:dyDescent="0.2">
      <c r="A44" s="79"/>
      <c r="B44" s="81" t="s">
        <v>111</v>
      </c>
      <c r="C44" s="82"/>
      <c r="D44" s="83"/>
      <c r="E44" s="83"/>
      <c r="F44" s="84"/>
    </row>
    <row r="45" spans="1:6" ht="14.25" x14ac:dyDescent="0.2">
      <c r="A45" s="79"/>
      <c r="B45" s="81"/>
      <c r="C45" s="82"/>
      <c r="D45" s="83"/>
      <c r="E45" s="83"/>
      <c r="F45" s="84"/>
    </row>
    <row r="46" spans="1:6" ht="14.25" x14ac:dyDescent="0.2">
      <c r="A46" s="79"/>
      <c r="B46" s="81" t="s">
        <v>112</v>
      </c>
      <c r="C46" s="82"/>
      <c r="D46" s="83"/>
      <c r="E46" s="83"/>
      <c r="F46" s="84"/>
    </row>
    <row r="47" spans="1:6" ht="14.25" x14ac:dyDescent="0.2">
      <c r="A47" s="79"/>
      <c r="B47" s="81"/>
      <c r="C47" s="82"/>
      <c r="D47" s="83"/>
      <c r="E47" s="83"/>
      <c r="F47" s="84"/>
    </row>
    <row r="48" spans="1:6" ht="14.25" x14ac:dyDescent="0.2">
      <c r="A48" s="79"/>
      <c r="B48" s="81" t="s">
        <v>67</v>
      </c>
      <c r="C48" s="82"/>
      <c r="D48" s="83"/>
      <c r="E48" s="83"/>
      <c r="F48" s="84"/>
    </row>
    <row r="49" spans="1:6" ht="14.25" x14ac:dyDescent="0.2">
      <c r="A49" s="79"/>
      <c r="B49" s="81"/>
      <c r="C49" s="82"/>
      <c r="D49" s="83"/>
      <c r="E49" s="83"/>
      <c r="F49" s="84"/>
    </row>
    <row r="50" spans="1:6" ht="14.25" x14ac:dyDescent="0.2">
      <c r="A50" s="79"/>
      <c r="B50" s="81" t="s">
        <v>22</v>
      </c>
      <c r="C50" s="86"/>
      <c r="D50" s="86"/>
      <c r="E50" s="83"/>
      <c r="F50" s="84"/>
    </row>
    <row r="51" spans="1:6" ht="14.25" x14ac:dyDescent="0.2">
      <c r="A51" s="79"/>
      <c r="B51" s="81"/>
      <c r="C51" s="82"/>
      <c r="D51" s="83"/>
      <c r="E51" s="83"/>
      <c r="F51" s="84"/>
    </row>
    <row r="52" spans="1:6" ht="14.25" x14ac:dyDescent="0.2">
      <c r="A52" s="79"/>
      <c r="B52" s="81" t="s">
        <v>24</v>
      </c>
      <c r="C52" s="82"/>
      <c r="D52" s="83"/>
      <c r="E52" s="83"/>
      <c r="F52" s="84"/>
    </row>
    <row r="53" spans="1:6" ht="14.25" x14ac:dyDescent="0.2">
      <c r="A53" s="79"/>
      <c r="B53" s="81"/>
      <c r="C53" s="82"/>
      <c r="D53" s="83"/>
      <c r="E53" s="83"/>
      <c r="F53" s="84"/>
    </row>
    <row r="54" spans="1:6" ht="14.25" x14ac:dyDescent="0.2">
      <c r="A54" s="79"/>
      <c r="B54" s="81" t="s">
        <v>9</v>
      </c>
      <c r="C54" s="82"/>
      <c r="D54" s="83"/>
      <c r="E54" s="83"/>
      <c r="F54" s="84"/>
    </row>
    <row r="55" spans="1:6" ht="14.25" x14ac:dyDescent="0.2">
      <c r="A55" s="79"/>
      <c r="B55" s="81"/>
      <c r="C55" s="82"/>
      <c r="D55" s="83"/>
      <c r="E55" s="83"/>
      <c r="F55" s="84"/>
    </row>
    <row r="56" spans="1:6" ht="14.25" x14ac:dyDescent="0.2">
      <c r="A56" s="79"/>
      <c r="B56" s="81" t="s">
        <v>41</v>
      </c>
      <c r="C56" s="82"/>
      <c r="D56" s="83"/>
      <c r="E56" s="83"/>
      <c r="F56" s="84"/>
    </row>
    <row r="57" spans="1:6" ht="14.25" x14ac:dyDescent="0.2">
      <c r="A57" s="79"/>
      <c r="B57" s="81"/>
      <c r="C57" s="82"/>
      <c r="D57" s="83"/>
      <c r="E57" s="83"/>
      <c r="F57" s="84"/>
    </row>
    <row r="58" spans="1:6" ht="14.25" x14ac:dyDescent="0.2">
      <c r="A58" s="79"/>
      <c r="B58" s="81" t="s">
        <v>43</v>
      </c>
      <c r="C58" s="82"/>
      <c r="D58" s="83"/>
      <c r="E58" s="83"/>
      <c r="F58" s="84"/>
    </row>
    <row r="59" spans="1:6" ht="14.25" x14ac:dyDescent="0.2">
      <c r="A59" s="79"/>
      <c r="B59" s="81"/>
      <c r="C59" s="82"/>
      <c r="D59" s="83"/>
      <c r="E59" s="83"/>
      <c r="F59" s="84"/>
    </row>
    <row r="60" spans="1:6" ht="14.25" x14ac:dyDescent="0.2">
      <c r="A60" s="79"/>
      <c r="B60" s="81" t="s">
        <v>73</v>
      </c>
      <c r="C60" s="82"/>
      <c r="D60" s="83"/>
      <c r="E60" s="83"/>
      <c r="F60" s="84"/>
    </row>
    <row r="61" spans="1:6" ht="14.25" x14ac:dyDescent="0.2">
      <c r="A61" s="79"/>
      <c r="B61" s="81"/>
      <c r="C61" s="82"/>
      <c r="D61" s="83"/>
      <c r="E61" s="83"/>
      <c r="F61" s="84"/>
    </row>
    <row r="62" spans="1:6" ht="14.25" x14ac:dyDescent="0.2">
      <c r="A62" s="79"/>
      <c r="B62" s="81"/>
      <c r="C62" s="82"/>
      <c r="D62" s="83"/>
      <c r="E62" s="83"/>
      <c r="F62" s="84"/>
    </row>
    <row r="63" spans="1:6" ht="14.25" x14ac:dyDescent="0.2">
      <c r="A63" s="79"/>
      <c r="B63" s="87"/>
      <c r="C63" s="88"/>
      <c r="D63" s="89"/>
      <c r="E63" s="83"/>
      <c r="F63" s="84"/>
    </row>
    <row r="64" spans="1:6" ht="15" x14ac:dyDescent="0.2">
      <c r="A64" s="79"/>
      <c r="B64" s="90"/>
      <c r="C64" s="91"/>
      <c r="D64" s="92"/>
      <c r="E64" s="84"/>
      <c r="F64" s="84"/>
    </row>
    <row r="65" spans="1:6" ht="14.25" x14ac:dyDescent="0.2">
      <c r="A65" s="79"/>
      <c r="B65" s="81"/>
      <c r="C65" s="93" t="s">
        <v>45</v>
      </c>
      <c r="D65" s="94" t="s">
        <v>46</v>
      </c>
      <c r="E65" s="84"/>
      <c r="F65" s="84"/>
    </row>
    <row r="66" spans="1:6" ht="14.25" x14ac:dyDescent="0.2">
      <c r="A66" s="79"/>
      <c r="B66" s="81"/>
      <c r="C66" s="95">
        <v>47.65</v>
      </c>
      <c r="D66" s="96">
        <v>350</v>
      </c>
      <c r="E66" s="97"/>
      <c r="F66" s="97"/>
    </row>
    <row r="67" spans="1:6" ht="14.25" x14ac:dyDescent="0.2">
      <c r="A67" s="80"/>
      <c r="B67" s="87"/>
      <c r="C67" s="98"/>
      <c r="D67" s="98"/>
      <c r="E67" s="84"/>
      <c r="F67" s="84"/>
    </row>
    <row r="68" spans="1:6" ht="14.25" x14ac:dyDescent="0.2">
      <c r="A68" s="80"/>
      <c r="B68" s="81"/>
      <c r="C68" s="99"/>
      <c r="D68" s="99"/>
      <c r="E68" s="99"/>
      <c r="F68" s="80"/>
    </row>
    <row r="69" spans="1:6" ht="15" x14ac:dyDescent="0.2">
      <c r="A69" s="100"/>
      <c r="B69" s="101" t="s">
        <v>17</v>
      </c>
      <c r="C69" s="101"/>
      <c r="D69" s="61"/>
      <c r="E69" s="102">
        <v>16677.5</v>
      </c>
      <c r="F69" s="103"/>
    </row>
    <row r="70" spans="1:6" ht="15" x14ac:dyDescent="0.2">
      <c r="A70" s="100"/>
      <c r="B70" s="104" t="s">
        <v>14</v>
      </c>
      <c r="C70" s="105"/>
      <c r="D70" s="61"/>
      <c r="E70" s="106">
        <v>0</v>
      </c>
      <c r="F70" s="106"/>
    </row>
    <row r="71" spans="1:6" ht="15" x14ac:dyDescent="0.2">
      <c r="A71" s="100"/>
      <c r="B71" s="107" t="s">
        <v>114</v>
      </c>
      <c r="C71" s="105"/>
      <c r="D71" s="61"/>
      <c r="E71" s="106">
        <v>0</v>
      </c>
      <c r="F71" s="106"/>
    </row>
    <row r="72" spans="1:6" ht="15" x14ac:dyDescent="0.2">
      <c r="A72" s="100"/>
      <c r="B72" s="107" t="s">
        <v>15</v>
      </c>
      <c r="C72" s="105"/>
      <c r="D72" s="61"/>
      <c r="E72" s="106">
        <v>0</v>
      </c>
      <c r="F72" s="106"/>
    </row>
    <row r="73" spans="1:6" ht="15" x14ac:dyDescent="0.2">
      <c r="A73" s="100"/>
      <c r="B73" s="60" t="s">
        <v>16</v>
      </c>
      <c r="C73" s="101"/>
      <c r="D73" s="61"/>
      <c r="E73" s="108">
        <v>16677.5</v>
      </c>
      <c r="F73" s="108"/>
    </row>
    <row r="74" spans="1:6" ht="15" x14ac:dyDescent="0.2">
      <c r="A74" s="100"/>
      <c r="B74" s="105" t="s">
        <v>5</v>
      </c>
      <c r="C74" s="109">
        <v>0.05</v>
      </c>
      <c r="D74" s="105"/>
      <c r="E74" s="110">
        <v>833.88</v>
      </c>
      <c r="F74" s="110"/>
    </row>
    <row r="75" spans="1:6" ht="15" x14ac:dyDescent="0.2">
      <c r="A75" s="100"/>
      <c r="B75" s="111" t="s">
        <v>4</v>
      </c>
      <c r="C75" s="112">
        <v>9.9750000000000005E-2</v>
      </c>
      <c r="D75" s="105"/>
      <c r="E75" s="113">
        <v>1663.58</v>
      </c>
      <c r="F75" s="110"/>
    </row>
    <row r="76" spans="1:6" ht="15" x14ac:dyDescent="0.2">
      <c r="A76" s="100"/>
      <c r="B76" s="114"/>
      <c r="C76" s="63"/>
      <c r="D76" s="61"/>
      <c r="E76" s="62"/>
      <c r="F76" s="115"/>
    </row>
    <row r="77" spans="1:6" ht="15.75" thickBot="1" x14ac:dyDescent="0.25">
      <c r="A77" s="100"/>
      <c r="B77" s="116" t="s">
        <v>18</v>
      </c>
      <c r="C77" s="101"/>
      <c r="D77" s="117"/>
      <c r="E77" s="118">
        <v>19174.96</v>
      </c>
      <c r="F77" s="119"/>
    </row>
    <row r="78" spans="1:6" ht="15.75" thickTop="1" x14ac:dyDescent="0.2">
      <c r="A78" s="100"/>
      <c r="B78" s="111"/>
      <c r="C78" s="111"/>
      <c r="D78" s="111"/>
      <c r="E78" s="120"/>
      <c r="F78" s="121"/>
    </row>
    <row r="79" spans="1:6" ht="15" x14ac:dyDescent="0.2">
      <c r="A79" s="100"/>
      <c r="B79" s="114" t="s">
        <v>20</v>
      </c>
      <c r="C79" s="111"/>
      <c r="D79" s="61"/>
      <c r="E79" s="62">
        <v>0</v>
      </c>
      <c r="F79" s="115"/>
    </row>
    <row r="80" spans="1:6" ht="15" x14ac:dyDescent="0.2">
      <c r="A80" s="100"/>
      <c r="B80" s="122"/>
      <c r="C80" s="121"/>
      <c r="D80" s="123"/>
      <c r="E80" s="124"/>
      <c r="F80" s="123"/>
    </row>
    <row r="81" spans="1:6" ht="15" x14ac:dyDescent="0.2">
      <c r="A81" s="63"/>
      <c r="B81" s="178" t="s">
        <v>19</v>
      </c>
      <c r="C81" s="179"/>
      <c r="D81" s="125"/>
      <c r="E81" s="126">
        <v>19174.96</v>
      </c>
      <c r="F81" s="127"/>
    </row>
    <row r="82" spans="1:6" ht="15" x14ac:dyDescent="0.2">
      <c r="A82" s="63"/>
      <c r="B82" s="63"/>
      <c r="C82" s="63"/>
      <c r="D82" s="128"/>
      <c r="E82" s="127"/>
      <c r="F82" s="127"/>
    </row>
    <row r="83" spans="1:6" x14ac:dyDescent="0.2">
      <c r="A83" s="129"/>
      <c r="B83" s="180"/>
      <c r="C83" s="181"/>
      <c r="D83" s="182"/>
      <c r="E83" s="182"/>
      <c r="F83" s="130"/>
    </row>
    <row r="84" spans="1:6" ht="14.25" x14ac:dyDescent="0.2">
      <c r="A84" s="183" t="s">
        <v>37</v>
      </c>
      <c r="B84" s="183"/>
      <c r="C84" s="183"/>
      <c r="D84" s="184"/>
      <c r="E84" s="184"/>
      <c r="F84" s="55"/>
    </row>
    <row r="85" spans="1:6" ht="14.25" x14ac:dyDescent="0.2">
      <c r="A85" s="185" t="s">
        <v>38</v>
      </c>
      <c r="B85" s="185"/>
      <c r="C85" s="185"/>
      <c r="D85" s="186"/>
      <c r="E85" s="186"/>
      <c r="F85" s="51"/>
    </row>
    <row r="86" spans="1:6" ht="14.25" x14ac:dyDescent="0.2">
      <c r="A86" s="131"/>
      <c r="B86" s="131"/>
      <c r="C86" s="131"/>
      <c r="D86" s="132"/>
      <c r="E86" s="132"/>
      <c r="F86" s="51"/>
    </row>
    <row r="87" spans="1:6" ht="14.25" x14ac:dyDescent="0.2">
      <c r="A87" s="131"/>
      <c r="B87" s="131"/>
      <c r="C87" s="131"/>
      <c r="D87" s="132"/>
      <c r="E87" s="132"/>
      <c r="F87" s="51"/>
    </row>
    <row r="88" spans="1:6" ht="15" x14ac:dyDescent="0.2">
      <c r="A88" s="163" t="s">
        <v>7</v>
      </c>
      <c r="B88" s="163"/>
      <c r="C88" s="163"/>
      <c r="D88" s="163"/>
      <c r="E88" s="163"/>
      <c r="F88" s="163"/>
    </row>
    <row r="89" spans="1:6" ht="15" x14ac:dyDescent="0.2">
      <c r="A89" s="63"/>
      <c r="B89" s="175"/>
      <c r="C89" s="175"/>
      <c r="D89" s="176"/>
      <c r="E89" s="176"/>
      <c r="F89" s="51"/>
    </row>
  </sheetData>
  <mergeCells count="7">
    <mergeCell ref="B89:E89"/>
    <mergeCell ref="A30:E30"/>
    <mergeCell ref="B81:C81"/>
    <mergeCell ref="B83:E83"/>
    <mergeCell ref="A84:E84"/>
    <mergeCell ref="A85:E85"/>
    <mergeCell ref="A88:F88"/>
  </mergeCells>
  <dataValidations count="2">
    <dataValidation type="list" operator="lessThan" allowBlank="1" showInputMessage="1" sqref="B34 B36 B38" xr:uid="{DCB5B5EA-BB2E-4D05-9629-AA33A8A5AA7F}">
      <formula1>dnrServices</formula1>
    </dataValidation>
    <dataValidation type="list" allowBlank="1" showInputMessage="1" showErrorMessage="1" sqref="B80:C80 B12:C20 B78:C78" xr:uid="{9D3D92B3-B4B4-4D10-8624-52285C852FDC}">
      <formula1>Liste_Activités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20</vt:i4>
      </vt:variant>
    </vt:vector>
  </HeadingPairs>
  <TitlesOfParts>
    <vt:vector size="33" baseType="lpstr">
      <vt:lpstr>15-12-20</vt:lpstr>
      <vt:lpstr>11-12-21</vt:lpstr>
      <vt:lpstr>21-12-22</vt:lpstr>
      <vt:lpstr>09-12-23</vt:lpstr>
      <vt:lpstr>09-12-23 (2)</vt:lpstr>
      <vt:lpstr>28-03-24</vt:lpstr>
      <vt:lpstr>26-05-24</vt:lpstr>
      <vt:lpstr>Activités</vt:lpstr>
      <vt:lpstr>2024-09-06 - 24-24493</vt:lpstr>
      <vt:lpstr>2025-03-01 - 25-24756 </vt:lpstr>
      <vt:lpstr>2025-03-01 - 25-24756A</vt:lpstr>
      <vt:lpstr>2025-03-01 - 25-24756B</vt:lpstr>
      <vt:lpstr>2025-04-05 - 25-24905</vt:lpstr>
      <vt:lpstr>Liste_Activités</vt:lpstr>
      <vt:lpstr>'09-12-23'!Print_Area</vt:lpstr>
      <vt:lpstr>'09-12-23 (2)'!Print_Area</vt:lpstr>
      <vt:lpstr>'11-12-21'!Print_Area</vt:lpstr>
      <vt:lpstr>'15-12-20'!Print_Area</vt:lpstr>
      <vt:lpstr>'21-12-22'!Print_Area</vt:lpstr>
      <vt:lpstr>'26-05-24'!Print_Area</vt:lpstr>
      <vt:lpstr>'28-03-24'!Print_Area</vt:lpstr>
      <vt:lpstr>Activités!Print_Area</vt:lpstr>
      <vt:lpstr>'09-12-23'!Zone_d_impression</vt:lpstr>
      <vt:lpstr>'09-12-23 (2)'!Zone_d_impression</vt:lpstr>
      <vt:lpstr>'11-12-21'!Zone_d_impression</vt:lpstr>
      <vt:lpstr>'15-12-20'!Zone_d_impression</vt:lpstr>
      <vt:lpstr>'2025-03-01 - 25-24756 '!Zone_d_impression</vt:lpstr>
      <vt:lpstr>'2025-03-01 - 25-24756A'!Zone_d_impression</vt:lpstr>
      <vt:lpstr>'2025-03-01 - 25-24756B'!Zone_d_impression</vt:lpstr>
      <vt:lpstr>'2025-04-05 - 25-24905'!Zone_d_impression</vt:lpstr>
      <vt:lpstr>'21-12-22'!Zone_d_impression</vt:lpstr>
      <vt:lpstr>'26-05-24'!Zone_d_impression</vt:lpstr>
      <vt:lpstr>'28-03-24'!Zone_d_impression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2025-03-21T21:15:16Z</cp:lastPrinted>
  <dcterms:created xsi:type="dcterms:W3CDTF">1996-11-05T19:10:39Z</dcterms:created>
  <dcterms:modified xsi:type="dcterms:W3CDTF">2025-04-05T22:17:14Z</dcterms:modified>
</cp:coreProperties>
</file>