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1" sheetId="2" r:id="rId4"/>
    <sheet state="visible" name="Sheet3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<sst xmlns="http://schemas.openxmlformats.org/spreadsheetml/2006/main" count="76" uniqueCount="71">
  <si>
    <t>ASSOCIATED USER STORY</t>
  </si>
  <si>
    <t>TASK</t>
  </si>
  <si>
    <t>ESTIMATED TASK TIME</t>
  </si>
  <si>
    <t>DATE COMPLETED</t>
  </si>
  <si>
    <t>SUM</t>
  </si>
  <si>
    <t>Design wireframe for the application</t>
  </si>
  <si>
    <t>Setup iOS development environment</t>
  </si>
  <si>
    <t>Design page layout</t>
  </si>
  <si>
    <t>Generate wireframe for page layout</t>
  </si>
  <si>
    <t>Write source code for page layout</t>
  </si>
  <si>
    <t>Review source code for page layout</t>
  </si>
  <si>
    <t>Write acceptance criteria for page layout</t>
  </si>
  <si>
    <t>Write acceptance tests for page layout</t>
  </si>
  <si>
    <t>Execute acceptance tests for page layout</t>
  </si>
  <si>
    <t>Write internal documentation for page layout</t>
  </si>
  <si>
    <t>Write source code for off-white background</t>
  </si>
  <si>
    <t>Write unit tests for off-white background</t>
  </si>
  <si>
    <t xml:space="preserve">Review source code for off-white background </t>
  </si>
  <si>
    <t>Write acceptance criteria for off-white background</t>
  </si>
  <si>
    <t>Write acceptance tests for off-white background</t>
  </si>
  <si>
    <t>Execute acceptance tests for off-white background</t>
  </si>
  <si>
    <t>Write acceptance criteria for solo reading</t>
  </si>
  <si>
    <t>Write acceptance tests for solo reading</t>
  </si>
  <si>
    <t>Write source code for solo reading</t>
  </si>
  <si>
    <t>Review source code for solo reading</t>
  </si>
  <si>
    <t>Write unit tests for solo reading</t>
  </si>
  <si>
    <t>Execute acceptance tests for solo reading</t>
  </si>
  <si>
    <t>Write internal documentation for solo reading</t>
  </si>
  <si>
    <t>Write user manual for solo reading</t>
  </si>
  <si>
    <t>Write source code for portrait and landscape modes</t>
  </si>
  <si>
    <t>Review source code for portrait and landscape modes</t>
  </si>
  <si>
    <t>Write unit tests for portrait and landscape modes</t>
  </si>
  <si>
    <t>Write acceptance criteria for portrait and landscape modes</t>
  </si>
  <si>
    <t>Write acceptance tests for portrait and landscape modes</t>
  </si>
  <si>
    <t>Execute acceptance tests for portrait and landscape modes</t>
  </si>
  <si>
    <t>Write internal documentation for portrait and landscape modes</t>
  </si>
  <si>
    <t>Write source code for pictures in content</t>
  </si>
  <si>
    <t>Write unit tests for pictures in content</t>
  </si>
  <si>
    <t>Review source code for pictures in content</t>
  </si>
  <si>
    <t>Write acceptance criteria for pictures in content</t>
  </si>
  <si>
    <t>Write acceptance tests for pictures in content</t>
  </si>
  <si>
    <t>Execute acceptance tests for pictures in content</t>
  </si>
  <si>
    <t>Write internal documentation for pictures in content</t>
  </si>
  <si>
    <t>Write source code for adjustable font sizes</t>
  </si>
  <si>
    <t>Review source code for adjustable font sizes</t>
  </si>
  <si>
    <t>Write unit tests for adjustable font sizes</t>
  </si>
  <si>
    <t>Write acceptance criteria for adjustable font sizes</t>
  </si>
  <si>
    <t>Write acceptance tests for adjustable font sizes</t>
  </si>
  <si>
    <t>Execute acceptance tests for adjustable font sizes</t>
  </si>
  <si>
    <t>Write internal documentation for adjustable font sizes</t>
  </si>
  <si>
    <t>Write user manual for adjustable font sizes</t>
  </si>
  <si>
    <t>Write source code for connecting with remote user</t>
  </si>
  <si>
    <t>Review source code for connecting with remote user</t>
  </si>
  <si>
    <t>Write acceptance criteria for connecting with remote user</t>
  </si>
  <si>
    <t>Write acceptance tests for connecting with remote user</t>
  </si>
  <si>
    <t>Execute acceptance tests for connecting with remote user</t>
  </si>
  <si>
    <t>Write unit tests for connecting with remote user</t>
  </si>
  <si>
    <t>Write internal documentation for connecting with remote user</t>
  </si>
  <si>
    <t>Write user manual for connecting with remote user</t>
  </si>
  <si>
    <t>Write acceptance criteria for connecting with audio</t>
  </si>
  <si>
    <t>Write acceptance tests for connecting with audio</t>
  </si>
  <si>
    <t>Write source code for connecting with audio</t>
  </si>
  <si>
    <t>Review source code for connecting with audio</t>
  </si>
  <si>
    <t>Write unit tests for connecting with audio</t>
  </si>
  <si>
    <t>Execute acceptance tests for connecting with audio</t>
  </si>
  <si>
    <t>Write internal documentation for connecting with audio</t>
  </si>
  <si>
    <t>Write user manual for connecting with audio</t>
  </si>
  <si>
    <t>SUM of ESTIMATED TASK TIME</t>
  </si>
  <si>
    <t>Remaining Hours</t>
  </si>
  <si>
    <t>Grand Total</t>
  </si>
  <si>
    <t>Prediction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</si>
</sst>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</font>
    <font/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14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2" numFmtId="1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1 Burn Down Chart</a:t>
            </a:r>
          </a:p>
        </c:rich>
      </c:tx>
      <c:overlay val="0"/>
    </c:title>
    <c:plotArea>
      <c:layout>
        <c:manualLayout>
          <c:xMode val="edge"/>
          <c:yMode val="edge"/>
          <c:x val="0.1081647398843931"/>
          <c:y val="0.14112903225806453"/>
          <c:w val="0.8649566473988438"/>
          <c:h val="0.6798387096774193"/>
        </c:manualLayout>
      </c:layout>
      <c:lineChart>
        <c:ser>
          <c:idx val="0"/>
          <c:order val="0"/>
          <c:tx>
            <c:strRef>
              <c:f>Sheet3!$C$1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Sheet3!$A$2:$A$7</c:f>
            </c:strRef>
          </c:cat>
          <c:val>
            <c:numRef>
              <c:f>Sheet3!$C$2:$C$7</c:f>
              <c:numCache/>
            </c:numRef>
          </c:val>
          <c:smooth val="0"/>
        </c:ser>
        <c:ser>
          <c:idx val="1"/>
          <c:order val="1"/>
          <c:tx>
            <c:strRef>
              <c:f>Sheet3!$D$1</c:f>
            </c:strRef>
          </c:tx>
          <c:spPr>
            <a:ln cmpd="sng">
              <a:solidFill>
                <a:srgbClr val="DB4437"/>
              </a:solidFill>
              <a:prstDash val="sysDot"/>
            </a:ln>
          </c:spPr>
          <c:marker>
            <c:symbol val="none"/>
          </c:marker>
          <c:cat>
            <c:strRef>
              <c:f>Sheet3!$A$2:$A$7</c:f>
            </c:strRef>
          </c:cat>
          <c:val>
            <c:numRef>
              <c:f>Sheet3!$D$2:$D$7</c:f>
              <c:numCache/>
            </c:numRef>
          </c:val>
          <c:smooth val="0"/>
        </c:ser>
        <c:axId val="537790295"/>
        <c:axId val="1687895632"/>
      </c:lineChart>
      <c:catAx>
        <c:axId val="537790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7895632"/>
      </c:catAx>
      <c:valAx>
        <c:axId val="1687895632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7790295"/>
      </c:valAx>
    </c:plotArea>
    <c:legend>
      <c:legendPos val="r"/>
      <c:layout>
        <c:manualLayout>
          <c:xMode val="edge"/>
          <c:yMode val="edge"/>
          <c:x val="0.6120303490258365"/>
          <c:y val="0.0924632110115981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13</xdr:row>
      <xdr:rowOff>9525</xdr:rowOff>
    </xdr:from>
    <xdr:ext cx="6591300" cy="3667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3" sheet="Sheet1"/>
  </cacheSource>
  <cacheFields>
    <cacheField name="ASSOCIATED USER STORY" numFmtId="0">
      <sharedItems containsSemiMixedTypes="0" containsString="0" containsNumber="1" containsInteger="1">
        <n v="1.0"/>
        <n v="24.0"/>
        <n v="25.0"/>
        <n v="26.0"/>
        <n v="27.0"/>
        <n v="28.0"/>
        <n v="29.0"/>
        <n v="32.0"/>
        <n v="33.0"/>
      </sharedItems>
    </cacheField>
    <cacheField name="TASK" numFmtId="0">
      <sharedItems>
        <s v="Design wireframe for the application"/>
        <s v="Setup iOS development environment"/>
        <s v="Design page layout"/>
        <s v="Generate wireframe for page layout"/>
        <s v="Write source code for page layout"/>
        <s v="Review source code for page layout"/>
        <s v="Write acceptance criteria for page layout"/>
        <s v="Write acceptance tests for page layout"/>
        <s v="Execute acceptance tests for page layout"/>
        <s v="Write internal documentation for page layout"/>
        <s v="Write source code for off-white background"/>
        <s v="Write unit tests for off-white background"/>
        <s v="Review source code for off-white background "/>
        <s v="Write acceptance criteria for off-white background"/>
        <s v="Write acceptance tests for off-white background"/>
        <s v="Execute acceptance tests for off-white background"/>
        <s v="Write acceptance criteria for solo reading"/>
        <s v="Write acceptance tests for solo reading"/>
        <s v="Write source code for solo reading"/>
        <s v="Review source code for solo reading"/>
        <s v="Write unit tests for solo reading"/>
        <s v="Execute acceptance tests for solo reading"/>
        <s v="Write internal documentation for solo reading"/>
        <s v="Write user manual for solo reading"/>
        <s v="Write source code for portrait and landscape modes"/>
        <s v="Review source code for portrait and landscape modes"/>
        <s v="Write unit tests for portrait and landscape modes"/>
        <s v="Write acceptance criteria for portrait and landscape modes"/>
        <s v="Write acceptance tests for portrait and landscape modes"/>
        <s v="Execute acceptance tests for portrait and landscape modes"/>
        <s v="Write internal documentation for portrait and landscape modes"/>
        <s v="Write source code for pictures in content"/>
        <s v="Write unit tests for pictures in content"/>
        <s v="Review source code for pictures in content"/>
        <s v="Write acceptance criteria for pictures in content"/>
        <s v="Write acceptance tests for pictures in content"/>
        <s v="Execute acceptance tests for pictures in content"/>
        <s v="Write internal documentation for pictures in content"/>
        <s v="Write source code for adjustable font sizes"/>
        <s v="Review source code for adjustable font sizes"/>
        <s v="Write unit tests for adjustable font sizes"/>
        <s v="Write acceptance criteria for adjustable font sizes"/>
        <s v="Write acceptance tests for adjustable font sizes"/>
        <s v="Execute acceptance tests for adjustable font sizes"/>
        <s v="Write internal documentation for adjustable font sizes"/>
        <s v="Write user manual for adjustable font sizes"/>
        <s v="Write source code for connecting with remote user"/>
        <s v="Review source code for connecting with remote user"/>
        <s v="Write acceptance criteria for connecting with remote user"/>
        <s v="Write acceptance tests for connecting with remote user"/>
        <s v="Execute acceptance tests for connecting with remote user"/>
        <s v="Write unit tests for connecting with remote user"/>
        <s v="Write internal documentation for connecting with remote user"/>
        <s v="Write user manual for connecting with remote user"/>
        <s v="Write acceptance criteria for connecting with audio"/>
        <s v="Write acceptance tests for connecting with audio"/>
        <s v="Write source code for connecting with audio"/>
        <s v="Review source code for connecting with audio"/>
        <s v="Write unit tests for connecting with audio"/>
        <s v="Execute acceptance tests for connecting with audio"/>
        <s v="Write internal documentation for connecting with audio"/>
        <s v="Write user manual for connecting with audio"/>
      </sharedItems>
    </cacheField>
    <cacheField name="ESTIMATED TASK TIME" numFmtId="0">
      <sharedItems containsSemiMixedTypes="0" containsString="0" containsNumber="1">
        <n v="6.0"/>
        <n v="8.0"/>
        <n v="2.0"/>
        <n v="1.0"/>
        <n v="0.5"/>
        <n v="0.25"/>
        <n v="3.0"/>
        <n v="4.0"/>
        <n v="16.0"/>
      </sharedItems>
    </cacheField>
    <cacheField name="DATE COMPLETED" numFmtId="14">
      <sharedItems containsSemiMixedTypes="0" containsDate="1" containsString="0">
        <d v="2016-04-11T00:00:00Z"/>
        <d v="2016-04-13T00:00:00Z"/>
        <d v="2016-04-14T00:00:00Z"/>
        <d v="2016-04-15T00:00:00Z"/>
        <d v="2016-04-12T00:00:00Z"/>
      </sharedItems>
    </cacheField>
    <cacheField name="SUM" numFmtId="0">
      <sharedItems containsSemiMixedTypes="0" containsString="0" containsNumber="1">
        <n v="110.75"/>
        <n v="108.75"/>
        <n v="114.75"/>
        <n v="115.75"/>
        <n v="116.25"/>
        <n v="116.5"/>
        <n v="113.75"/>
        <n v="112.75"/>
        <n v="100.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ASSOCIATED USER 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S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ESTIMATED TASK 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ATE COMPLETED" axis="axisRow" compact="0" numFmtId="14" outline="0" multipleItemSelectionAllowed="1" showAll="0" sortType="ascending">
      <items>
        <item x="0"/>
        <item x="4"/>
        <item x="1"/>
        <item x="2"/>
        <item x="3"/>
        <item t="default"/>
      </items>
    </pivotField>
    <pivotField name="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3"/>
  </rowFields>
  <dataFields>
    <dataField name="SUM of ESTIMATED TASK TIME" fld="2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52.43"/>
    <col customWidth="1" min="4" max="4" width="18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2"/>
      <c r="G1" s="2"/>
      <c r="H1" s="2"/>
      <c r="I1" s="2"/>
      <c r="J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>
        <v>1.0</v>
      </c>
      <c r="B2" s="5" t="s">
        <v>5</v>
      </c>
      <c r="C2" s="3">
        <v>6.0</v>
      </c>
      <c r="D2" s="6">
        <v>42471.0</v>
      </c>
      <c r="E2" s="4">
        <f t="shared" ref="E2:E63" si="1">$C$64-C2</f>
        <v>110.75</v>
      </c>
      <c r="F2" s="3"/>
      <c r="H2" s="3"/>
      <c r="I2" s="3"/>
      <c r="J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1.0</v>
      </c>
      <c r="B3" s="5" t="s">
        <v>6</v>
      </c>
      <c r="C3" s="3">
        <v>8.0</v>
      </c>
      <c r="D3" s="6">
        <v>42471.0</v>
      </c>
      <c r="E3" s="4">
        <f t="shared" si="1"/>
        <v>108.75</v>
      </c>
      <c r="F3" s="3"/>
      <c r="H3" s="4"/>
      <c r="I3" s="3"/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24.0</v>
      </c>
      <c r="B4" s="5" t="s">
        <v>7</v>
      </c>
      <c r="C4" s="3">
        <v>6.0</v>
      </c>
      <c r="D4" s="6">
        <v>42471.0</v>
      </c>
      <c r="E4" s="4">
        <f t="shared" si="1"/>
        <v>110.75</v>
      </c>
      <c r="F4" s="3"/>
      <c r="H4" s="4"/>
      <c r="I4" s="3"/>
      <c r="J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24.0</v>
      </c>
      <c r="B5" s="5" t="s">
        <v>8</v>
      </c>
      <c r="C5" s="3">
        <v>2.0</v>
      </c>
      <c r="D5" s="6">
        <v>42471.0</v>
      </c>
      <c r="E5" s="4">
        <f t="shared" si="1"/>
        <v>114.75</v>
      </c>
      <c r="F5" s="3"/>
      <c r="H5" s="4"/>
      <c r="I5" s="3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24.0</v>
      </c>
      <c r="B6" s="5" t="s">
        <v>9</v>
      </c>
      <c r="C6" s="3">
        <v>8.0</v>
      </c>
      <c r="D6" s="6">
        <v>42473.0</v>
      </c>
      <c r="E6" s="4">
        <f t="shared" si="1"/>
        <v>108.75</v>
      </c>
      <c r="F6" s="3"/>
      <c r="H6" s="4"/>
      <c r="I6" s="3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24.0</v>
      </c>
      <c r="B7" s="5" t="s">
        <v>10</v>
      </c>
      <c r="C7" s="3">
        <v>1.0</v>
      </c>
      <c r="D7" s="6">
        <v>42473.0</v>
      </c>
      <c r="E7" s="4">
        <f t="shared" si="1"/>
        <v>115.75</v>
      </c>
      <c r="F7" s="7"/>
      <c r="H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24.0</v>
      </c>
      <c r="B8" s="5" t="s">
        <v>11</v>
      </c>
      <c r="C8" s="3">
        <v>0.5</v>
      </c>
      <c r="D8" s="6">
        <v>42473.0</v>
      </c>
      <c r="E8" s="4">
        <f t="shared" si="1"/>
        <v>116.25</v>
      </c>
      <c r="F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24.0</v>
      </c>
      <c r="B9" s="5" t="s">
        <v>12</v>
      </c>
      <c r="C9" s="3">
        <v>0.5</v>
      </c>
      <c r="D9" s="6">
        <v>42473.0</v>
      </c>
      <c r="E9" s="4">
        <f t="shared" si="1"/>
        <v>116.25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24.0</v>
      </c>
      <c r="B10" s="5" t="s">
        <v>13</v>
      </c>
      <c r="C10" s="3">
        <v>1.0</v>
      </c>
      <c r="D10" s="6">
        <v>42474.0</v>
      </c>
      <c r="E10" s="4">
        <f t="shared" si="1"/>
        <v>115.75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24.0</v>
      </c>
      <c r="B11" s="5" t="s">
        <v>14</v>
      </c>
      <c r="C11" s="3">
        <v>1.0</v>
      </c>
      <c r="D11" s="6">
        <v>42475.0</v>
      </c>
      <c r="E11" s="4">
        <f t="shared" si="1"/>
        <v>115.75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25.0</v>
      </c>
      <c r="B12" s="8" t="s">
        <v>15</v>
      </c>
      <c r="C12" s="3">
        <v>0.25</v>
      </c>
      <c r="D12" s="6">
        <v>42472.0</v>
      </c>
      <c r="E12" s="4">
        <f t="shared" si="1"/>
        <v>116.5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25.0</v>
      </c>
      <c r="B13" s="8" t="s">
        <v>16</v>
      </c>
      <c r="C13" s="3">
        <v>0.25</v>
      </c>
      <c r="D13" s="6">
        <v>42472.0</v>
      </c>
      <c r="E13" s="4">
        <f t="shared" si="1"/>
        <v>116.5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25.0</v>
      </c>
      <c r="B14" s="8" t="s">
        <v>17</v>
      </c>
      <c r="C14" s="3">
        <v>0.25</v>
      </c>
      <c r="D14" s="6">
        <v>42473.0</v>
      </c>
      <c r="E14" s="4">
        <f t="shared" si="1"/>
        <v>116.5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25.0</v>
      </c>
      <c r="B15" s="8" t="s">
        <v>18</v>
      </c>
      <c r="C15" s="3">
        <v>0.25</v>
      </c>
      <c r="D15" s="6">
        <v>42473.0</v>
      </c>
      <c r="E15" s="4">
        <f t="shared" si="1"/>
        <v>116.5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25.0</v>
      </c>
      <c r="B16" s="8" t="s">
        <v>19</v>
      </c>
      <c r="C16" s="3">
        <v>0.25</v>
      </c>
      <c r="D16" s="6">
        <v>42473.0</v>
      </c>
      <c r="E16" s="4">
        <f t="shared" si="1"/>
        <v>116.5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25.0</v>
      </c>
      <c r="B17" s="8" t="s">
        <v>20</v>
      </c>
      <c r="C17" s="3">
        <v>0.25</v>
      </c>
      <c r="D17" s="6">
        <v>42474.0</v>
      </c>
      <c r="E17" s="4">
        <f t="shared" si="1"/>
        <v>116.5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26.0</v>
      </c>
      <c r="B18" s="8" t="s">
        <v>21</v>
      </c>
      <c r="C18" s="3">
        <v>0.5</v>
      </c>
      <c r="D18" s="6">
        <v>42473.0</v>
      </c>
      <c r="E18" s="4">
        <f t="shared" si="1"/>
        <v>116.25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26.0</v>
      </c>
      <c r="B19" s="8" t="s">
        <v>22</v>
      </c>
      <c r="C19" s="3">
        <v>0.5</v>
      </c>
      <c r="D19" s="6">
        <v>42473.0</v>
      </c>
      <c r="E19" s="4">
        <f t="shared" si="1"/>
        <v>116.25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26.0</v>
      </c>
      <c r="B20" s="8" t="s">
        <v>23</v>
      </c>
      <c r="C20" s="3">
        <v>3.0</v>
      </c>
      <c r="D20" s="6">
        <v>42474.0</v>
      </c>
      <c r="E20" s="4">
        <f t="shared" si="1"/>
        <v>113.75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26.0</v>
      </c>
      <c r="B21" s="8" t="s">
        <v>24</v>
      </c>
      <c r="C21" s="3">
        <v>1.0</v>
      </c>
      <c r="D21" s="6">
        <v>42474.0</v>
      </c>
      <c r="E21" s="4">
        <f t="shared" si="1"/>
        <v>115.75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26.0</v>
      </c>
      <c r="B22" s="8" t="s">
        <v>25</v>
      </c>
      <c r="C22" s="3">
        <v>1.0</v>
      </c>
      <c r="D22" s="6">
        <v>42474.0</v>
      </c>
      <c r="E22" s="4">
        <f t="shared" si="1"/>
        <v>115.75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26.0</v>
      </c>
      <c r="B23" s="8" t="s">
        <v>26</v>
      </c>
      <c r="C23" s="3">
        <v>1.0</v>
      </c>
      <c r="D23" s="6">
        <v>42475.0</v>
      </c>
      <c r="E23" s="4">
        <f t="shared" si="1"/>
        <v>115.75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26.0</v>
      </c>
      <c r="B24" s="8" t="s">
        <v>27</v>
      </c>
      <c r="C24" s="3">
        <v>0.5</v>
      </c>
      <c r="D24" s="6">
        <v>42475.0</v>
      </c>
      <c r="E24" s="4">
        <f t="shared" si="1"/>
        <v>116.25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26.0</v>
      </c>
      <c r="B25" s="8" t="s">
        <v>28</v>
      </c>
      <c r="C25" s="3">
        <v>0.5</v>
      </c>
      <c r="D25" s="6">
        <v>42475.0</v>
      </c>
      <c r="E25" s="4">
        <f t="shared" si="1"/>
        <v>116.25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27.0</v>
      </c>
      <c r="B26" s="8" t="s">
        <v>29</v>
      </c>
      <c r="C26" s="3">
        <v>6.0</v>
      </c>
      <c r="D26" s="6">
        <v>42474.0</v>
      </c>
      <c r="E26" s="4">
        <f t="shared" si="1"/>
        <v>110.75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27.0</v>
      </c>
      <c r="B27" s="8" t="s">
        <v>30</v>
      </c>
      <c r="C27" s="3">
        <v>0.5</v>
      </c>
      <c r="D27" s="6">
        <v>42474.0</v>
      </c>
      <c r="E27" s="4">
        <f t="shared" si="1"/>
        <v>116.25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>
        <v>27.0</v>
      </c>
      <c r="B28" s="8" t="s">
        <v>31</v>
      </c>
      <c r="C28" s="3">
        <v>1.0</v>
      </c>
      <c r="D28" s="6">
        <v>42474.0</v>
      </c>
      <c r="E28" s="4">
        <f t="shared" si="1"/>
        <v>115.75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>
        <v>27.0</v>
      </c>
      <c r="B29" s="8" t="s">
        <v>32</v>
      </c>
      <c r="C29" s="3">
        <v>0.5</v>
      </c>
      <c r="D29" s="6">
        <v>42474.0</v>
      </c>
      <c r="E29" s="4">
        <f t="shared" si="1"/>
        <v>116.25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>
        <v>27.0</v>
      </c>
      <c r="B30" s="8" t="s">
        <v>33</v>
      </c>
      <c r="C30" s="3">
        <v>0.5</v>
      </c>
      <c r="D30" s="6">
        <v>42474.0</v>
      </c>
      <c r="E30" s="4">
        <f t="shared" si="1"/>
        <v>116.25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>
        <v>27.0</v>
      </c>
      <c r="B31" s="8" t="s">
        <v>34</v>
      </c>
      <c r="C31" s="3">
        <v>0.25</v>
      </c>
      <c r="D31" s="6">
        <v>42475.0</v>
      </c>
      <c r="E31" s="4">
        <f t="shared" si="1"/>
        <v>116.5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>
        <v>27.0</v>
      </c>
      <c r="B32" s="8" t="s">
        <v>35</v>
      </c>
      <c r="C32" s="3">
        <v>1.0</v>
      </c>
      <c r="D32" s="6">
        <v>42475.0</v>
      </c>
      <c r="E32" s="4">
        <f t="shared" si="1"/>
        <v>115.75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>
        <v>28.0</v>
      </c>
      <c r="B33" s="8" t="s">
        <v>36</v>
      </c>
      <c r="C33" s="3">
        <v>4.0</v>
      </c>
      <c r="D33" s="6">
        <v>42473.0</v>
      </c>
      <c r="E33" s="4">
        <f t="shared" si="1"/>
        <v>112.75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>
        <v>28.0</v>
      </c>
      <c r="B34" s="8" t="s">
        <v>37</v>
      </c>
      <c r="C34" s="3">
        <v>1.0</v>
      </c>
      <c r="D34" s="6">
        <v>42473.0</v>
      </c>
      <c r="E34" s="4">
        <f t="shared" si="1"/>
        <v>115.75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>
        <v>28.0</v>
      </c>
      <c r="B35" s="8" t="s">
        <v>38</v>
      </c>
      <c r="C35" s="3">
        <v>1.0</v>
      </c>
      <c r="D35" s="6">
        <v>42474.0</v>
      </c>
      <c r="E35" s="4">
        <f t="shared" si="1"/>
        <v>115.75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>
        <v>28.0</v>
      </c>
      <c r="B36" s="8" t="s">
        <v>39</v>
      </c>
      <c r="C36" s="3">
        <v>0.5</v>
      </c>
      <c r="D36" s="6">
        <v>42474.0</v>
      </c>
      <c r="E36" s="4">
        <f t="shared" si="1"/>
        <v>116.25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>
        <v>28.0</v>
      </c>
      <c r="B37" s="8" t="s">
        <v>40</v>
      </c>
      <c r="C37" s="3">
        <v>0.5</v>
      </c>
      <c r="D37" s="6">
        <v>42474.0</v>
      </c>
      <c r="E37" s="4">
        <f t="shared" si="1"/>
        <v>116.25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>
        <v>28.0</v>
      </c>
      <c r="B38" s="8" t="s">
        <v>41</v>
      </c>
      <c r="C38" s="3">
        <v>0.5</v>
      </c>
      <c r="D38" s="6">
        <v>42474.0</v>
      </c>
      <c r="E38" s="4">
        <f t="shared" si="1"/>
        <v>116.25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>
        <v>28.0</v>
      </c>
      <c r="B39" s="8" t="s">
        <v>42</v>
      </c>
      <c r="C39" s="3">
        <v>1.0</v>
      </c>
      <c r="D39" s="6">
        <v>42475.0</v>
      </c>
      <c r="E39" s="4">
        <f t="shared" si="1"/>
        <v>115.75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>
        <v>29.0</v>
      </c>
      <c r="B40" s="8" t="s">
        <v>43</v>
      </c>
      <c r="C40" s="3">
        <v>3.0</v>
      </c>
      <c r="D40" s="6">
        <v>42474.0</v>
      </c>
      <c r="E40" s="4">
        <f t="shared" si="1"/>
        <v>113.75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>
        <v>29.0</v>
      </c>
      <c r="B41" s="8" t="s">
        <v>44</v>
      </c>
      <c r="C41" s="3">
        <v>1.0</v>
      </c>
      <c r="D41" s="6">
        <v>42474.0</v>
      </c>
      <c r="E41" s="4">
        <f t="shared" si="1"/>
        <v>115.75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>
        <v>29.0</v>
      </c>
      <c r="B42" s="8" t="s">
        <v>45</v>
      </c>
      <c r="C42" s="3">
        <v>1.0</v>
      </c>
      <c r="D42" s="6">
        <v>42474.0</v>
      </c>
      <c r="E42" s="4">
        <f t="shared" si="1"/>
        <v>115.75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>
        <v>29.0</v>
      </c>
      <c r="B43" s="8" t="s">
        <v>46</v>
      </c>
      <c r="C43" s="3">
        <v>0.5</v>
      </c>
      <c r="D43" s="6">
        <v>42474.0</v>
      </c>
      <c r="E43" s="4">
        <f t="shared" si="1"/>
        <v>116.25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>
        <v>29.0</v>
      </c>
      <c r="B44" s="8" t="s">
        <v>47</v>
      </c>
      <c r="C44" s="3">
        <v>0.5</v>
      </c>
      <c r="D44" s="6">
        <v>42474.0</v>
      </c>
      <c r="E44" s="4">
        <f t="shared" si="1"/>
        <v>116.25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>
        <v>29.0</v>
      </c>
      <c r="B45" s="8" t="s">
        <v>48</v>
      </c>
      <c r="C45" s="3">
        <v>0.5</v>
      </c>
      <c r="D45" s="6">
        <v>42475.0</v>
      </c>
      <c r="E45" s="4">
        <f t="shared" si="1"/>
        <v>116.25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>
        <v>29.0</v>
      </c>
      <c r="B46" s="8" t="s">
        <v>49</v>
      </c>
      <c r="C46" s="3">
        <v>1.0</v>
      </c>
      <c r="D46" s="6">
        <v>42475.0</v>
      </c>
      <c r="E46" s="4">
        <f t="shared" si="1"/>
        <v>115.75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>
        <v>29.0</v>
      </c>
      <c r="B47" s="8" t="s">
        <v>50</v>
      </c>
      <c r="C47" s="3">
        <v>1.0</v>
      </c>
      <c r="D47" s="6">
        <v>42475.0</v>
      </c>
      <c r="E47" s="4">
        <f t="shared" si="1"/>
        <v>115.75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>
        <v>32.0</v>
      </c>
      <c r="B48" s="8" t="s">
        <v>51</v>
      </c>
      <c r="C48" s="3">
        <v>16.0</v>
      </c>
      <c r="D48" s="6">
        <v>42473.0</v>
      </c>
      <c r="E48" s="4">
        <f t="shared" si="1"/>
        <v>100.75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>
        <v>32.0</v>
      </c>
      <c r="B49" s="8" t="s">
        <v>52</v>
      </c>
      <c r="C49" s="3">
        <v>2.0</v>
      </c>
      <c r="D49" s="6">
        <v>42473.0</v>
      </c>
      <c r="E49" s="4">
        <f t="shared" si="1"/>
        <v>114.75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>
        <v>32.0</v>
      </c>
      <c r="B50" s="8" t="s">
        <v>53</v>
      </c>
      <c r="C50" s="3">
        <v>0.5</v>
      </c>
      <c r="D50" s="6">
        <v>42473.0</v>
      </c>
      <c r="E50" s="4">
        <f t="shared" si="1"/>
        <v>116.25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>
        <v>32.0</v>
      </c>
      <c r="B51" s="8" t="s">
        <v>54</v>
      </c>
      <c r="C51" s="3">
        <v>0.5</v>
      </c>
      <c r="D51" s="6">
        <v>42473.0</v>
      </c>
      <c r="E51" s="4">
        <f t="shared" si="1"/>
        <v>116.25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>
        <v>32.0</v>
      </c>
      <c r="B52" s="8" t="s">
        <v>55</v>
      </c>
      <c r="C52" s="3">
        <v>1.0</v>
      </c>
      <c r="D52" s="6">
        <v>42474.0</v>
      </c>
      <c r="E52" s="4">
        <f t="shared" si="1"/>
        <v>115.75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>
        <v>32.0</v>
      </c>
      <c r="B53" s="8" t="s">
        <v>56</v>
      </c>
      <c r="C53" s="3">
        <v>2.0</v>
      </c>
      <c r="D53" s="6">
        <v>42475.0</v>
      </c>
      <c r="E53" s="4">
        <f t="shared" si="1"/>
        <v>114.75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>
        <v>32.0</v>
      </c>
      <c r="B54" s="8" t="s">
        <v>57</v>
      </c>
      <c r="C54" s="3">
        <v>1.0</v>
      </c>
      <c r="D54" s="6">
        <v>42475.0</v>
      </c>
      <c r="E54" s="4">
        <f t="shared" si="1"/>
        <v>115.75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>
        <v>32.0</v>
      </c>
      <c r="B55" s="8" t="s">
        <v>58</v>
      </c>
      <c r="C55" s="3">
        <v>1.0</v>
      </c>
      <c r="D55" s="6">
        <v>42475.0</v>
      </c>
      <c r="E55" s="4">
        <f t="shared" si="1"/>
        <v>115.75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>
        <v>33.0</v>
      </c>
      <c r="B56" s="8" t="s">
        <v>59</v>
      </c>
      <c r="C56" s="3">
        <v>0.5</v>
      </c>
      <c r="D56" s="6">
        <v>42473.0</v>
      </c>
      <c r="E56" s="4">
        <f t="shared" si="1"/>
        <v>116.25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>
        <v>33.0</v>
      </c>
      <c r="B57" s="8" t="s">
        <v>60</v>
      </c>
      <c r="C57" s="3">
        <v>0.5</v>
      </c>
      <c r="D57" s="6">
        <v>42473.0</v>
      </c>
      <c r="E57" s="4">
        <f t="shared" si="1"/>
        <v>116.25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>
        <v>33.0</v>
      </c>
      <c r="B58" s="8" t="s">
        <v>61</v>
      </c>
      <c r="C58" s="3">
        <v>16.0</v>
      </c>
      <c r="D58" s="6">
        <v>42474.0</v>
      </c>
      <c r="E58" s="4">
        <f t="shared" si="1"/>
        <v>100.75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>
        <v>33.0</v>
      </c>
      <c r="B59" s="8" t="s">
        <v>62</v>
      </c>
      <c r="C59" s="3">
        <v>1.0</v>
      </c>
      <c r="D59" s="6">
        <v>42475.0</v>
      </c>
      <c r="E59" s="4">
        <f t="shared" si="1"/>
        <v>115.75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>
        <v>33.0</v>
      </c>
      <c r="B60" s="8" t="s">
        <v>63</v>
      </c>
      <c r="C60" s="3">
        <v>2.0</v>
      </c>
      <c r="D60" s="6">
        <v>42475.0</v>
      </c>
      <c r="E60" s="4">
        <f t="shared" si="1"/>
        <v>114.75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>
        <v>33.0</v>
      </c>
      <c r="B61" s="8" t="s">
        <v>64</v>
      </c>
      <c r="C61" s="3">
        <v>0.5</v>
      </c>
      <c r="D61" s="6">
        <v>42475.0</v>
      </c>
      <c r="E61" s="4">
        <f t="shared" si="1"/>
        <v>116.25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>
        <v>33.0</v>
      </c>
      <c r="B62" s="8" t="s">
        <v>65</v>
      </c>
      <c r="C62" s="3">
        <v>1.0</v>
      </c>
      <c r="D62" s="6">
        <v>42475.0</v>
      </c>
      <c r="E62" s="4">
        <f t="shared" si="1"/>
        <v>115.75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>
        <v>33.0</v>
      </c>
      <c r="B63" s="8" t="s">
        <v>66</v>
      </c>
      <c r="C63" s="3">
        <v>1.0</v>
      </c>
      <c r="D63" s="6">
        <v>42475.0</v>
      </c>
      <c r="E63" s="4">
        <f t="shared" si="1"/>
        <v>115.75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>
        <f>SUM(C2:C63)</f>
        <v>116.75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</sheetData>
  <conditionalFormatting sqref="E:E">
    <cfRule type="notContainsBlanks" dxfId="0" priority="1">
      <formula>LEN(TRIM(E1))&gt;0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27.0"/>
  </cols>
  <sheetData>
    <row r="1">
      <c r="C1" s="7" t="s">
        <v>68</v>
      </c>
    </row>
    <row r="2">
      <c r="C2" s="7">
        <f>$B$7-B2</f>
        <v>94.75</v>
      </c>
    </row>
    <row r="3">
      <c r="C3" s="7">
        <f t="shared" ref="C3:C6" si="1">C2-B3</f>
        <v>94.25</v>
      </c>
    </row>
    <row r="4">
      <c r="C4" s="7">
        <f t="shared" si="1"/>
        <v>57.5</v>
      </c>
    </row>
    <row r="5">
      <c r="C5" s="7">
        <f t="shared" si="1"/>
        <v>17.25</v>
      </c>
    </row>
    <row r="6">
      <c r="C6" s="7">
        <f t="shared" si="1"/>
        <v>0</v>
      </c>
    </row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3</v>
      </c>
      <c r="B1" t="s">
        <v>67</v>
      </c>
      <c r="C1" s="10" t="s">
        <v>68</v>
      </c>
      <c r="D1" s="7" t="s">
        <v>70</v>
      </c>
    </row>
    <row r="2">
      <c r="A2" s="11">
        <v>42470.0</v>
      </c>
      <c r="B2" s="7">
        <v>0.0</v>
      </c>
      <c r="C2" s="10">
        <f>B8</f>
        <v>116.75</v>
      </c>
      <c r="D2" s="7">
        <v>116.75</v>
      </c>
    </row>
    <row r="3">
      <c r="A3" s="11">
        <v>42471.0</v>
      </c>
      <c r="B3">
        <v>22.0</v>
      </c>
      <c r="C3" s="10">
        <v>94.75</v>
      </c>
      <c r="D3">
        <f t="shared" ref="D3:D7" si="1">D2- (116.75/5)</f>
        <v>93.4</v>
      </c>
    </row>
    <row r="4">
      <c r="A4" s="11">
        <v>42472.0</v>
      </c>
      <c r="B4">
        <v>0.5</v>
      </c>
      <c r="C4" s="10">
        <v>94.25</v>
      </c>
      <c r="D4">
        <f t="shared" si="1"/>
        <v>70.05</v>
      </c>
    </row>
    <row r="5">
      <c r="A5" s="11">
        <v>42473.0</v>
      </c>
      <c r="B5">
        <v>36.75</v>
      </c>
      <c r="C5" s="10">
        <v>57.5</v>
      </c>
      <c r="D5">
        <f t="shared" si="1"/>
        <v>46.7</v>
      </c>
    </row>
    <row r="6">
      <c r="A6" s="11">
        <v>42474.0</v>
      </c>
      <c r="B6">
        <v>40.25</v>
      </c>
      <c r="C6" s="10">
        <v>17.25</v>
      </c>
      <c r="D6">
        <f t="shared" si="1"/>
        <v>23.35</v>
      </c>
    </row>
    <row r="7">
      <c r="A7" s="11">
        <v>42475.0</v>
      </c>
      <c r="B7">
        <v>17.25</v>
      </c>
      <c r="C7" s="10">
        <v>0.0</v>
      </c>
      <c r="D7">
        <f t="shared" si="1"/>
        <v>0</v>
      </c>
    </row>
    <row r="8">
      <c r="A8" t="s">
        <v>69</v>
      </c>
      <c r="B8">
        <v>116.75</v>
      </c>
    </row>
  </sheetData>
  <drawing r:id="rId1"/>
</worksheet>
</file>