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  <sheet state="visible" name="January" sheetId="2" r:id="rId4"/>
    <sheet state="visible" name="February" sheetId="3" r:id="rId5"/>
    <sheet state="visible" name="March" sheetId="4" r:id="rId6"/>
    <sheet state="visible" name="April" sheetId="5" r:id="rId7"/>
    <sheet state="visible" name="May" sheetId="6" r:id="rId8"/>
    <sheet state="visible" name="June" sheetId="7" r:id="rId9"/>
    <sheet state="visible" name="July" sheetId="8" r:id="rId10"/>
    <sheet state="visible" name="August" sheetId="9" r:id="rId11"/>
    <sheet state="visible" name="September" sheetId="10" r:id="rId12"/>
    <sheet state="visible" name="October" sheetId="11" r:id="rId13"/>
    <sheet state="visible" name="November" sheetId="12" r:id="rId14"/>
    <sheet state="visible" name="December" sheetId="13" r:id="rId15"/>
  </sheets>
  <definedNames/>
  <calcPr/>
</workbook>
</file>

<file path=xl/sharedStrings.xml><?xml version="1.0" encoding="utf-8"?>
<sst xmlns="http://schemas.openxmlformats.org/spreadsheetml/2006/main" count="95" uniqueCount="37">
  <si>
    <t>Year:</t>
  </si>
  <si>
    <t>&lt;year&gt;</t>
  </si>
  <si>
    <t>Month</t>
  </si>
  <si>
    <t>Cumulative Total</t>
  </si>
  <si>
    <t>Daily Average</t>
  </si>
  <si>
    <t>Total Sales</t>
  </si>
  <si>
    <t>Avg Exclude Days Closed</t>
  </si>
  <si>
    <t>% of Gross</t>
  </si>
  <si>
    <t>Date</t>
  </si>
  <si>
    <t>Store 1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</si>
  <si>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</si>
  <si>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</si>
  <si>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</si>
  <si>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</si>
  <si>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</si>
  <si>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</si>
  <si>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</si>
  <si>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</si>
  <si>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</si>
  <si>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</si>
  <si>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</si>
  <si>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</si>
  <si>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</si>
  <si>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</si>
  <si>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</si>
  <si>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</si>
  <si>
    <t>Approximate Daily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</si>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</sst>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m&quot;/&quot;d"/>
  </numFmts>
  <fonts count="9">
    <font>
      <sz val="10.0"/>
      <color rgb="FF000000"/>
      <name val="Arial"/>
    </font>
    <font/>
    <font>
      <sz val="11.0"/>
      <color rgb="FF000000"/>
      <name val="Inconsolata"/>
    </font>
    <font>
      <sz val="12.0"/>
    </font>
    <font>
      <sz val="12.0"/>
      <color rgb="FF000000"/>
      <name val="Arial"/>
    </font>
    <font>
      <sz val="10.0"/>
    </font>
    <font>
      <sz val="10.0"/>
      <name val="Arial"/>
    </font>
    <font>
      <sz val="12.0"/>
      <color rgb="FF000000"/>
      <name val="Inconsolata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Fill="1" applyFont="1"/>
    <xf borderId="1" fillId="0" fontId="3" numFmtId="0" xfId="0" applyAlignment="1" applyBorder="1" applyFont="1">
      <alignment horizontal="center" wrapText="1"/>
    </xf>
    <xf borderId="1" fillId="3" fontId="4" numFmtId="0" xfId="0" applyAlignment="1" applyBorder="1" applyFill="1" applyFont="1">
      <alignment horizontal="center" wrapText="1"/>
    </xf>
    <xf borderId="1" fillId="4" fontId="4" numFmtId="0" xfId="0" applyAlignment="1" applyBorder="1" applyFill="1" applyFont="1">
      <alignment horizontal="center" wrapText="1"/>
    </xf>
    <xf borderId="1" fillId="5" fontId="1" numFmtId="0" xfId="0" applyAlignment="1" applyBorder="1" applyFill="1" applyFont="1">
      <alignment horizontal="center" wrapText="1"/>
    </xf>
    <xf borderId="2" fillId="0" fontId="4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 wrapText="1"/>
    </xf>
    <xf borderId="6" fillId="4" fontId="4" numFmtId="0" xfId="0" applyAlignment="1" applyBorder="1" applyFont="1">
      <alignment horizontal="center" wrapText="1"/>
    </xf>
    <xf borderId="1" fillId="6" fontId="5" numFmtId="0" xfId="0" applyAlignment="1" applyBorder="1" applyFill="1" applyFont="1">
      <alignment horizontal="center"/>
    </xf>
    <xf borderId="1" fillId="0" fontId="1" numFmtId="164" xfId="0" applyAlignment="1" applyBorder="1" applyFont="1" applyNumberFormat="1">
      <alignment/>
    </xf>
    <xf borderId="1" fillId="3" fontId="1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1" fillId="4" fontId="1" numFmtId="165" xfId="0" applyBorder="1" applyFont="1" applyNumberFormat="1"/>
    <xf borderId="5" fillId="0" fontId="6" numFmtId="164" xfId="0" applyAlignment="1" applyBorder="1" applyFont="1" applyNumberFormat="1">
      <alignment/>
    </xf>
    <xf borderId="1" fillId="5" fontId="1" numFmtId="165" xfId="0" applyBorder="1" applyFont="1" applyNumberFormat="1"/>
    <xf borderId="1" fillId="0" fontId="0" numFmtId="166" xfId="0" applyAlignment="1" applyBorder="1" applyFont="1" applyNumberFormat="1">
      <alignment horizontal="right"/>
    </xf>
    <xf borderId="1" fillId="0" fontId="0" numFmtId="164" xfId="0" applyAlignment="1" applyBorder="1" applyFont="1" applyNumberFormat="1">
      <alignment horizontal="right"/>
    </xf>
    <xf borderId="1" fillId="6" fontId="1" numFmtId="10" xfId="0" applyBorder="1" applyFont="1" applyNumberFormat="1"/>
    <xf borderId="5" fillId="3" fontId="6" numFmtId="164" xfId="0" applyAlignment="1" applyBorder="1" applyFont="1" applyNumberFormat="1">
      <alignment/>
    </xf>
    <xf borderId="5" fillId="4" fontId="6" numFmtId="164" xfId="0" applyAlignment="1" applyBorder="1" applyFont="1" applyNumberFormat="1">
      <alignment/>
    </xf>
    <xf borderId="1" fillId="5" fontId="6" numFmtId="164" xfId="0" applyBorder="1" applyFont="1" applyNumberFormat="1"/>
    <xf borderId="1" fillId="3" fontId="2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1" fillId="4" fontId="2" numFmtId="165" xfId="0" applyBorder="1" applyFont="1" applyNumberFormat="1"/>
    <xf borderId="4" fillId="0" fontId="0" numFmtId="164" xfId="0" applyAlignment="1" applyBorder="1" applyFont="1" applyNumberFormat="1">
      <alignment horizontal="right"/>
    </xf>
    <xf borderId="1" fillId="5" fontId="2" numFmtId="165" xfId="0" applyBorder="1" applyFont="1" applyNumberFormat="1"/>
    <xf borderId="0" fillId="2" fontId="2" numFmtId="0" xfId="0" applyFont="1"/>
    <xf borderId="1" fillId="5" fontId="5" numFmtId="164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3" fontId="0" numFmtId="164" xfId="0" applyAlignment="1" applyBorder="1" applyFont="1" applyNumberFormat="1">
      <alignment horizontal="right"/>
    </xf>
    <xf borderId="5" fillId="4" fontId="0" numFmtId="164" xfId="0" applyAlignment="1" applyBorder="1" applyFont="1" applyNumberFormat="1">
      <alignment horizontal="right"/>
    </xf>
    <xf borderId="1" fillId="5" fontId="0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0" fontId="0" numFmtId="164" xfId="0" applyAlignment="1" applyBorder="1" applyFont="1" applyNumberFormat="1">
      <alignment horizontal="right"/>
    </xf>
    <xf borderId="0" fillId="0" fontId="1" numFmtId="164" xfId="0" applyFont="1" applyNumberFormat="1"/>
    <xf borderId="0" fillId="0" fontId="1" numFmtId="10" xfId="0" applyFont="1" applyNumberFormat="1"/>
    <xf borderId="1" fillId="7" fontId="3" numFmtId="0" xfId="0" applyAlignment="1" applyBorder="1" applyFill="1" applyFont="1">
      <alignment horizontal="center"/>
    </xf>
    <xf borderId="1" fillId="7" fontId="7" numFmtId="0" xfId="0" applyAlignment="1" applyBorder="1" applyFont="1">
      <alignment horizontal="center" wrapText="1"/>
    </xf>
    <xf borderId="1" fillId="8" fontId="1" numFmtId="0" xfId="0" applyAlignment="1" applyBorder="1" applyFill="1" applyFont="1">
      <alignment horizontal="center" wrapText="1"/>
    </xf>
    <xf borderId="1" fillId="9" fontId="8" numFmtId="0" xfId="0" applyAlignment="1" applyBorder="1" applyFill="1" applyFont="1">
      <alignment horizontal="center" wrapText="1"/>
    </xf>
    <xf borderId="4" fillId="0" fontId="6" numFmtId="164" xfId="0" applyAlignment="1" applyBorder="1" applyFont="1" applyNumberFormat="1">
      <alignment/>
    </xf>
    <xf borderId="1" fillId="7" fontId="2" numFmtId="165" xfId="0" applyBorder="1" applyFont="1" applyNumberFormat="1"/>
    <xf borderId="1" fillId="8" fontId="2" numFmtId="165" xfId="0" applyBorder="1" applyFont="1" applyNumberFormat="1"/>
    <xf borderId="4" fillId="9" fontId="8" numFmtId="165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 horizontal="right"/>
    </xf>
    <xf borderId="5" fillId="3" fontId="6" numFmtId="164" xfId="0" applyAlignment="1" applyBorder="1" applyFont="1" applyNumberFormat="1">
      <alignment horizontal="right"/>
    </xf>
    <xf borderId="5" fillId="4" fontId="6" numFmtId="164" xfId="0" applyAlignment="1" applyBorder="1" applyFont="1" applyNumberFormat="1">
      <alignment horizontal="right"/>
    </xf>
    <xf borderId="7" fillId="5" fontId="6" numFmtId="164" xfId="0" applyAlignment="1" applyBorder="1" applyFont="1" applyNumberFormat="1">
      <alignment horizontal="right"/>
    </xf>
    <xf borderId="0" fillId="0" fontId="1" numFmtId="166" xfId="0" applyFont="1" applyNumberFormat="1"/>
    <xf borderId="0" fillId="0" fontId="1" numFmtId="165" xfId="0" applyFont="1" applyNumberFormat="1"/>
    <xf borderId="1" fillId="5" fontId="5" numFmtId="165" xfId="0" applyBorder="1" applyFont="1" applyNumberFormat="1"/>
    <xf borderId="1" fillId="0" fontId="0" numFmtId="166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/>
    </xf>
    <xf borderId="0" fillId="0" fontId="1" numFmtId="166" xfId="0" applyFont="1" applyNumberFormat="1"/>
    <xf borderId="8" fillId="4" fontId="4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</cols>
  <sheetData>
    <row r="1">
      <c r="A1" s="1" t="s">
        <v>0</v>
      </c>
      <c r="B1" s="1" t="s">
        <v>1</v>
      </c>
    </row>
    <row r="2">
      <c r="A2" s="3" t="s">
        <v>2</v>
      </c>
      <c r="B2" s="4" t="s">
        <v>3</v>
      </c>
      <c r="C2" s="5" t="s">
        <v>4</v>
      </c>
      <c r="D2" s="6" t="s">
        <v>6</v>
      </c>
      <c r="E2" s="14" t="s">
        <v>7</v>
      </c>
    </row>
    <row r="3">
      <c r="A3" s="15" t="s">
        <v>12</v>
      </c>
      <c r="B3" s="16">
        <f>January!C33</f>
        <v>0</v>
      </c>
      <c r="C3" s="18">
        <f>January!D33</f>
        <v>0</v>
      </c>
      <c r="D3" s="20" t="str">
        <f>January!E33</f>
        <v>#DIV/0!</v>
      </c>
      <c r="E3" s="23" t="str">
        <f t="shared" ref="E3:E14" si="1">B3/$B$17</f>
        <v>#DIV/0!</v>
      </c>
    </row>
    <row r="4">
      <c r="A4" s="15" t="s">
        <v>13</v>
      </c>
      <c r="B4" s="16">
        <f>February!C30</f>
        <v>0</v>
      </c>
      <c r="C4" s="18">
        <f>February!D30</f>
        <v>0</v>
      </c>
      <c r="D4" s="20" t="str">
        <f>February!E30</f>
        <v>#DIV/0!</v>
      </c>
      <c r="E4" s="23" t="str">
        <f t="shared" si="1"/>
        <v>#DIV/0!</v>
      </c>
    </row>
    <row r="5">
      <c r="A5" s="15" t="s">
        <v>14</v>
      </c>
      <c r="B5" s="27">
        <f>March!C33</f>
        <v>0</v>
      </c>
      <c r="C5" s="29">
        <f>March!D33</f>
        <v>0</v>
      </c>
      <c r="D5" s="31" t="str">
        <f>March!E33</f>
        <v>#DIV/0!</v>
      </c>
      <c r="E5" s="23" t="str">
        <f t="shared" si="1"/>
        <v>#DIV/0!</v>
      </c>
      <c r="G5" s="32"/>
    </row>
    <row r="6">
      <c r="A6" s="15" t="s">
        <v>15</v>
      </c>
      <c r="B6" s="27">
        <f>April!C32</f>
        <v>0</v>
      </c>
      <c r="C6" s="29">
        <f>April!D32</f>
        <v>0</v>
      </c>
      <c r="D6" s="31" t="str">
        <f>April!E32</f>
        <v>#DIV/0!</v>
      </c>
      <c r="E6" s="23" t="str">
        <f t="shared" si="1"/>
        <v>#DIV/0!</v>
      </c>
    </row>
    <row r="7">
      <c r="A7" s="15" t="s">
        <v>16</v>
      </c>
      <c r="B7" s="27">
        <f>May!C33</f>
        <v>0</v>
      </c>
      <c r="C7" s="29">
        <f>May!D33</f>
        <v>0</v>
      </c>
      <c r="D7" s="31" t="str">
        <f>May!E33</f>
        <v>#DIV/0!</v>
      </c>
      <c r="E7" s="23" t="str">
        <f t="shared" si="1"/>
        <v>#DIV/0!</v>
      </c>
    </row>
    <row r="8">
      <c r="A8" s="15" t="s">
        <v>17</v>
      </c>
      <c r="B8" s="27">
        <f>June!C32</f>
        <v>0</v>
      </c>
      <c r="C8" s="29">
        <f>June!D32</f>
        <v>0</v>
      </c>
      <c r="D8" s="31" t="str">
        <f>June!E32</f>
        <v>#DIV/0!</v>
      </c>
      <c r="E8" s="23" t="str">
        <f t="shared" si="1"/>
        <v>#DIV/0!</v>
      </c>
    </row>
    <row r="9">
      <c r="A9" s="15" t="s">
        <v>18</v>
      </c>
      <c r="B9" s="27">
        <f>July!C33</f>
        <v>0</v>
      </c>
      <c r="C9" s="29">
        <f>July!D33</f>
        <v>0</v>
      </c>
      <c r="D9" s="31" t="str">
        <f>July!E33</f>
        <v>#DIV/0!</v>
      </c>
      <c r="E9" s="23" t="str">
        <f t="shared" si="1"/>
        <v>#DIV/0!</v>
      </c>
    </row>
    <row r="10">
      <c r="A10" s="15" t="s">
        <v>19</v>
      </c>
      <c r="B10" s="27">
        <f>August!C33</f>
        <v>0</v>
      </c>
      <c r="C10" s="29">
        <f>August!D33</f>
        <v>0</v>
      </c>
      <c r="D10" s="31" t="str">
        <f>August!E33</f>
        <v>#DIV/0!</v>
      </c>
      <c r="E10" s="23" t="str">
        <f t="shared" si="1"/>
        <v>#DIV/0!</v>
      </c>
    </row>
    <row r="11">
      <c r="A11" s="15" t="s">
        <v>20</v>
      </c>
      <c r="B11" s="27">
        <f>September!C32</f>
        <v>0</v>
      </c>
      <c r="C11" s="29">
        <f>September!D32</f>
        <v>0</v>
      </c>
      <c r="D11" s="31" t="str">
        <f>September!E32</f>
        <v>#DIV/0!</v>
      </c>
      <c r="E11" s="23" t="str">
        <f t="shared" si="1"/>
        <v>#DIV/0!</v>
      </c>
    </row>
    <row r="12">
      <c r="A12" s="15" t="s">
        <v>21</v>
      </c>
      <c r="B12" s="27">
        <f>October!C33</f>
        <v>0</v>
      </c>
      <c r="C12" s="29">
        <f>October!D33</f>
        <v>0</v>
      </c>
      <c r="D12" s="31" t="str">
        <f>October!E33</f>
        <v>#DIV/0!</v>
      </c>
      <c r="E12" s="23" t="str">
        <f t="shared" si="1"/>
        <v>#DIV/0!</v>
      </c>
    </row>
    <row r="13">
      <c r="A13" s="15" t="s">
        <v>22</v>
      </c>
      <c r="B13" s="27">
        <f>November!C32</f>
        <v>0</v>
      </c>
      <c r="C13" s="29">
        <f>November!D32</f>
        <v>0</v>
      </c>
      <c r="D13" s="31" t="str">
        <f>November!E32</f>
        <v>#DIV/0!</v>
      </c>
      <c r="E13" s="23" t="str">
        <f t="shared" si="1"/>
        <v>#DIV/0!</v>
      </c>
    </row>
    <row r="14">
      <c r="A14" s="15" t="s">
        <v>23</v>
      </c>
      <c r="B14" s="27">
        <f>December!C33</f>
        <v>0</v>
      </c>
      <c r="C14" s="29">
        <f>December!D33</f>
        <v>0</v>
      </c>
      <c r="D14" s="31" t="str">
        <f>December!E33</f>
        <v>#DIV/0!</v>
      </c>
      <c r="E14" s="23" t="str">
        <f t="shared" si="1"/>
        <v>#DIV/0!</v>
      </c>
    </row>
    <row r="15">
      <c r="A15" s="40"/>
      <c r="B15" s="41"/>
    </row>
    <row r="16">
      <c r="A16" s="41"/>
      <c r="B16" s="42" t="s">
        <v>24</v>
      </c>
      <c r="C16" s="43" t="s">
        <v>25</v>
      </c>
      <c r="D16" s="44" t="s">
        <v>6</v>
      </c>
      <c r="E16" s="45" t="s">
        <v>26</v>
      </c>
    </row>
    <row r="17">
      <c r="B17" s="47">
        <f>SUM(B3:B14)</f>
        <v>0</v>
      </c>
      <c r="C17" s="47" t="str">
        <f t="shared" ref="C17:D17" si="2">AVERAGE( IF( C3:C14 &lt;&gt; 0 , C3:C14 ) )</f>
        <v>#DIV/0!</v>
      </c>
      <c r="D17" s="48" t="str">
        <f t="shared" si="2"/>
        <v>#DIV/0!</v>
      </c>
      <c r="E17" s="49">
        <f>B17/365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11</v>
      </c>
    </row>
    <row r="3">
      <c r="A3" s="17">
        <v>42736.0</v>
      </c>
      <c r="B3" s="19">
        <v>0.0</v>
      </c>
      <c r="C3" s="24">
        <f t="shared" ref="C3:D3" si="1">B3</f>
        <v>0</v>
      </c>
      <c r="D3" s="25">
        <f t="shared" si="1"/>
        <v>0</v>
      </c>
      <c r="E3" s="33">
        <f>C3</f>
        <v>0</v>
      </c>
    </row>
    <row r="4">
      <c r="A4" s="34">
        <v>42737.0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34">
        <v>42738.0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34">
        <v>42739.0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34">
        <v>42740.0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34">
        <v>42741.0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34">
        <v>42742.0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34">
        <v>42743.0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34">
        <v>42744.0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34">
        <v>42745.0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34">
        <v>42746.0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34">
        <v>42747.0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34">
        <v>42748.0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34">
        <v>42749.0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34">
        <v>42750.0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34">
        <v>42751.0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34">
        <v>42752.0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34">
        <v>42753.0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34">
        <v>42754.0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34">
        <v>42755.0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34">
        <v>42756.0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34">
        <v>42757.0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34">
        <v>42758.0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34">
        <v>42759.0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34">
        <v>42760.0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34">
        <v>42761.0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34">
        <v>42762.0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34">
        <v>42763.0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34">
        <v>42764.0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34">
        <v>42765.0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34">
        <v>42766.0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10</v>
      </c>
    </row>
    <row r="3">
      <c r="A3" s="21">
        <v>42767.0</v>
      </c>
      <c r="B3" s="22">
        <v>0.0</v>
      </c>
      <c r="C3" s="24">
        <f t="shared" ref="C3:D3" si="1">B3</f>
        <v>0</v>
      </c>
      <c r="D3" s="25">
        <f t="shared" si="1"/>
        <v>0</v>
      </c>
      <c r="E3" s="26">
        <f>C3</f>
        <v>0</v>
      </c>
    </row>
    <row r="4">
      <c r="A4" s="28">
        <v>42768.0</v>
      </c>
      <c r="B4" s="30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38">
        <v>42769.0</v>
      </c>
      <c r="B5" s="30">
        <v>0.0</v>
      </c>
      <c r="C5" s="35">
        <f t="shared" ref="C5:C30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38">
        <v>42770.0</v>
      </c>
      <c r="B6" s="30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38">
        <v>42771.0</v>
      </c>
      <c r="B7" s="46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38">
        <v>42772.0</v>
      </c>
      <c r="B8" s="30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38">
        <v>42773.0</v>
      </c>
      <c r="B9" s="30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38">
        <v>42774.0</v>
      </c>
      <c r="B10" s="30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28">
        <v>42775.0</v>
      </c>
      <c r="B11" s="50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38">
        <v>42776.0</v>
      </c>
      <c r="B12" s="30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38">
        <v>42777.0</v>
      </c>
      <c r="B13" s="30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38">
        <v>42778.0</v>
      </c>
      <c r="B14" s="46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38">
        <v>42779.0</v>
      </c>
      <c r="B15" s="30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38">
        <v>42780.0</v>
      </c>
      <c r="B16" s="30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38">
        <v>42781.0</v>
      </c>
      <c r="B17" s="30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38">
        <v>42782.0</v>
      </c>
      <c r="B18" s="30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38">
        <v>42783.0</v>
      </c>
      <c r="B19" s="30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38">
        <v>42784.0</v>
      </c>
      <c r="B20" s="30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38">
        <v>42785.0</v>
      </c>
      <c r="B21" s="46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38">
        <v>42786.0</v>
      </c>
      <c r="B22" s="30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38">
        <v>42787.0</v>
      </c>
      <c r="B23" s="30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38">
        <v>42788.0</v>
      </c>
      <c r="B24" s="30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38">
        <v>42789.0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38">
        <v>42790.0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38">
        <v>42791.0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38">
        <v>42792.0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38">
        <v>42793.0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38">
        <v>42794.0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4"/>
      <c r="B31" s="40"/>
      <c r="C31" s="40"/>
      <c r="D31" s="40"/>
      <c r="E31" s="55"/>
    </row>
    <row r="32">
      <c r="A32" s="54"/>
      <c r="B32" s="40"/>
      <c r="C32" s="40"/>
      <c r="D32" s="40"/>
      <c r="E32" s="55"/>
    </row>
    <row r="33">
      <c r="A33" s="54"/>
      <c r="B33" s="40"/>
      <c r="C33" s="40"/>
      <c r="D33" s="40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27</v>
      </c>
    </row>
    <row r="3">
      <c r="A3" s="21">
        <v>42430.0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38">
        <v>42431.0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38">
        <v>42432.0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38">
        <v>42433.0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38">
        <v>42434.0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38">
        <v>42435.0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38">
        <v>42436.0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38">
        <v>42437.0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38">
        <v>42438.0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38">
        <v>42439.0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38">
        <v>42440.0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38">
        <v>42441.0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38">
        <v>42442.0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38">
        <v>42443.0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38">
        <v>42444.0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38">
        <v>42445.0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38">
        <v>42446.0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38">
        <v>42447.0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38">
        <v>42448.0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38">
        <v>42449.0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38">
        <v>42450.0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38">
        <v>42451.0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38">
        <v>42452.0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38">
        <v>42453.0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8">
        <v>42454.0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38">
        <v>42455.0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38">
        <v>42456.0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38">
        <v>42457.0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38">
        <v>42458.0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38">
        <v>42459.0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38">
        <v>42460.0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28</v>
      </c>
    </row>
    <row r="3">
      <c r="A3" s="21">
        <v>42461.0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38">
        <v>42462.0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38">
        <v>42463.0</v>
      </c>
      <c r="B5" s="39">
        <v>0.0</v>
      </c>
      <c r="C5" s="35">
        <f t="shared" ref="C5:C32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38">
        <v>42464.0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38">
        <v>42465.0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38">
        <v>42466.0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38">
        <v>42467.0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38">
        <v>42468.0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38">
        <v>42469.0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38">
        <v>42470.0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38">
        <v>42471.0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38">
        <v>42472.0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38">
        <v>42473.0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38">
        <v>42474.0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38">
        <v>42475.0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38">
        <v>42476.0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38">
        <v>42477.0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38">
        <v>42478.0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38">
        <v>42479.0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58">
        <v>42480.0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38">
        <v>42481.0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38">
        <v>42482.0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38">
        <v>42483.0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38">
        <v>42484.0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38">
        <v>42485.0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38">
        <v>42486.0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38">
        <v>42487.0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38">
        <v>42488.0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38">
        <v>42489.0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38">
        <v>42490.0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9"/>
      <c r="B33" s="40"/>
      <c r="C33" s="40"/>
      <c r="D33" s="40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29</v>
      </c>
    </row>
    <row r="3">
      <c r="A3" s="57">
        <v>42491.0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42492.0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42493.0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42494.0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42495.0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42496.0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42497.0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42498.0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42499.0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42500.0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42501.0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42502.0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42503.0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42504.0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42505.0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42506.0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42507.0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42508.0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42509.0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42510.0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42511.0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42512.0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42513.0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42514.0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42515.0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42516.0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42517.0</v>
      </c>
      <c r="B29" s="39"/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42518.0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42519.0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42520.0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28">
        <v>42521.0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30</v>
      </c>
    </row>
    <row r="3">
      <c r="A3" s="57">
        <v>42522.0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42523.0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42524.0</v>
      </c>
      <c r="B5" s="39">
        <v>0.0</v>
      </c>
      <c r="C5" s="35">
        <f t="shared" ref="C5:C32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42525.0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42526.0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42527.0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42528.0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42529.0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42530.0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42531.0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42532.0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42533.0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42534.0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42535.0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42536.0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42537.0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42538.0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42539.0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42540.0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42541.0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42542.0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42543.0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42544.0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42545.0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42546.0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42547.0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42548.0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42549.0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42550.0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42551.0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9"/>
      <c r="B33" s="40"/>
      <c r="C33" s="40"/>
      <c r="D33" s="40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31</v>
      </c>
    </row>
    <row r="3">
      <c r="A3" s="57">
        <v>42552.0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42553.0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42554.0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42555.0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42556.0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42557.0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42558.0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42559.0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42560.0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42561.0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42562.0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42563.0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42564.0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42565.0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42566.0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42567.0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42568.0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42569.0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42570.0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42571.0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42572.0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42573.0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42574.0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42575.0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42576.0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42577.0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42578.0</v>
      </c>
      <c r="B29" s="39"/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42579.0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42580.0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42581.0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7">
        <v>42582.0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32</v>
      </c>
    </row>
    <row r="3">
      <c r="A3" s="57">
        <v>42583.0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42584.0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42585.0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42586.0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42587.0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42588.0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42589.0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42590.0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42591.0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42592.0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42593.0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42594.0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42595.0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42596.0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42597.0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42598.0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42599.0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42600.0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42601.0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42602.0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42603.0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42604.0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42605.0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42606.0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42607.0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42608.0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42609.0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42610.0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42611.0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42612.0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7">
        <v>42613.0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33</v>
      </c>
    </row>
    <row r="3">
      <c r="A3" s="57">
        <v>42614.0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42615.0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42616.0</v>
      </c>
      <c r="B5" s="39">
        <v>0.0</v>
      </c>
      <c r="C5" s="35">
        <f t="shared" ref="C5:C32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42617.0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42618.0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42619.0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42620.0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42621.0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42622.0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42623.0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42624.0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42625.0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42626.0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42627.0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42628.0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42629.0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42630.0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42631.0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42632.0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42633.0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42634.0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42635.0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42636.0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42637.0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42638.0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42639.0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42640.0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42641.0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42642.0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42643.0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9"/>
      <c r="B33" s="40"/>
      <c r="C33" s="40"/>
      <c r="D33" s="40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35</v>
      </c>
    </row>
    <row r="3">
      <c r="A3" s="57">
        <v>42644.0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42645.0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42646.0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42647.0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42648.0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42649.0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42650.0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42651.0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42652.0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42653.0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42654.0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42655.0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42656.0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42657.0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42658.0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42659.0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42660.0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42661.0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42662.0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42663.0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42664.0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42665.0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42666.0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42667.0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42668.0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42669.0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42670.0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42671.0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42672.0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42673.0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7">
        <v>42674.0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13" t="s">
        <v>4</v>
      </c>
      <c r="E2" s="6" t="s">
        <v>34</v>
      </c>
    </row>
    <row r="3">
      <c r="A3" s="57">
        <v>42675.0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42676.0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42677.0</v>
      </c>
      <c r="B5" s="39">
        <v>0.0</v>
      </c>
      <c r="C5" s="35">
        <f t="shared" ref="C5:C32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42678.0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42679.0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42680.0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42681.0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42682.0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42683.0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42684.0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42685.0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42686.0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42687.0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42688.0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42689.0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42690.0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42691.0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42692.0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42693.0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42694.0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42695.0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42696.0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42697.0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42698.0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42699.0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42700.0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42701.0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42702.0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42703.0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42704.0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9"/>
      <c r="B33" s="40"/>
      <c r="C33" s="40"/>
      <c r="D33" s="40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2" t="str">
        <f>YTD!B1</f>
        <v>&lt;year&gt;</v>
      </c>
      <c r="B1" s="7" t="s">
        <v>5</v>
      </c>
      <c r="C1" s="8"/>
      <c r="D1" s="8"/>
      <c r="E1" s="9"/>
    </row>
    <row r="2">
      <c r="A2" s="10" t="s">
        <v>8</v>
      </c>
      <c r="B2" s="11" t="s">
        <v>9</v>
      </c>
      <c r="C2" s="12" t="s">
        <v>3</v>
      </c>
      <c r="D2" s="60" t="s">
        <v>4</v>
      </c>
      <c r="E2" s="6" t="s">
        <v>36</v>
      </c>
    </row>
    <row r="3">
      <c r="A3" s="57">
        <v>42705.0</v>
      </c>
      <c r="B3" s="19">
        <v>0.0</v>
      </c>
      <c r="C3" s="51">
        <f t="shared" ref="C3:D3" si="1">B3</f>
        <v>0</v>
      </c>
      <c r="D3" s="52">
        <f t="shared" si="1"/>
        <v>0</v>
      </c>
      <c r="E3" s="53">
        <f>C3</f>
        <v>0</v>
      </c>
    </row>
    <row r="4">
      <c r="A4" s="28">
        <v>42706.0</v>
      </c>
      <c r="B4" s="39">
        <v>0.0</v>
      </c>
      <c r="C4" s="35">
        <f>C3+B4</f>
        <v>0</v>
      </c>
      <c r="D4" s="36">
        <f>+C4/2</f>
        <v>0</v>
      </c>
      <c r="E4" s="37" t="str">
        <f t="array" ref="E4">AVERAGE( IF( B3:B4 &lt;&gt; 0 , B3:B4 ) )</f>
        <v>#DIV/0!</v>
      </c>
    </row>
    <row r="5">
      <c r="A5" s="57">
        <v>42707.0</v>
      </c>
      <c r="B5" s="39">
        <v>0.0</v>
      </c>
      <c r="C5" s="35">
        <f t="shared" ref="C5:C33" si="2">+C4+B5</f>
        <v>0</v>
      </c>
      <c r="D5" s="36">
        <f>+C5/3</f>
        <v>0</v>
      </c>
      <c r="E5" s="37" t="str">
        <f t="array" ref="E5">AVERAGE( IF( B3:B5 &lt;&gt; 0 , B3:B5 ) )</f>
        <v>#DIV/0!</v>
      </c>
    </row>
    <row r="6">
      <c r="A6" s="28">
        <v>42708.0</v>
      </c>
      <c r="B6" s="39">
        <v>0.0</v>
      </c>
      <c r="C6" s="35">
        <f t="shared" si="2"/>
        <v>0</v>
      </c>
      <c r="D6" s="36">
        <f>+C6/4</f>
        <v>0</v>
      </c>
      <c r="E6" s="37" t="str">
        <f t="array" ref="E6">AVERAGE( IF( B3:B6 &lt;&gt; 0 , B3:B6 ) )</f>
        <v>#DIV/0!</v>
      </c>
    </row>
    <row r="7">
      <c r="A7" s="57">
        <v>42709.0</v>
      </c>
      <c r="B7" s="39">
        <v>0.0</v>
      </c>
      <c r="C7" s="35">
        <f t="shared" si="2"/>
        <v>0</v>
      </c>
      <c r="D7" s="36">
        <f>+C7/5</f>
        <v>0</v>
      </c>
      <c r="E7" s="37" t="str">
        <f t="array" ref="E7">AVERAGE( IF( B3:B7 &lt;&gt; 0 , B3:B7 ) )</f>
        <v>#DIV/0!</v>
      </c>
    </row>
    <row r="8">
      <c r="A8" s="28">
        <v>42710.0</v>
      </c>
      <c r="B8" s="39">
        <v>0.0</v>
      </c>
      <c r="C8" s="35">
        <f t="shared" si="2"/>
        <v>0</v>
      </c>
      <c r="D8" s="36">
        <f>+C8/6</f>
        <v>0</v>
      </c>
      <c r="E8" s="37" t="str">
        <f t="array" ref="E8">AVERAGE( IF( B3:B8 &lt;&gt; 0 , B3:B8 ) )</f>
        <v>#DIV/0!</v>
      </c>
    </row>
    <row r="9">
      <c r="A9" s="57">
        <v>42711.0</v>
      </c>
      <c r="B9" s="39">
        <v>0.0</v>
      </c>
      <c r="C9" s="35">
        <f t="shared" si="2"/>
        <v>0</v>
      </c>
      <c r="D9" s="36">
        <f>+C9/7</f>
        <v>0</v>
      </c>
      <c r="E9" s="37" t="str">
        <f t="array" ref="E9">AVERAGE( IF( B3:B9 &lt;&gt; 0 , B3:B9 ) )</f>
        <v>#DIV/0!</v>
      </c>
    </row>
    <row r="10">
      <c r="A10" s="28">
        <v>42712.0</v>
      </c>
      <c r="B10" s="19">
        <v>0.0</v>
      </c>
      <c r="C10" s="35">
        <f t="shared" si="2"/>
        <v>0</v>
      </c>
      <c r="D10" s="36">
        <f>+C10/8</f>
        <v>0</v>
      </c>
      <c r="E10" s="37" t="str">
        <f t="array" ref="E10">AVERAGE( IF( B3:B10 &lt;&gt; 0 , B3:B10 ) )</f>
        <v>#DIV/0!</v>
      </c>
    </row>
    <row r="11">
      <c r="A11" s="57">
        <v>42713.0</v>
      </c>
      <c r="B11" s="39">
        <v>0.0</v>
      </c>
      <c r="C11" s="35">
        <f t="shared" si="2"/>
        <v>0</v>
      </c>
      <c r="D11" s="36">
        <f>+C11/9</f>
        <v>0</v>
      </c>
      <c r="E11" s="37" t="str">
        <f t="array" ref="E11">AVERAGE( IF( B3:B11 &lt;&gt; 0 , B3:B11 ) )</f>
        <v>#DIV/0!</v>
      </c>
    </row>
    <row r="12">
      <c r="A12" s="28">
        <v>42714.0</v>
      </c>
      <c r="B12" s="39">
        <v>0.0</v>
      </c>
      <c r="C12" s="35">
        <f t="shared" si="2"/>
        <v>0</v>
      </c>
      <c r="D12" s="36">
        <f>+C12/10</f>
        <v>0</v>
      </c>
      <c r="E12" s="37" t="str">
        <f t="array" ref="E12">AVERAGE( IF( B3:B12 &lt;&gt; 0 , B3:B12 ) )</f>
        <v>#DIV/0!</v>
      </c>
    </row>
    <row r="13">
      <c r="A13" s="57">
        <v>42715.0</v>
      </c>
      <c r="B13" s="39">
        <v>0.0</v>
      </c>
      <c r="C13" s="35">
        <f t="shared" si="2"/>
        <v>0</v>
      </c>
      <c r="D13" s="36">
        <f>+C13/11</f>
        <v>0</v>
      </c>
      <c r="E13" s="37" t="str">
        <f t="array" ref="E13">AVERAGE( IF( B3:B13 &lt;&gt; 0 , B3:B13 ) )</f>
        <v>#DIV/0!</v>
      </c>
    </row>
    <row r="14">
      <c r="A14" s="28">
        <v>42716.0</v>
      </c>
      <c r="B14" s="39">
        <v>0.0</v>
      </c>
      <c r="C14" s="35">
        <f t="shared" si="2"/>
        <v>0</v>
      </c>
      <c r="D14" s="36">
        <f>+C14/12</f>
        <v>0</v>
      </c>
      <c r="E14" s="37" t="str">
        <f t="array" ref="E14">AVERAGE( IF( B3:B14 &lt;&gt; 0 , B3:B14 ) )</f>
        <v>#DIV/0!</v>
      </c>
    </row>
    <row r="15">
      <c r="A15" s="57">
        <v>42717.0</v>
      </c>
      <c r="B15" s="39">
        <v>0.0</v>
      </c>
      <c r="C15" s="35">
        <f t="shared" si="2"/>
        <v>0</v>
      </c>
      <c r="D15" s="36">
        <f>+C15/13</f>
        <v>0</v>
      </c>
      <c r="E15" s="37" t="str">
        <f t="array" ref="E15">AVERAGE( IF( B3:B15 &lt;&gt; 0 , B3:B15 ) )</f>
        <v>#DIV/0!</v>
      </c>
    </row>
    <row r="16">
      <c r="A16" s="28">
        <v>42718.0</v>
      </c>
      <c r="B16" s="39">
        <v>0.0</v>
      </c>
      <c r="C16" s="35">
        <f t="shared" si="2"/>
        <v>0</v>
      </c>
      <c r="D16" s="36">
        <f>+C16/14</f>
        <v>0</v>
      </c>
      <c r="E16" s="37" t="str">
        <f t="array" ref="E16">AVERAGE( IF( B3:B16 &lt;&gt; 0 , B3:B16 ) )</f>
        <v>#DIV/0!</v>
      </c>
    </row>
    <row r="17">
      <c r="A17" s="57">
        <v>42719.0</v>
      </c>
      <c r="B17" s="19">
        <v>0.0</v>
      </c>
      <c r="C17" s="35">
        <f t="shared" si="2"/>
        <v>0</v>
      </c>
      <c r="D17" s="36">
        <f>+C17/15</f>
        <v>0</v>
      </c>
      <c r="E17" s="37" t="str">
        <f t="array" ref="E17">AVERAGE( IF( B3:B17 &lt;&gt; 0 , B3:B17 ) )</f>
        <v>#DIV/0!</v>
      </c>
    </row>
    <row r="18">
      <c r="A18" s="28">
        <v>42720.0</v>
      </c>
      <c r="B18" s="39">
        <v>0.0</v>
      </c>
      <c r="C18" s="35">
        <f t="shared" si="2"/>
        <v>0</v>
      </c>
      <c r="D18" s="36">
        <f>+C18/16</f>
        <v>0</v>
      </c>
      <c r="E18" s="37" t="str">
        <f t="array" ref="E18">AVERAGE( IF( B3:B18 &lt;&gt; 0 , B3:B18 ) )</f>
        <v>#DIV/0!</v>
      </c>
    </row>
    <row r="19">
      <c r="A19" s="57">
        <v>42721.0</v>
      </c>
      <c r="B19" s="39">
        <v>0.0</v>
      </c>
      <c r="C19" s="35">
        <f t="shared" si="2"/>
        <v>0</v>
      </c>
      <c r="D19" s="36">
        <f>+C19/17</f>
        <v>0</v>
      </c>
      <c r="E19" s="37" t="str">
        <f t="array" ref="E19">AVERAGE( IF( B3:B19 &lt;&gt; 0 , B3:B19 ) )</f>
        <v>#DIV/0!</v>
      </c>
    </row>
    <row r="20">
      <c r="A20" s="28">
        <v>42722.0</v>
      </c>
      <c r="B20" s="39">
        <v>0.0</v>
      </c>
      <c r="C20" s="35">
        <f t="shared" si="2"/>
        <v>0</v>
      </c>
      <c r="D20" s="36">
        <f>+C20/18</f>
        <v>0</v>
      </c>
      <c r="E20" s="37" t="str">
        <f t="array" ref="E20">AVERAGE( IF( B3:B20 &lt;&gt; 0 , B3:B20 ) )</f>
        <v>#DIV/0!</v>
      </c>
    </row>
    <row r="21">
      <c r="A21" s="57">
        <v>42723.0</v>
      </c>
      <c r="B21" s="39">
        <v>0.0</v>
      </c>
      <c r="C21" s="35">
        <f t="shared" si="2"/>
        <v>0</v>
      </c>
      <c r="D21" s="36">
        <f>+C21/19</f>
        <v>0</v>
      </c>
      <c r="E21" s="37" t="str">
        <f t="array" ref="E21">AVERAGE( IF( B3:B21 &lt;&gt; 0 , B3:B21 ) )</f>
        <v>#DIV/0!</v>
      </c>
    </row>
    <row r="22">
      <c r="A22" s="28">
        <v>42724.0</v>
      </c>
      <c r="B22" s="39">
        <v>0.0</v>
      </c>
      <c r="C22" s="35">
        <f t="shared" si="2"/>
        <v>0</v>
      </c>
      <c r="D22" s="36">
        <f>+C22/20</f>
        <v>0</v>
      </c>
      <c r="E22" s="37" t="str">
        <f t="array" ref="E22">AVERAGE( IF( B3:B22 &lt;&gt; 0 , B3:B22 ) )</f>
        <v>#DIV/0!</v>
      </c>
    </row>
    <row r="23">
      <c r="A23" s="57">
        <v>42725.0</v>
      </c>
      <c r="B23" s="39">
        <v>0.0</v>
      </c>
      <c r="C23" s="35">
        <f t="shared" si="2"/>
        <v>0</v>
      </c>
      <c r="D23" s="36">
        <f>+C23/21</f>
        <v>0</v>
      </c>
      <c r="E23" s="37" t="str">
        <f t="array" ref="E23">AVERAGE( IF( B3:B23 &lt;&gt; 0 , B3:B23 ) )</f>
        <v>#DIV/0!</v>
      </c>
    </row>
    <row r="24">
      <c r="A24" s="28">
        <v>42726.0</v>
      </c>
      <c r="B24" s="19">
        <v>0.0</v>
      </c>
      <c r="C24" s="35">
        <f t="shared" si="2"/>
        <v>0</v>
      </c>
      <c r="D24" s="36">
        <f>+C24/22</f>
        <v>0</v>
      </c>
      <c r="E24" s="37" t="str">
        <f t="array" ref="E24">AVERAGE( IF( B3:B24 &lt;&gt; 0 , B3:B24 ) )</f>
        <v>#DIV/0!</v>
      </c>
    </row>
    <row r="25">
      <c r="A25" s="57">
        <v>42727.0</v>
      </c>
      <c r="B25" s="39">
        <v>0.0</v>
      </c>
      <c r="C25" s="35">
        <f t="shared" si="2"/>
        <v>0</v>
      </c>
      <c r="D25" s="36">
        <f>+C25/23</f>
        <v>0</v>
      </c>
      <c r="E25" s="37" t="str">
        <f t="array" ref="E25">AVERAGE( IF( B3:B25 &lt;&gt; 0 , B3:B25 ) )</f>
        <v>#DIV/0!</v>
      </c>
    </row>
    <row r="26">
      <c r="A26" s="28">
        <v>42728.0</v>
      </c>
      <c r="B26" s="39">
        <v>0.0</v>
      </c>
      <c r="C26" s="35">
        <f t="shared" si="2"/>
        <v>0</v>
      </c>
      <c r="D26" s="36">
        <f>+C26/24</f>
        <v>0</v>
      </c>
      <c r="E26" s="37" t="str">
        <f t="array" ref="E26">AVERAGE( IF( B3:B26 &lt;&gt; 0 , B3:B26 ) )</f>
        <v>#DIV/0!</v>
      </c>
    </row>
    <row r="27">
      <c r="A27" s="57">
        <v>42729.0</v>
      </c>
      <c r="B27" s="39">
        <v>0.0</v>
      </c>
      <c r="C27" s="35">
        <f t="shared" si="2"/>
        <v>0</v>
      </c>
      <c r="D27" s="36">
        <f>+C27/25</f>
        <v>0</v>
      </c>
      <c r="E27" s="37" t="str">
        <f t="array" ref="E27">AVERAGE( IF( B3:B27 &lt;&gt; 0 , B3:B27 ) )</f>
        <v>#DIV/0!</v>
      </c>
    </row>
    <row r="28">
      <c r="A28" s="28">
        <v>42730.0</v>
      </c>
      <c r="B28" s="39">
        <v>0.0</v>
      </c>
      <c r="C28" s="35">
        <f t="shared" si="2"/>
        <v>0</v>
      </c>
      <c r="D28" s="36">
        <f>+C28/26</f>
        <v>0</v>
      </c>
      <c r="E28" s="37" t="str">
        <f t="array" ref="E28">AVERAGE( IF( B3:B28 &lt;&gt; 0 , B3:B28 ) )</f>
        <v>#DIV/0!</v>
      </c>
    </row>
    <row r="29">
      <c r="A29" s="57">
        <v>42731.0</v>
      </c>
      <c r="B29" s="39">
        <v>0.0</v>
      </c>
      <c r="C29" s="35">
        <f t="shared" si="2"/>
        <v>0</v>
      </c>
      <c r="D29" s="36">
        <f>+C29/27</f>
        <v>0</v>
      </c>
      <c r="E29" s="37" t="str">
        <f t="array" ref="E29">AVERAGE( IF( B3:B29 &lt;&gt; 0 , B3:B29 ) )</f>
        <v>#DIV/0!</v>
      </c>
    </row>
    <row r="30">
      <c r="A30" s="28">
        <v>42732.0</v>
      </c>
      <c r="B30" s="39">
        <v>0.0</v>
      </c>
      <c r="C30" s="35">
        <f t="shared" si="2"/>
        <v>0</v>
      </c>
      <c r="D30" s="36">
        <f>+C30/28</f>
        <v>0</v>
      </c>
      <c r="E30" s="37" t="str">
        <f t="array" ref="E30">AVERAGE( IF( B3:B30 &lt;&gt; 0 , B3:B30 ) )</f>
        <v>#DIV/0!</v>
      </c>
    </row>
    <row r="31">
      <c r="A31" s="57">
        <v>42733.0</v>
      </c>
      <c r="B31" s="19">
        <v>0.0</v>
      </c>
      <c r="C31" s="35">
        <f t="shared" si="2"/>
        <v>0</v>
      </c>
      <c r="D31" s="36">
        <f>+C31/29</f>
        <v>0</v>
      </c>
      <c r="E31" s="37" t="str">
        <f t="array" ref="E31">AVERAGE( IF( B3:B31 &lt;&gt; 0 , B3:B31 ) )</f>
        <v>#DIV/0!</v>
      </c>
    </row>
    <row r="32">
      <c r="A32" s="28">
        <v>42734.0</v>
      </c>
      <c r="B32" s="39">
        <v>0.0</v>
      </c>
      <c r="C32" s="35">
        <f t="shared" si="2"/>
        <v>0</v>
      </c>
      <c r="D32" s="36">
        <f>+C32/30</f>
        <v>0</v>
      </c>
      <c r="E32" s="37" t="str">
        <f t="array" ref="E32">AVERAGE( IF( B3:B32 &lt;&gt; 0 , B3:B32 ) )</f>
        <v>#DIV/0!</v>
      </c>
    </row>
    <row r="33">
      <c r="A33" s="57">
        <v>42735.0</v>
      </c>
      <c r="B33" s="39">
        <v>0.0</v>
      </c>
      <c r="C33" s="35">
        <f t="shared" si="2"/>
        <v>0</v>
      </c>
      <c r="D33" s="36">
        <f>+C33/31</f>
        <v>0</v>
      </c>
      <c r="E33" s="56" t="str">
        <f t="array" ref="E33">AVERAGE( IF( B3:B33 &lt;&gt; 0 , B3:B33 ) )</f>
        <v>#DIV/0!</v>
      </c>
    </row>
  </sheetData>
  <mergeCells count="1">
    <mergeCell ref="B1:E1"/>
  </mergeCells>
  <drawing r:id="rId1"/>
</worksheet>
</file>