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P:\tmp\COVID-19-analysis-ITA\"/>
    </mc:Choice>
  </mc:AlternateContent>
  <xr:revisionPtr revIDLastSave="0" documentId="13_ncr:1_{588F0AC5-17DA-49E2-9D50-EFC842F19F30}" xr6:coauthVersionLast="45" xr6:coauthVersionMax="45" xr10:uidLastSave="{00000000-0000-0000-0000-000000000000}"/>
  <bookViews>
    <workbookView xWindow="-120" yWindow="-120" windowWidth="29040" windowHeight="15840" activeTab="1" xr2:uid="{DF99216E-6F09-4B32-A180-FD8AD51C4B9C}"/>
  </bookViews>
  <sheets>
    <sheet name="README" sheetId="4" r:id="rId1"/>
    <sheet name="Dati" sheetId="1" r:id="rId2"/>
    <sheet name="Grafico" sheetId="2" r:id="rId3"/>
    <sheet name="Grafico terapia intensiva" sheetId="6" r:id="rId4"/>
    <sheet name="Grafico deceduti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" l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E2" i="1" l="1"/>
  <c r="A12" i="1" a="1"/>
  <c r="G253" i="1"/>
  <c r="I250" i="1" a="1"/>
  <c r="E248" i="1"/>
  <c r="G245" i="1"/>
  <c r="I242" i="1" a="1"/>
  <c r="E240" i="1"/>
  <c r="G237" i="1"/>
  <c r="I234" i="1" a="1"/>
  <c r="E232" i="1"/>
  <c r="G229" i="1"/>
  <c r="I226" i="1" a="1"/>
  <c r="E224" i="1"/>
  <c r="F251" i="1"/>
  <c r="F247" i="1"/>
  <c r="F243" i="1"/>
  <c r="F239" i="1"/>
  <c r="F235" i="1"/>
  <c r="F231" i="1"/>
  <c r="F227" i="1"/>
  <c r="F223" i="1"/>
  <c r="F219" i="1"/>
  <c r="F215" i="1"/>
  <c r="F211" i="1"/>
  <c r="I251" i="1" a="1"/>
  <c r="E249" i="1"/>
  <c r="G246" i="1"/>
  <c r="I243" i="1" a="1"/>
  <c r="E241" i="1"/>
  <c r="G238" i="1"/>
  <c r="I235" i="1" a="1"/>
  <c r="E233" i="1"/>
  <c r="G230" i="1"/>
  <c r="I227" i="1" a="1"/>
  <c r="E225" i="1"/>
  <c r="F252" i="1"/>
  <c r="F248" i="1"/>
  <c r="F244" i="1"/>
  <c r="F240" i="1"/>
  <c r="F236" i="1"/>
  <c r="F232" i="1"/>
  <c r="F228" i="1"/>
  <c r="F224" i="1"/>
  <c r="F220" i="1"/>
  <c r="F216" i="1"/>
  <c r="E223" i="1"/>
  <c r="I217" i="1" a="1"/>
  <c r="I212" i="1" a="1"/>
  <c r="F208" i="1"/>
  <c r="F204" i="1"/>
  <c r="F200" i="1"/>
  <c r="F196" i="1"/>
  <c r="F192" i="1"/>
  <c r="F188" i="1"/>
  <c r="F184" i="1"/>
  <c r="F180" i="1"/>
  <c r="F176" i="1"/>
  <c r="F172" i="1"/>
  <c r="F168" i="1"/>
  <c r="F164" i="1"/>
  <c r="F160" i="1"/>
  <c r="F156" i="1"/>
  <c r="F152" i="1"/>
  <c r="F148" i="1"/>
  <c r="F144" i="1"/>
  <c r="E220" i="1"/>
  <c r="I214" i="1" a="1"/>
  <c r="I210" i="1" a="1"/>
  <c r="E208" i="1"/>
  <c r="G205" i="1"/>
  <c r="I202" i="1" a="1"/>
  <c r="E200" i="1"/>
  <c r="G197" i="1"/>
  <c r="I194" i="1" a="1"/>
  <c r="E192" i="1"/>
  <c r="G189" i="1"/>
  <c r="I186" i="1" a="1"/>
  <c r="E184" i="1"/>
  <c r="G181" i="1"/>
  <c r="I178" i="1" a="1"/>
  <c r="E176" i="1"/>
  <c r="G173" i="1"/>
  <c r="I170" i="1" a="1"/>
  <c r="E168" i="1"/>
  <c r="G165" i="1"/>
  <c r="I162" i="1" a="1"/>
  <c r="E160" i="1"/>
  <c r="G157" i="1"/>
  <c r="G218" i="1"/>
  <c r="E213" i="1"/>
  <c r="F209" i="1"/>
  <c r="F205" i="1"/>
  <c r="F201" i="1"/>
  <c r="F197" i="1"/>
  <c r="F193" i="1"/>
  <c r="F189" i="1"/>
  <c r="F185" i="1"/>
  <c r="F181" i="1"/>
  <c r="F177" i="1"/>
  <c r="F173" i="1"/>
  <c r="F169" i="1"/>
  <c r="A9" i="1" a="1"/>
  <c r="A14" i="1" a="1"/>
  <c r="E235" i="1"/>
  <c r="G232" i="1"/>
  <c r="I229" i="1" a="1"/>
  <c r="E227" i="1"/>
  <c r="G224" i="1"/>
  <c r="H251" i="1"/>
  <c r="H247" i="1"/>
  <c r="H243" i="1"/>
  <c r="H239" i="1"/>
  <c r="H235" i="1"/>
  <c r="H231" i="1"/>
  <c r="H227" i="1"/>
  <c r="H223" i="1"/>
  <c r="H219" i="1"/>
  <c r="H215" i="1"/>
  <c r="I221" i="1" a="1"/>
  <c r="G216" i="1"/>
  <c r="I211" i="1" a="1"/>
  <c r="H207" i="1"/>
  <c r="H203" i="1"/>
  <c r="H199" i="1"/>
  <c r="H195" i="1"/>
  <c r="H191" i="1"/>
  <c r="H187" i="1"/>
  <c r="H183" i="1"/>
  <c r="H179" i="1"/>
  <c r="H175" i="1"/>
  <c r="H171" i="1"/>
  <c r="H167" i="1"/>
  <c r="H163" i="1"/>
  <c r="H159" i="1"/>
  <c r="H155" i="1"/>
  <c r="H151" i="1"/>
  <c r="H147" i="1"/>
  <c r="H143" i="1"/>
  <c r="I218" i="1" a="1"/>
  <c r="G213" i="1"/>
  <c r="E210" i="1"/>
  <c r="G207" i="1"/>
  <c r="I204" i="1" a="1"/>
  <c r="E202" i="1"/>
  <c r="G199" i="1"/>
  <c r="I196" i="1" a="1"/>
  <c r="E194" i="1"/>
  <c r="G191" i="1"/>
  <c r="I188" i="1" a="1"/>
  <c r="E186" i="1"/>
  <c r="G183" i="1"/>
  <c r="I180" i="1" a="1"/>
  <c r="E178" i="1"/>
  <c r="G175" i="1"/>
  <c r="I172" i="1" a="1"/>
  <c r="E170" i="1"/>
  <c r="G167" i="1"/>
  <c r="I164" i="1" a="1"/>
  <c r="E162" i="1"/>
  <c r="G159" i="1"/>
  <c r="G222" i="1"/>
  <c r="E217" i="1"/>
  <c r="F212" i="1"/>
  <c r="H208" i="1"/>
  <c r="H204" i="1"/>
  <c r="H200" i="1"/>
  <c r="H196" i="1"/>
  <c r="H192" i="1"/>
  <c r="H188" i="1"/>
  <c r="H184" i="1"/>
  <c r="H180" i="1"/>
  <c r="H176" i="1"/>
  <c r="H172" i="1"/>
  <c r="H168" i="1"/>
  <c r="H164" i="1"/>
  <c r="H160" i="1"/>
  <c r="H156" i="1"/>
  <c r="H152" i="1"/>
  <c r="H148" i="1"/>
  <c r="H144" i="1"/>
  <c r="E218" i="1"/>
  <c r="E212" i="1"/>
  <c r="E209" i="1"/>
  <c r="G206" i="1"/>
  <c r="I203" i="1" a="1"/>
  <c r="I253" i="1" a="1"/>
  <c r="A8" i="1" a="1"/>
  <c r="I248" i="1" a="1"/>
  <c r="G243" i="1"/>
  <c r="E238" i="1"/>
  <c r="I232" i="1" a="1"/>
  <c r="G227" i="1"/>
  <c r="H252" i="1"/>
  <c r="H244" i="1"/>
  <c r="H236" i="1"/>
  <c r="H228" i="1"/>
  <c r="H220" i="1"/>
  <c r="H212" i="1"/>
  <c r="I249" i="1" a="1"/>
  <c r="G244" i="1"/>
  <c r="E239" i="1"/>
  <c r="I233" i="1" a="1"/>
  <c r="G228" i="1"/>
  <c r="H253" i="1"/>
  <c r="H245" i="1"/>
  <c r="H237" i="1"/>
  <c r="H229" i="1"/>
  <c r="H221" i="1"/>
  <c r="H213" i="1"/>
  <c r="I213" i="1" a="1"/>
  <c r="H205" i="1"/>
  <c r="H197" i="1"/>
  <c r="H189" i="1"/>
  <c r="H181" i="1"/>
  <c r="H173" i="1"/>
  <c r="H165" i="1"/>
  <c r="H157" i="1"/>
  <c r="H149" i="1"/>
  <c r="G221" i="1"/>
  <c r="H211" i="1"/>
  <c r="E206" i="1"/>
  <c r="I200" i="1" a="1"/>
  <c r="G195" i="1"/>
  <c r="E190" i="1"/>
  <c r="I184" i="1" a="1"/>
  <c r="G179" i="1"/>
  <c r="E174" i="1"/>
  <c r="I168" i="1" a="1"/>
  <c r="G163" i="1"/>
  <c r="E158" i="1"/>
  <c r="G214" i="1"/>
  <c r="H206" i="1"/>
  <c r="H198" i="1"/>
  <c r="H190" i="1"/>
  <c r="H182" i="1"/>
  <c r="H174" i="1"/>
  <c r="H166" i="1"/>
  <c r="F161" i="1"/>
  <c r="F155" i="1"/>
  <c r="H150" i="1"/>
  <c r="F145" i="1"/>
  <c r="I216" i="1" a="1"/>
  <c r="G210" i="1"/>
  <c r="E207" i="1"/>
  <c r="E203" i="1"/>
  <c r="G200" i="1"/>
  <c r="I197" i="1" a="1"/>
  <c r="E195" i="1"/>
  <c r="G192" i="1"/>
  <c r="I189" i="1" a="1"/>
  <c r="E187" i="1"/>
  <c r="G184" i="1"/>
  <c r="I181" i="1" a="1"/>
  <c r="E179" i="1"/>
  <c r="G176" i="1"/>
  <c r="I173" i="1" a="1"/>
  <c r="E171" i="1"/>
  <c r="G168" i="1"/>
  <c r="I165" i="1" a="1"/>
  <c r="E163" i="1"/>
  <c r="G160" i="1"/>
  <c r="I157" i="1" a="1"/>
  <c r="E153" i="1"/>
  <c r="I147" i="1" a="1"/>
  <c r="F142" i="1"/>
  <c r="F138" i="1"/>
  <c r="F134" i="1"/>
  <c r="F130" i="1"/>
  <c r="F126" i="1"/>
  <c r="F122" i="1"/>
  <c r="F118" i="1"/>
  <c r="F114" i="1"/>
  <c r="F110" i="1"/>
  <c r="F106" i="1"/>
  <c r="F102" i="1"/>
  <c r="F98" i="1"/>
  <c r="F94" i="1"/>
  <c r="F90" i="1"/>
  <c r="F86" i="1"/>
  <c r="F82" i="1"/>
  <c r="F78" i="1"/>
  <c r="F74" i="1"/>
  <c r="F70" i="1"/>
  <c r="F66" i="1"/>
  <c r="F62" i="1"/>
  <c r="F58" i="1"/>
  <c r="F54" i="1"/>
  <c r="F50" i="1"/>
  <c r="F46" i="1"/>
  <c r="F42" i="1"/>
  <c r="F38" i="1"/>
  <c r="F34" i="1"/>
  <c r="F30" i="1"/>
  <c r="F26" i="1"/>
  <c r="F22" i="1"/>
  <c r="F18" i="1"/>
  <c r="F14" i="1"/>
  <c r="F10" i="1"/>
  <c r="F6" i="1"/>
  <c r="E154" i="1"/>
  <c r="I148" i="1" a="1"/>
  <c r="G143" i="1"/>
  <c r="I140" i="1" a="1"/>
  <c r="E138" i="1"/>
  <c r="G135" i="1"/>
  <c r="I132" i="1" a="1"/>
  <c r="E130" i="1"/>
  <c r="G127" i="1"/>
  <c r="I124" i="1" a="1"/>
  <c r="I153" i="1" a="1"/>
  <c r="G148" i="1"/>
  <c r="F143" i="1"/>
  <c r="A11" i="1" a="1"/>
  <c r="E252" i="1"/>
  <c r="I246" i="1" a="1"/>
  <c r="G241" i="1"/>
  <c r="E236" i="1"/>
  <c r="I230" i="1" a="1"/>
  <c r="G225" i="1"/>
  <c r="F249" i="1"/>
  <c r="F241" i="1"/>
  <c r="F233" i="1"/>
  <c r="F225" i="1"/>
  <c r="F217" i="1"/>
  <c r="E253" i="1"/>
  <c r="I247" i="1" a="1"/>
  <c r="G242" i="1"/>
  <c r="E237" i="1"/>
  <c r="I231" i="1" a="1"/>
  <c r="G226" i="1"/>
  <c r="F250" i="1"/>
  <c r="F242" i="1"/>
  <c r="F234" i="1"/>
  <c r="F226" i="1"/>
  <c r="F218" i="1"/>
  <c r="G220" i="1"/>
  <c r="F210" i="1"/>
  <c r="F202" i="1"/>
  <c r="F194" i="1"/>
  <c r="F186" i="1"/>
  <c r="F178" i="1"/>
  <c r="F170" i="1"/>
  <c r="F162" i="1"/>
  <c r="F154" i="1"/>
  <c r="F146" i="1"/>
  <c r="G217" i="1"/>
  <c r="G209" i="1"/>
  <c r="E204" i="1"/>
  <c r="I198" i="1" a="1"/>
  <c r="G193" i="1"/>
  <c r="E188" i="1"/>
  <c r="I182" i="1" a="1"/>
  <c r="G177" i="1"/>
  <c r="E172" i="1"/>
  <c r="I166" i="1" a="1"/>
  <c r="G161" i="1"/>
  <c r="E221" i="1"/>
  <c r="G211" i="1"/>
  <c r="F203" i="1"/>
  <c r="F195" i="1"/>
  <c r="F187" i="1"/>
  <c r="F179" i="1"/>
  <c r="F171" i="1"/>
  <c r="F165" i="1"/>
  <c r="F159" i="1"/>
  <c r="H154" i="1"/>
  <c r="F149" i="1"/>
  <c r="E222" i="1"/>
  <c r="G215" i="1"/>
  <c r="I209" i="1" a="1"/>
  <c r="I205" i="1" a="1"/>
  <c r="G202" i="1"/>
  <c r="I199" i="1" a="1"/>
  <c r="E197" i="1"/>
  <c r="G194" i="1"/>
  <c r="I191" i="1" a="1"/>
  <c r="E189" i="1"/>
  <c r="G186" i="1"/>
  <c r="I183" i="1" a="1"/>
  <c r="E181" i="1"/>
  <c r="G178" i="1"/>
  <c r="I175" i="1" a="1"/>
  <c r="E173" i="1"/>
  <c r="G170" i="1"/>
  <c r="I167" i="1" a="1"/>
  <c r="E165" i="1"/>
  <c r="G162" i="1"/>
  <c r="I159" i="1" a="1"/>
  <c r="E157" i="1"/>
  <c r="I151" i="1" a="1"/>
  <c r="G146" i="1"/>
  <c r="H141" i="1"/>
  <c r="H137" i="1"/>
  <c r="H133" i="1"/>
  <c r="H129" i="1"/>
  <c r="H125" i="1"/>
  <c r="H121" i="1"/>
  <c r="H117" i="1"/>
  <c r="H113" i="1"/>
  <c r="H109" i="1"/>
  <c r="H105" i="1"/>
  <c r="H101" i="1"/>
  <c r="H97" i="1"/>
  <c r="H93" i="1"/>
  <c r="H89" i="1"/>
  <c r="H85" i="1"/>
  <c r="H81" i="1"/>
  <c r="H77" i="1"/>
  <c r="H73" i="1"/>
  <c r="H69" i="1"/>
  <c r="H65" i="1"/>
  <c r="H61" i="1"/>
  <c r="H57" i="1"/>
  <c r="H53" i="1"/>
  <c r="H49" i="1"/>
  <c r="A13" i="1" a="1"/>
  <c r="G251" i="1"/>
  <c r="E246" i="1"/>
  <c r="I240" i="1" a="1"/>
  <c r="G235" i="1"/>
  <c r="E230" i="1"/>
  <c r="I224" i="1" a="1"/>
  <c r="H248" i="1"/>
  <c r="H240" i="1"/>
  <c r="H232" i="1"/>
  <c r="H224" i="1"/>
  <c r="H216" i="1"/>
  <c r="G252" i="1"/>
  <c r="E247" i="1"/>
  <c r="I241" i="1" a="1"/>
  <c r="G236" i="1"/>
  <c r="E231" i="1"/>
  <c r="I225" i="1" a="1"/>
  <c r="H249" i="1"/>
  <c r="H241" i="1"/>
  <c r="H233" i="1"/>
  <c r="H225" i="1"/>
  <c r="H217" i="1"/>
  <c r="E219" i="1"/>
  <c r="H209" i="1"/>
  <c r="H201" i="1"/>
  <c r="H193" i="1"/>
  <c r="H185" i="1"/>
  <c r="H177" i="1"/>
  <c r="H169" i="1"/>
  <c r="H161" i="1"/>
  <c r="H153" i="1"/>
  <c r="H145" i="1"/>
  <c r="E216" i="1"/>
  <c r="I208" i="1" a="1"/>
  <c r="G203" i="1"/>
  <c r="E198" i="1"/>
  <c r="I192" i="1" a="1"/>
  <c r="G187" i="1"/>
  <c r="E182" i="1"/>
  <c r="I176" i="1" a="1"/>
  <c r="G171" i="1"/>
  <c r="E166" i="1"/>
  <c r="I160" i="1" a="1"/>
  <c r="I219" i="1" a="1"/>
  <c r="H210" i="1"/>
  <c r="H202" i="1"/>
  <c r="H194" i="1"/>
  <c r="H186" i="1"/>
  <c r="H178" i="1"/>
  <c r="H170" i="1"/>
  <c r="F163" i="1"/>
  <c r="H158" i="1"/>
  <c r="F153" i="1"/>
  <c r="F147" i="1"/>
  <c r="I220" i="1" a="1"/>
  <c r="E214" i="1"/>
  <c r="G208" i="1"/>
  <c r="E205" i="1"/>
  <c r="I201" i="1" a="1"/>
  <c r="E199" i="1"/>
  <c r="G196" i="1"/>
  <c r="I193" i="1" a="1"/>
  <c r="E191" i="1"/>
  <c r="G188" i="1"/>
  <c r="I185" i="1" a="1"/>
  <c r="E183" i="1"/>
  <c r="G180" i="1"/>
  <c r="I177" i="1" a="1"/>
  <c r="E175" i="1"/>
  <c r="G172" i="1"/>
  <c r="I169" i="1" a="1"/>
  <c r="E167" i="1"/>
  <c r="G164" i="1"/>
  <c r="I161" i="1" a="1"/>
  <c r="E159" i="1"/>
  <c r="I155" i="1" a="1"/>
  <c r="G150" i="1"/>
  <c r="E145" i="1"/>
  <c r="F140" i="1"/>
  <c r="F136" i="1"/>
  <c r="F132" i="1"/>
  <c r="F128" i="1"/>
  <c r="F124" i="1"/>
  <c r="F120" i="1"/>
  <c r="F116" i="1"/>
  <c r="F112" i="1"/>
  <c r="F108" i="1"/>
  <c r="F104" i="1"/>
  <c r="F100" i="1"/>
  <c r="F96" i="1"/>
  <c r="F92" i="1"/>
  <c r="F88" i="1"/>
  <c r="F84" i="1"/>
  <c r="F80" i="1"/>
  <c r="F76" i="1"/>
  <c r="F72" i="1"/>
  <c r="F68" i="1"/>
  <c r="F64" i="1"/>
  <c r="F60" i="1"/>
  <c r="F56" i="1"/>
  <c r="F52" i="1"/>
  <c r="F48" i="1"/>
  <c r="F44" i="1"/>
  <c r="F40" i="1"/>
  <c r="F36" i="1"/>
  <c r="F32" i="1"/>
  <c r="F28" i="1"/>
  <c r="F24" i="1"/>
  <c r="F20" i="1"/>
  <c r="F16" i="1"/>
  <c r="F12" i="1"/>
  <c r="F8" i="1"/>
  <c r="I156" i="1" a="1"/>
  <c r="G151" i="1"/>
  <c r="E146" i="1"/>
  <c r="E142" i="1"/>
  <c r="G139" i="1"/>
  <c r="I136" i="1" a="1"/>
  <c r="E134" i="1"/>
  <c r="G131" i="1"/>
  <c r="I128" i="1" a="1"/>
  <c r="E126" i="1"/>
  <c r="G156" i="1"/>
  <c r="E151" i="1"/>
  <c r="I145" i="1" a="1"/>
  <c r="F141" i="1"/>
  <c r="A10" i="1" a="1"/>
  <c r="G233" i="1"/>
  <c r="F237" i="1"/>
  <c r="G250" i="1"/>
  <c r="E229" i="1"/>
  <c r="F230" i="1"/>
  <c r="F206" i="1"/>
  <c r="F174" i="1"/>
  <c r="I222" i="1" a="1"/>
  <c r="E196" i="1"/>
  <c r="I174" i="1" a="1"/>
  <c r="I215" i="1" a="1"/>
  <c r="F183" i="1"/>
  <c r="F157" i="1"/>
  <c r="E211" i="1"/>
  <c r="G198" i="1"/>
  <c r="I187" i="1" a="1"/>
  <c r="E177" i="1"/>
  <c r="G166" i="1"/>
  <c r="G154" i="1"/>
  <c r="H135" i="1"/>
  <c r="H119" i="1"/>
  <c r="H103" i="1"/>
  <c r="H87" i="1"/>
  <c r="H71" i="1"/>
  <c r="H55" i="1"/>
  <c r="H43" i="1"/>
  <c r="H35" i="1"/>
  <c r="H27" i="1"/>
  <c r="H19" i="1"/>
  <c r="H11" i="1"/>
  <c r="G155" i="1"/>
  <c r="I144" i="1" a="1"/>
  <c r="I138" i="1" a="1"/>
  <c r="G133" i="1"/>
  <c r="E128" i="1"/>
  <c r="E155" i="1"/>
  <c r="G144" i="1"/>
  <c r="H138" i="1"/>
  <c r="H134" i="1"/>
  <c r="H130" i="1"/>
  <c r="H126" i="1"/>
  <c r="H122" i="1"/>
  <c r="H118" i="1"/>
  <c r="H114" i="1"/>
  <c r="H110" i="1"/>
  <c r="H106" i="1"/>
  <c r="H102" i="1"/>
  <c r="H98" i="1"/>
  <c r="H94" i="1"/>
  <c r="H90" i="1"/>
  <c r="H86" i="1"/>
  <c r="H82" i="1"/>
  <c r="H78" i="1"/>
  <c r="H74" i="1"/>
  <c r="H70" i="1"/>
  <c r="H66" i="1"/>
  <c r="H62" i="1"/>
  <c r="H58" i="1"/>
  <c r="H54" i="1"/>
  <c r="H50" i="1"/>
  <c r="H46" i="1"/>
  <c r="H42" i="1"/>
  <c r="H38" i="1"/>
  <c r="H34" i="1"/>
  <c r="H30" i="1"/>
  <c r="H26" i="1"/>
  <c r="H22" i="1"/>
  <c r="H18" i="1"/>
  <c r="H14" i="1"/>
  <c r="H10" i="1"/>
  <c r="H6" i="1"/>
  <c r="G14" i="1"/>
  <c r="E152" i="1"/>
  <c r="I146" i="1" a="1"/>
  <c r="G142" i="1"/>
  <c r="I139" i="1" a="1"/>
  <c r="E137" i="1"/>
  <c r="G134" i="1"/>
  <c r="I131" i="1" a="1"/>
  <c r="E129" i="1"/>
  <c r="G126" i="1"/>
  <c r="I123" i="1" a="1"/>
  <c r="E121" i="1"/>
  <c r="G118" i="1"/>
  <c r="I115" i="1" a="1"/>
  <c r="E113" i="1"/>
  <c r="G110" i="1"/>
  <c r="I107" i="1" a="1"/>
  <c r="E105" i="1"/>
  <c r="G102" i="1"/>
  <c r="I99" i="1" a="1"/>
  <c r="E97" i="1"/>
  <c r="G94" i="1"/>
  <c r="I91" i="1" a="1"/>
  <c r="E89" i="1"/>
  <c r="G86" i="1"/>
  <c r="I83" i="1" a="1"/>
  <c r="E81" i="1"/>
  <c r="G78" i="1"/>
  <c r="I75" i="1" a="1"/>
  <c r="E73" i="1"/>
  <c r="G70" i="1"/>
  <c r="I67" i="1" a="1"/>
  <c r="E65" i="1"/>
  <c r="G62" i="1"/>
  <c r="I59" i="1" a="1"/>
  <c r="E57" i="1"/>
  <c r="G54" i="1"/>
  <c r="I51" i="1" a="1"/>
  <c r="E49" i="1"/>
  <c r="G46" i="1"/>
  <c r="I43" i="1" a="1"/>
  <c r="E41" i="1"/>
  <c r="G38" i="1"/>
  <c r="I35" i="1" a="1"/>
  <c r="E33" i="1"/>
  <c r="G30" i="1"/>
  <c r="I27" i="1" a="1"/>
  <c r="E25" i="1"/>
  <c r="G22" i="1"/>
  <c r="I19" i="1" a="1"/>
  <c r="I15" i="1" a="1"/>
  <c r="I120" i="1" a="1"/>
  <c r="E110" i="1"/>
  <c r="G99" i="1"/>
  <c r="G75" i="1"/>
  <c r="E46" i="1"/>
  <c r="I9" i="1" a="1"/>
  <c r="I114" i="1" a="1"/>
  <c r="E104" i="1"/>
  <c r="G93" i="1"/>
  <c r="I82" i="1" a="1"/>
  <c r="E72" i="1"/>
  <c r="G61" i="1"/>
  <c r="I50" i="1" a="1"/>
  <c r="E40" i="1"/>
  <c r="G29" i="1"/>
  <c r="I18" i="1" a="1"/>
  <c r="I10" i="1" a="1"/>
  <c r="G5" i="1"/>
  <c r="I118" i="1" a="1"/>
  <c r="G97" i="1"/>
  <c r="E76" i="1"/>
  <c r="G57" i="1"/>
  <c r="E36" i="1"/>
  <c r="I12" i="1" a="1"/>
  <c r="G249" i="1"/>
  <c r="E228" i="1"/>
  <c r="F229" i="1"/>
  <c r="E245" i="1"/>
  <c r="I223" i="1" a="1"/>
  <c r="F222" i="1"/>
  <c r="F198" i="1"/>
  <c r="F166" i="1"/>
  <c r="G212" i="1"/>
  <c r="I190" i="1" a="1"/>
  <c r="G169" i="1"/>
  <c r="F207" i="1"/>
  <c r="F175" i="1"/>
  <c r="F151" i="1"/>
  <c r="I207" i="1" a="1"/>
  <c r="I195" i="1" a="1"/>
  <c r="E185" i="1"/>
  <c r="G174" i="1"/>
  <c r="I163" i="1" a="1"/>
  <c r="E149" i="1"/>
  <c r="H131" i="1"/>
  <c r="H115" i="1"/>
  <c r="H99" i="1"/>
  <c r="H83" i="1"/>
  <c r="H67" i="1"/>
  <c r="H51" i="1"/>
  <c r="H41" i="1"/>
  <c r="H33" i="1"/>
  <c r="H25" i="1"/>
  <c r="H17" i="1"/>
  <c r="H9" i="1"/>
  <c r="I152" i="1" a="1"/>
  <c r="I142" i="1" a="1"/>
  <c r="G137" i="1"/>
  <c r="E132" i="1"/>
  <c r="I126" i="1" a="1"/>
  <c r="G152" i="1"/>
  <c r="H142" i="1"/>
  <c r="F137" i="1"/>
  <c r="F133" i="1"/>
  <c r="F129" i="1"/>
  <c r="F125" i="1"/>
  <c r="F121" i="1"/>
  <c r="F117" i="1"/>
  <c r="F113" i="1"/>
  <c r="F109" i="1"/>
  <c r="F105" i="1"/>
  <c r="F101" i="1"/>
  <c r="F97" i="1"/>
  <c r="F93" i="1"/>
  <c r="F89" i="1"/>
  <c r="F85" i="1"/>
  <c r="F81" i="1"/>
  <c r="F77" i="1"/>
  <c r="F73" i="1"/>
  <c r="F69" i="1"/>
  <c r="F65" i="1"/>
  <c r="F61" i="1"/>
  <c r="F57" i="1"/>
  <c r="F53" i="1"/>
  <c r="F49" i="1"/>
  <c r="F45" i="1"/>
  <c r="F41" i="1"/>
  <c r="F37" i="1"/>
  <c r="F33" i="1"/>
  <c r="F29" i="1"/>
  <c r="F25" i="1"/>
  <c r="F21" i="1"/>
  <c r="F17" i="1"/>
  <c r="F13" i="1"/>
  <c r="F9" i="1"/>
  <c r="F5" i="1"/>
  <c r="E156" i="1"/>
  <c r="I150" i="1" a="1"/>
  <c r="G145" i="1"/>
  <c r="I141" i="1" a="1"/>
  <c r="E139" i="1"/>
  <c r="G136" i="1"/>
  <c r="I133" i="1" a="1"/>
  <c r="E131" i="1"/>
  <c r="G128" i="1"/>
  <c r="I125" i="1" a="1"/>
  <c r="E123" i="1"/>
  <c r="G120" i="1"/>
  <c r="I117" i="1" a="1"/>
  <c r="E115" i="1"/>
  <c r="G112" i="1"/>
  <c r="I109" i="1" a="1"/>
  <c r="E107" i="1"/>
  <c r="G104" i="1"/>
  <c r="I101" i="1" a="1"/>
  <c r="E99" i="1"/>
  <c r="G96" i="1"/>
  <c r="I93" i="1" a="1"/>
  <c r="E91" i="1"/>
  <c r="G88" i="1"/>
  <c r="I85" i="1" a="1"/>
  <c r="E83" i="1"/>
  <c r="G80" i="1"/>
  <c r="I77" i="1" a="1"/>
  <c r="E75" i="1"/>
  <c r="G72" i="1"/>
  <c r="I69" i="1" a="1"/>
  <c r="E67" i="1"/>
  <c r="G64" i="1"/>
  <c r="I61" i="1" a="1"/>
  <c r="E59" i="1"/>
  <c r="G56" i="1"/>
  <c r="I53" i="1" a="1"/>
  <c r="E51" i="1"/>
  <c r="G48" i="1"/>
  <c r="I45" i="1" a="1"/>
  <c r="E43" i="1"/>
  <c r="G40" i="1"/>
  <c r="I37" i="1" a="1"/>
  <c r="E35" i="1"/>
  <c r="G32" i="1"/>
  <c r="I29" i="1" a="1"/>
  <c r="E27" i="1"/>
  <c r="G24" i="1"/>
  <c r="I21" i="1" a="1"/>
  <c r="E19" i="1"/>
  <c r="E15" i="1"/>
  <c r="E118" i="1"/>
  <c r="G107" i="1"/>
  <c r="I96" i="1" a="1"/>
  <c r="I64" i="1" a="1"/>
  <c r="E38" i="1"/>
  <c r="I122" i="1" a="1"/>
  <c r="E112" i="1"/>
  <c r="G101" i="1"/>
  <c r="I90" i="1" a="1"/>
  <c r="E80" i="1"/>
  <c r="G69" i="1"/>
  <c r="I58" i="1" a="1"/>
  <c r="E48" i="1"/>
  <c r="G37" i="1"/>
  <c r="I26" i="1" a="1"/>
  <c r="E16" i="1"/>
  <c r="G9" i="1"/>
  <c r="G10" i="1"/>
  <c r="G113" i="1"/>
  <c r="E92" i="1"/>
  <c r="I70" i="1" a="1"/>
  <c r="E52" i="1"/>
  <c r="I30" i="1" a="1"/>
  <c r="E10" i="1"/>
  <c r="E244" i="1"/>
  <c r="F253" i="1"/>
  <c r="F221" i="1"/>
  <c r="I239" i="1" a="1"/>
  <c r="F246" i="1"/>
  <c r="F214" i="1"/>
  <c r="F190" i="1"/>
  <c r="F158" i="1"/>
  <c r="I206" i="1" a="1"/>
  <c r="G185" i="1"/>
  <c r="E164" i="1"/>
  <c r="F199" i="1"/>
  <c r="F167" i="1"/>
  <c r="H146" i="1"/>
  <c r="G204" i="1"/>
  <c r="E193" i="1"/>
  <c r="G182" i="1"/>
  <c r="I171" i="1" a="1"/>
  <c r="E161" i="1"/>
  <c r="I143" i="1" a="1"/>
  <c r="H127" i="1"/>
  <c r="H111" i="1"/>
  <c r="H95" i="1"/>
  <c r="H79" i="1"/>
  <c r="H63" i="1"/>
  <c r="H47" i="1"/>
  <c r="H39" i="1"/>
  <c r="H31" i="1"/>
  <c r="H23" i="1"/>
  <c r="H15" i="1"/>
  <c r="H7" i="1"/>
  <c r="E150" i="1"/>
  <c r="G141" i="1"/>
  <c r="E136" i="1"/>
  <c r="I130" i="1" a="1"/>
  <c r="G125" i="1"/>
  <c r="I149" i="1" a="1"/>
  <c r="H140" i="1"/>
  <c r="H136" i="1"/>
  <c r="H132" i="1"/>
  <c r="H128" i="1"/>
  <c r="H124" i="1"/>
  <c r="H120" i="1"/>
  <c r="H116" i="1"/>
  <c r="H112" i="1"/>
  <c r="H108" i="1"/>
  <c r="H104" i="1"/>
  <c r="H100" i="1"/>
  <c r="H96" i="1"/>
  <c r="H92" i="1"/>
  <c r="H88" i="1"/>
  <c r="H84" i="1"/>
  <c r="H80" i="1"/>
  <c r="H76" i="1"/>
  <c r="H72" i="1"/>
  <c r="H68" i="1"/>
  <c r="H64" i="1"/>
  <c r="H60" i="1"/>
  <c r="H56" i="1"/>
  <c r="H52" i="1"/>
  <c r="H48" i="1"/>
  <c r="H44" i="1"/>
  <c r="H40" i="1"/>
  <c r="H36" i="1"/>
  <c r="H32" i="1"/>
  <c r="H28" i="1"/>
  <c r="H24" i="1"/>
  <c r="H20" i="1"/>
  <c r="H16" i="1"/>
  <c r="H12" i="1"/>
  <c r="H8" i="1"/>
  <c r="G18" i="1"/>
  <c r="I154" i="1" a="1"/>
  <c r="G149" i="1"/>
  <c r="E144" i="1"/>
  <c r="E141" i="1"/>
  <c r="G138" i="1"/>
  <c r="I135" i="1" a="1"/>
  <c r="E133" i="1"/>
  <c r="G130" i="1"/>
  <c r="I127" i="1" a="1"/>
  <c r="E125" i="1"/>
  <c r="G122" i="1"/>
  <c r="I119" i="1" a="1"/>
  <c r="E117" i="1"/>
  <c r="G114" i="1"/>
  <c r="I111" i="1" a="1"/>
  <c r="E109" i="1"/>
  <c r="G106" i="1"/>
  <c r="I103" i="1" a="1"/>
  <c r="E101" i="1"/>
  <c r="G98" i="1"/>
  <c r="I95" i="1" a="1"/>
  <c r="E93" i="1"/>
  <c r="G90" i="1"/>
  <c r="I87" i="1" a="1"/>
  <c r="E85" i="1"/>
  <c r="G82" i="1"/>
  <c r="I79" i="1" a="1"/>
  <c r="E77" i="1"/>
  <c r="G74" i="1"/>
  <c r="I71" i="1" a="1"/>
  <c r="E69" i="1"/>
  <c r="G66" i="1"/>
  <c r="I63" i="1" a="1"/>
  <c r="E61" i="1"/>
  <c r="G58" i="1"/>
  <c r="I55" i="1" a="1"/>
  <c r="E53" i="1"/>
  <c r="G50" i="1"/>
  <c r="I47" i="1" a="1"/>
  <c r="E45" i="1"/>
  <c r="G42" i="1"/>
  <c r="I39" i="1" a="1"/>
  <c r="E37" i="1"/>
  <c r="G34" i="1"/>
  <c r="I31" i="1" a="1"/>
  <c r="E29" i="1"/>
  <c r="G26" i="1"/>
  <c r="I23" i="1" a="1"/>
  <c r="E21" i="1"/>
  <c r="I17" i="1" a="1"/>
  <c r="I13" i="1" a="1"/>
  <c r="G115" i="1"/>
  <c r="I104" i="1" a="1"/>
  <c r="E94" i="1"/>
  <c r="I56" i="1" a="1"/>
  <c r="I238" i="1" a="1"/>
  <c r="F238" i="1"/>
  <c r="G201" i="1"/>
  <c r="H162" i="1"/>
  <c r="I179" i="1" a="1"/>
  <c r="H123" i="1"/>
  <c r="H59" i="1"/>
  <c r="H21" i="1"/>
  <c r="E140" i="1"/>
  <c r="E147" i="1"/>
  <c r="F127" i="1"/>
  <c r="F111" i="1"/>
  <c r="F95" i="1"/>
  <c r="F79" i="1"/>
  <c r="F63" i="1"/>
  <c r="F47" i="1"/>
  <c r="F31" i="1"/>
  <c r="F15" i="1"/>
  <c r="G153" i="1"/>
  <c r="I137" i="1" a="1"/>
  <c r="E127" i="1"/>
  <c r="G116" i="1"/>
  <c r="I105" i="1" a="1"/>
  <c r="E95" i="1"/>
  <c r="G84" i="1"/>
  <c r="I73" i="1" a="1"/>
  <c r="E63" i="1"/>
  <c r="G52" i="1"/>
  <c r="I41" i="1" a="1"/>
  <c r="E31" i="1"/>
  <c r="G20" i="1"/>
  <c r="E102" i="1"/>
  <c r="G19" i="1"/>
  <c r="I106" i="1" a="1"/>
  <c r="G85" i="1"/>
  <c r="E64" i="1"/>
  <c r="I42" i="1" a="1"/>
  <c r="G21" i="1"/>
  <c r="I6" i="1" a="1"/>
  <c r="I102" i="1" a="1"/>
  <c r="I62" i="1" a="1"/>
  <c r="G17" i="1"/>
  <c r="G83" i="1"/>
  <c r="I48" i="1" a="1"/>
  <c r="G12" i="1"/>
  <c r="I116" i="1" a="1"/>
  <c r="E106" i="1"/>
  <c r="G95" i="1"/>
  <c r="I84" i="1" a="1"/>
  <c r="E74" i="1"/>
  <c r="G63" i="1"/>
  <c r="I52" i="1" a="1"/>
  <c r="E42" i="1"/>
  <c r="G31" i="1"/>
  <c r="I20" i="1" a="1"/>
  <c r="I11" i="1" a="1"/>
  <c r="E116" i="1"/>
  <c r="I94" i="1" a="1"/>
  <c r="G73" i="1"/>
  <c r="G49" i="1"/>
  <c r="E28" i="1"/>
  <c r="G11" i="1"/>
  <c r="E78" i="1"/>
  <c r="I40" i="1" a="1"/>
  <c r="E11" i="1"/>
  <c r="E7" i="1"/>
  <c r="F4" i="1"/>
  <c r="G3" i="1" a="1"/>
  <c r="E124" i="1"/>
  <c r="I129" i="1" a="1"/>
  <c r="I97" i="1" a="1"/>
  <c r="I65" i="1" a="1"/>
  <c r="I33" i="1" a="1"/>
  <c r="E23" i="1"/>
  <c r="E88" i="1"/>
  <c r="E8" i="1"/>
  <c r="G25" i="1"/>
  <c r="E22" i="1"/>
  <c r="G87" i="1"/>
  <c r="G55" i="1"/>
  <c r="E13" i="1"/>
  <c r="I54" i="1" a="1"/>
  <c r="I80" i="1" a="1"/>
  <c r="E14" i="1"/>
  <c r="F245" i="1"/>
  <c r="E215" i="1"/>
  <c r="E180" i="1"/>
  <c r="G219" i="1"/>
  <c r="E169" i="1"/>
  <c r="H107" i="1"/>
  <c r="H45" i="1"/>
  <c r="H13" i="1"/>
  <c r="I134" i="1" a="1"/>
  <c r="F139" i="1"/>
  <c r="F123" i="1"/>
  <c r="F107" i="1"/>
  <c r="F91" i="1"/>
  <c r="F75" i="1"/>
  <c r="F59" i="1"/>
  <c r="F43" i="1"/>
  <c r="F27" i="1"/>
  <c r="F11" i="1"/>
  <c r="E148" i="1"/>
  <c r="E135" i="1"/>
  <c r="G124" i="1"/>
  <c r="I113" i="1" a="1"/>
  <c r="E103" i="1"/>
  <c r="G92" i="1"/>
  <c r="I81" i="1" a="1"/>
  <c r="E71" i="1"/>
  <c r="G60" i="1"/>
  <c r="I49" i="1" a="1"/>
  <c r="E39" i="1"/>
  <c r="G28" i="1"/>
  <c r="E17" i="1"/>
  <c r="E86" i="1"/>
  <c r="E120" i="1"/>
  <c r="I98" i="1" a="1"/>
  <c r="G77" i="1"/>
  <c r="E56" i="1"/>
  <c r="I34" i="1" a="1"/>
  <c r="G13" i="1"/>
  <c r="I7" i="1" a="1"/>
  <c r="I86" i="1" a="1"/>
  <c r="I46" i="1" a="1"/>
  <c r="I8" i="1" a="1"/>
  <c r="I72" i="1" a="1"/>
  <c r="G43" i="1"/>
  <c r="G8" i="1"/>
  <c r="E114" i="1"/>
  <c r="G103" i="1"/>
  <c r="I92" i="1" a="1"/>
  <c r="E82" i="1"/>
  <c r="G71" i="1"/>
  <c r="I60" i="1" a="1"/>
  <c r="E50" i="1"/>
  <c r="G39" i="1"/>
  <c r="I28" i="1" a="1"/>
  <c r="E18" i="1"/>
  <c r="E9" i="1"/>
  <c r="I110" i="1" a="1"/>
  <c r="G89" i="1"/>
  <c r="G65" i="1"/>
  <c r="E44" i="1"/>
  <c r="I22" i="1" a="1"/>
  <c r="G7" i="1"/>
  <c r="E70" i="1"/>
  <c r="I32" i="1" a="1"/>
  <c r="I5" i="1" a="1"/>
  <c r="I4" i="1" a="1"/>
  <c r="E4" i="1"/>
  <c r="G234" i="1"/>
  <c r="G190" i="1"/>
  <c r="H75" i="1"/>
  <c r="G147" i="1"/>
  <c r="F115" i="1"/>
  <c r="F83" i="1"/>
  <c r="F51" i="1"/>
  <c r="F19" i="1"/>
  <c r="G140" i="1"/>
  <c r="G108" i="1"/>
  <c r="G76" i="1"/>
  <c r="G44" i="1"/>
  <c r="G27" i="1"/>
  <c r="I66" i="1" a="1"/>
  <c r="E24" i="1"/>
  <c r="E68" i="1"/>
  <c r="G59" i="1"/>
  <c r="I108" i="1" a="1"/>
  <c r="E98" i="1"/>
  <c r="E66" i="1"/>
  <c r="E34" i="1"/>
  <c r="G121" i="1"/>
  <c r="I78" i="1" a="1"/>
  <c r="I14" i="1" a="1"/>
  <c r="G51" i="1"/>
  <c r="G4" i="1"/>
  <c r="F213" i="1"/>
  <c r="F182" i="1"/>
  <c r="I158" i="1" a="1"/>
  <c r="E201" i="1"/>
  <c r="G158" i="1"/>
  <c r="H91" i="1"/>
  <c r="H37" i="1"/>
  <c r="H5" i="1"/>
  <c r="G129" i="1"/>
  <c r="F135" i="1"/>
  <c r="F119" i="1"/>
  <c r="F103" i="1"/>
  <c r="F87" i="1"/>
  <c r="F71" i="1"/>
  <c r="F55" i="1"/>
  <c r="F39" i="1"/>
  <c r="F23" i="1"/>
  <c r="F7" i="1"/>
  <c r="E143" i="1"/>
  <c r="G132" i="1"/>
  <c r="I121" i="1" a="1"/>
  <c r="E111" i="1"/>
  <c r="G100" i="1"/>
  <c r="I89" i="1" a="1"/>
  <c r="E79" i="1"/>
  <c r="G68" i="1"/>
  <c r="I57" i="1" a="1"/>
  <c r="E47" i="1"/>
  <c r="G36" i="1"/>
  <c r="I25" i="1" a="1"/>
  <c r="G123" i="1"/>
  <c r="E54" i="1"/>
  <c r="G117" i="1"/>
  <c r="E96" i="1"/>
  <c r="I74" i="1" a="1"/>
  <c r="G53" i="1"/>
  <c r="E32" i="1"/>
  <c r="E12" i="1"/>
  <c r="E5" i="1"/>
  <c r="G81" i="1"/>
  <c r="G41" i="1"/>
  <c r="E6" i="1"/>
  <c r="G67" i="1"/>
  <c r="E30" i="1"/>
  <c r="E122" i="1"/>
  <c r="G111" i="1"/>
  <c r="I100" i="1" a="1"/>
  <c r="E90" i="1"/>
  <c r="G79" i="1"/>
  <c r="I68" i="1" a="1"/>
  <c r="E58" i="1"/>
  <c r="G47" i="1"/>
  <c r="I36" i="1" a="1"/>
  <c r="E26" i="1"/>
  <c r="G15" i="1"/>
  <c r="G6" i="1"/>
  <c r="G105" i="1"/>
  <c r="E84" i="1"/>
  <c r="E60" i="1"/>
  <c r="I38" i="1" a="1"/>
  <c r="E20" i="1"/>
  <c r="G91" i="1"/>
  <c r="E62" i="1"/>
  <c r="I24" i="1" a="1"/>
  <c r="G35" i="1"/>
  <c r="H4" i="1"/>
  <c r="I3" i="1" a="1"/>
  <c r="F150" i="1"/>
  <c r="F191" i="1"/>
  <c r="H139" i="1"/>
  <c r="H29" i="1"/>
  <c r="F131" i="1"/>
  <c r="F99" i="1"/>
  <c r="F67" i="1"/>
  <c r="F35" i="1"/>
  <c r="G16" i="1"/>
  <c r="E119" i="1"/>
  <c r="E87" i="1"/>
  <c r="E55" i="1"/>
  <c r="I112" i="1" a="1"/>
  <c r="G109" i="1"/>
  <c r="G45" i="1"/>
  <c r="E108" i="1"/>
  <c r="I88" i="1" a="1"/>
  <c r="G119" i="1"/>
  <c r="I76" i="1" a="1"/>
  <c r="I44" i="1" a="1"/>
  <c r="G23" i="1"/>
  <c r="E100" i="1"/>
  <c r="G33" i="1"/>
  <c r="I16" i="1" a="1"/>
  <c r="H3" i="1" a="1"/>
  <c r="D242" i="1" a="1"/>
  <c r="D194" i="1" a="1"/>
  <c r="D253" i="1" a="1"/>
  <c r="D225" i="1" a="1"/>
  <c r="D156" i="1" a="1"/>
  <c r="D209" i="1" a="1"/>
  <c r="D142" i="1" a="1"/>
  <c r="D214" i="1" a="1"/>
  <c r="D137" i="1" a="1"/>
  <c r="D136" i="1" a="1"/>
  <c r="D66" i="1" a="1"/>
  <c r="D195" i="1" a="1"/>
  <c r="D187" i="1" a="1"/>
  <c r="D208" i="1" a="1"/>
  <c r="D186" i="1" a="1"/>
  <c r="D73" i="1" a="1"/>
  <c r="D112" i="1" a="1"/>
  <c r="D164" i="1" a="1"/>
  <c r="D69" i="1" a="1"/>
  <c r="D180" i="1" a="1"/>
  <c r="D157" i="1" a="1"/>
  <c r="D33" i="1" a="1"/>
  <c r="D221" i="1" a="1"/>
  <c r="D90" i="1" a="1"/>
  <c r="D54" i="1" a="1"/>
  <c r="D158" i="1" a="1"/>
  <c r="D198" i="1" a="1"/>
  <c r="D228" i="1" a="1"/>
  <c r="D167" i="1" a="1"/>
  <c r="D92" i="1" a="1"/>
  <c r="D114" i="1" a="1"/>
  <c r="D79" i="1" a="1"/>
  <c r="D64" i="1" a="1"/>
  <c r="D215" i="1" a="1"/>
  <c r="D127" i="1" a="1"/>
  <c r="D65" i="1" a="1"/>
  <c r="D60" i="1" a="1"/>
  <c r="D124" i="1" a="1"/>
  <c r="D72" i="1" a="1"/>
  <c r="D30" i="1" a="1"/>
  <c r="D19" i="1" a="1"/>
  <c r="D116" i="1" a="1"/>
  <c r="D177" i="1" a="1"/>
  <c r="D46" i="1" a="1"/>
  <c r="D6" i="1" a="1"/>
  <c r="D133" i="1" a="1"/>
  <c r="D141" i="1" a="1"/>
  <c r="D100" i="1" a="1"/>
  <c r="D35" i="1" a="1"/>
  <c r="D55" i="1" a="1"/>
  <c r="D11" i="1" a="1"/>
  <c r="D5" i="1" a="1"/>
  <c r="D148" i="1" a="1"/>
  <c r="D219" i="1" a="1"/>
  <c r="D12" i="1" a="1"/>
  <c r="D238" i="1" a="1"/>
  <c r="D110" i="1" a="1"/>
  <c r="D93" i="1" a="1"/>
  <c r="D193" i="1" a="1"/>
  <c r="D31" i="1" a="1"/>
  <c r="D29" i="1" a="1"/>
  <c r="D125" i="1" a="1"/>
  <c r="D41" i="1" a="1"/>
  <c r="D249" i="1" a="1"/>
  <c r="D239" i="1" a="1"/>
  <c r="D250" i="1" a="1"/>
  <c r="D68" i="1" a="1"/>
  <c r="D174" i="1" a="1"/>
  <c r="D220" i="1" a="1"/>
  <c r="D236" i="1" a="1"/>
  <c r="D77" i="1" a="1"/>
  <c r="D171" i="1" a="1"/>
  <c r="D108" i="1" a="1"/>
  <c r="D74" i="1" a="1"/>
  <c r="D206" i="1" a="1"/>
  <c r="D57" i="1" a="1"/>
  <c r="D251" i="1" a="1"/>
  <c r="F3" i="1" a="1"/>
  <c r="D152" i="1" a="1"/>
  <c r="D147" i="1" a="1"/>
  <c r="D32" i="1" a="1"/>
  <c r="D14" i="1" a="1"/>
  <c r="D161" i="1" a="1"/>
  <c r="D247" i="1" a="1"/>
  <c r="D139" i="1" a="1"/>
  <c r="D204" i="1" a="1"/>
  <c r="D223" i="1" a="1"/>
  <c r="D240" i="1" a="1"/>
  <c r="D196" i="1" a="1"/>
  <c r="D190" i="1" a="1"/>
  <c r="D229" i="1" a="1"/>
  <c r="D101" i="1" a="1"/>
  <c r="D115" i="1" a="1"/>
  <c r="D81" i="1" a="1"/>
  <c r="D121" i="1" a="1"/>
  <c r="D149" i="1" a="1"/>
  <c r="D227" i="1" a="1"/>
  <c r="D111" i="1" a="1"/>
  <c r="D59" i="1" a="1"/>
  <c r="D155" i="1" a="1"/>
  <c r="D138" i="1" a="1"/>
  <c r="D84" i="1" a="1"/>
  <c r="D246" i="1" a="1"/>
  <c r="D113" i="1" a="1"/>
  <c r="D70" i="1" a="1"/>
  <c r="D48" i="1" a="1"/>
  <c r="D169" i="1" a="1"/>
  <c r="D213" i="1" a="1"/>
  <c r="D109" i="1" a="1"/>
  <c r="D145" i="1" a="1"/>
  <c r="D201" i="1" a="1"/>
  <c r="D210" i="1" a="1"/>
  <c r="D95" i="1" a="1"/>
  <c r="D44" i="1" a="1"/>
  <c r="D243" i="1" a="1"/>
  <c r="D94" i="1" a="1"/>
  <c r="D143" i="1" a="1"/>
  <c r="D88" i="1" a="1"/>
  <c r="D40" i="1" a="1"/>
  <c r="D207" i="1" a="1"/>
  <c r="D104" i="1" a="1"/>
  <c r="D15" i="1" a="1"/>
  <c r="D26" i="1" a="1"/>
  <c r="E3" i="1" a="1"/>
  <c r="D91" i="1" a="1"/>
  <c r="D97" i="1" a="1"/>
  <c r="D8" i="1" a="1"/>
  <c r="D140" i="1" a="1"/>
  <c r="D168" i="1" a="1"/>
  <c r="D184" i="1" a="1"/>
  <c r="D117" i="1" a="1"/>
  <c r="D53" i="1" a="1"/>
  <c r="D56" i="1" a="1"/>
  <c r="D27" i="1" a="1"/>
  <c r="D4" i="1" a="1"/>
  <c r="D224" i="1" a="1"/>
  <c r="D50" i="1" a="1"/>
  <c r="D7" i="1" a="1"/>
  <c r="D222" i="1" a="1"/>
  <c r="D182" i="1" a="1"/>
  <c r="D28" i="1" a="1"/>
  <c r="D159" i="1" a="1"/>
  <c r="D13" i="1" a="1"/>
  <c r="D3" i="1" a="1"/>
  <c r="D61" i="1" a="1"/>
  <c r="D16" i="1" a="1"/>
  <c r="D218" i="1" a="1"/>
  <c r="D172" i="1" a="1"/>
  <c r="D131" i="1" a="1"/>
  <c r="D146" i="1" a="1"/>
  <c r="D231" i="1" a="1"/>
  <c r="D202" i="1" a="1"/>
  <c r="D191" i="1" a="1"/>
  <c r="D185" i="1" a="1"/>
  <c r="D232" i="1" a="1"/>
  <c r="D51" i="1" a="1"/>
  <c r="D43" i="1" a="1"/>
  <c r="D154" i="1" a="1"/>
  <c r="D107" i="1" a="1"/>
  <c r="D205" i="1" a="1"/>
  <c r="D163" i="1" a="1"/>
  <c r="D20" i="1" a="1"/>
  <c r="D80" i="1" a="1"/>
  <c r="D226" i="1" a="1"/>
  <c r="D166" i="1" a="1"/>
  <c r="D17" i="1" a="1"/>
  <c r="D62" i="1" a="1"/>
  <c r="D245" i="1" a="1"/>
  <c r="D86" i="1" a="1"/>
  <c r="D24" i="1" a="1"/>
  <c r="D248" i="1" a="1"/>
  <c r="D105" i="1" a="1"/>
  <c r="D244" i="1" a="1"/>
  <c r="D181" i="1" a="1"/>
  <c r="D252" i="1" a="1"/>
  <c r="D123" i="1" a="1"/>
  <c r="D103" i="1" a="1"/>
  <c r="D211" i="1" a="1"/>
  <c r="D160" i="1" a="1"/>
  <c r="D99" i="1" a="1"/>
  <c r="D75" i="1" a="1"/>
  <c r="D188" i="1" a="1"/>
  <c r="D134" i="1" a="1"/>
  <c r="D135" i="1" a="1"/>
  <c r="D49" i="1" a="1"/>
  <c r="D234" i="1" a="1"/>
  <c r="D37" i="1" a="1"/>
  <c r="D178" i="1" a="1"/>
  <c r="D98" i="1" a="1"/>
  <c r="D230" i="1" a="1"/>
  <c r="D96" i="1" a="1"/>
  <c r="D87" i="1" a="1"/>
  <c r="D45" i="1" a="1"/>
  <c r="D122" i="1" a="1"/>
  <c r="D203" i="1" a="1"/>
  <c r="D192" i="1" a="1"/>
  <c r="D176" i="1" a="1"/>
  <c r="D153" i="1" a="1"/>
  <c r="D175" i="1" a="1"/>
  <c r="D38" i="1" a="1"/>
  <c r="D47" i="1" a="1"/>
  <c r="D217" i="1" a="1"/>
  <c r="D58" i="1" a="1"/>
  <c r="D200" i="1" a="1"/>
  <c r="D39" i="1" a="1"/>
  <c r="D183" i="1" a="1"/>
  <c r="D129" i="1" a="1"/>
  <c r="D150" i="1" a="1"/>
  <c r="D9" i="1" a="1"/>
  <c r="D18" i="1" a="1"/>
  <c r="D241" i="1" a="1"/>
  <c r="D216" i="1" a="1"/>
  <c r="D162" i="1" a="1"/>
  <c r="D21" i="1" a="1"/>
  <c r="D126" i="1" a="1"/>
  <c r="D36" i="1" a="1"/>
  <c r="D151" i="1" a="1"/>
  <c r="D120" i="1" a="1"/>
  <c r="D173" i="1" a="1"/>
  <c r="D82" i="1" a="1"/>
  <c r="D25" i="1" a="1"/>
  <c r="D233" i="1" a="1"/>
  <c r="D89" i="1" a="1"/>
  <c r="D63" i="1" a="1"/>
  <c r="D10" i="1" a="1"/>
  <c r="D165" i="1" a="1"/>
  <c r="D170" i="1" a="1"/>
  <c r="D23" i="1" a="1"/>
  <c r="D106" i="1" a="1"/>
  <c r="D132" i="1" a="1"/>
  <c r="D212" i="1" a="1"/>
  <c r="D76" i="1" a="1"/>
  <c r="D197" i="1" a="1"/>
  <c r="D235" i="1" a="1"/>
  <c r="D102" i="1" a="1"/>
  <c r="D118" i="1" a="1"/>
  <c r="D52" i="1" a="1"/>
  <c r="D119" i="1" a="1"/>
  <c r="D85" i="1" a="1"/>
  <c r="D71" i="1" a="1"/>
  <c r="D144" i="1" a="1"/>
  <c r="D78" i="1" a="1"/>
  <c r="D67" i="1" a="1"/>
  <c r="D128" i="1" a="1"/>
  <c r="D22" i="1" a="1"/>
  <c r="D199" i="1" a="1"/>
  <c r="D189" i="1" a="1"/>
  <c r="D237" i="1" a="1"/>
  <c r="D83" i="1" a="1"/>
  <c r="D130" i="1" a="1"/>
  <c r="D179" i="1" a="1"/>
  <c r="D34" i="1" a="1"/>
  <c r="D42" i="1" a="1"/>
  <c r="H3" i="1" l="1"/>
  <c r="O6" i="1" s="1"/>
  <c r="I16" i="1"/>
  <c r="I44" i="1"/>
  <c r="I76" i="1"/>
  <c r="I88" i="1"/>
  <c r="I112" i="1"/>
  <c r="I3" i="1"/>
  <c r="P6" i="1" s="1"/>
  <c r="O3" i="1" a="1"/>
  <c r="O3" i="1" s="1"/>
  <c r="O4" i="1" a="1"/>
  <c r="O4" i="1" s="1"/>
  <c r="I24" i="1"/>
  <c r="I38" i="1"/>
  <c r="I36" i="1"/>
  <c r="I68" i="1"/>
  <c r="I100" i="1"/>
  <c r="I74" i="1"/>
  <c r="I25" i="1"/>
  <c r="I57" i="1"/>
  <c r="I89" i="1"/>
  <c r="I121" i="1"/>
  <c r="I158" i="1"/>
  <c r="N4" i="1" a="1"/>
  <c r="N4" i="1" s="1"/>
  <c r="N3" i="1" a="1"/>
  <c r="N3" i="1" s="1"/>
  <c r="I14" i="1"/>
  <c r="I78" i="1"/>
  <c r="I108" i="1"/>
  <c r="I66" i="1"/>
  <c r="I4" i="1"/>
  <c r="I5" i="1"/>
  <c r="I32" i="1"/>
  <c r="I22" i="1"/>
  <c r="I110" i="1"/>
  <c r="I28" i="1"/>
  <c r="I60" i="1"/>
  <c r="I92" i="1"/>
  <c r="I72" i="1"/>
  <c r="I8" i="1"/>
  <c r="I46" i="1"/>
  <c r="I86" i="1"/>
  <c r="I7" i="1"/>
  <c r="I34" i="1"/>
  <c r="I98" i="1"/>
  <c r="I49" i="1"/>
  <c r="I81" i="1"/>
  <c r="I113" i="1"/>
  <c r="I134" i="1"/>
  <c r="I80" i="1"/>
  <c r="I54" i="1"/>
  <c r="I33" i="1"/>
  <c r="I65" i="1"/>
  <c r="I97" i="1"/>
  <c r="I129" i="1"/>
  <c r="G3" i="1"/>
  <c r="N6" i="1" s="1"/>
  <c r="M3" i="1" a="1"/>
  <c r="M3" i="1" s="1"/>
  <c r="M4" i="1" a="1"/>
  <c r="M4" i="1" s="1"/>
  <c r="I40" i="1"/>
  <c r="I94" i="1"/>
  <c r="I11" i="1"/>
  <c r="I20" i="1"/>
  <c r="I52" i="1"/>
  <c r="I84" i="1"/>
  <c r="I116" i="1"/>
  <c r="I48" i="1"/>
  <c r="I62" i="1"/>
  <c r="I102" i="1"/>
  <c r="I6" i="1"/>
  <c r="I42" i="1"/>
  <c r="I106" i="1"/>
  <c r="I41" i="1"/>
  <c r="I73" i="1"/>
  <c r="I105" i="1"/>
  <c r="I137" i="1"/>
  <c r="I179" i="1"/>
  <c r="I238" i="1"/>
  <c r="I56" i="1"/>
  <c r="I104" i="1"/>
  <c r="I13" i="1"/>
  <c r="I17" i="1"/>
  <c r="I23" i="1"/>
  <c r="I31" i="1"/>
  <c r="I39" i="1"/>
  <c r="I47" i="1"/>
  <c r="I55" i="1"/>
  <c r="I63" i="1"/>
  <c r="I71" i="1"/>
  <c r="I79" i="1"/>
  <c r="I87" i="1"/>
  <c r="I95" i="1"/>
  <c r="I103" i="1"/>
  <c r="I111" i="1"/>
  <c r="I119" i="1"/>
  <c r="I127" i="1"/>
  <c r="I135" i="1"/>
  <c r="I154" i="1"/>
  <c r="I149" i="1"/>
  <c r="I130" i="1"/>
  <c r="I143" i="1"/>
  <c r="I171" i="1"/>
  <c r="I206" i="1"/>
  <c r="I239" i="1"/>
  <c r="I30" i="1"/>
  <c r="I70" i="1"/>
  <c r="I26" i="1"/>
  <c r="I58" i="1"/>
  <c r="I90" i="1"/>
  <c r="I122" i="1"/>
  <c r="I64" i="1"/>
  <c r="I96" i="1"/>
  <c r="I21" i="1"/>
  <c r="I29" i="1"/>
  <c r="I37" i="1"/>
  <c r="I45" i="1"/>
  <c r="I53" i="1"/>
  <c r="I61" i="1"/>
  <c r="I69" i="1"/>
  <c r="I77" i="1"/>
  <c r="I85" i="1"/>
  <c r="I93" i="1"/>
  <c r="I101" i="1"/>
  <c r="I109" i="1"/>
  <c r="I117" i="1"/>
  <c r="I125" i="1"/>
  <c r="I133" i="1"/>
  <c r="I141" i="1"/>
  <c r="I150" i="1"/>
  <c r="I126" i="1"/>
  <c r="I142" i="1"/>
  <c r="I152" i="1"/>
  <c r="I163" i="1"/>
  <c r="I195" i="1"/>
  <c r="I207" i="1"/>
  <c r="I190" i="1"/>
  <c r="I223" i="1"/>
  <c r="I12" i="1"/>
  <c r="I118" i="1"/>
  <c r="I10" i="1"/>
  <c r="I18" i="1"/>
  <c r="I50" i="1"/>
  <c r="I82" i="1"/>
  <c r="I114" i="1"/>
  <c r="I9" i="1"/>
  <c r="I120" i="1"/>
  <c r="I15" i="1"/>
  <c r="I19" i="1"/>
  <c r="I27" i="1"/>
  <c r="I35" i="1"/>
  <c r="I43" i="1"/>
  <c r="I51" i="1"/>
  <c r="I59" i="1"/>
  <c r="I67" i="1"/>
  <c r="I75" i="1"/>
  <c r="I83" i="1"/>
  <c r="I91" i="1"/>
  <c r="I99" i="1"/>
  <c r="I107" i="1"/>
  <c r="I115" i="1"/>
  <c r="I123" i="1"/>
  <c r="I131" i="1"/>
  <c r="I139" i="1"/>
  <c r="I146" i="1"/>
  <c r="I138" i="1"/>
  <c r="I144" i="1"/>
  <c r="I187" i="1"/>
  <c r="I215" i="1"/>
  <c r="I174" i="1"/>
  <c r="I222" i="1"/>
  <c r="A10" i="1"/>
  <c r="I145" i="1"/>
  <c r="I128" i="1"/>
  <c r="I136" i="1"/>
  <c r="I156" i="1"/>
  <c r="I155" i="1"/>
  <c r="I161" i="1"/>
  <c r="I169" i="1"/>
  <c r="I177" i="1"/>
  <c r="I185" i="1"/>
  <c r="I193" i="1"/>
  <c r="I201" i="1"/>
  <c r="I220" i="1"/>
  <c r="I219" i="1"/>
  <c r="I160" i="1"/>
  <c r="I176" i="1"/>
  <c r="I192" i="1"/>
  <c r="I208" i="1"/>
  <c r="I225" i="1"/>
  <c r="I241" i="1"/>
  <c r="I224" i="1"/>
  <c r="I240" i="1"/>
  <c r="A13" i="1"/>
  <c r="I151" i="1"/>
  <c r="I159" i="1"/>
  <c r="I167" i="1"/>
  <c r="I175" i="1"/>
  <c r="I183" i="1"/>
  <c r="I191" i="1"/>
  <c r="I199" i="1"/>
  <c r="I205" i="1"/>
  <c r="I209" i="1"/>
  <c r="I166" i="1"/>
  <c r="I182" i="1"/>
  <c r="I198" i="1"/>
  <c r="I231" i="1"/>
  <c r="I247" i="1"/>
  <c r="I230" i="1"/>
  <c r="I246" i="1"/>
  <c r="A11" i="1"/>
  <c r="I153" i="1"/>
  <c r="I124" i="1"/>
  <c r="I132" i="1"/>
  <c r="I140" i="1"/>
  <c r="I148" i="1"/>
  <c r="I147" i="1"/>
  <c r="I157" i="1"/>
  <c r="I165" i="1"/>
  <c r="I173" i="1"/>
  <c r="I181" i="1"/>
  <c r="I189" i="1"/>
  <c r="I197" i="1"/>
  <c r="I216" i="1"/>
  <c r="I168" i="1"/>
  <c r="I184" i="1"/>
  <c r="I200" i="1"/>
  <c r="I213" i="1"/>
  <c r="I233" i="1"/>
  <c r="I249" i="1"/>
  <c r="I232" i="1"/>
  <c r="I248" i="1"/>
  <c r="A8" i="1"/>
  <c r="I253" i="1"/>
  <c r="I203" i="1"/>
  <c r="I164" i="1"/>
  <c r="I172" i="1"/>
  <c r="I180" i="1"/>
  <c r="I188" i="1"/>
  <c r="I196" i="1"/>
  <c r="I204" i="1"/>
  <c r="I218" i="1"/>
  <c r="I211" i="1"/>
  <c r="I221" i="1"/>
  <c r="I229" i="1"/>
  <c r="A14" i="1"/>
  <c r="A9" i="1"/>
  <c r="I162" i="1"/>
  <c r="I170" i="1"/>
  <c r="I178" i="1"/>
  <c r="I186" i="1"/>
  <c r="I194" i="1"/>
  <c r="I202" i="1"/>
  <c r="I210" i="1"/>
  <c r="I214" i="1"/>
  <c r="I212" i="1"/>
  <c r="I217" i="1"/>
  <c r="I227" i="1"/>
  <c r="I235" i="1"/>
  <c r="I243" i="1"/>
  <c r="I251" i="1"/>
  <c r="I226" i="1"/>
  <c r="I234" i="1"/>
  <c r="I242" i="1"/>
  <c r="I250" i="1"/>
  <c r="A12" i="1"/>
  <c r="D42" i="1"/>
  <c r="D197" i="1"/>
  <c r="D16" i="1"/>
  <c r="D41" i="1"/>
  <c r="D24" i="1"/>
  <c r="D76" i="1"/>
  <c r="D61" i="1"/>
  <c r="D125" i="1"/>
  <c r="D161" i="1"/>
  <c r="D212" i="1"/>
  <c r="D3" i="1"/>
  <c r="D29" i="1"/>
  <c r="D34" i="1"/>
  <c r="D132" i="1"/>
  <c r="D13" i="1"/>
  <c r="D31" i="1"/>
  <c r="D86" i="1"/>
  <c r="D106" i="1"/>
  <c r="D159" i="1"/>
  <c r="D193" i="1"/>
  <c r="D14" i="1"/>
  <c r="D23" i="1"/>
  <c r="D28" i="1"/>
  <c r="D93" i="1"/>
  <c r="D179" i="1"/>
  <c r="D170" i="1"/>
  <c r="D182" i="1"/>
  <c r="D110" i="1"/>
  <c r="D245" i="1"/>
  <c r="D165" i="1"/>
  <c r="D222" i="1"/>
  <c r="D238" i="1"/>
  <c r="D32" i="1"/>
  <c r="D10" i="1"/>
  <c r="D7" i="1"/>
  <c r="D12" i="1"/>
  <c r="D130" i="1"/>
  <c r="D63" i="1"/>
  <c r="D50" i="1"/>
  <c r="D219" i="1"/>
  <c r="D62" i="1"/>
  <c r="D89" i="1"/>
  <c r="D224" i="1"/>
  <c r="D148" i="1"/>
  <c r="D147" i="1"/>
  <c r="D233" i="1"/>
  <c r="D4" i="1"/>
  <c r="D5" i="1"/>
  <c r="D17" i="1"/>
  <c r="D25" i="1"/>
  <c r="D27" i="1"/>
  <c r="D11" i="1"/>
  <c r="D83" i="1"/>
  <c r="D82" i="1"/>
  <c r="D56" i="1"/>
  <c r="D55" i="1"/>
  <c r="D152" i="1"/>
  <c r="D173" i="1"/>
  <c r="D53" i="1"/>
  <c r="D35" i="1"/>
  <c r="D166" i="1"/>
  <c r="D120" i="1"/>
  <c r="D117" i="1"/>
  <c r="D100" i="1"/>
  <c r="D237" i="1"/>
  <c r="D151" i="1"/>
  <c r="D184" i="1"/>
  <c r="D141" i="1"/>
  <c r="D226" i="1"/>
  <c r="D36" i="1"/>
  <c r="D168" i="1"/>
  <c r="D133" i="1"/>
  <c r="D189" i="1"/>
  <c r="D126" i="1"/>
  <c r="D140" i="1"/>
  <c r="D6" i="1"/>
  <c r="F3" i="1"/>
  <c r="M6" i="1" s="1"/>
  <c r="D21" i="1"/>
  <c r="D8" i="1"/>
  <c r="D46" i="1"/>
  <c r="D80" i="1"/>
  <c r="D162" i="1"/>
  <c r="D97" i="1"/>
  <c r="D177" i="1"/>
  <c r="D199" i="1"/>
  <c r="D216" i="1"/>
  <c r="D91" i="1"/>
  <c r="D116" i="1"/>
  <c r="D251" i="1"/>
  <c r="D241" i="1"/>
  <c r="E3" i="1"/>
  <c r="L6" i="1" s="1"/>
  <c r="D19" i="1"/>
  <c r="D20" i="1"/>
  <c r="D18" i="1"/>
  <c r="D26" i="1"/>
  <c r="D30" i="1"/>
  <c r="D22" i="1"/>
  <c r="D9" i="1"/>
  <c r="D15" i="1"/>
  <c r="D72" i="1"/>
  <c r="D57" i="1"/>
  <c r="D150" i="1"/>
  <c r="D104" i="1"/>
  <c r="D124" i="1"/>
  <c r="D163" i="1"/>
  <c r="D129" i="1"/>
  <c r="D207" i="1"/>
  <c r="D60" i="1"/>
  <c r="D128" i="1"/>
  <c r="D183" i="1"/>
  <c r="D40" i="1"/>
  <c r="D65" i="1"/>
  <c r="D206" i="1"/>
  <c r="D39" i="1"/>
  <c r="D88" i="1"/>
  <c r="D127" i="1"/>
  <c r="D205" i="1"/>
  <c r="D200" i="1"/>
  <c r="D143" i="1"/>
  <c r="D215" i="1"/>
  <c r="D67" i="1"/>
  <c r="D58" i="1"/>
  <c r="D94" i="1"/>
  <c r="D64" i="1"/>
  <c r="D107" i="1"/>
  <c r="D217" i="1"/>
  <c r="D243" i="1"/>
  <c r="D79" i="1"/>
  <c r="D74" i="1"/>
  <c r="D47" i="1"/>
  <c r="D44" i="1"/>
  <c r="D114" i="1"/>
  <c r="D78" i="1"/>
  <c r="D38" i="1"/>
  <c r="D95" i="1"/>
  <c r="D92" i="1"/>
  <c r="D154" i="1"/>
  <c r="D175" i="1"/>
  <c r="D210" i="1"/>
  <c r="D167" i="1"/>
  <c r="D108" i="1"/>
  <c r="D153" i="1"/>
  <c r="D201" i="1"/>
  <c r="D228" i="1"/>
  <c r="D144" i="1"/>
  <c r="D176" i="1"/>
  <c r="D145" i="1"/>
  <c r="D198" i="1"/>
  <c r="D43" i="1"/>
  <c r="D192" i="1"/>
  <c r="D109" i="1"/>
  <c r="D158" i="1"/>
  <c r="D171" i="1"/>
  <c r="D203" i="1"/>
  <c r="D213" i="1"/>
  <c r="D54" i="1"/>
  <c r="D71" i="1"/>
  <c r="D122" i="1"/>
  <c r="D169" i="1"/>
  <c r="D90" i="1"/>
  <c r="D51" i="1"/>
  <c r="D45" i="1"/>
  <c r="D48" i="1"/>
  <c r="D221" i="1"/>
  <c r="D77" i="1"/>
  <c r="D87" i="1"/>
  <c r="D70" i="1"/>
  <c r="D33" i="1"/>
  <c r="D85" i="1"/>
  <c r="D96" i="1"/>
  <c r="D113" i="1"/>
  <c r="D157" i="1"/>
  <c r="D232" i="1"/>
  <c r="D230" i="1"/>
  <c r="D246" i="1"/>
  <c r="D180" i="1"/>
  <c r="D236" i="1"/>
  <c r="D98" i="1"/>
  <c r="D84" i="1"/>
  <c r="D69" i="1"/>
  <c r="D119" i="1"/>
  <c r="D178" i="1"/>
  <c r="D138" i="1"/>
  <c r="D164" i="1"/>
  <c r="D185" i="1"/>
  <c r="D37" i="1"/>
  <c r="D155" i="1"/>
  <c r="D112" i="1"/>
  <c r="D220" i="1"/>
  <c r="D234" i="1"/>
  <c r="D59" i="1"/>
  <c r="D73" i="1"/>
  <c r="D52" i="1"/>
  <c r="D49" i="1"/>
  <c r="D111" i="1"/>
  <c r="D186" i="1"/>
  <c r="D191" i="1"/>
  <c r="D135" i="1"/>
  <c r="D227" i="1"/>
  <c r="D208" i="1"/>
  <c r="D174" i="1"/>
  <c r="D134" i="1"/>
  <c r="D149" i="1"/>
  <c r="D187" i="1"/>
  <c r="D118" i="1"/>
  <c r="D188" i="1"/>
  <c r="D121" i="1"/>
  <c r="D195" i="1"/>
  <c r="D202" i="1"/>
  <c r="D75" i="1"/>
  <c r="D81" i="1"/>
  <c r="D66" i="1"/>
  <c r="D68" i="1"/>
  <c r="D99" i="1"/>
  <c r="D115" i="1"/>
  <c r="D136" i="1"/>
  <c r="D102" i="1"/>
  <c r="D160" i="1"/>
  <c r="D101" i="1"/>
  <c r="D137" i="1"/>
  <c r="D231" i="1"/>
  <c r="D211" i="1"/>
  <c r="D229" i="1"/>
  <c r="D214" i="1"/>
  <c r="D250" i="1"/>
  <c r="D103" i="1"/>
  <c r="D190" i="1"/>
  <c r="D142" i="1"/>
  <c r="D146" i="1"/>
  <c r="D123" i="1"/>
  <c r="D196" i="1"/>
  <c r="D209" i="1"/>
  <c r="D235" i="1"/>
  <c r="D252" i="1"/>
  <c r="D240" i="1"/>
  <c r="D156" i="1"/>
  <c r="D131" i="1"/>
  <c r="D181" i="1"/>
  <c r="D223" i="1"/>
  <c r="D225" i="1"/>
  <c r="D239" i="1"/>
  <c r="D244" i="1"/>
  <c r="D204" i="1"/>
  <c r="D253" i="1"/>
  <c r="D172" i="1"/>
  <c r="D105" i="1"/>
  <c r="D139" i="1"/>
  <c r="D194" i="1"/>
  <c r="D218" i="1"/>
  <c r="D248" i="1"/>
  <c r="D247" i="1"/>
  <c r="D242" i="1"/>
  <c r="D249" i="1"/>
  <c r="I237" i="1" a="1"/>
  <c r="G248" i="1"/>
  <c r="H222" i="1"/>
  <c r="H238" i="1"/>
  <c r="G223" i="1"/>
  <c r="E234" i="1"/>
  <c r="I244" i="1" a="1"/>
  <c r="G240" i="1"/>
  <c r="E251" i="1"/>
  <c r="H226" i="1"/>
  <c r="H242" i="1"/>
  <c r="E226" i="1"/>
  <c r="I236" i="1" a="1"/>
  <c r="G247" i="1"/>
  <c r="E243" i="1"/>
  <c r="H214" i="1"/>
  <c r="H230" i="1"/>
  <c r="H246" i="1"/>
  <c r="I228" i="1" a="1"/>
  <c r="G239" i="1"/>
  <c r="E250" i="1"/>
  <c r="I245" i="1" a="1"/>
  <c r="H218" i="1"/>
  <c r="H234" i="1"/>
  <c r="H250" i="1"/>
  <c r="G231" i="1"/>
  <c r="E242" i="1"/>
  <c r="I252" i="1" a="1"/>
  <c r="N17" i="1" l="1"/>
  <c r="N57" i="1"/>
  <c r="N54" i="1"/>
  <c r="N10" i="1"/>
  <c r="N39" i="1"/>
  <c r="N28" i="1"/>
  <c r="M62" i="1"/>
  <c r="N41" i="1"/>
  <c r="M60" i="1"/>
  <c r="M37" i="1"/>
  <c r="M27" i="1"/>
  <c r="M57" i="1"/>
  <c r="N14" i="1"/>
  <c r="N58" i="1"/>
  <c r="N47" i="1"/>
  <c r="N32" i="1"/>
  <c r="N21" i="1"/>
  <c r="M20" i="1"/>
  <c r="M47" i="1"/>
  <c r="M22" i="1"/>
  <c r="N30" i="1"/>
  <c r="N19" i="1"/>
  <c r="N8" i="1"/>
  <c r="N48" i="1"/>
  <c r="N37" i="1"/>
  <c r="M40" i="1"/>
  <c r="M13" i="1"/>
  <c r="M46" i="1"/>
  <c r="N38" i="1"/>
  <c r="N23" i="1"/>
  <c r="N12" i="1"/>
  <c r="N56" i="1"/>
  <c r="M58" i="1"/>
  <c r="N61" i="1"/>
  <c r="M24" i="1"/>
  <c r="M44" i="1"/>
  <c r="M11" i="1"/>
  <c r="M51" i="1"/>
  <c r="M21" i="1"/>
  <c r="M41" i="1"/>
  <c r="M61" i="1"/>
  <c r="M50" i="1"/>
  <c r="M8" i="1"/>
  <c r="M28" i="1"/>
  <c r="M52" i="1"/>
  <c r="M15" i="1"/>
  <c r="M35" i="1"/>
  <c r="M59" i="1"/>
  <c r="M25" i="1"/>
  <c r="M45" i="1"/>
  <c r="M14" i="1"/>
  <c r="M34" i="1"/>
  <c r="M54" i="1"/>
  <c r="N22" i="1"/>
  <c r="N42" i="1"/>
  <c r="N7" i="1"/>
  <c r="N31" i="1"/>
  <c r="N51" i="1"/>
  <c r="N16" i="1"/>
  <c r="N40" i="1"/>
  <c r="N60" i="1"/>
  <c r="N25" i="1"/>
  <c r="N49" i="1"/>
  <c r="M12" i="1"/>
  <c r="M36" i="1"/>
  <c r="M56" i="1"/>
  <c r="M19" i="1"/>
  <c r="M43" i="1"/>
  <c r="M9" i="1"/>
  <c r="M29" i="1"/>
  <c r="M53" i="1"/>
  <c r="M18" i="1"/>
  <c r="M38" i="1"/>
  <c r="N26" i="1"/>
  <c r="N46" i="1"/>
  <c r="N15" i="1"/>
  <c r="N35" i="1"/>
  <c r="N55" i="1"/>
  <c r="N24" i="1"/>
  <c r="N44" i="1"/>
  <c r="N9" i="1"/>
  <c r="N33" i="1"/>
  <c r="N53" i="1"/>
  <c r="A16" i="1"/>
  <c r="M31" i="1"/>
  <c r="M30" i="1"/>
  <c r="N62" i="1"/>
  <c r="O58" i="1"/>
  <c r="O42" i="1"/>
  <c r="O26" i="1"/>
  <c r="O10" i="1"/>
  <c r="O49" i="1"/>
  <c r="O33" i="1"/>
  <c r="O17" i="1"/>
  <c r="O56" i="1"/>
  <c r="O40" i="1"/>
  <c r="O24" i="1"/>
  <c r="O8" i="1"/>
  <c r="O47" i="1"/>
  <c r="O31" i="1"/>
  <c r="O15" i="1"/>
  <c r="O54" i="1"/>
  <c r="O38" i="1"/>
  <c r="O22" i="1"/>
  <c r="O61" i="1"/>
  <c r="O45" i="1"/>
  <c r="O29" i="1"/>
  <c r="O13" i="1"/>
  <c r="O52" i="1"/>
  <c r="O36" i="1"/>
  <c r="O20" i="1"/>
  <c r="O59" i="1"/>
  <c r="O43" i="1"/>
  <c r="O27" i="1"/>
  <c r="O11" i="1"/>
  <c r="O50" i="1"/>
  <c r="O34" i="1"/>
  <c r="O18" i="1"/>
  <c r="O57" i="1"/>
  <c r="O41" i="1"/>
  <c r="O25" i="1"/>
  <c r="O9" i="1"/>
  <c r="O48" i="1"/>
  <c r="O32" i="1"/>
  <c r="O16" i="1"/>
  <c r="O55" i="1"/>
  <c r="O39" i="1"/>
  <c r="O23" i="1"/>
  <c r="O7" i="1"/>
  <c r="O62" i="1"/>
  <c r="O46" i="1"/>
  <c r="O30" i="1"/>
  <c r="O14" i="1"/>
  <c r="O53" i="1"/>
  <c r="O37" i="1"/>
  <c r="O21" i="1"/>
  <c r="O60" i="1"/>
  <c r="O44" i="1"/>
  <c r="O28" i="1"/>
  <c r="O12" i="1"/>
  <c r="O51" i="1"/>
  <c r="O35" i="1"/>
  <c r="O19" i="1"/>
  <c r="M16" i="1"/>
  <c r="M32" i="1"/>
  <c r="M48" i="1"/>
  <c r="M7" i="1"/>
  <c r="M23" i="1"/>
  <c r="M39" i="1"/>
  <c r="M55" i="1"/>
  <c r="M17" i="1"/>
  <c r="M33" i="1"/>
  <c r="M49" i="1"/>
  <c r="M10" i="1"/>
  <c r="M26" i="1"/>
  <c r="M42" i="1"/>
  <c r="N18" i="1"/>
  <c r="N34" i="1"/>
  <c r="N50" i="1"/>
  <c r="N11" i="1"/>
  <c r="N27" i="1"/>
  <c r="N43" i="1"/>
  <c r="N59" i="1"/>
  <c r="N20" i="1"/>
  <c r="N36" i="1"/>
  <c r="N52" i="1"/>
  <c r="N13" i="1"/>
  <c r="N29" i="1"/>
  <c r="N45" i="1"/>
  <c r="I252" i="1"/>
  <c r="I245" i="1"/>
  <c r="I228" i="1"/>
  <c r="I236" i="1"/>
  <c r="I244" i="1"/>
  <c r="I237" i="1"/>
  <c r="L3" i="1" a="1"/>
  <c r="L3" i="1" s="1"/>
  <c r="L4" i="1" a="1"/>
  <c r="L4" i="1" s="1"/>
  <c r="K54" i="1"/>
  <c r="K44" i="1"/>
  <c r="K18" i="1"/>
  <c r="K8" i="1"/>
  <c r="K9" i="1"/>
  <c r="K21" i="1"/>
  <c r="K37" i="1"/>
  <c r="K17" i="1"/>
  <c r="K45" i="1"/>
  <c r="K14" i="1"/>
  <c r="K57" i="1"/>
  <c r="K47" i="1"/>
  <c r="K15" i="1"/>
  <c r="K33" i="1"/>
  <c r="K38" i="1"/>
  <c r="K55" i="1"/>
  <c r="K29" i="1"/>
  <c r="K23" i="1"/>
  <c r="K20" i="1"/>
  <c r="K16" i="1"/>
  <c r="K48" i="1"/>
  <c r="K27" i="1"/>
  <c r="K56" i="1"/>
  <c r="K19" i="1"/>
  <c r="K41" i="1"/>
  <c r="K10" i="1"/>
  <c r="K53" i="1"/>
  <c r="K28" i="1"/>
  <c r="K49" i="1"/>
  <c r="K39" i="1"/>
  <c r="K13" i="1"/>
  <c r="K30" i="1"/>
  <c r="K35" i="1"/>
  <c r="K58" i="1"/>
  <c r="K43" i="1"/>
  <c r="K50" i="1"/>
  <c r="K40" i="1"/>
  <c r="K62" i="1"/>
  <c r="K52" i="1"/>
  <c r="K32" i="1"/>
  <c r="K59" i="1"/>
  <c r="K12" i="1"/>
  <c r="K60" i="1"/>
  <c r="K34" i="1"/>
  <c r="K24" i="1"/>
  <c r="K25" i="1"/>
  <c r="K26" i="1"/>
  <c r="K42" i="1"/>
  <c r="K22" i="1"/>
  <c r="K61" i="1"/>
  <c r="K51" i="1"/>
  <c r="K46" i="1"/>
  <c r="K36" i="1"/>
  <c r="K31" i="1"/>
  <c r="K7" i="1"/>
  <c r="K11" i="1"/>
  <c r="L49" i="1" l="1"/>
  <c r="L39" i="1"/>
  <c r="L26" i="1"/>
  <c r="L10" i="1"/>
  <c r="L20" i="1"/>
  <c r="L59" i="1"/>
  <c r="L19" i="1"/>
  <c r="L56" i="1"/>
  <c r="L46" i="1"/>
  <c r="L21" i="1"/>
  <c r="L57" i="1"/>
  <c r="L47" i="1"/>
  <c r="L12" i="1"/>
  <c r="L35" i="1"/>
  <c r="L60" i="1"/>
  <c r="L50" i="1"/>
  <c r="L22" i="1"/>
  <c r="L7" i="1"/>
  <c r="L16" i="1"/>
  <c r="L54" i="1"/>
  <c r="L11" i="1"/>
  <c r="L40" i="1"/>
  <c r="L33" i="1"/>
  <c r="L17" i="1"/>
  <c r="L41" i="1"/>
  <c r="L58" i="1"/>
  <c r="L53" i="1"/>
  <c r="L31" i="1"/>
  <c r="L44" i="1"/>
  <c r="L34" i="1"/>
  <c r="L18" i="1"/>
  <c r="L42" i="1"/>
  <c r="L8" i="1"/>
  <c r="L38" i="1"/>
  <c r="L61" i="1"/>
  <c r="L51" i="1"/>
  <c r="L29" i="1"/>
  <c r="L13" i="1"/>
  <c r="L52" i="1"/>
  <c r="L32" i="1"/>
  <c r="L48" i="1"/>
  <c r="L23" i="1"/>
  <c r="L55" i="1"/>
  <c r="L30" i="1"/>
  <c r="L14" i="1"/>
  <c r="L28" i="1"/>
  <c r="L37" i="1"/>
  <c r="L27" i="1"/>
  <c r="L45" i="1"/>
  <c r="L62" i="1"/>
  <c r="L25" i="1"/>
  <c r="L9" i="1"/>
  <c r="L36" i="1"/>
  <c r="L24" i="1"/>
  <c r="L43" i="1"/>
  <c r="L15" i="1"/>
  <c r="P3" i="1" a="1"/>
  <c r="P3" i="1" s="1"/>
  <c r="P4" i="1" a="1"/>
  <c r="P4" i="1" s="1"/>
  <c r="P62" i="1" l="1"/>
  <c r="P23" i="1"/>
  <c r="P9" i="1"/>
  <c r="P36" i="1"/>
  <c r="P7" i="1"/>
  <c r="P28" i="1"/>
  <c r="P29" i="1"/>
  <c r="P58" i="1"/>
  <c r="P15" i="1"/>
  <c r="P59" i="1"/>
  <c r="P32" i="1"/>
  <c r="P49" i="1"/>
  <c r="P12" i="1"/>
  <c r="P13" i="1"/>
  <c r="P45" i="1"/>
  <c r="P46" i="1"/>
  <c r="P57" i="1"/>
  <c r="P43" i="1"/>
  <c r="P20" i="1"/>
  <c r="P33" i="1"/>
  <c r="P34" i="1"/>
  <c r="P47" i="1"/>
  <c r="P42" i="1"/>
  <c r="P53" i="1"/>
  <c r="P39" i="1"/>
  <c r="P16" i="1"/>
  <c r="P17" i="1"/>
  <c r="P50" i="1"/>
  <c r="P27" i="1"/>
  <c r="P30" i="1"/>
  <c r="P41" i="1"/>
  <c r="P19" i="1"/>
  <c r="P38" i="1"/>
  <c r="P51" i="1"/>
  <c r="P18" i="1"/>
  <c r="P56" i="1"/>
  <c r="P26" i="1"/>
  <c r="P37" i="1"/>
  <c r="P11" i="1"/>
  <c r="P54" i="1"/>
  <c r="P35" i="1"/>
  <c r="P31" i="1"/>
  <c r="P40" i="1"/>
  <c r="P14" i="1"/>
  <c r="P52" i="1"/>
  <c r="P22" i="1"/>
  <c r="P61" i="1"/>
  <c r="P24" i="1"/>
  <c r="P21" i="1"/>
  <c r="P55" i="1"/>
  <c r="P8" i="1"/>
  <c r="P25" i="1"/>
  <c r="P60" i="1"/>
  <c r="P10" i="1"/>
  <c r="P48" i="1"/>
  <c r="P44" i="1"/>
  <c r="P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<sst xmlns="http://schemas.openxmlformats.org/spreadsheetml/2006/main" count="40" uniqueCount="39">
  <si>
    <t>Regione</t>
  </si>
  <si>
    <t>Lombardia</t>
  </si>
  <si>
    <t>C</t>
  </si>
  <si>
    <t>J</t>
  </si>
  <si>
    <t>Periodo media (giorni)</t>
  </si>
  <si>
    <t>Ultima versione:</t>
  </si>
  <si>
    <t>https://github.com/robianc/COVID-19_reloaded</t>
  </si>
  <si>
    <t>Abruzzo</t>
  </si>
  <si>
    <t>1. Nel foglio Dati specificare la regione di interesse, tra:</t>
  </si>
  <si>
    <t>Emilia-Romagna</t>
  </si>
  <si>
    <t>P.A. Trento</t>
  </si>
  <si>
    <t>Sicilia</t>
  </si>
  <si>
    <t>Veneto.csv</t>
  </si>
  <si>
    <t>Basilicata</t>
  </si>
  <si>
    <t>Friuli Venezia Giulia</t>
  </si>
  <si>
    <t>Marche</t>
  </si>
  <si>
    <t>Piemonte</t>
  </si>
  <si>
    <t>Toscana</t>
  </si>
  <si>
    <t>Calabria</t>
  </si>
  <si>
    <t>Lazio</t>
  </si>
  <si>
    <t>Molise</t>
  </si>
  <si>
    <t>Puglia</t>
  </si>
  <si>
    <t>Umbria.csv</t>
  </si>
  <si>
    <t>Campania</t>
  </si>
  <si>
    <t>Liguria</t>
  </si>
  <si>
    <t>P.A. Bolzano</t>
  </si>
  <si>
    <t>Sardegna</t>
  </si>
  <si>
    <t>Valle d'Aosta</t>
  </si>
  <si>
    <t>2. Specificare il periodo (giorni) di media mobile (maggiore o uguale a 2)</t>
  </si>
  <si>
    <t>B</t>
  </si>
  <si>
    <t>Dati di origine:</t>
  </si>
  <si>
    <t>https://raw.githubusercontent.com/pcm-dpc/COVID-19/master/dati-json/dpc-covid19-ita-regioni.json</t>
  </si>
  <si>
    <t>Input: celle colorate (vedi README)</t>
  </si>
  <si>
    <t>b</t>
  </si>
  <si>
    <t>a</t>
  </si>
  <si>
    <t>Previsione al</t>
  </si>
  <si>
    <t>E</t>
  </si>
  <si>
    <t>F</t>
  </si>
  <si>
    <t>Versione: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</si>
</sst>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2" borderId="0" xfId="0" applyFill="1" applyAlignment="1">
      <alignment horizontal="right"/>
    </xf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5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3.xml"/><Relationship Id="rId10" Type="http://schemas.openxmlformats.org/officeDocument/2006/relationships/calcChain" Target="calcChain.xml"/><Relationship Id="rId4" Type="http://schemas.openxmlformats.org/officeDocument/2006/relationships/chartsheet" Target="chartsheets/sheet2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Dati!$E$2</c:f>
          <c:strCache>
            <c:ptCount val="1"/>
            <c:pt idx="0">
              <c:v>Lombardia - Media giornaliera su un periodo 7 giorni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Dati!$F$3</c:f>
              <c:strCache>
                <c:ptCount val="1"/>
                <c:pt idx="0">
                  <c:v>terapia_intensiva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Dati!$D$4:$D$247</c:f>
              <c:strCache>
                <c:ptCount val="244"/>
                <c:pt idx="0">
                  <c:v>31/10/2020</c:v>
                </c:pt>
                <c:pt idx="1">
                  <c:v>30/10/2020</c:v>
                </c:pt>
                <c:pt idx="2">
                  <c:v>29/10/2020</c:v>
                </c:pt>
                <c:pt idx="3">
                  <c:v>28/10/2020</c:v>
                </c:pt>
                <c:pt idx="4">
                  <c:v>27/10/2020</c:v>
                </c:pt>
                <c:pt idx="5">
                  <c:v>26/10/2020</c:v>
                </c:pt>
                <c:pt idx="6">
                  <c:v>25/10/2020</c:v>
                </c:pt>
                <c:pt idx="7">
                  <c:v>24/10/2020</c:v>
                </c:pt>
                <c:pt idx="8">
                  <c:v>23/10/2020</c:v>
                </c:pt>
                <c:pt idx="9">
                  <c:v>22/10/2020</c:v>
                </c:pt>
                <c:pt idx="10">
                  <c:v>21/10/2020</c:v>
                </c:pt>
                <c:pt idx="11">
                  <c:v>20/10/2020</c:v>
                </c:pt>
                <c:pt idx="12">
                  <c:v>19/10/2020</c:v>
                </c:pt>
                <c:pt idx="13">
                  <c:v>18/10/2020</c:v>
                </c:pt>
                <c:pt idx="14">
                  <c:v>17/10/2020</c:v>
                </c:pt>
                <c:pt idx="15">
                  <c:v>16/10/2020</c:v>
                </c:pt>
                <c:pt idx="16">
                  <c:v>15/10/2020</c:v>
                </c:pt>
                <c:pt idx="17">
                  <c:v>14/10/2020</c:v>
                </c:pt>
                <c:pt idx="18">
                  <c:v>13/10/2020</c:v>
                </c:pt>
                <c:pt idx="19">
                  <c:v>12/10/2020</c:v>
                </c:pt>
                <c:pt idx="20">
                  <c:v>11/10/2020</c:v>
                </c:pt>
                <c:pt idx="21">
                  <c:v>10/10/2020</c:v>
                </c:pt>
                <c:pt idx="22">
                  <c:v>09/10/2020</c:v>
                </c:pt>
                <c:pt idx="23">
                  <c:v>08/10/2020</c:v>
                </c:pt>
                <c:pt idx="24">
                  <c:v>07/10/2020</c:v>
                </c:pt>
                <c:pt idx="25">
                  <c:v>06/10/2020</c:v>
                </c:pt>
                <c:pt idx="26">
                  <c:v>05/10/2020</c:v>
                </c:pt>
                <c:pt idx="27">
                  <c:v>04/10/2020</c:v>
                </c:pt>
                <c:pt idx="28">
                  <c:v>03/10/2020</c:v>
                </c:pt>
                <c:pt idx="29">
                  <c:v>02/10/2020</c:v>
                </c:pt>
                <c:pt idx="30">
                  <c:v>01/10/2020</c:v>
                </c:pt>
                <c:pt idx="31">
                  <c:v>30/09/2020</c:v>
                </c:pt>
                <c:pt idx="32">
                  <c:v>29/09/2020</c:v>
                </c:pt>
                <c:pt idx="33">
                  <c:v>28/09/2020</c:v>
                </c:pt>
                <c:pt idx="34">
                  <c:v>27/09/2020</c:v>
                </c:pt>
                <c:pt idx="35">
                  <c:v>26/09/2020</c:v>
                </c:pt>
                <c:pt idx="36">
                  <c:v>25/09/2020</c:v>
                </c:pt>
                <c:pt idx="37">
                  <c:v>24/09/2020</c:v>
                </c:pt>
                <c:pt idx="38">
                  <c:v>23/09/2020</c:v>
                </c:pt>
                <c:pt idx="39">
                  <c:v>22/09/2020</c:v>
                </c:pt>
                <c:pt idx="40">
                  <c:v>21/09/2020</c:v>
                </c:pt>
                <c:pt idx="41">
                  <c:v>20/09/2020</c:v>
                </c:pt>
                <c:pt idx="42">
                  <c:v>19/09/2020</c:v>
                </c:pt>
                <c:pt idx="43">
                  <c:v>18/09/2020</c:v>
                </c:pt>
                <c:pt idx="44">
                  <c:v>17/09/2020</c:v>
                </c:pt>
                <c:pt idx="45">
                  <c:v>16/09/2020</c:v>
                </c:pt>
                <c:pt idx="46">
                  <c:v>15/09/2020</c:v>
                </c:pt>
                <c:pt idx="47">
                  <c:v>14/09/2020</c:v>
                </c:pt>
                <c:pt idx="48">
                  <c:v>13/09/2020</c:v>
                </c:pt>
                <c:pt idx="49">
                  <c:v>12/09/2020</c:v>
                </c:pt>
                <c:pt idx="50">
                  <c:v>11/09/2020</c:v>
                </c:pt>
                <c:pt idx="51">
                  <c:v>10/09/2020</c:v>
                </c:pt>
                <c:pt idx="52">
                  <c:v>09/09/2020</c:v>
                </c:pt>
                <c:pt idx="53">
                  <c:v>08/09/2020</c:v>
                </c:pt>
                <c:pt idx="54">
                  <c:v>07/09/2020</c:v>
                </c:pt>
                <c:pt idx="55">
                  <c:v>06/09/2020</c:v>
                </c:pt>
                <c:pt idx="56">
                  <c:v>05/09/2020</c:v>
                </c:pt>
                <c:pt idx="57">
                  <c:v>04/09/2020</c:v>
                </c:pt>
                <c:pt idx="58">
                  <c:v>03/09/2020</c:v>
                </c:pt>
                <c:pt idx="59">
                  <c:v>02/09/2020</c:v>
                </c:pt>
                <c:pt idx="60">
                  <c:v>01/09/2020</c:v>
                </c:pt>
                <c:pt idx="61">
                  <c:v>31/08/2020</c:v>
                </c:pt>
                <c:pt idx="62">
                  <c:v>30/08/2020</c:v>
                </c:pt>
                <c:pt idx="63">
                  <c:v>29/08/2020</c:v>
                </c:pt>
                <c:pt idx="64">
                  <c:v>28/08/2020</c:v>
                </c:pt>
                <c:pt idx="65">
                  <c:v>27/08/2020</c:v>
                </c:pt>
                <c:pt idx="66">
                  <c:v>26/08/2020</c:v>
                </c:pt>
                <c:pt idx="67">
                  <c:v>25/08/2020</c:v>
                </c:pt>
                <c:pt idx="68">
                  <c:v>24/08/2020</c:v>
                </c:pt>
                <c:pt idx="69">
                  <c:v>23/08/2020</c:v>
                </c:pt>
                <c:pt idx="70">
                  <c:v>22/08/2020</c:v>
                </c:pt>
                <c:pt idx="71">
                  <c:v>21/08/2020</c:v>
                </c:pt>
                <c:pt idx="72">
                  <c:v>20/08/2020</c:v>
                </c:pt>
                <c:pt idx="73">
                  <c:v>19/08/2020</c:v>
                </c:pt>
                <c:pt idx="74">
                  <c:v>18/08/2020</c:v>
                </c:pt>
                <c:pt idx="75">
                  <c:v>17/08/2020</c:v>
                </c:pt>
                <c:pt idx="76">
                  <c:v>16/08/2020</c:v>
                </c:pt>
                <c:pt idx="77">
                  <c:v>15/08/2020</c:v>
                </c:pt>
                <c:pt idx="78">
                  <c:v>14/08/2020</c:v>
                </c:pt>
                <c:pt idx="79">
                  <c:v>13/08/2020</c:v>
                </c:pt>
                <c:pt idx="80">
                  <c:v>12/08/2020</c:v>
                </c:pt>
                <c:pt idx="81">
                  <c:v>11/08/2020</c:v>
                </c:pt>
                <c:pt idx="82">
                  <c:v>10/08/2020</c:v>
                </c:pt>
                <c:pt idx="83">
                  <c:v>09/08/2020</c:v>
                </c:pt>
                <c:pt idx="84">
                  <c:v>08/08/2020</c:v>
                </c:pt>
                <c:pt idx="85">
                  <c:v>07/08/2020</c:v>
                </c:pt>
                <c:pt idx="86">
                  <c:v>06/08/2020</c:v>
                </c:pt>
                <c:pt idx="87">
                  <c:v>05/08/2020</c:v>
                </c:pt>
                <c:pt idx="88">
                  <c:v>04/08/2020</c:v>
                </c:pt>
                <c:pt idx="89">
                  <c:v>03/08/2020</c:v>
                </c:pt>
                <c:pt idx="90">
                  <c:v>02/08/2020</c:v>
                </c:pt>
                <c:pt idx="91">
                  <c:v>01/08/2020</c:v>
                </c:pt>
                <c:pt idx="92">
                  <c:v>31/07/2020</c:v>
                </c:pt>
                <c:pt idx="93">
                  <c:v>30/07/2020</c:v>
                </c:pt>
                <c:pt idx="94">
                  <c:v>29/07/2020</c:v>
                </c:pt>
                <c:pt idx="95">
                  <c:v>28/07/2020</c:v>
                </c:pt>
                <c:pt idx="96">
                  <c:v>27/07/2020</c:v>
                </c:pt>
                <c:pt idx="97">
                  <c:v>26/07/2020</c:v>
                </c:pt>
                <c:pt idx="98">
                  <c:v>25/07/2020</c:v>
                </c:pt>
                <c:pt idx="99">
                  <c:v>24/07/2020</c:v>
                </c:pt>
                <c:pt idx="100">
                  <c:v>23/07/2020</c:v>
                </c:pt>
                <c:pt idx="101">
                  <c:v>22/07/2020</c:v>
                </c:pt>
                <c:pt idx="102">
                  <c:v>21/07/2020</c:v>
                </c:pt>
                <c:pt idx="103">
                  <c:v>20/07/2020</c:v>
                </c:pt>
                <c:pt idx="104">
                  <c:v>19/07/2020</c:v>
                </c:pt>
                <c:pt idx="105">
                  <c:v>18/07/2020</c:v>
                </c:pt>
                <c:pt idx="106">
                  <c:v>17/07/2020</c:v>
                </c:pt>
                <c:pt idx="107">
                  <c:v>16/07/2020</c:v>
                </c:pt>
                <c:pt idx="108">
                  <c:v>15/07/2020</c:v>
                </c:pt>
                <c:pt idx="109">
                  <c:v>14/07/2020</c:v>
                </c:pt>
                <c:pt idx="110">
                  <c:v>13/07/2020</c:v>
                </c:pt>
                <c:pt idx="111">
                  <c:v>12/07/2020</c:v>
                </c:pt>
                <c:pt idx="112">
                  <c:v>11/07/2020</c:v>
                </c:pt>
                <c:pt idx="113">
                  <c:v>10/07/2020</c:v>
                </c:pt>
                <c:pt idx="114">
                  <c:v>09/07/2020</c:v>
                </c:pt>
                <c:pt idx="115">
                  <c:v>08/07/2020</c:v>
                </c:pt>
                <c:pt idx="116">
                  <c:v>07/07/2020</c:v>
                </c:pt>
                <c:pt idx="117">
                  <c:v>06/07/2020</c:v>
                </c:pt>
                <c:pt idx="118">
                  <c:v>05/07/2020</c:v>
                </c:pt>
                <c:pt idx="119">
                  <c:v>04/07/2020</c:v>
                </c:pt>
                <c:pt idx="120">
                  <c:v>03/07/2020</c:v>
                </c:pt>
                <c:pt idx="121">
                  <c:v>02/07/2020</c:v>
                </c:pt>
                <c:pt idx="122">
                  <c:v>01/07/2020</c:v>
                </c:pt>
                <c:pt idx="123">
                  <c:v>30/06/2020</c:v>
                </c:pt>
                <c:pt idx="124">
                  <c:v>29/06/2020</c:v>
                </c:pt>
                <c:pt idx="125">
                  <c:v>28/06/2020</c:v>
                </c:pt>
                <c:pt idx="126">
                  <c:v>27/06/2020</c:v>
                </c:pt>
                <c:pt idx="127">
                  <c:v>26/06/2020</c:v>
                </c:pt>
                <c:pt idx="128">
                  <c:v>25/06/2020</c:v>
                </c:pt>
                <c:pt idx="129">
                  <c:v>24/06/2020</c:v>
                </c:pt>
                <c:pt idx="130">
                  <c:v>23/06/2020</c:v>
                </c:pt>
                <c:pt idx="131">
                  <c:v>22/06/2020</c:v>
                </c:pt>
                <c:pt idx="132">
                  <c:v>21/06/2020</c:v>
                </c:pt>
                <c:pt idx="133">
                  <c:v>20/06/2020</c:v>
                </c:pt>
                <c:pt idx="134">
                  <c:v>19/06/2020</c:v>
                </c:pt>
                <c:pt idx="135">
                  <c:v>18/06/2020</c:v>
                </c:pt>
                <c:pt idx="136">
                  <c:v>17/06/2020</c:v>
                </c:pt>
                <c:pt idx="137">
                  <c:v>16/06/2020</c:v>
                </c:pt>
                <c:pt idx="138">
                  <c:v>15/06/2020</c:v>
                </c:pt>
                <c:pt idx="139">
                  <c:v>14/06/2020</c:v>
                </c:pt>
                <c:pt idx="140">
                  <c:v>13/06/2020</c:v>
                </c:pt>
                <c:pt idx="141">
                  <c:v>12/06/2020</c:v>
                </c:pt>
                <c:pt idx="142">
                  <c:v>11/06/2020</c:v>
                </c:pt>
                <c:pt idx="143">
                  <c:v>10/06/2020</c:v>
                </c:pt>
                <c:pt idx="144">
                  <c:v>09/06/2020</c:v>
                </c:pt>
                <c:pt idx="145">
                  <c:v>08/06/2020</c:v>
                </c:pt>
                <c:pt idx="146">
                  <c:v>07/06/2020</c:v>
                </c:pt>
                <c:pt idx="147">
                  <c:v>06/06/2020</c:v>
                </c:pt>
                <c:pt idx="148">
                  <c:v>05/06/2020</c:v>
                </c:pt>
                <c:pt idx="149">
                  <c:v>04/06/2020</c:v>
                </c:pt>
                <c:pt idx="150">
                  <c:v>03/06/2020</c:v>
                </c:pt>
                <c:pt idx="151">
                  <c:v>02/06/2020</c:v>
                </c:pt>
                <c:pt idx="152">
                  <c:v>01/06/2020</c:v>
                </c:pt>
                <c:pt idx="153">
                  <c:v>31/05/2020</c:v>
                </c:pt>
                <c:pt idx="154">
                  <c:v>30/05/2020</c:v>
                </c:pt>
                <c:pt idx="155">
                  <c:v>29/05/2020</c:v>
                </c:pt>
                <c:pt idx="156">
                  <c:v>28/05/2020</c:v>
                </c:pt>
                <c:pt idx="157">
                  <c:v>27/05/2020</c:v>
                </c:pt>
                <c:pt idx="158">
                  <c:v>26/05/2020</c:v>
                </c:pt>
                <c:pt idx="159">
                  <c:v>25/05/2020</c:v>
                </c:pt>
                <c:pt idx="160">
                  <c:v>24/05/2020</c:v>
                </c:pt>
                <c:pt idx="161">
                  <c:v>23/05/2020</c:v>
                </c:pt>
                <c:pt idx="162">
                  <c:v>22/05/2020</c:v>
                </c:pt>
                <c:pt idx="163">
                  <c:v>21/05/2020</c:v>
                </c:pt>
                <c:pt idx="164">
                  <c:v>20/05/2020</c:v>
                </c:pt>
                <c:pt idx="165">
                  <c:v>19/05/2020</c:v>
                </c:pt>
                <c:pt idx="166">
                  <c:v>18/05/2020</c:v>
                </c:pt>
                <c:pt idx="167">
                  <c:v>17/05/2020</c:v>
                </c:pt>
                <c:pt idx="168">
                  <c:v>16/05/2020</c:v>
                </c:pt>
                <c:pt idx="169">
                  <c:v>15/05/2020</c:v>
                </c:pt>
                <c:pt idx="170">
                  <c:v>14/05/2020</c:v>
                </c:pt>
                <c:pt idx="171">
                  <c:v>13/05/2020</c:v>
                </c:pt>
                <c:pt idx="172">
                  <c:v>12/05/2020</c:v>
                </c:pt>
                <c:pt idx="173">
                  <c:v>11/05/2020</c:v>
                </c:pt>
                <c:pt idx="174">
                  <c:v>10/05/2020</c:v>
                </c:pt>
                <c:pt idx="175">
                  <c:v>09/05/2020</c:v>
                </c:pt>
                <c:pt idx="176">
                  <c:v>08/05/2020</c:v>
                </c:pt>
                <c:pt idx="177">
                  <c:v>07/05/2020</c:v>
                </c:pt>
                <c:pt idx="178">
                  <c:v>06/05/2020</c:v>
                </c:pt>
                <c:pt idx="179">
                  <c:v>05/05/2020</c:v>
                </c:pt>
                <c:pt idx="180">
                  <c:v>04/05/2020</c:v>
                </c:pt>
                <c:pt idx="181">
                  <c:v>03/05/2020</c:v>
                </c:pt>
                <c:pt idx="182">
                  <c:v>02/05/2020</c:v>
                </c:pt>
                <c:pt idx="183">
                  <c:v>01/05/2020</c:v>
                </c:pt>
                <c:pt idx="184">
                  <c:v>30/04/2020</c:v>
                </c:pt>
                <c:pt idx="185">
                  <c:v>29/04/2020</c:v>
                </c:pt>
                <c:pt idx="186">
                  <c:v>28/04/2020</c:v>
                </c:pt>
                <c:pt idx="187">
                  <c:v>27/04/2020</c:v>
                </c:pt>
                <c:pt idx="188">
                  <c:v>26/04/2020</c:v>
                </c:pt>
                <c:pt idx="189">
                  <c:v>25/04/2020</c:v>
                </c:pt>
                <c:pt idx="190">
                  <c:v>24/04/2020</c:v>
                </c:pt>
                <c:pt idx="191">
                  <c:v>23/04/2020</c:v>
                </c:pt>
                <c:pt idx="192">
                  <c:v>22/04/2020</c:v>
                </c:pt>
                <c:pt idx="193">
                  <c:v>21/04/2020</c:v>
                </c:pt>
                <c:pt idx="194">
                  <c:v>20/04/2020</c:v>
                </c:pt>
                <c:pt idx="195">
                  <c:v>19/04/2020</c:v>
                </c:pt>
                <c:pt idx="196">
                  <c:v>18/04/2020</c:v>
                </c:pt>
                <c:pt idx="197">
                  <c:v>17/04/2020</c:v>
                </c:pt>
                <c:pt idx="198">
                  <c:v>16/04/2020</c:v>
                </c:pt>
                <c:pt idx="199">
                  <c:v>15/04/2020</c:v>
                </c:pt>
                <c:pt idx="200">
                  <c:v>14/04/2020</c:v>
                </c:pt>
                <c:pt idx="201">
                  <c:v>13/04/2020</c:v>
                </c:pt>
                <c:pt idx="202">
                  <c:v>12/04/2020</c:v>
                </c:pt>
                <c:pt idx="203">
                  <c:v>11/04/2020</c:v>
                </c:pt>
                <c:pt idx="204">
                  <c:v>10/04/2020</c:v>
                </c:pt>
                <c:pt idx="205">
                  <c:v>09/04/2020</c:v>
                </c:pt>
                <c:pt idx="206">
                  <c:v>08/04/2020</c:v>
                </c:pt>
                <c:pt idx="207">
                  <c:v>07/04/2020</c:v>
                </c:pt>
                <c:pt idx="208">
                  <c:v>06/04/2020</c:v>
                </c:pt>
                <c:pt idx="209">
                  <c:v>05/04/2020</c:v>
                </c:pt>
                <c:pt idx="210">
                  <c:v>04/04/2020</c:v>
                </c:pt>
                <c:pt idx="211">
                  <c:v>03/04/2020</c:v>
                </c:pt>
                <c:pt idx="212">
                  <c:v>02/04/2020</c:v>
                </c:pt>
                <c:pt idx="213">
                  <c:v>01/04/2020</c:v>
                </c:pt>
                <c:pt idx="214">
                  <c:v>31/03/2020</c:v>
                </c:pt>
                <c:pt idx="215">
                  <c:v>30/03/2020</c:v>
                </c:pt>
                <c:pt idx="216">
                  <c:v>29/03/2020</c:v>
                </c:pt>
                <c:pt idx="217">
                  <c:v>28/03/2020</c:v>
                </c:pt>
                <c:pt idx="218">
                  <c:v>27/03/2020</c:v>
                </c:pt>
                <c:pt idx="219">
                  <c:v>26/03/2020</c:v>
                </c:pt>
                <c:pt idx="220">
                  <c:v>25/03/2020</c:v>
                </c:pt>
                <c:pt idx="221">
                  <c:v>24/03/2020</c:v>
                </c:pt>
                <c:pt idx="222">
                  <c:v>23/03/2020</c:v>
                </c:pt>
                <c:pt idx="223">
                  <c:v>22/03/2020</c:v>
                </c:pt>
                <c:pt idx="224">
                  <c:v>21/03/2020</c:v>
                </c:pt>
                <c:pt idx="225">
                  <c:v>20/03/2020</c:v>
                </c:pt>
                <c:pt idx="226">
                  <c:v>19/03/2020</c:v>
                </c:pt>
                <c:pt idx="227">
                  <c:v>18/03/2020</c:v>
                </c:pt>
                <c:pt idx="228">
                  <c:v>17/03/2020</c:v>
                </c:pt>
                <c:pt idx="229">
                  <c:v>16/03/2020</c:v>
                </c:pt>
                <c:pt idx="230">
                  <c:v>15/03/2020</c:v>
                </c:pt>
                <c:pt idx="231">
                  <c:v>14/03/2020</c:v>
                </c:pt>
                <c:pt idx="232">
                  <c:v>13/03/2020</c:v>
                </c:pt>
                <c:pt idx="233">
                  <c:v>12/03/2020</c:v>
                </c:pt>
                <c:pt idx="234">
                  <c:v>11/03/2020</c:v>
                </c:pt>
                <c:pt idx="235">
                  <c:v>10/03/2020</c:v>
                </c:pt>
                <c:pt idx="236">
                  <c:v>09/03/2020</c:v>
                </c:pt>
                <c:pt idx="237">
                  <c:v>08/03/2020</c:v>
                </c:pt>
                <c:pt idx="238">
                  <c:v>07/03/2020</c:v>
                </c:pt>
                <c:pt idx="239">
                  <c:v>06/03/2020</c:v>
                </c:pt>
                <c:pt idx="240">
                  <c:v>05/03/2020</c:v>
                </c:pt>
                <c:pt idx="241">
                  <c:v>04/03/2020</c:v>
                </c:pt>
                <c:pt idx="242">
                  <c:v>03/03/2020</c:v>
                </c:pt>
                <c:pt idx="243">
                  <c:v>02/03/2020</c:v>
                </c:pt>
              </c:strCache>
            </c:strRef>
          </c:cat>
          <c:val>
            <c:numRef>
              <c:f>Dati!$F$4:$F$247</c:f>
              <c:numCache>
                <c:formatCode>0.0</c:formatCode>
                <c:ptCount val="244"/>
                <c:pt idx="0">
                  <c:v>306.14285714285717</c:v>
                </c:pt>
                <c:pt idx="1">
                  <c:v>280.57142857142856</c:v>
                </c:pt>
                <c:pt idx="2">
                  <c:v>254</c:v>
                </c:pt>
                <c:pt idx="3">
                  <c:v>227</c:v>
                </c:pt>
                <c:pt idx="4">
                  <c:v>204.42857142857142</c:v>
                </c:pt>
                <c:pt idx="5">
                  <c:v>183.28571428571428</c:v>
                </c:pt>
                <c:pt idx="6">
                  <c:v>164.85714285714286</c:v>
                </c:pt>
                <c:pt idx="7">
                  <c:v>147.57142857142858</c:v>
                </c:pt>
                <c:pt idx="8">
                  <c:v>130.85714285714286</c:v>
                </c:pt>
                <c:pt idx="9">
                  <c:v>114.71428571428571</c:v>
                </c:pt>
                <c:pt idx="10">
                  <c:v>102.71428571428571</c:v>
                </c:pt>
                <c:pt idx="11">
                  <c:v>92.714285714285708</c:v>
                </c:pt>
                <c:pt idx="12">
                  <c:v>84</c:v>
                </c:pt>
                <c:pt idx="13">
                  <c:v>75</c:v>
                </c:pt>
                <c:pt idx="14">
                  <c:v>66.142857142857139</c:v>
                </c:pt>
                <c:pt idx="15">
                  <c:v>58.714285714285715</c:v>
                </c:pt>
                <c:pt idx="16">
                  <c:v>54.857142857142854</c:v>
                </c:pt>
                <c:pt idx="17">
                  <c:v>50.428571428571431</c:v>
                </c:pt>
                <c:pt idx="18">
                  <c:v>47</c:v>
                </c:pt>
                <c:pt idx="19">
                  <c:v>43.857142857142854</c:v>
                </c:pt>
                <c:pt idx="20">
                  <c:v>42.571428571428569</c:v>
                </c:pt>
                <c:pt idx="21">
                  <c:v>41.285714285714285</c:v>
                </c:pt>
                <c:pt idx="22">
                  <c:v>41</c:v>
                </c:pt>
                <c:pt idx="23">
                  <c:v>40.285714285714285</c:v>
                </c:pt>
                <c:pt idx="24">
                  <c:v>39.428571428571431</c:v>
                </c:pt>
                <c:pt idx="25">
                  <c:v>38.571428571428569</c:v>
                </c:pt>
                <c:pt idx="26">
                  <c:v>37.571428571428569</c:v>
                </c:pt>
                <c:pt idx="27">
                  <c:v>36.142857142857146</c:v>
                </c:pt>
                <c:pt idx="28">
                  <c:v>35</c:v>
                </c:pt>
                <c:pt idx="29">
                  <c:v>33.285714285714285</c:v>
                </c:pt>
                <c:pt idx="30">
                  <c:v>32</c:v>
                </c:pt>
                <c:pt idx="31">
                  <c:v>31.428571428571427</c:v>
                </c:pt>
                <c:pt idx="32">
                  <c:v>31.285714285714285</c:v>
                </c:pt>
                <c:pt idx="33">
                  <c:v>31.428571428571427</c:v>
                </c:pt>
                <c:pt idx="34">
                  <c:v>32.142857142857146</c:v>
                </c:pt>
                <c:pt idx="35">
                  <c:v>33.142857142857146</c:v>
                </c:pt>
                <c:pt idx="36">
                  <c:v>34</c:v>
                </c:pt>
                <c:pt idx="37">
                  <c:v>34.285714285714285</c:v>
                </c:pt>
                <c:pt idx="38">
                  <c:v>34.428571428571431</c:v>
                </c:pt>
                <c:pt idx="39">
                  <c:v>34</c:v>
                </c:pt>
                <c:pt idx="40">
                  <c:v>33.285714285714285</c:v>
                </c:pt>
                <c:pt idx="41">
                  <c:v>32.142857142857146</c:v>
                </c:pt>
                <c:pt idx="42">
                  <c:v>30.714285714285715</c:v>
                </c:pt>
                <c:pt idx="43">
                  <c:v>29.428571428571427</c:v>
                </c:pt>
                <c:pt idx="44">
                  <c:v>28.714285714285715</c:v>
                </c:pt>
                <c:pt idx="45">
                  <c:v>28.428571428571427</c:v>
                </c:pt>
                <c:pt idx="46">
                  <c:v>28</c:v>
                </c:pt>
                <c:pt idx="47">
                  <c:v>27.714285714285715</c:v>
                </c:pt>
                <c:pt idx="48">
                  <c:v>27.428571428571427</c:v>
                </c:pt>
                <c:pt idx="49">
                  <c:v>27</c:v>
                </c:pt>
                <c:pt idx="50">
                  <c:v>26.428571428571427</c:v>
                </c:pt>
                <c:pt idx="51">
                  <c:v>26.285714285714285</c:v>
                </c:pt>
                <c:pt idx="52">
                  <c:v>25.857142857142858</c:v>
                </c:pt>
                <c:pt idx="53">
                  <c:v>25.142857142857142</c:v>
                </c:pt>
                <c:pt idx="54">
                  <c:v>24.285714285714285</c:v>
                </c:pt>
                <c:pt idx="55">
                  <c:v>23.714285714285715</c:v>
                </c:pt>
                <c:pt idx="56">
                  <c:v>23</c:v>
                </c:pt>
                <c:pt idx="57">
                  <c:v>22.285714285714285</c:v>
                </c:pt>
                <c:pt idx="58">
                  <c:v>21</c:v>
                </c:pt>
                <c:pt idx="59">
                  <c:v>19.142857142857142</c:v>
                </c:pt>
                <c:pt idx="60">
                  <c:v>18.428571428571427</c:v>
                </c:pt>
                <c:pt idx="61">
                  <c:v>17.571428571428573</c:v>
                </c:pt>
                <c:pt idx="62">
                  <c:v>16.571428571428573</c:v>
                </c:pt>
                <c:pt idx="63">
                  <c:v>15.714285714285714</c:v>
                </c:pt>
                <c:pt idx="64">
                  <c:v>15.142857142857142</c:v>
                </c:pt>
                <c:pt idx="65">
                  <c:v>15.142857142857142</c:v>
                </c:pt>
                <c:pt idx="66">
                  <c:v>15.428571428571429</c:v>
                </c:pt>
                <c:pt idx="67">
                  <c:v>15</c:v>
                </c:pt>
                <c:pt idx="68">
                  <c:v>14.857142857142858</c:v>
                </c:pt>
                <c:pt idx="69">
                  <c:v>14.714285714285714</c:v>
                </c:pt>
                <c:pt idx="70">
                  <c:v>14.571428571428571</c:v>
                </c:pt>
                <c:pt idx="71">
                  <c:v>14.285714285714286</c:v>
                </c:pt>
                <c:pt idx="72">
                  <c:v>13.571428571428571</c:v>
                </c:pt>
                <c:pt idx="73">
                  <c:v>12.857142857142858</c:v>
                </c:pt>
                <c:pt idx="74">
                  <c:v>12.285714285714286</c:v>
                </c:pt>
                <c:pt idx="75">
                  <c:v>11.714285714285714</c:v>
                </c:pt>
                <c:pt idx="76">
                  <c:v>11</c:v>
                </c:pt>
                <c:pt idx="77">
                  <c:v>10.428571428571429</c:v>
                </c:pt>
                <c:pt idx="78">
                  <c:v>10</c:v>
                </c:pt>
                <c:pt idx="79">
                  <c:v>9.5714285714285712</c:v>
                </c:pt>
                <c:pt idx="80">
                  <c:v>9.5714285714285712</c:v>
                </c:pt>
                <c:pt idx="81">
                  <c:v>9.7142857142857135</c:v>
                </c:pt>
                <c:pt idx="82">
                  <c:v>9.5714285714285712</c:v>
                </c:pt>
                <c:pt idx="83">
                  <c:v>9.5714285714285712</c:v>
                </c:pt>
                <c:pt idx="84">
                  <c:v>9.5714285714285712</c:v>
                </c:pt>
                <c:pt idx="85">
                  <c:v>9.5714285714285712</c:v>
                </c:pt>
                <c:pt idx="86">
                  <c:v>9.2857142857142865</c:v>
                </c:pt>
                <c:pt idx="87">
                  <c:v>9.5714285714285712</c:v>
                </c:pt>
                <c:pt idx="88">
                  <c:v>9.8571428571428577</c:v>
                </c:pt>
                <c:pt idx="89">
                  <c:v>10.428571428571429</c:v>
                </c:pt>
                <c:pt idx="90">
                  <c:v>11.142857142857142</c:v>
                </c:pt>
                <c:pt idx="91">
                  <c:v>11.714285714285714</c:v>
                </c:pt>
                <c:pt idx="92">
                  <c:v>12.285714285714286</c:v>
                </c:pt>
                <c:pt idx="93">
                  <c:v>13.714285714285714</c:v>
                </c:pt>
                <c:pt idx="94">
                  <c:v>14.285714285714286</c:v>
                </c:pt>
                <c:pt idx="95">
                  <c:v>14.857142857142858</c:v>
                </c:pt>
                <c:pt idx="96">
                  <c:v>16</c:v>
                </c:pt>
                <c:pt idx="97">
                  <c:v>17</c:v>
                </c:pt>
                <c:pt idx="98">
                  <c:v>18.285714285714285</c:v>
                </c:pt>
                <c:pt idx="99">
                  <c:v>19.571428571428573</c:v>
                </c:pt>
                <c:pt idx="100">
                  <c:v>20.285714285714285</c:v>
                </c:pt>
                <c:pt idx="101">
                  <c:v>21.142857142857142</c:v>
                </c:pt>
                <c:pt idx="102">
                  <c:v>22</c:v>
                </c:pt>
                <c:pt idx="103">
                  <c:v>22.857142857142858</c:v>
                </c:pt>
                <c:pt idx="104">
                  <c:v>24.142857142857142</c:v>
                </c:pt>
                <c:pt idx="105">
                  <c:v>25.428571428571427</c:v>
                </c:pt>
                <c:pt idx="106">
                  <c:v>26.428571428571427</c:v>
                </c:pt>
                <c:pt idx="107">
                  <c:v>27.142857142857142</c:v>
                </c:pt>
                <c:pt idx="108">
                  <c:v>28.285714285714285</c:v>
                </c:pt>
                <c:pt idx="109">
                  <c:v>29.857142857142858</c:v>
                </c:pt>
                <c:pt idx="110">
                  <c:v>31.142857142857142</c:v>
                </c:pt>
                <c:pt idx="111">
                  <c:v>32</c:v>
                </c:pt>
                <c:pt idx="112">
                  <c:v>32.714285714285715</c:v>
                </c:pt>
                <c:pt idx="113">
                  <c:v>33.714285714285715</c:v>
                </c:pt>
                <c:pt idx="114">
                  <c:v>35.714285714285715</c:v>
                </c:pt>
                <c:pt idx="115">
                  <c:v>37.142857142857146</c:v>
                </c:pt>
                <c:pt idx="116">
                  <c:v>38.142857142857146</c:v>
                </c:pt>
                <c:pt idx="117">
                  <c:v>39</c:v>
                </c:pt>
                <c:pt idx="118">
                  <c:v>40</c:v>
                </c:pt>
                <c:pt idx="119">
                  <c:v>41</c:v>
                </c:pt>
                <c:pt idx="120">
                  <c:v>42</c:v>
                </c:pt>
                <c:pt idx="121">
                  <c:v>42.857142857142854</c:v>
                </c:pt>
                <c:pt idx="122">
                  <c:v>43.857142857142854</c:v>
                </c:pt>
                <c:pt idx="123">
                  <c:v>44.857142857142854</c:v>
                </c:pt>
                <c:pt idx="124">
                  <c:v>46.142857142857146</c:v>
                </c:pt>
                <c:pt idx="125">
                  <c:v>47.285714285714285</c:v>
                </c:pt>
                <c:pt idx="126">
                  <c:v>48.714285714285715</c:v>
                </c:pt>
                <c:pt idx="127">
                  <c:v>50.285714285714285</c:v>
                </c:pt>
                <c:pt idx="128">
                  <c:v>52.142857142857146</c:v>
                </c:pt>
                <c:pt idx="129">
                  <c:v>53.857142857142854</c:v>
                </c:pt>
                <c:pt idx="130">
                  <c:v>55.428571428571431</c:v>
                </c:pt>
                <c:pt idx="131">
                  <c:v>58</c:v>
                </c:pt>
                <c:pt idx="132">
                  <c:v>64.142857142857139</c:v>
                </c:pt>
                <c:pt idx="133">
                  <c:v>70</c:v>
                </c:pt>
                <c:pt idx="134">
                  <c:v>76</c:v>
                </c:pt>
                <c:pt idx="135">
                  <c:v>81.285714285714292</c:v>
                </c:pt>
                <c:pt idx="136">
                  <c:v>86.571428571428569</c:v>
                </c:pt>
                <c:pt idx="137">
                  <c:v>92.142857142857139</c:v>
                </c:pt>
                <c:pt idx="138">
                  <c:v>96</c:v>
                </c:pt>
                <c:pt idx="139">
                  <c:v>97.857142857142861</c:v>
                </c:pt>
                <c:pt idx="140">
                  <c:v>99.714285714285708</c:v>
                </c:pt>
                <c:pt idx="141">
                  <c:v>101.71428571428571</c:v>
                </c:pt>
                <c:pt idx="142">
                  <c:v>105</c:v>
                </c:pt>
                <c:pt idx="143">
                  <c:v>109</c:v>
                </c:pt>
                <c:pt idx="144">
                  <c:v>113.71428571428571</c:v>
                </c:pt>
                <c:pt idx="145">
                  <c:v>123.71428571428571</c:v>
                </c:pt>
                <c:pt idx="146">
                  <c:v>132.28571428571428</c:v>
                </c:pt>
                <c:pt idx="147">
                  <c:v>141.28571428571428</c:v>
                </c:pt>
                <c:pt idx="148">
                  <c:v>150.14285714285714</c:v>
                </c:pt>
                <c:pt idx="149">
                  <c:v>157.71428571428572</c:v>
                </c:pt>
                <c:pt idx="150">
                  <c:v>164.57142857142858</c:v>
                </c:pt>
                <c:pt idx="151">
                  <c:v>170.85714285714286</c:v>
                </c:pt>
                <c:pt idx="152">
                  <c:v>173.28571428571428</c:v>
                </c:pt>
                <c:pt idx="153">
                  <c:v>177.42857142857142</c:v>
                </c:pt>
                <c:pt idx="154">
                  <c:v>181.28571428571428</c:v>
                </c:pt>
                <c:pt idx="155">
                  <c:v>185.14285714285714</c:v>
                </c:pt>
                <c:pt idx="156">
                  <c:v>190</c:v>
                </c:pt>
                <c:pt idx="157">
                  <c:v>197.57142857142858</c:v>
                </c:pt>
                <c:pt idx="158">
                  <c:v>205.57142857142858</c:v>
                </c:pt>
                <c:pt idx="159">
                  <c:v>214.28571428571428</c:v>
                </c:pt>
                <c:pt idx="160">
                  <c:v>222.28571428571428</c:v>
                </c:pt>
                <c:pt idx="161">
                  <c:v>230.57142857142858</c:v>
                </c:pt>
                <c:pt idx="162">
                  <c:v>240.42857142857142</c:v>
                </c:pt>
                <c:pt idx="163">
                  <c:v>250.28571428571428</c:v>
                </c:pt>
                <c:pt idx="164">
                  <c:v>260.42857142857144</c:v>
                </c:pt>
                <c:pt idx="165">
                  <c:v>271.28571428571428</c:v>
                </c:pt>
                <c:pt idx="166">
                  <c:v>282.42857142857144</c:v>
                </c:pt>
                <c:pt idx="167">
                  <c:v>295.14285714285717</c:v>
                </c:pt>
                <c:pt idx="168">
                  <c:v>308.42857142857144</c:v>
                </c:pt>
                <c:pt idx="169">
                  <c:v>317.28571428571428</c:v>
                </c:pt>
                <c:pt idx="170">
                  <c:v>335</c:v>
                </c:pt>
                <c:pt idx="171">
                  <c:v>361.14285714285717</c:v>
                </c:pt>
                <c:pt idx="172">
                  <c:v>385.85714285714283</c:v>
                </c:pt>
                <c:pt idx="173">
                  <c:v>412.57142857142856</c:v>
                </c:pt>
                <c:pt idx="174">
                  <c:v>439.85714285714283</c:v>
                </c:pt>
                <c:pt idx="175">
                  <c:v>466.14285714285717</c:v>
                </c:pt>
                <c:pt idx="176">
                  <c:v>496.85714285714283</c:v>
                </c:pt>
                <c:pt idx="177">
                  <c:v>520.14285714285711</c:v>
                </c:pt>
                <c:pt idx="178">
                  <c:v>538</c:v>
                </c:pt>
                <c:pt idx="179">
                  <c:v>560</c:v>
                </c:pt>
                <c:pt idx="180">
                  <c:v>580.85714285714289</c:v>
                </c:pt>
                <c:pt idx="181">
                  <c:v>602</c:v>
                </c:pt>
                <c:pt idx="182">
                  <c:v>626.85714285714289</c:v>
                </c:pt>
                <c:pt idx="183">
                  <c:v>652.42857142857144</c:v>
                </c:pt>
                <c:pt idx="184">
                  <c:v>680</c:v>
                </c:pt>
                <c:pt idx="185">
                  <c:v>706.42857142857144</c:v>
                </c:pt>
                <c:pt idx="186">
                  <c:v>732.57142857142856</c:v>
                </c:pt>
                <c:pt idx="187">
                  <c:v>760.57142857142856</c:v>
                </c:pt>
                <c:pt idx="188">
                  <c:v>792.14285714285711</c:v>
                </c:pt>
                <c:pt idx="189">
                  <c:v>823</c:v>
                </c:pt>
                <c:pt idx="190">
                  <c:v>854.85714285714289</c:v>
                </c:pt>
                <c:pt idx="191">
                  <c:v>885.57142857142856</c:v>
                </c:pt>
                <c:pt idx="192">
                  <c:v>920.14285714285711</c:v>
                </c:pt>
                <c:pt idx="193">
                  <c:v>956.85714285714289</c:v>
                </c:pt>
                <c:pt idx="194">
                  <c:v>995.57142857142856</c:v>
                </c:pt>
                <c:pt idx="195">
                  <c:v>1030.1428571428571</c:v>
                </c:pt>
                <c:pt idx="196">
                  <c:v>1066.4285714285713</c:v>
                </c:pt>
                <c:pt idx="197">
                  <c:v>1098.8571428571429</c:v>
                </c:pt>
                <c:pt idx="198">
                  <c:v>1131.8571428571429</c:v>
                </c:pt>
                <c:pt idx="199">
                  <c:v>1161</c:v>
                </c:pt>
                <c:pt idx="200">
                  <c:v>1187.1428571428571</c:v>
                </c:pt>
                <c:pt idx="201">
                  <c:v>1213.2857142857142</c:v>
                </c:pt>
                <c:pt idx="202">
                  <c:v>1241.8571428571429</c:v>
                </c:pt>
                <c:pt idx="203">
                  <c:v>1262</c:v>
                </c:pt>
                <c:pt idx="204">
                  <c:v>1283.7142857142858</c:v>
                </c:pt>
                <c:pt idx="205">
                  <c:v>1309.2857142857142</c:v>
                </c:pt>
                <c:pt idx="206">
                  <c:v>1325.7142857142858</c:v>
                </c:pt>
                <c:pt idx="207">
                  <c:v>1337.8571428571429</c:v>
                </c:pt>
                <c:pt idx="208">
                  <c:v>1340.5714285714287</c:v>
                </c:pt>
                <c:pt idx="209">
                  <c:v>1338.7142857142858</c:v>
                </c:pt>
                <c:pt idx="210">
                  <c:v>1340.2857142857142</c:v>
                </c:pt>
                <c:pt idx="211">
                  <c:v>1339.2857142857142</c:v>
                </c:pt>
                <c:pt idx="212">
                  <c:v>1326.5714285714287</c:v>
                </c:pt>
                <c:pt idx="213">
                  <c:v>1314</c:v>
                </c:pt>
                <c:pt idx="214">
                  <c:v>1298.8571428571429</c:v>
                </c:pt>
                <c:pt idx="215">
                  <c:v>1280.2857142857142</c:v>
                </c:pt>
                <c:pt idx="216">
                  <c:v>1259.2857142857142</c:v>
                </c:pt>
                <c:pt idx="217">
                  <c:v>1232.7142857142858</c:v>
                </c:pt>
                <c:pt idx="218">
                  <c:v>1200.4285714285713</c:v>
                </c:pt>
                <c:pt idx="219">
                  <c:v>1165.8571428571429</c:v>
                </c:pt>
                <c:pt idx="220">
                  <c:v>1129.1428571428571</c:v>
                </c:pt>
                <c:pt idx="221">
                  <c:v>1084.5714285714287</c:v>
                </c:pt>
                <c:pt idx="222">
                  <c:v>1039.5714285714287</c:v>
                </c:pt>
                <c:pt idx="223">
                  <c:v>988.14285714285711</c:v>
                </c:pt>
                <c:pt idx="224">
                  <c:v>934.57142857142856</c:v>
                </c:pt>
                <c:pt idx="225">
                  <c:v>883</c:v>
                </c:pt>
                <c:pt idx="226">
                  <c:v>825.85714285714289</c:v>
                </c:pt>
                <c:pt idx="227">
                  <c:v>768.57142857142856</c:v>
                </c:pt>
                <c:pt idx="228">
                  <c:v>716.57142857142856</c:v>
                </c:pt>
                <c:pt idx="229">
                  <c:v>657.57142857142856</c:v>
                </c:pt>
                <c:pt idx="230">
                  <c:v>602.85714285714289</c:v>
                </c:pt>
                <c:pt idx="231">
                  <c:v>550.28571428571433</c:v>
                </c:pt>
                <c:pt idx="232">
                  <c:v>497</c:v>
                </c:pt>
                <c:pt idx="233">
                  <c:v>448.28571428571428</c:v>
                </c:pt>
                <c:pt idx="234">
                  <c:v>396.71428571428572</c:v>
                </c:pt>
                <c:pt idx="235">
                  <c:v>346.57142857142856</c:v>
                </c:pt>
                <c:pt idx="236">
                  <c:v>303.85714285714283</c:v>
                </c:pt>
                <c:pt idx="237">
                  <c:v>259.14285714285717</c:v>
                </c:pt>
                <c:pt idx="238">
                  <c:v>217.28571428571428</c:v>
                </c:pt>
                <c:pt idx="239">
                  <c:v>177.42857142857142</c:v>
                </c:pt>
                <c:pt idx="240">
                  <c:v>140</c:v>
                </c:pt>
                <c:pt idx="241">
                  <c:v>111</c:v>
                </c:pt>
                <c:pt idx="242">
                  <c:v>84.714285714285708</c:v>
                </c:pt>
                <c:pt idx="243">
                  <c:v>64.428571428571431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CD-4EF4-9596-F660EB61D4E9}"/>
            </c:ext>
          </c:extLst>
        </c:ser>
        <c:ser>
          <c:idx val="4"/>
          <c:order val="1"/>
          <c:tx>
            <c:strRef>
              <c:f>Dati!$I$3</c:f>
              <c:strCache>
                <c:ptCount val="1"/>
                <c:pt idx="0">
                  <c:v>deceduti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Dati!$I$4:$I$247</c:f>
              <c:numCache>
                <c:formatCode>0.0</c:formatCode>
                <c:ptCount val="244"/>
                <c:pt idx="0">
                  <c:v>42.857142857142854</c:v>
                </c:pt>
                <c:pt idx="1">
                  <c:v>36</c:v>
                </c:pt>
                <c:pt idx="2">
                  <c:v>36.428571428571431</c:v>
                </c:pt>
                <c:pt idx="3">
                  <c:v>29.285714285714285</c:v>
                </c:pt>
                <c:pt idx="4">
                  <c:v>26.714285714285715</c:v>
                </c:pt>
                <c:pt idx="5">
                  <c:v>21.285714285714285</c:v>
                </c:pt>
                <c:pt idx="6">
                  <c:v>21.571428571428573</c:v>
                </c:pt>
                <c:pt idx="7">
                  <c:v>18.857142857142858</c:v>
                </c:pt>
                <c:pt idx="8">
                  <c:v>14.571428571428571</c:v>
                </c:pt>
                <c:pt idx="9">
                  <c:v>15.428571428571429</c:v>
                </c:pt>
                <c:pt idx="10">
                  <c:v>12.285714285714286</c:v>
                </c:pt>
                <c:pt idx="11">
                  <c:v>13.142857142857142</c:v>
                </c:pt>
                <c:pt idx="12">
                  <c:v>12.857142857142858</c:v>
                </c:pt>
                <c:pt idx="13">
                  <c:v>12.857142857142858</c:v>
                </c:pt>
                <c:pt idx="14">
                  <c:v>10.285714285714286</c:v>
                </c:pt>
                <c:pt idx="15">
                  <c:v>8.8571428571428577</c:v>
                </c:pt>
                <c:pt idx="16">
                  <c:v>8.1428571428571423</c:v>
                </c:pt>
                <c:pt idx="17">
                  <c:v>4.5714285714285712</c:v>
                </c:pt>
                <c:pt idx="18">
                  <c:v>2.2857142857142856</c:v>
                </c:pt>
                <c:pt idx="19">
                  <c:v>2.1428571428571428</c:v>
                </c:pt>
                <c:pt idx="20">
                  <c:v>1.7142857142857142</c:v>
                </c:pt>
                <c:pt idx="21">
                  <c:v>1.5714285714285714</c:v>
                </c:pt>
                <c:pt idx="22">
                  <c:v>1.5714285714285714</c:v>
                </c:pt>
                <c:pt idx="23">
                  <c:v>2.1428571428571428</c:v>
                </c:pt>
                <c:pt idx="24">
                  <c:v>2.5714285714285716</c:v>
                </c:pt>
                <c:pt idx="25">
                  <c:v>2.5714285714285716</c:v>
                </c:pt>
                <c:pt idx="26">
                  <c:v>3.1428571428571428</c:v>
                </c:pt>
                <c:pt idx="27">
                  <c:v>3.2857142857142856</c:v>
                </c:pt>
                <c:pt idx="28">
                  <c:v>3.2857142857142856</c:v>
                </c:pt>
                <c:pt idx="29">
                  <c:v>3.2857142857142856</c:v>
                </c:pt>
                <c:pt idx="30">
                  <c:v>3.2857142857142856</c:v>
                </c:pt>
                <c:pt idx="31">
                  <c:v>2.8571428571428572</c:v>
                </c:pt>
                <c:pt idx="32">
                  <c:v>3.7142857142857144</c:v>
                </c:pt>
                <c:pt idx="33">
                  <c:v>3.2857142857142856</c:v>
                </c:pt>
                <c:pt idx="34">
                  <c:v>3.2857142857142856</c:v>
                </c:pt>
                <c:pt idx="35">
                  <c:v>2.7142857142857144</c:v>
                </c:pt>
                <c:pt idx="36">
                  <c:v>2.8571428571428572</c:v>
                </c:pt>
                <c:pt idx="37">
                  <c:v>3.8571428571428572</c:v>
                </c:pt>
                <c:pt idx="38">
                  <c:v>2.7142857142857144</c:v>
                </c:pt>
                <c:pt idx="39">
                  <c:v>2.8571428571428572</c:v>
                </c:pt>
                <c:pt idx="40">
                  <c:v>2.8571428571428572</c:v>
                </c:pt>
                <c:pt idx="41">
                  <c:v>3</c:v>
                </c:pt>
                <c:pt idx="42">
                  <c:v>2.5714285714285716</c:v>
                </c:pt>
                <c:pt idx="43">
                  <c:v>1.7142857142857142</c:v>
                </c:pt>
                <c:pt idx="44">
                  <c:v>1.4285714285714286</c:v>
                </c:pt>
                <c:pt idx="45">
                  <c:v>1.8571428571428572</c:v>
                </c:pt>
                <c:pt idx="46">
                  <c:v>1.7142857142857142</c:v>
                </c:pt>
                <c:pt idx="47">
                  <c:v>1.8571428571428572</c:v>
                </c:pt>
                <c:pt idx="48">
                  <c:v>1.8571428571428572</c:v>
                </c:pt>
                <c:pt idx="49">
                  <c:v>2.2857142857142856</c:v>
                </c:pt>
                <c:pt idx="50">
                  <c:v>2.7142857142857144</c:v>
                </c:pt>
                <c:pt idx="51">
                  <c:v>2.2857142857142856</c:v>
                </c:pt>
                <c:pt idx="52">
                  <c:v>3</c:v>
                </c:pt>
                <c:pt idx="53">
                  <c:v>2.7142857142857144</c:v>
                </c:pt>
                <c:pt idx="54">
                  <c:v>2.7142857142857144</c:v>
                </c:pt>
                <c:pt idx="55">
                  <c:v>2.1428571428571428</c:v>
                </c:pt>
                <c:pt idx="56">
                  <c:v>2</c:v>
                </c:pt>
                <c:pt idx="57">
                  <c:v>2.2857142857142856</c:v>
                </c:pt>
                <c:pt idx="58">
                  <c:v>1.4285714285714286</c:v>
                </c:pt>
                <c:pt idx="59">
                  <c:v>1.7142857142857142</c:v>
                </c:pt>
                <c:pt idx="60">
                  <c:v>1.4285714285714286</c:v>
                </c:pt>
                <c:pt idx="61">
                  <c:v>1.1428571428571428</c:v>
                </c:pt>
                <c:pt idx="62">
                  <c:v>0.8571428571428571</c:v>
                </c:pt>
                <c:pt idx="63">
                  <c:v>0.5714285714285714</c:v>
                </c:pt>
                <c:pt idx="64">
                  <c:v>1.1428571428571428</c:v>
                </c:pt>
                <c:pt idx="65">
                  <c:v>0.7142857142857143</c:v>
                </c:pt>
                <c:pt idx="66">
                  <c:v>1.5714285714285714</c:v>
                </c:pt>
                <c:pt idx="67">
                  <c:v>1.8571428571428572</c:v>
                </c:pt>
                <c:pt idx="68">
                  <c:v>2.4285714285714284</c:v>
                </c:pt>
                <c:pt idx="69">
                  <c:v>2.2857142857142856</c:v>
                </c:pt>
                <c:pt idx="70">
                  <c:v>1.7142857142857142</c:v>
                </c:pt>
                <c:pt idx="71">
                  <c:v>2.1428571428571428</c:v>
                </c:pt>
                <c:pt idx="72">
                  <c:v>1.4285714285714286</c:v>
                </c:pt>
                <c:pt idx="73">
                  <c:v>1.2857142857142858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0.5714285714285714</c:v>
                </c:pt>
                <c:pt idx="78">
                  <c:v>0.5714285714285714</c:v>
                </c:pt>
                <c:pt idx="79">
                  <c:v>0.8571428571428571</c:v>
                </c:pt>
                <c:pt idx="80">
                  <c:v>0.5714285714285714</c:v>
                </c:pt>
                <c:pt idx="81">
                  <c:v>1.2857142857142858</c:v>
                </c:pt>
                <c:pt idx="82">
                  <c:v>2</c:v>
                </c:pt>
                <c:pt idx="83">
                  <c:v>2.1428571428571428</c:v>
                </c:pt>
                <c:pt idx="84">
                  <c:v>2.4285714285714284</c:v>
                </c:pt>
                <c:pt idx="85">
                  <c:v>3.1428571428571428</c:v>
                </c:pt>
                <c:pt idx="86">
                  <c:v>3.2857142857142856</c:v>
                </c:pt>
                <c:pt idx="87">
                  <c:v>3.1428571428571428</c:v>
                </c:pt>
                <c:pt idx="88">
                  <c:v>2.4285714285714284</c:v>
                </c:pt>
                <c:pt idx="89">
                  <c:v>2.2857142857142856</c:v>
                </c:pt>
                <c:pt idx="90">
                  <c:v>2</c:v>
                </c:pt>
                <c:pt idx="91">
                  <c:v>0.8571428571428571</c:v>
                </c:pt>
                <c:pt idx="92">
                  <c:v>0.7142857142857143</c:v>
                </c:pt>
                <c:pt idx="93">
                  <c:v>0.14285714285714285</c:v>
                </c:pt>
                <c:pt idx="94">
                  <c:v>0.14285714285714285</c:v>
                </c:pt>
                <c:pt idx="95">
                  <c:v>0.5714285714285714</c:v>
                </c:pt>
                <c:pt idx="96">
                  <c:v>0.5714285714285714</c:v>
                </c:pt>
                <c:pt idx="97">
                  <c:v>0.7142857142857143</c:v>
                </c:pt>
                <c:pt idx="98">
                  <c:v>1.8571428571428572</c:v>
                </c:pt>
                <c:pt idx="99">
                  <c:v>1.8571428571428572</c:v>
                </c:pt>
                <c:pt idx="100">
                  <c:v>3.2857142857142856</c:v>
                </c:pt>
                <c:pt idx="101">
                  <c:v>3.2857142857142856</c:v>
                </c:pt>
                <c:pt idx="102">
                  <c:v>4.5714285714285712</c:v>
                </c:pt>
                <c:pt idx="103">
                  <c:v>5.1428571428571432</c:v>
                </c:pt>
                <c:pt idx="104">
                  <c:v>4.4285714285714288</c:v>
                </c:pt>
                <c:pt idx="105">
                  <c:v>5.7142857142857144</c:v>
                </c:pt>
                <c:pt idx="106">
                  <c:v>5.4285714285714288</c:v>
                </c:pt>
                <c:pt idx="107">
                  <c:v>5.5714285714285712</c:v>
                </c:pt>
                <c:pt idx="108">
                  <c:v>5</c:v>
                </c:pt>
                <c:pt idx="109">
                  <c:v>5</c:v>
                </c:pt>
                <c:pt idx="110">
                  <c:v>6.2857142857142856</c:v>
                </c:pt>
                <c:pt idx="111">
                  <c:v>6.8571428571428568</c:v>
                </c:pt>
                <c:pt idx="112">
                  <c:v>6.1428571428571432</c:v>
                </c:pt>
                <c:pt idx="113">
                  <c:v>6.4285714285714288</c:v>
                </c:pt>
                <c:pt idx="114">
                  <c:v>7.8571428571428568</c:v>
                </c:pt>
                <c:pt idx="115">
                  <c:v>7.7142857142857144</c:v>
                </c:pt>
                <c:pt idx="116">
                  <c:v>9</c:v>
                </c:pt>
                <c:pt idx="117">
                  <c:v>8</c:v>
                </c:pt>
                <c:pt idx="118">
                  <c:v>8.1428571428571423</c:v>
                </c:pt>
                <c:pt idx="119">
                  <c:v>7.4285714285714288</c:v>
                </c:pt>
                <c:pt idx="120">
                  <c:v>7</c:v>
                </c:pt>
                <c:pt idx="121">
                  <c:v>6.7142857142857144</c:v>
                </c:pt>
                <c:pt idx="122">
                  <c:v>6</c:v>
                </c:pt>
                <c:pt idx="123">
                  <c:v>8.2857142857142865</c:v>
                </c:pt>
                <c:pt idx="124">
                  <c:v>8.7142857142857135</c:v>
                </c:pt>
                <c:pt idx="125">
                  <c:v>9.4285714285714288</c:v>
                </c:pt>
                <c:pt idx="126">
                  <c:v>8</c:v>
                </c:pt>
                <c:pt idx="127">
                  <c:v>9.5714285714285712</c:v>
                </c:pt>
                <c:pt idx="128">
                  <c:v>10.571428571428571</c:v>
                </c:pt>
                <c:pt idx="129">
                  <c:v>10</c:v>
                </c:pt>
                <c:pt idx="130">
                  <c:v>14.142857142857142</c:v>
                </c:pt>
                <c:pt idx="131">
                  <c:v>15.285714285714286</c:v>
                </c:pt>
                <c:pt idx="132">
                  <c:v>16.142857142857142</c:v>
                </c:pt>
                <c:pt idx="133">
                  <c:v>15.428571428571429</c:v>
                </c:pt>
                <c:pt idx="134">
                  <c:v>15.142857142857142</c:v>
                </c:pt>
                <c:pt idx="135">
                  <c:v>15.857142857142858</c:v>
                </c:pt>
                <c:pt idx="136">
                  <c:v>15.142857142857142</c:v>
                </c:pt>
                <c:pt idx="137">
                  <c:v>16.714285714285715</c:v>
                </c:pt>
                <c:pt idx="138">
                  <c:v>20</c:v>
                </c:pt>
                <c:pt idx="139">
                  <c:v>21</c:v>
                </c:pt>
                <c:pt idx="140">
                  <c:v>22.571428571428573</c:v>
                </c:pt>
                <c:pt idx="141">
                  <c:v>22.285714285714285</c:v>
                </c:pt>
                <c:pt idx="142">
                  <c:v>21.714285714285715</c:v>
                </c:pt>
                <c:pt idx="143">
                  <c:v>21.142857142857142</c:v>
                </c:pt>
                <c:pt idx="144">
                  <c:v>20.714285714285715</c:v>
                </c:pt>
                <c:pt idx="145">
                  <c:v>22.714285714285715</c:v>
                </c:pt>
                <c:pt idx="146">
                  <c:v>19.857142857142858</c:v>
                </c:pt>
                <c:pt idx="147">
                  <c:v>19.571428571428573</c:v>
                </c:pt>
                <c:pt idx="148">
                  <c:v>20.428571428571427</c:v>
                </c:pt>
                <c:pt idx="149">
                  <c:v>27</c:v>
                </c:pt>
                <c:pt idx="150">
                  <c:v>28.285714285714285</c:v>
                </c:pt>
                <c:pt idx="151">
                  <c:v>27</c:v>
                </c:pt>
                <c:pt idx="152">
                  <c:v>33.571428571428569</c:v>
                </c:pt>
                <c:pt idx="153">
                  <c:v>34</c:v>
                </c:pt>
                <c:pt idx="154">
                  <c:v>34.142857142857146</c:v>
                </c:pt>
                <c:pt idx="155">
                  <c:v>24.571428571428573</c:v>
                </c:pt>
                <c:pt idx="156">
                  <c:v>27.142857142857142</c:v>
                </c:pt>
                <c:pt idx="157">
                  <c:v>32.428571428571431</c:v>
                </c:pt>
                <c:pt idx="158">
                  <c:v>33.428571428571431</c:v>
                </c:pt>
                <c:pt idx="159">
                  <c:v>39.571428571428569</c:v>
                </c:pt>
                <c:pt idx="160">
                  <c:v>42.428571428571431</c:v>
                </c:pt>
                <c:pt idx="161">
                  <c:v>45.857142857142854</c:v>
                </c:pt>
                <c:pt idx="162">
                  <c:v>47.714285714285715</c:v>
                </c:pt>
                <c:pt idx="163">
                  <c:v>45.142857142857146</c:v>
                </c:pt>
                <c:pt idx="164">
                  <c:v>52.285714285714285</c:v>
                </c:pt>
                <c:pt idx="165">
                  <c:v>58.857142857142854</c:v>
                </c:pt>
                <c:pt idx="166">
                  <c:v>61</c:v>
                </c:pt>
                <c:pt idx="167">
                  <c:v>66.428571428571431</c:v>
                </c:pt>
                <c:pt idx="168">
                  <c:v>66.285714285714292</c:v>
                </c:pt>
                <c:pt idx="169">
                  <c:v>69.571428571428569</c:v>
                </c:pt>
                <c:pt idx="170">
                  <c:v>65.285714285714292</c:v>
                </c:pt>
                <c:pt idx="171">
                  <c:v>62.857142857142854</c:v>
                </c:pt>
                <c:pt idx="172">
                  <c:v>72.142857142857139</c:v>
                </c:pt>
                <c:pt idx="173">
                  <c:v>95</c:v>
                </c:pt>
                <c:pt idx="174">
                  <c:v>98.857142857142861</c:v>
                </c:pt>
                <c:pt idx="175">
                  <c:v>99</c:v>
                </c:pt>
                <c:pt idx="176">
                  <c:v>92.857142857142861</c:v>
                </c:pt>
                <c:pt idx="177">
                  <c:v>126.42857142857143</c:v>
                </c:pt>
                <c:pt idx="178">
                  <c:v>119.85714285714286</c:v>
                </c:pt>
                <c:pt idx="179">
                  <c:v>101.42857142857143</c:v>
                </c:pt>
                <c:pt idx="180">
                  <c:v>102.71428571428571</c:v>
                </c:pt>
                <c:pt idx="181">
                  <c:v>111.71428571428571</c:v>
                </c:pt>
                <c:pt idx="182">
                  <c:v>123.42857142857143</c:v>
                </c:pt>
                <c:pt idx="183">
                  <c:v>84.428571428571431</c:v>
                </c:pt>
                <c:pt idx="184">
                  <c:v>95.142857142857139</c:v>
                </c:pt>
                <c:pt idx="185">
                  <c:v>105.57142857142857</c:v>
                </c:pt>
                <c:pt idx="186">
                  <c:v>119.28571428571429</c:v>
                </c:pt>
                <c:pt idx="187">
                  <c:v>124.28571428571429</c:v>
                </c:pt>
                <c:pt idx="188">
                  <c:v>135.57142857142858</c:v>
                </c:pt>
                <c:pt idx="189">
                  <c:v>150.85714285714286</c:v>
                </c:pt>
                <c:pt idx="190">
                  <c:v>150.85714285714286</c:v>
                </c:pt>
                <c:pt idx="191">
                  <c:v>155.57142857142858</c:v>
                </c:pt>
                <c:pt idx="192">
                  <c:v>161.71428571428572</c:v>
                </c:pt>
                <c:pt idx="193">
                  <c:v>171.71428571428572</c:v>
                </c:pt>
                <c:pt idx="194">
                  <c:v>176.28571428571428</c:v>
                </c:pt>
                <c:pt idx="195">
                  <c:v>187.42857142857142</c:v>
                </c:pt>
                <c:pt idx="196">
                  <c:v>204.14285714285714</c:v>
                </c:pt>
                <c:pt idx="197">
                  <c:v>191.42857142857142</c:v>
                </c:pt>
                <c:pt idx="198">
                  <c:v>195.71428571428572</c:v>
                </c:pt>
                <c:pt idx="199">
                  <c:v>193.57142857142858</c:v>
                </c:pt>
                <c:pt idx="200">
                  <c:v>202.85714285714286</c:v>
                </c:pt>
                <c:pt idx="201">
                  <c:v>202.42857142857142</c:v>
                </c:pt>
                <c:pt idx="202">
                  <c:v>202.71428571428572</c:v>
                </c:pt>
                <c:pt idx="203">
                  <c:v>229.42857142857142</c:v>
                </c:pt>
                <c:pt idx="204">
                  <c:v>226</c:v>
                </c:pt>
                <c:pt idx="205">
                  <c:v>244.42857142857142</c:v>
                </c:pt>
                <c:pt idx="206">
                  <c:v>251.71428571428572</c:v>
                </c:pt>
                <c:pt idx="207">
                  <c:v>270.14285714285717</c:v>
                </c:pt>
                <c:pt idx="208">
                  <c:v>286.14285714285717</c:v>
                </c:pt>
                <c:pt idx="209">
                  <c:v>298.14285714285717</c:v>
                </c:pt>
                <c:pt idx="210">
                  <c:v>328</c:v>
                </c:pt>
                <c:pt idx="211">
                  <c:v>338.14285714285717</c:v>
                </c:pt>
                <c:pt idx="212">
                  <c:v>365.42857142857144</c:v>
                </c:pt>
                <c:pt idx="213">
                  <c:v>390.28571428571428</c:v>
                </c:pt>
                <c:pt idx="214">
                  <c:v>389.28571428571428</c:v>
                </c:pt>
                <c:pt idx="215">
                  <c:v>377.14285714285717</c:v>
                </c:pt>
                <c:pt idx="216">
                  <c:v>369.14285714285717</c:v>
                </c:pt>
                <c:pt idx="217">
                  <c:v>355.42857142857144</c:v>
                </c:pt>
                <c:pt idx="218">
                  <c:v>329.57142857142856</c:v>
                </c:pt>
                <c:pt idx="219">
                  <c:v>330.28571428571428</c:v>
                </c:pt>
                <c:pt idx="220">
                  <c:v>329.42857142857144</c:v>
                </c:pt>
                <c:pt idx="221">
                  <c:v>317</c:v>
                </c:pt>
                <c:pt idx="222">
                  <c:v>305.14285714285717</c:v>
                </c:pt>
                <c:pt idx="223">
                  <c:v>290.85714285714283</c:v>
                </c:pt>
                <c:pt idx="224">
                  <c:v>268.14285714285717</c:v>
                </c:pt>
                <c:pt idx="225">
                  <c:v>226.14285714285714</c:v>
                </c:pt>
                <c:pt idx="226">
                  <c:v>182.57142857142858</c:v>
                </c:pt>
                <c:pt idx="227">
                  <c:v>173.57142857142858</c:v>
                </c:pt>
                <c:pt idx="228">
                  <c:v>146.14285714285714</c:v>
                </c:pt>
                <c:pt idx="229">
                  <c:v>136</c:v>
                </c:pt>
                <c:pt idx="230">
                  <c:v>126.42857142857143</c:v>
                </c:pt>
                <c:pt idx="231">
                  <c:v>99.857142857142861</c:v>
                </c:pt>
                <c:pt idx="232">
                  <c:v>105.14285714285714</c:v>
                </c:pt>
                <c:pt idx="233">
                  <c:v>87</c:v>
                </c:pt>
                <c:pt idx="234">
                  <c:v>74.142857142857139</c:v>
                </c:pt>
                <c:pt idx="235">
                  <c:v>56.428571428571431</c:v>
                </c:pt>
                <c:pt idx="236">
                  <c:v>39.714285714285715</c:v>
                </c:pt>
                <c:pt idx="237">
                  <c:v>32.714285714285715</c:v>
                </c:pt>
                <c:pt idx="238">
                  <c:v>18.571428571428573</c:v>
                </c:pt>
                <c:pt idx="239">
                  <c:v>16</c:v>
                </c:pt>
                <c:pt idx="240">
                  <c:v>11.571428571428571</c:v>
                </c:pt>
                <c:pt idx="241">
                  <c:v>8.4285714285714288</c:v>
                </c:pt>
                <c:pt idx="242">
                  <c:v>6.5714285714285712</c:v>
                </c:pt>
                <c:pt idx="243">
                  <c:v>4.1428571428571432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4C-4E21-9FB0-6ABFD790D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3688896"/>
        <c:axId val="603651744"/>
      </c:lineChart>
      <c:catAx>
        <c:axId val="59368889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03651744"/>
        <c:crosses val="autoZero"/>
        <c:auto val="1"/>
        <c:lblAlgn val="ctr"/>
        <c:lblOffset val="100"/>
        <c:noMultiLvlLbl val="1"/>
      </c:catAx>
      <c:valAx>
        <c:axId val="60365174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93688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Dati!$M$6</c:f>
          <c:strCache>
            <c:ptCount val="1"/>
            <c:pt idx="0">
              <c:v>Lombardia - Media giornaliera su un periodo 7 giorni - terapia_intensiva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Dati!$I$3</c:f>
              <c:strCache>
                <c:ptCount val="1"/>
                <c:pt idx="0">
                  <c:v>deceduti</c:v>
                </c:pt>
              </c:strCache>
            </c:strRef>
          </c:tx>
          <c:spPr>
            <a:solidFill>
              <a:srgbClr val="0070C0"/>
            </a:solidFill>
            <a:ln>
              <a:solidFill>
                <a:srgbClr val="7030A0"/>
              </a:solidFill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5.1893231987048413E-2"/>
                  <c:y val="-0.162138594861996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cat>
            <c:strRef>
              <c:f>Dati!$D$4:$D$17</c:f>
              <c:strCache>
                <c:ptCount val="14"/>
                <c:pt idx="0">
                  <c:v>31/10/2020</c:v>
                </c:pt>
                <c:pt idx="1">
                  <c:v>30/10/2020</c:v>
                </c:pt>
                <c:pt idx="2">
                  <c:v>29/10/2020</c:v>
                </c:pt>
                <c:pt idx="3">
                  <c:v>28/10/2020</c:v>
                </c:pt>
                <c:pt idx="4">
                  <c:v>27/10/2020</c:v>
                </c:pt>
                <c:pt idx="5">
                  <c:v>26/10/2020</c:v>
                </c:pt>
                <c:pt idx="6">
                  <c:v>25/10/2020</c:v>
                </c:pt>
                <c:pt idx="7">
                  <c:v>24/10/2020</c:v>
                </c:pt>
                <c:pt idx="8">
                  <c:v>23/10/2020</c:v>
                </c:pt>
                <c:pt idx="9">
                  <c:v>22/10/2020</c:v>
                </c:pt>
                <c:pt idx="10">
                  <c:v>21/10/2020</c:v>
                </c:pt>
                <c:pt idx="11">
                  <c:v>20/10/2020</c:v>
                </c:pt>
                <c:pt idx="12">
                  <c:v>19/10/2020</c:v>
                </c:pt>
                <c:pt idx="13">
                  <c:v>18/10/2020</c:v>
                </c:pt>
              </c:strCache>
            </c:strRef>
          </c:cat>
          <c:val>
            <c:numRef>
              <c:f>Dati!$F$4:$F$17</c:f>
              <c:numCache>
                <c:formatCode>0.0</c:formatCode>
                <c:ptCount val="14"/>
                <c:pt idx="0">
                  <c:v>306.14285714285717</c:v>
                </c:pt>
                <c:pt idx="1">
                  <c:v>280.57142857142856</c:v>
                </c:pt>
                <c:pt idx="2">
                  <c:v>254</c:v>
                </c:pt>
                <c:pt idx="3">
                  <c:v>227</c:v>
                </c:pt>
                <c:pt idx="4">
                  <c:v>204.42857142857142</c:v>
                </c:pt>
                <c:pt idx="5">
                  <c:v>183.28571428571428</c:v>
                </c:pt>
                <c:pt idx="6">
                  <c:v>164.85714285714286</c:v>
                </c:pt>
                <c:pt idx="7">
                  <c:v>147.57142857142858</c:v>
                </c:pt>
                <c:pt idx="8">
                  <c:v>130.85714285714286</c:v>
                </c:pt>
                <c:pt idx="9">
                  <c:v>114.71428571428571</c:v>
                </c:pt>
                <c:pt idx="10">
                  <c:v>102.71428571428571</c:v>
                </c:pt>
                <c:pt idx="11">
                  <c:v>92.714285714285708</c:v>
                </c:pt>
                <c:pt idx="12">
                  <c:v>84</c:v>
                </c:pt>
                <c:pt idx="13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91-4500-B483-3A0263FC6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3086831"/>
        <c:axId val="1605717471"/>
      </c:barChart>
      <c:catAx>
        <c:axId val="1603086831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5717471"/>
        <c:crosses val="autoZero"/>
        <c:auto val="1"/>
        <c:lblAlgn val="ctr"/>
        <c:lblOffset val="100"/>
        <c:noMultiLvlLbl val="1"/>
      </c:catAx>
      <c:valAx>
        <c:axId val="160571747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3086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Dati!$P$6</c:f>
          <c:strCache>
            <c:ptCount val="1"/>
            <c:pt idx="0">
              <c:v>Lombardia - Media giornaliera su un periodo 7 giorni - deceduti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Dati!$I$3</c:f>
              <c:strCache>
                <c:ptCount val="1"/>
                <c:pt idx="0">
                  <c:v>deceduti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3239706394276285"/>
                  <c:y val="-0.408597709403503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cat>
            <c:strRef>
              <c:f>Dati!$D$4:$D$17</c:f>
              <c:strCache>
                <c:ptCount val="14"/>
                <c:pt idx="0">
                  <c:v>31/10/2020</c:v>
                </c:pt>
                <c:pt idx="1">
                  <c:v>30/10/2020</c:v>
                </c:pt>
                <c:pt idx="2">
                  <c:v>29/10/2020</c:v>
                </c:pt>
                <c:pt idx="3">
                  <c:v>28/10/2020</c:v>
                </c:pt>
                <c:pt idx="4">
                  <c:v>27/10/2020</c:v>
                </c:pt>
                <c:pt idx="5">
                  <c:v>26/10/2020</c:v>
                </c:pt>
                <c:pt idx="6">
                  <c:v>25/10/2020</c:v>
                </c:pt>
                <c:pt idx="7">
                  <c:v>24/10/2020</c:v>
                </c:pt>
                <c:pt idx="8">
                  <c:v>23/10/2020</c:v>
                </c:pt>
                <c:pt idx="9">
                  <c:v>22/10/2020</c:v>
                </c:pt>
                <c:pt idx="10">
                  <c:v>21/10/2020</c:v>
                </c:pt>
                <c:pt idx="11">
                  <c:v>20/10/2020</c:v>
                </c:pt>
                <c:pt idx="12">
                  <c:v>19/10/2020</c:v>
                </c:pt>
                <c:pt idx="13">
                  <c:v>18/10/2020</c:v>
                </c:pt>
              </c:strCache>
            </c:strRef>
          </c:cat>
          <c:val>
            <c:numRef>
              <c:f>Dati!$I$4:$I$17</c:f>
              <c:numCache>
                <c:formatCode>0.0</c:formatCode>
                <c:ptCount val="14"/>
                <c:pt idx="0">
                  <c:v>42.857142857142854</c:v>
                </c:pt>
                <c:pt idx="1">
                  <c:v>36</c:v>
                </c:pt>
                <c:pt idx="2">
                  <c:v>36.428571428571431</c:v>
                </c:pt>
                <c:pt idx="3">
                  <c:v>29.285714285714285</c:v>
                </c:pt>
                <c:pt idx="4">
                  <c:v>26.714285714285715</c:v>
                </c:pt>
                <c:pt idx="5">
                  <c:v>21.285714285714285</c:v>
                </c:pt>
                <c:pt idx="6">
                  <c:v>21.571428571428573</c:v>
                </c:pt>
                <c:pt idx="7">
                  <c:v>18.857142857142858</c:v>
                </c:pt>
                <c:pt idx="8">
                  <c:v>14.571428571428571</c:v>
                </c:pt>
                <c:pt idx="9">
                  <c:v>15.428571428571429</c:v>
                </c:pt>
                <c:pt idx="10">
                  <c:v>12.285714285714286</c:v>
                </c:pt>
                <c:pt idx="11">
                  <c:v>13.142857142857142</c:v>
                </c:pt>
                <c:pt idx="12">
                  <c:v>12.857142857142858</c:v>
                </c:pt>
                <c:pt idx="13">
                  <c:v>12.857142857142858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6E-44E7-85AF-9FACBDB9E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3086831"/>
        <c:axId val="1605717471"/>
      </c:barChart>
      <c:catAx>
        <c:axId val="1603086831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5717471"/>
        <c:crosses val="autoZero"/>
        <c:auto val="1"/>
        <c:lblAlgn val="ctr"/>
        <c:lblOffset val="100"/>
        <c:noMultiLvlLbl val="1"/>
      </c:catAx>
      <c:valAx>
        <c:axId val="160571747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3086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8C2905-BF98-44AE-AA32-416DABF3562F}">
  <sheetPr codeName="Grafico3"/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B3B72C2-8E3E-4DF5-8D65-A2EEBABD2EE0}">
  <sheetPr codeName="Grafico5"/>
  <sheetViews>
    <sheetView zoomScale="12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BEB1848-778A-45BC-A92D-4955E73B4BF8}">
  <sheetPr codeName="Grafico4"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6042061-34CC-49A3-992B-8763809EC99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600954E-D515-489F-AB6E-796AED7F51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B9F45A6-EFF1-4B98-B8B1-745F8900D5E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E2D3-1272-46BF-8A83-03F3E7DA7295}">
  <sheetPr codeName="Foglio1"/>
  <dimension ref="A1:B28"/>
  <sheetViews>
    <sheetView workbookViewId="0">
      <selection activeCell="B7" sqref="B7"/>
    </sheetView>
  </sheetViews>
  <sheetFormatPr defaultRowHeight="15" x14ac:dyDescent="0.25"/>
  <cols>
    <col min="1" max="1" width="82.5703125" bestFit="1" customWidth="1"/>
    <col min="2" max="2" width="43.7109375" style="15" customWidth="1"/>
  </cols>
  <sheetData>
    <row r="1" spans="1:2" x14ac:dyDescent="0.25">
      <c r="A1" t="s">
        <v>5</v>
      </c>
      <c r="B1" s="15" t="s">
        <v>6</v>
      </c>
    </row>
    <row r="2" spans="1:2" x14ac:dyDescent="0.25">
      <c r="A2" t="s">
        <v>30</v>
      </c>
      <c r="B2" s="15" t="s">
        <v>31</v>
      </c>
    </row>
    <row r="3" spans="1:2" x14ac:dyDescent="0.25">
      <c r="A3" t="s">
        <v>38</v>
      </c>
      <c r="B3" s="16">
        <v>44135</v>
      </c>
    </row>
    <row r="5" spans="1:2" x14ac:dyDescent="0.25">
      <c r="A5" s="5" t="s">
        <v>8</v>
      </c>
    </row>
    <row r="6" spans="1:2" x14ac:dyDescent="0.25">
      <c r="A6" t="s">
        <v>7</v>
      </c>
    </row>
    <row r="7" spans="1:2" x14ac:dyDescent="0.25">
      <c r="A7" t="s">
        <v>9</v>
      </c>
    </row>
    <row r="8" spans="1:2" x14ac:dyDescent="0.25">
      <c r="A8" t="s">
        <v>1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</row>
    <row r="12" spans="1:2" x14ac:dyDescent="0.25">
      <c r="A12" t="s">
        <v>13</v>
      </c>
    </row>
    <row r="13" spans="1:2" x14ac:dyDescent="0.25">
      <c r="A13" t="s">
        <v>14</v>
      </c>
    </row>
    <row r="14" spans="1:2" x14ac:dyDescent="0.25">
      <c r="A14" t="s">
        <v>15</v>
      </c>
    </row>
    <row r="15" spans="1:2" x14ac:dyDescent="0.25">
      <c r="A15" t="s">
        <v>16</v>
      </c>
    </row>
    <row r="16" spans="1:2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8" spans="1:1" x14ac:dyDescent="0.25">
      <c r="A28" s="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9C0CA-449B-43C1-9899-9B2B725D4874}">
  <sheetPr codeName="Foglio2"/>
  <dimension ref="A1:P253"/>
  <sheetViews>
    <sheetView tabSelected="1" zoomScale="55" zoomScaleNormal="55" workbookViewId="0">
      <selection activeCell="L17" sqref="L17"/>
    </sheetView>
  </sheetViews>
  <sheetFormatPr defaultRowHeight="15" x14ac:dyDescent="0.25"/>
  <cols>
    <col min="1" max="1" width="33" bestFit="1" customWidth="1"/>
    <col min="2" max="2" width="15.140625" customWidth="1"/>
    <col min="4" max="4" width="10.7109375" bestFit="1" customWidth="1"/>
    <col min="5" max="5" width="23.7109375" bestFit="1" customWidth="1"/>
    <col min="6" max="6" width="17.85546875" bestFit="1" customWidth="1"/>
    <col min="7" max="7" width="23.7109375" bestFit="1" customWidth="1"/>
    <col min="8" max="8" width="15.42578125" bestFit="1" customWidth="1"/>
    <col min="9" max="9" width="9.7109375" bestFit="1" customWidth="1"/>
    <col min="11" max="11" width="13.42578125" style="11" bestFit="1" customWidth="1"/>
    <col min="12" max="12" width="76.7109375" style="11" bestFit="1" customWidth="1"/>
    <col min="13" max="13" width="70.85546875" style="11" bestFit="1" customWidth="1"/>
    <col min="14" max="14" width="76.7109375" style="11" bestFit="1" customWidth="1"/>
    <col min="15" max="15" width="68.7109375" style="11" bestFit="1" customWidth="1"/>
    <col min="16" max="16" width="51.5703125" bestFit="1" customWidth="1"/>
  </cols>
  <sheetData>
    <row r="1" spans="1:16" x14ac:dyDescent="0.25">
      <c r="A1" s="8" t="s">
        <v>32</v>
      </c>
      <c r="E1" s="7" t="s">
        <v>29</v>
      </c>
      <c r="F1" s="7" t="s">
        <v>2</v>
      </c>
      <c r="G1" s="7" t="s">
        <v>36</v>
      </c>
      <c r="H1" s="7" t="s">
        <v>37</v>
      </c>
      <c r="I1" s="7" t="s">
        <v>3</v>
      </c>
    </row>
    <row r="2" spans="1:16" x14ac:dyDescent="0.25">
      <c r="E2" s="14" t="str">
        <f>A4&amp;" - Media giornaliera su un periodo "&amp;A6&amp;" giorni"</f>
        <v>Lombardia - Media giornaliera su un periodo 7 giorni</v>
      </c>
      <c r="F2" s="14"/>
      <c r="G2" s="14"/>
      <c r="H2" s="14"/>
      <c r="I2" s="14"/>
    </row>
    <row r="3" spans="1:16" x14ac:dyDescent="0.25">
      <c r="A3" s="2" t="s">
        <v>0</v>
      </c>
      <c r="B3" s="2"/>
      <c r="D3" t="str" cm="1">
        <f t="array" aca="1" ref="D3" ca="1">INDIRECT("'[dpc-covid19-ita-regioni.xlsx]"&amp;$A$4&amp;"'!a1")</f>
        <v>Data</v>
      </c>
      <c r="E3" t="str" cm="1">
        <f t="array" aca="1" ref="E3" ca="1">INDIRECT("'[dpc-covid19-ita-regioni.xlsx]"&amp;$A$4&amp;"'!"&amp;E1&amp;1)</f>
        <v>ricoverati_con_sintomi</v>
      </c>
      <c r="F3" t="str" cm="1">
        <f t="array" aca="1" ref="F3" ca="1">INDIRECT("'[dpc-covid19-ita-regioni.xlsx]"&amp;$A$4&amp;"'!"&amp;F1&amp;1)</f>
        <v>terapia_intensiva</v>
      </c>
      <c r="G3" t="str" cm="1">
        <f t="array" aca="1" ref="G3" ca="1">INDIRECT("'[dpc-covid19-ita-regioni.xlsx]"&amp;$A$4&amp;"'!"&amp;G1&amp;1)</f>
        <v>isolamento_domiciliare</v>
      </c>
      <c r="H3" t="str" cm="1">
        <f t="array" aca="1" ref="H3" ca="1">INDIRECT("'[dpc-covid19-ita-regioni.xlsx]"&amp;$A$4&amp;"'!"&amp;H1&amp;1)</f>
        <v>totale_positivi</v>
      </c>
      <c r="I3" t="str" cm="1">
        <f t="array" aca="1" ref="I3" ca="1">INDIRECT("'[dpc-covid19-ita-regioni.xlsx]"&amp;$A$4&amp;"'!"&amp;I1&amp;1)</f>
        <v>deceduti</v>
      </c>
      <c r="J3" s="4"/>
      <c r="K3" s="11" t="s">
        <v>34</v>
      </c>
      <c r="L3" s="11" cm="1">
        <f t="array" aca="1" ref="L3" ca="1">EXP(INDEX(LINEST(LN(E4:E17),$C4:$C17),1,2))</f>
        <v>3622.1643217681808</v>
      </c>
      <c r="M3" s="11" cm="1">
        <f t="array" aca="1" ref="M3" ca="1">EXP(INDEX(LINEST(LN(F4:F17),$C4:$C17),1,2))</f>
        <v>351.2478931183598</v>
      </c>
      <c r="N3" s="11" cm="1">
        <f t="array" aca="1" ref="N3" ca="1">EXP(INDEX(LINEST(LN(G4:G17),$C4:$C17),1,2))</f>
        <v>65490.257512904172</v>
      </c>
      <c r="O3" s="11" cm="1">
        <f t="array" aca="1" ref="O3" ca="1">EXP(INDEX(LINEST(LN(H4:H17),$C4:$C17),1,2))</f>
        <v>69446.549341117861</v>
      </c>
      <c r="P3" s="11" cm="1">
        <f t="array" aca="1" ref="P3" ca="1">EXP(INDEX(LINEST(LN(I4:I17),$C4:$C17),1,2))</f>
        <v>43.896665790037012</v>
      </c>
    </row>
    <row r="4" spans="1:16" x14ac:dyDescent="0.25">
      <c r="A4" s="9" t="s">
        <v>1</v>
      </c>
      <c r="B4" s="1"/>
      <c r="C4">
        <v>1</v>
      </c>
      <c r="D4" s="10" t="str" cm="1">
        <f t="array" aca="1" ref="D4" ca="1">INDIRECT("'[dpc-covid19-ita-regioni.xlsx]"&amp;$A$4&amp;"'!a"&amp;C4+1)</f>
        <v>31/10/2020</v>
      </c>
      <c r="E4" s="3">
        <f ca="1">AVERAGE(INDIRECT("'[dpc-covid19-ita-regioni.xlsx]"&amp;$A$4&amp;"'!"&amp;E$1&amp;$C4+1):INDIRECT("'[dpc-covid19-ita-regioni.xlsx]"&amp;$A$4&amp;"'!"&amp;E$1&amp;$C4+$A$6))</f>
        <v>3094</v>
      </c>
      <c r="F4" s="3">
        <f ca="1">AVERAGE(INDIRECT("'[dpc-covid19-ita-regioni.xlsx]"&amp;$A$4&amp;"'!"&amp;F$1&amp;$C4+1):INDIRECT("'[dpc-covid19-ita-regioni.xlsx]"&amp;$A$4&amp;"'!"&amp;F$1&amp;$C4+$A$6))</f>
        <v>306.14285714285717</v>
      </c>
      <c r="G4" s="3">
        <f ca="1">AVERAGE(INDIRECT("'[dpc-covid19-ita-regioni.xlsx]"&amp;$A$4&amp;"'!"&amp;G$1&amp;$C4+1):INDIRECT("'[dpc-covid19-ita-regioni.xlsx]"&amp;$A$4&amp;"'!"&amp;G$1&amp;$C4+$A$6))</f>
        <v>59417.285714285717</v>
      </c>
      <c r="H4" s="3">
        <f ca="1">AVERAGE(INDIRECT("'[dpc-covid19-ita-regioni.xlsx]"&amp;$A$4&amp;"'!"&amp;H$1&amp;$C4+1):INDIRECT("'[dpc-covid19-ita-regioni.xlsx]"&amp;$A$4&amp;"'!"&amp;H$1&amp;$C4+$A$6))</f>
        <v>62817.428571428572</v>
      </c>
      <c r="I4" s="3" cm="1">
        <f t="array" aca="1" ref="I4" ca="1">(INDIRECT("'[dpc-covid19-ita-regioni.xlsx]"&amp;$A$4&amp;"'!"&amp;I$1&amp;$C4+1)-INDIRECT("'[dpc-covid19-ita-regioni.xlsx]"&amp;$A$4&amp;"'!"&amp;I$1&amp;$C4+$A$6))/$A$6</f>
        <v>42.857142857142854</v>
      </c>
      <c r="K4" s="11" t="s">
        <v>33</v>
      </c>
      <c r="L4" s="11" cm="1">
        <f t="array" aca="1" ref="L4" ca="1">_xlfn.SINGLE(INDEX(LINEST(LN(E4:E17),$C4:$C17),1))</f>
        <v>-0.11051716050680371</v>
      </c>
      <c r="M4" s="11" cm="1">
        <f t="array" aca="1" ref="M4" ca="1">_xlfn.SINGLE(INDEX(LINEST(LN(F4:F17),$C4:$C17),1))</f>
        <v>-0.110292768660435</v>
      </c>
      <c r="N4" s="11" cm="1">
        <f t="array" aca="1" ref="N4" ca="1">_xlfn.SINGLE(INDEX(LINEST(LN(G4:G17),$C4:$C17),1))</f>
        <v>-9.8440311393874408E-2</v>
      </c>
      <c r="O4" s="11" cm="1">
        <f t="array" aca="1" ref="O4" ca="1">_xlfn.SINGLE(INDEX(LINEST(LN(H4:H17),$C4:$C17),1))</f>
        <v>-9.9057747450657374E-2</v>
      </c>
      <c r="P4" s="11" cm="1">
        <f t="array" aca="1" ref="P4" ca="1">_xlfn.SINGLE(INDEX(LINEST(LN(I4:I17),$C4:$C17),1))</f>
        <v>-0.10164760193246729</v>
      </c>
    </row>
    <row r="5" spans="1:16" x14ac:dyDescent="0.25">
      <c r="A5" s="2" t="s">
        <v>4</v>
      </c>
      <c r="B5" s="2"/>
      <c r="C5">
        <f>C4+1</f>
        <v>2</v>
      </c>
      <c r="D5" s="10" t="str" cm="1">
        <f t="array" aca="1" ref="D5" ca="1">INDIRECT("'[dpc-covid19-ita-regioni.xlsx]"&amp;$A$4&amp;"'!a"&amp;C5+1)</f>
        <v>30/10/2020</v>
      </c>
      <c r="E5" s="3">
        <f ca="1">AVERAGE(INDIRECT("'[dpc-covid19-ita-regioni.xlsx]"&amp;$A$4&amp;"'!"&amp;E$1&amp;$C5+1):INDIRECT("'[dpc-covid19-ita-regioni.xlsx]"&amp;$A$4&amp;"'!"&amp;E$1&amp;$C5+$A$6))</f>
        <v>2825.4285714285716</v>
      </c>
      <c r="F5" s="3">
        <f ca="1">AVERAGE(INDIRECT("'[dpc-covid19-ita-regioni.xlsx]"&amp;$A$4&amp;"'!"&amp;F$1&amp;$C5+1):INDIRECT("'[dpc-covid19-ita-regioni.xlsx]"&amp;$A$4&amp;"'!"&amp;F$1&amp;$C5+$A$6))</f>
        <v>280.57142857142856</v>
      </c>
      <c r="G5" s="3">
        <f ca="1">AVERAGE(INDIRECT("'[dpc-covid19-ita-regioni.xlsx]"&amp;$A$4&amp;"'!"&amp;G$1&amp;$C5+1):INDIRECT("'[dpc-covid19-ita-regioni.xlsx]"&amp;$A$4&amp;"'!"&amp;G$1&amp;$C5+$A$6))</f>
        <v>54093.428571428572</v>
      </c>
      <c r="H5" s="3">
        <f ca="1">AVERAGE(INDIRECT("'[dpc-covid19-ita-regioni.xlsx]"&amp;$A$4&amp;"'!"&amp;H$1&amp;$C5+1):INDIRECT("'[dpc-covid19-ita-regioni.xlsx]"&amp;$A$4&amp;"'!"&amp;H$1&amp;$C5+$A$6))</f>
        <v>57199.428571428572</v>
      </c>
      <c r="I5" s="3" cm="1">
        <f t="array" aca="1" ref="I5" ca="1">(INDIRECT("'[dpc-covid19-ita-regioni.xlsx]"&amp;$A$4&amp;"'!"&amp;I$1&amp;$C5+1)-INDIRECT("'[dpc-covid19-ita-regioni.xlsx]"&amp;$A$4&amp;"'!"&amp;I$1&amp;$C5+$A$6))/$A$6</f>
        <v>36</v>
      </c>
      <c r="P5" s="11">
        <f t="shared" ref="P5" ca="1" si="0">PEARSON(G4:G17,P7:P20)</f>
        <v>-0.93574345061385822</v>
      </c>
    </row>
    <row r="6" spans="1:16" x14ac:dyDescent="0.25">
      <c r="A6" s="6">
        <v>7</v>
      </c>
      <c r="C6">
        <f t="shared" ref="C6:C69" si="1">C5+1</f>
        <v>3</v>
      </c>
      <c r="D6" s="10" t="str" cm="1">
        <f t="array" aca="1" ref="D6" ca="1">INDIRECT("'[dpc-covid19-ita-regioni.xlsx]"&amp;$A$4&amp;"'!a"&amp;C6+1)</f>
        <v>29/10/2020</v>
      </c>
      <c r="E6" s="3">
        <f ca="1">AVERAGE(INDIRECT("'[dpc-covid19-ita-regioni.xlsx]"&amp;$A$4&amp;"'!"&amp;E$1&amp;$C6+1):INDIRECT("'[dpc-covid19-ita-regioni.xlsx]"&amp;$A$4&amp;"'!"&amp;E$1&amp;$C6+$A$6))</f>
        <v>2584.7142857142858</v>
      </c>
      <c r="F6" s="3">
        <f ca="1">AVERAGE(INDIRECT("'[dpc-covid19-ita-regioni.xlsx]"&amp;$A$4&amp;"'!"&amp;F$1&amp;$C6+1):INDIRECT("'[dpc-covid19-ita-regioni.xlsx]"&amp;$A$4&amp;"'!"&amp;F$1&amp;$C6+$A$6))</f>
        <v>254</v>
      </c>
      <c r="G6" s="3">
        <f ca="1">AVERAGE(INDIRECT("'[dpc-covid19-ita-regioni.xlsx]"&amp;$A$4&amp;"'!"&amp;G$1&amp;$C6+1):INDIRECT("'[dpc-covid19-ita-regioni.xlsx]"&amp;$A$4&amp;"'!"&amp;G$1&amp;$C6+$A$6))</f>
        <v>49035.142857142855</v>
      </c>
      <c r="H6" s="3">
        <f ca="1">AVERAGE(INDIRECT("'[dpc-covid19-ita-regioni.xlsx]"&amp;$A$4&amp;"'!"&amp;H$1&amp;$C6+1):INDIRECT("'[dpc-covid19-ita-regioni.xlsx]"&amp;$A$4&amp;"'!"&amp;H$1&amp;$C6+$A$6))</f>
        <v>51873.857142857145</v>
      </c>
      <c r="I6" s="3" cm="1">
        <f t="array" aca="1" ref="I6" ca="1">(INDIRECT("'[dpc-covid19-ita-regioni.xlsx]"&amp;$A$4&amp;"'!"&amp;I$1&amp;$C6+1)-INDIRECT("'[dpc-covid19-ita-regioni.xlsx]"&amp;$A$4&amp;"'!"&amp;I$1&amp;$C6+$A$6))/$A$6</f>
        <v>36.428571428571431</v>
      </c>
      <c r="K6" s="17" t="s">
        <v>35</v>
      </c>
      <c r="L6" s="17" t="str">
        <f t="shared" ref="L6:O6" ca="1" si="2">$A$4&amp;" - Media giornaliera su un periodo "&amp;$A$6&amp;" giorni - "&amp;E3</f>
        <v>Lombardia - Media giornaliera su un periodo 7 giorni - ricoverati_con_sintomi</v>
      </c>
      <c r="M6" s="17" t="str">
        <f t="shared" ca="1" si="2"/>
        <v>Lombardia - Media giornaliera su un periodo 7 giorni - terapia_intensiva</v>
      </c>
      <c r="N6" s="17" t="str">
        <f t="shared" ca="1" si="2"/>
        <v>Lombardia - Media giornaliera su un periodo 7 giorni - isolamento_domiciliare</v>
      </c>
      <c r="O6" s="17" t="str">
        <f t="shared" ca="1" si="2"/>
        <v>Lombardia - Media giornaliera su un periodo 7 giorni - totale_positivi</v>
      </c>
      <c r="P6" s="17" t="str">
        <f ca="1">$A$4&amp;" - Media giornaliera su un periodo "&amp;$A$6&amp;" giorni - "&amp;I3</f>
        <v>Lombardia - Media giornaliera su un periodo 7 giorni - deceduti</v>
      </c>
    </row>
    <row r="7" spans="1:16" x14ac:dyDescent="0.25">
      <c r="C7">
        <f t="shared" si="1"/>
        <v>4</v>
      </c>
      <c r="D7" s="10" t="str" cm="1">
        <f t="array" aca="1" ref="D7" ca="1">INDIRECT("'[dpc-covid19-ita-regioni.xlsx]"&amp;$A$4&amp;"'!a"&amp;C7+1)</f>
        <v>28/10/2020</v>
      </c>
      <c r="E7" s="3">
        <f ca="1">AVERAGE(INDIRECT("'[dpc-covid19-ita-regioni.xlsx]"&amp;$A$4&amp;"'!"&amp;E$1&amp;$C7+1):INDIRECT("'[dpc-covid19-ita-regioni.xlsx]"&amp;$A$4&amp;"'!"&amp;E$1&amp;$C7+$A$6))</f>
        <v>2346.1428571428573</v>
      </c>
      <c r="F7" s="3">
        <f ca="1">AVERAGE(INDIRECT("'[dpc-covid19-ita-regioni.xlsx]"&amp;$A$4&amp;"'!"&amp;F$1&amp;$C7+1):INDIRECT("'[dpc-covid19-ita-regioni.xlsx]"&amp;$A$4&amp;"'!"&amp;F$1&amp;$C7+$A$6))</f>
        <v>227</v>
      </c>
      <c r="G7" s="3">
        <f ca="1">AVERAGE(INDIRECT("'[dpc-covid19-ita-regioni.xlsx]"&amp;$A$4&amp;"'!"&amp;G$1&amp;$C7+1):INDIRECT("'[dpc-covid19-ita-regioni.xlsx]"&amp;$A$4&amp;"'!"&amp;G$1&amp;$C7+$A$6))</f>
        <v>44391.285714285717</v>
      </c>
      <c r="H7" s="3">
        <f ca="1">AVERAGE(INDIRECT("'[dpc-covid19-ita-regioni.xlsx]"&amp;$A$4&amp;"'!"&amp;H$1&amp;$C7+1):INDIRECT("'[dpc-covid19-ita-regioni.xlsx]"&amp;$A$4&amp;"'!"&amp;H$1&amp;$C7+$A$6))</f>
        <v>46964.428571428572</v>
      </c>
      <c r="I7" s="3" cm="1">
        <f t="array" aca="1" ref="I7" ca="1">(INDIRECT("'[dpc-covid19-ita-regioni.xlsx]"&amp;$A$4&amp;"'!"&amp;I$1&amp;$C7+1)-INDIRECT("'[dpc-covid19-ita-regioni.xlsx]"&amp;$A$4&amp;"'!"&amp;I$1&amp;$C7+$A$6))/$A$6</f>
        <v>29.285714285714285</v>
      </c>
      <c r="K7" s="12">
        <f t="shared" ref="K7:K38" ca="1" si="3">$D$4+C4</f>
        <v>44136</v>
      </c>
      <c r="L7" s="13">
        <f t="shared" ref="L7:P16" ca="1" si="4">L$3*EXP(-L$4*$C4)</f>
        <v>4045.4341978958419</v>
      </c>
      <c r="M7" s="13">
        <f t="shared" ca="1" si="4"/>
        <v>392.20512894612915</v>
      </c>
      <c r="N7" s="13">
        <f t="shared" ca="1" si="4"/>
        <v>72265.128979434376</v>
      </c>
      <c r="O7" s="13">
        <f t="shared" ca="1" si="4"/>
        <v>76678.022580657547</v>
      </c>
      <c r="P7" s="13">
        <f t="shared" ca="1" si="4"/>
        <v>48.593314951947676</v>
      </c>
    </row>
    <row r="8" spans="1:16" x14ac:dyDescent="0.25">
      <c r="A8" cm="1">
        <f t="array" aca="1" ref="A8" ca="1">INDIRECT("'[dpc-covid19-ita-regioni.xlsx]"&amp;$A$4&amp;"'!"&amp;I$1&amp;$C4+1)</f>
        <v>17535</v>
      </c>
      <c r="C8">
        <f t="shared" si="1"/>
        <v>5</v>
      </c>
      <c r="D8" s="10" t="str" cm="1">
        <f t="array" aca="1" ref="D8" ca="1">INDIRECT("'[dpc-covid19-ita-regioni.xlsx]"&amp;$A$4&amp;"'!a"&amp;C8+1)</f>
        <v>27/10/2020</v>
      </c>
      <c r="E8" s="3">
        <f ca="1">AVERAGE(INDIRECT("'[dpc-covid19-ita-regioni.xlsx]"&amp;$A$4&amp;"'!"&amp;E$1&amp;$C8+1):INDIRECT("'[dpc-covid19-ita-regioni.xlsx]"&amp;$A$4&amp;"'!"&amp;E$1&amp;$C8+$A$6))</f>
        <v>2124.5714285714284</v>
      </c>
      <c r="F8" s="3">
        <f ca="1">AVERAGE(INDIRECT("'[dpc-covid19-ita-regioni.xlsx]"&amp;$A$4&amp;"'!"&amp;F$1&amp;$C8+1):INDIRECT("'[dpc-covid19-ita-regioni.xlsx]"&amp;$A$4&amp;"'!"&amp;F$1&amp;$C8+$A$6))</f>
        <v>204.42857142857142</v>
      </c>
      <c r="G8" s="3">
        <f ca="1">AVERAGE(INDIRECT("'[dpc-covid19-ita-regioni.xlsx]"&amp;$A$4&amp;"'!"&amp;G$1&amp;$C8+1):INDIRECT("'[dpc-covid19-ita-regioni.xlsx]"&amp;$A$4&amp;"'!"&amp;G$1&amp;$C8+$A$6))</f>
        <v>40133.142857142855</v>
      </c>
      <c r="H8" s="3">
        <f ca="1">AVERAGE(INDIRECT("'[dpc-covid19-ita-regioni.xlsx]"&amp;$A$4&amp;"'!"&amp;H$1&amp;$C8+1):INDIRECT("'[dpc-covid19-ita-regioni.xlsx]"&amp;$A$4&amp;"'!"&amp;H$1&amp;$C8+$A$6))</f>
        <v>42462.142857142855</v>
      </c>
      <c r="I8" s="3" cm="1">
        <f t="array" aca="1" ref="I8" ca="1">(INDIRECT("'[dpc-covid19-ita-regioni.xlsx]"&amp;$A$4&amp;"'!"&amp;I$1&amp;$C8+1)-INDIRECT("'[dpc-covid19-ita-regioni.xlsx]"&amp;$A$4&amp;"'!"&amp;I$1&amp;$C8+$A$6))/$A$6</f>
        <v>26.714285714285715</v>
      </c>
      <c r="K8" s="12">
        <f t="shared" ca="1" si="3"/>
        <v>44137</v>
      </c>
      <c r="L8" s="13">
        <f t="shared" ca="1" si="4"/>
        <v>4518.1654932530055</v>
      </c>
      <c r="M8" s="13">
        <f t="shared" ca="1" si="4"/>
        <v>437.93818037170553</v>
      </c>
      <c r="N8" s="13">
        <f t="shared" ca="1" si="4"/>
        <v>79740.85100192645</v>
      </c>
      <c r="O8" s="13">
        <f t="shared" ca="1" si="4"/>
        <v>84662.509551049574</v>
      </c>
      <c r="P8" s="13">
        <f t="shared" ca="1" si="4"/>
        <v>53.792474109847205</v>
      </c>
    </row>
    <row r="9" spans="1:16" x14ac:dyDescent="0.25">
      <c r="A9" cm="1">
        <f t="array" aca="1" ref="A9" ca="1">INDIRECT("'[dpc-covid19-ita-regioni.xlsx]"&amp;$A$4&amp;"'!"&amp;I$1&amp;$C5+1)</f>
        <v>17462</v>
      </c>
      <c r="C9">
        <f t="shared" si="1"/>
        <v>6</v>
      </c>
      <c r="D9" s="10" t="str" cm="1">
        <f t="array" aca="1" ref="D9" ca="1">INDIRECT("'[dpc-covid19-ita-regioni.xlsx]"&amp;$A$4&amp;"'!a"&amp;C9+1)</f>
        <v>26/10/2020</v>
      </c>
      <c r="E9" s="3">
        <f ca="1">AVERAGE(INDIRECT("'[dpc-covid19-ita-regioni.xlsx]"&amp;$A$4&amp;"'!"&amp;E$1&amp;$C9+1):INDIRECT("'[dpc-covid19-ita-regioni.xlsx]"&amp;$A$4&amp;"'!"&amp;E$1&amp;$C9+$A$6))</f>
        <v>1917.8571428571429</v>
      </c>
      <c r="F9" s="3">
        <f ca="1">AVERAGE(INDIRECT("'[dpc-covid19-ita-regioni.xlsx]"&amp;$A$4&amp;"'!"&amp;F$1&amp;$C9+1):INDIRECT("'[dpc-covid19-ita-regioni.xlsx]"&amp;$A$4&amp;"'!"&amp;F$1&amp;$C9+$A$6))</f>
        <v>183.28571428571428</v>
      </c>
      <c r="G9" s="3">
        <f ca="1">AVERAGE(INDIRECT("'[dpc-covid19-ita-regioni.xlsx]"&amp;$A$4&amp;"'!"&amp;G$1&amp;$C9+1):INDIRECT("'[dpc-covid19-ita-regioni.xlsx]"&amp;$A$4&amp;"'!"&amp;G$1&amp;$C9+$A$6))</f>
        <v>36278.142857142855</v>
      </c>
      <c r="H9" s="3">
        <f ca="1">AVERAGE(INDIRECT("'[dpc-covid19-ita-regioni.xlsx]"&amp;$A$4&amp;"'!"&amp;H$1&amp;$C9+1):INDIRECT("'[dpc-covid19-ita-regioni.xlsx]"&amp;$A$4&amp;"'!"&amp;H$1&amp;$C9+$A$6))</f>
        <v>38379.285714285717</v>
      </c>
      <c r="I9" s="3" cm="1">
        <f t="array" aca="1" ref="I9" ca="1">(INDIRECT("'[dpc-covid19-ita-regioni.xlsx]"&amp;$A$4&amp;"'!"&amp;I$1&amp;$C9+1)-INDIRECT("'[dpc-covid19-ita-regioni.xlsx]"&amp;$A$4&amp;"'!"&amp;I$1&amp;$C9+$A$6))/$A$6</f>
        <v>21.285714285714285</v>
      </c>
      <c r="K9" s="12">
        <f t="shared" ca="1" si="3"/>
        <v>44138</v>
      </c>
      <c r="L9" s="13">
        <f t="shared" ca="1" si="4"/>
        <v>5046.138047441249</v>
      </c>
      <c r="M9" s="13">
        <f t="shared" ca="1" si="4"/>
        <v>489.00393103636213</v>
      </c>
      <c r="N9" s="13">
        <f t="shared" ca="1" si="4"/>
        <v>87989.925546538521</v>
      </c>
      <c r="O9" s="13">
        <f t="shared" ca="1" si="4"/>
        <v>93478.421616074193</v>
      </c>
      <c r="P9" s="13">
        <f t="shared" ca="1" si="4"/>
        <v>59.547908466833299</v>
      </c>
    </row>
    <row r="10" spans="1:16" x14ac:dyDescent="0.25">
      <c r="A10" cm="1">
        <f t="array" aca="1" ref="A10" ca="1">INDIRECT("'[dpc-covid19-ita-regioni.xlsx]"&amp;$A$4&amp;"'!"&amp;I$1&amp;$C6+1)</f>
        <v>17414</v>
      </c>
      <c r="C10">
        <f t="shared" si="1"/>
        <v>7</v>
      </c>
      <c r="D10" s="10" t="str" cm="1">
        <f t="array" aca="1" ref="D10" ca="1">INDIRECT("'[dpc-covid19-ita-regioni.xlsx]"&amp;$A$4&amp;"'!a"&amp;C10+1)</f>
        <v>25/10/2020</v>
      </c>
      <c r="E10" s="3">
        <f ca="1">AVERAGE(INDIRECT("'[dpc-covid19-ita-regioni.xlsx]"&amp;$A$4&amp;"'!"&amp;E$1&amp;$C10+1):INDIRECT("'[dpc-covid19-ita-regioni.xlsx]"&amp;$A$4&amp;"'!"&amp;E$1&amp;$C10+$A$6))</f>
        <v>1728.8571428571429</v>
      </c>
      <c r="F10" s="3">
        <f ca="1">AVERAGE(INDIRECT("'[dpc-covid19-ita-regioni.xlsx]"&amp;$A$4&amp;"'!"&amp;F$1&amp;$C10+1):INDIRECT("'[dpc-covid19-ita-regioni.xlsx]"&amp;$A$4&amp;"'!"&amp;F$1&amp;$C10+$A$6))</f>
        <v>164.85714285714286</v>
      </c>
      <c r="G10" s="3">
        <f ca="1">AVERAGE(INDIRECT("'[dpc-covid19-ita-regioni.xlsx]"&amp;$A$4&amp;"'!"&amp;G$1&amp;$C10+1):INDIRECT("'[dpc-covid19-ita-regioni.xlsx]"&amp;$A$4&amp;"'!"&amp;G$1&amp;$C10+$A$6))</f>
        <v>32815.428571428572</v>
      </c>
      <c r="H10" s="3">
        <f ca="1">AVERAGE(INDIRECT("'[dpc-covid19-ita-regioni.xlsx]"&amp;$A$4&amp;"'!"&amp;H$1&amp;$C10+1):INDIRECT("'[dpc-covid19-ita-regioni.xlsx]"&amp;$A$4&amp;"'!"&amp;H$1&amp;$C10+$A$6))</f>
        <v>34709.142857142855</v>
      </c>
      <c r="I10" s="3" cm="1">
        <f t="array" aca="1" ref="I10" ca="1">(INDIRECT("'[dpc-covid19-ita-regioni.xlsx]"&amp;$A$4&amp;"'!"&amp;I$1&amp;$C10+1)-INDIRECT("'[dpc-covid19-ita-regioni.xlsx]"&amp;$A$4&amp;"'!"&amp;I$1&amp;$C10+$A$6))/$A$6</f>
        <v>21.571428571428573</v>
      </c>
      <c r="K10" s="12">
        <f t="shared" ca="1" si="3"/>
        <v>44139</v>
      </c>
      <c r="L10" s="13">
        <f t="shared" ca="1" si="4"/>
        <v>5635.8071061936398</v>
      </c>
      <c r="M10" s="13">
        <f t="shared" ca="1" si="4"/>
        <v>546.02419995912442</v>
      </c>
      <c r="N10" s="13">
        <f t="shared" ca="1" si="4"/>
        <v>97092.354801911366</v>
      </c>
      <c r="O10" s="13">
        <f t="shared" ca="1" si="4"/>
        <v>103212.33511940228</v>
      </c>
      <c r="P10" s="13">
        <f t="shared" ca="1" si="4"/>
        <v>65.919135742545038</v>
      </c>
    </row>
    <row r="11" spans="1:16" x14ac:dyDescent="0.25">
      <c r="A11" cm="1">
        <f t="array" aca="1" ref="A11" ca="1">INDIRECT("'[dpc-covid19-ita-regioni.xlsx]"&amp;$A$4&amp;"'!"&amp;I$1&amp;$C7+1)</f>
        <v>17357</v>
      </c>
      <c r="C11">
        <f t="shared" si="1"/>
        <v>8</v>
      </c>
      <c r="D11" s="10" t="str" cm="1">
        <f t="array" aca="1" ref="D11" ca="1">INDIRECT("'[dpc-covid19-ita-regioni.xlsx]"&amp;$A$4&amp;"'!a"&amp;C11+1)</f>
        <v>24/10/2020</v>
      </c>
      <c r="E11" s="3">
        <f ca="1">AVERAGE(INDIRECT("'[dpc-covid19-ita-regioni.xlsx]"&amp;$A$4&amp;"'!"&amp;E$1&amp;$C11+1):INDIRECT("'[dpc-covid19-ita-regioni.xlsx]"&amp;$A$4&amp;"'!"&amp;E$1&amp;$C11+$A$6))</f>
        <v>1548.7142857142858</v>
      </c>
      <c r="F11" s="3">
        <f ca="1">AVERAGE(INDIRECT("'[dpc-covid19-ita-regioni.xlsx]"&amp;$A$4&amp;"'!"&amp;F$1&amp;$C11+1):INDIRECT("'[dpc-covid19-ita-regioni.xlsx]"&amp;$A$4&amp;"'!"&amp;F$1&amp;$C11+$A$6))</f>
        <v>147.57142857142858</v>
      </c>
      <c r="G11" s="3">
        <f ca="1">AVERAGE(INDIRECT("'[dpc-covid19-ita-regioni.xlsx]"&amp;$A$4&amp;"'!"&amp;G$1&amp;$C11+1):INDIRECT("'[dpc-covid19-ita-regioni.xlsx]"&amp;$A$4&amp;"'!"&amp;G$1&amp;$C11+$A$6))</f>
        <v>29485.857142857141</v>
      </c>
      <c r="H11" s="3">
        <f ca="1">AVERAGE(INDIRECT("'[dpc-covid19-ita-regioni.xlsx]"&amp;$A$4&amp;"'!"&amp;H$1&amp;$C11+1):INDIRECT("'[dpc-covid19-ita-regioni.xlsx]"&amp;$A$4&amp;"'!"&amp;H$1&amp;$C11+$A$6))</f>
        <v>31182.142857142859</v>
      </c>
      <c r="I11" s="3" cm="1">
        <f t="array" aca="1" ref="I11" ca="1">(INDIRECT("'[dpc-covid19-ita-regioni.xlsx]"&amp;$A$4&amp;"'!"&amp;I$1&amp;$C11+1)-INDIRECT("'[dpc-covid19-ita-regioni.xlsx]"&amp;$A$4&amp;"'!"&amp;I$1&amp;$C11+$A$6))/$A$6</f>
        <v>18.857142857142858</v>
      </c>
      <c r="K11" s="12">
        <f t="shared" ca="1" si="3"/>
        <v>44140</v>
      </c>
      <c r="L11" s="13">
        <f t="shared" ca="1" si="4"/>
        <v>6294.3822463058614</v>
      </c>
      <c r="M11" s="13">
        <f t="shared" ca="1" si="4"/>
        <v>609.69331332191712</v>
      </c>
      <c r="N11" s="13">
        <f t="shared" ca="1" si="4"/>
        <v>107136.41706622734</v>
      </c>
      <c r="O11" s="13">
        <f t="shared" ca="1" si="4"/>
        <v>113959.84160442851</v>
      </c>
      <c r="P11" s="13">
        <f t="shared" ca="1" si="4"/>
        <v>72.972041653894848</v>
      </c>
    </row>
    <row r="12" spans="1:16" x14ac:dyDescent="0.25">
      <c r="A12" cm="1">
        <f t="array" aca="1" ref="A12" ca="1">INDIRECT("'[dpc-covid19-ita-regioni.xlsx]"&amp;$A$4&amp;"'!"&amp;I$1&amp;$C8+1)</f>
        <v>17310</v>
      </c>
      <c r="C12">
        <f t="shared" si="1"/>
        <v>9</v>
      </c>
      <c r="D12" s="10" t="str" cm="1">
        <f t="array" aca="1" ref="D12" ca="1">INDIRECT("'[dpc-covid19-ita-regioni.xlsx]"&amp;$A$4&amp;"'!a"&amp;C12+1)</f>
        <v>23/10/2020</v>
      </c>
      <c r="E12" s="3">
        <f ca="1">AVERAGE(INDIRECT("'[dpc-covid19-ita-regioni.xlsx]"&amp;$A$4&amp;"'!"&amp;E$1&amp;$C12+1):INDIRECT("'[dpc-covid19-ita-regioni.xlsx]"&amp;$A$4&amp;"'!"&amp;E$1&amp;$C12+$A$6))</f>
        <v>1375.8571428571429</v>
      </c>
      <c r="F12" s="3">
        <f ca="1">AVERAGE(INDIRECT("'[dpc-covid19-ita-regioni.xlsx]"&amp;$A$4&amp;"'!"&amp;F$1&amp;$C12+1):INDIRECT("'[dpc-covid19-ita-regioni.xlsx]"&amp;$A$4&amp;"'!"&amp;F$1&amp;$C12+$A$6))</f>
        <v>130.85714285714286</v>
      </c>
      <c r="G12" s="3">
        <f ca="1">AVERAGE(INDIRECT("'[dpc-covid19-ita-regioni.xlsx]"&amp;$A$4&amp;"'!"&amp;G$1&amp;$C12+1):INDIRECT("'[dpc-covid19-ita-regioni.xlsx]"&amp;$A$4&amp;"'!"&amp;G$1&amp;$C12+$A$6))</f>
        <v>26666.857142857141</v>
      </c>
      <c r="H12" s="3">
        <f ca="1">AVERAGE(INDIRECT("'[dpc-covid19-ita-regioni.xlsx]"&amp;$A$4&amp;"'!"&amp;H$1&amp;$C12+1):INDIRECT("'[dpc-covid19-ita-regioni.xlsx]"&amp;$A$4&amp;"'!"&amp;H$1&amp;$C12+$A$6))</f>
        <v>28173.571428571428</v>
      </c>
      <c r="I12" s="3" cm="1">
        <f t="array" aca="1" ref="I12" ca="1">(INDIRECT("'[dpc-covid19-ita-regioni.xlsx]"&amp;$A$4&amp;"'!"&amp;I$1&amp;$C12+1)-INDIRECT("'[dpc-covid19-ita-regioni.xlsx]"&amp;$A$4&amp;"'!"&amp;I$1&amp;$C12+$A$6))/$A$6</f>
        <v>14.571428571428571</v>
      </c>
      <c r="K12" s="12">
        <f t="shared" ca="1" si="3"/>
        <v>44141</v>
      </c>
      <c r="L12" s="13">
        <f t="shared" ca="1" si="4"/>
        <v>7029.9155233807887</v>
      </c>
      <c r="M12" s="13">
        <f t="shared" ca="1" si="4"/>
        <v>680.78655916218531</v>
      </c>
      <c r="N12" s="13">
        <f t="shared" ca="1" si="4"/>
        <v>118219.52289865204</v>
      </c>
      <c r="O12" s="13">
        <f t="shared" ca="1" si="4"/>
        <v>125826.48656754511</v>
      </c>
      <c r="P12" s="13">
        <f t="shared" ca="1" si="4"/>
        <v>80.779561248115627</v>
      </c>
    </row>
    <row r="13" spans="1:16" x14ac:dyDescent="0.25">
      <c r="A13" cm="1">
        <f t="array" aca="1" ref="A13" ca="1">INDIRECT("'[dpc-covid19-ita-regioni.xlsx]"&amp;$A$4&amp;"'!"&amp;I$1&amp;$C9+1)</f>
        <v>17252</v>
      </c>
      <c r="C13">
        <f t="shared" si="1"/>
        <v>10</v>
      </c>
      <c r="D13" s="10" t="str" cm="1">
        <f t="array" aca="1" ref="D13" ca="1">INDIRECT("'[dpc-covid19-ita-regioni.xlsx]"&amp;$A$4&amp;"'!a"&amp;C13+1)</f>
        <v>22/10/2020</v>
      </c>
      <c r="E13" s="3">
        <f ca="1">AVERAGE(INDIRECT("'[dpc-covid19-ita-regioni.xlsx]"&amp;$A$4&amp;"'!"&amp;E$1&amp;$C13+1):INDIRECT("'[dpc-covid19-ita-regioni.xlsx]"&amp;$A$4&amp;"'!"&amp;E$1&amp;$C13+$A$6))</f>
        <v>1207.4285714285713</v>
      </c>
      <c r="F13" s="3">
        <f ca="1">AVERAGE(INDIRECT("'[dpc-covid19-ita-regioni.xlsx]"&amp;$A$4&amp;"'!"&amp;F$1&amp;$C13+1):INDIRECT("'[dpc-covid19-ita-regioni.xlsx]"&amp;$A$4&amp;"'!"&amp;F$1&amp;$C13+$A$6))</f>
        <v>114.71428571428571</v>
      </c>
      <c r="G13" s="3">
        <f ca="1">AVERAGE(INDIRECT("'[dpc-covid19-ita-regioni.xlsx]"&amp;$A$4&amp;"'!"&amp;G$1&amp;$C13+1):INDIRECT("'[dpc-covid19-ita-regioni.xlsx]"&amp;$A$4&amp;"'!"&amp;G$1&amp;$C13+$A$6))</f>
        <v>24162.571428571428</v>
      </c>
      <c r="H13" s="3">
        <f ca="1">AVERAGE(INDIRECT("'[dpc-covid19-ita-regioni.xlsx]"&amp;$A$4&amp;"'!"&amp;H$1&amp;$C13+1):INDIRECT("'[dpc-covid19-ita-regioni.xlsx]"&amp;$A$4&amp;"'!"&amp;H$1&amp;$C13+$A$6))</f>
        <v>25484.714285714286</v>
      </c>
      <c r="I13" s="3" cm="1">
        <f t="array" aca="1" ref="I13" ca="1">(INDIRECT("'[dpc-covid19-ita-regioni.xlsx]"&amp;$A$4&amp;"'!"&amp;I$1&amp;$C13+1)-INDIRECT("'[dpc-covid19-ita-regioni.xlsx]"&amp;$A$4&amp;"'!"&amp;I$1&amp;$C13+$A$6))/$A$6</f>
        <v>15.428571428571429</v>
      </c>
      <c r="K13" s="12">
        <f t="shared" ca="1" si="3"/>
        <v>44142</v>
      </c>
      <c r="L13" s="13">
        <f t="shared" ca="1" si="4"/>
        <v>7851.3999201231127</v>
      </c>
      <c r="M13" s="13">
        <f t="shared" ca="1" si="4"/>
        <v>760.16962792435299</v>
      </c>
      <c r="N13" s="13">
        <f t="shared" ca="1" si="4"/>
        <v>130449.15983839193</v>
      </c>
      <c r="O13" s="13">
        <f t="shared" ca="1" si="4"/>
        <v>138928.80596384898</v>
      </c>
      <c r="P13" s="13">
        <f t="shared" ca="1" si="4"/>
        <v>89.422433133879295</v>
      </c>
    </row>
    <row r="14" spans="1:16" x14ac:dyDescent="0.25">
      <c r="A14" cm="1">
        <f t="array" aca="1" ref="A14" ca="1">INDIRECT("'[dpc-covid19-ita-regioni.xlsx]"&amp;$A$4&amp;"'!"&amp;I$1&amp;$C10+1)</f>
        <v>17235</v>
      </c>
      <c r="C14">
        <f t="shared" si="1"/>
        <v>11</v>
      </c>
      <c r="D14" s="10" t="str" cm="1">
        <f t="array" aca="1" ref="D14" ca="1">INDIRECT("'[dpc-covid19-ita-regioni.xlsx]"&amp;$A$4&amp;"'!a"&amp;C14+1)</f>
        <v>21/10/2020</v>
      </c>
      <c r="E14" s="3">
        <f ca="1">AVERAGE(INDIRECT("'[dpc-covid19-ita-regioni.xlsx]"&amp;$A$4&amp;"'!"&amp;E$1&amp;$C14+1):INDIRECT("'[dpc-covid19-ita-regioni.xlsx]"&amp;$A$4&amp;"'!"&amp;E$1&amp;$C14+$A$6))</f>
        <v>1070.4285714285713</v>
      </c>
      <c r="F14" s="3">
        <f ca="1">AVERAGE(INDIRECT("'[dpc-covid19-ita-regioni.xlsx]"&amp;$A$4&amp;"'!"&amp;F$1&amp;$C14+1):INDIRECT("'[dpc-covid19-ita-regioni.xlsx]"&amp;$A$4&amp;"'!"&amp;F$1&amp;$C14+$A$6))</f>
        <v>102.71428571428571</v>
      </c>
      <c r="G14" s="3">
        <f ca="1">AVERAGE(INDIRECT("'[dpc-covid19-ita-regioni.xlsx]"&amp;$A$4&amp;"'!"&amp;G$1&amp;$C14+1):INDIRECT("'[dpc-covid19-ita-regioni.xlsx]"&amp;$A$4&amp;"'!"&amp;G$1&amp;$C14+$A$6))</f>
        <v>21959</v>
      </c>
      <c r="H14" s="3">
        <f ca="1">AVERAGE(INDIRECT("'[dpc-covid19-ita-regioni.xlsx]"&amp;$A$4&amp;"'!"&amp;H$1&amp;$C14+1):INDIRECT("'[dpc-covid19-ita-regioni.xlsx]"&amp;$A$4&amp;"'!"&amp;H$1&amp;$C14+$A$6))</f>
        <v>23132.142857142859</v>
      </c>
      <c r="I14" s="3" cm="1">
        <f t="array" aca="1" ref="I14" ca="1">(INDIRECT("'[dpc-covid19-ita-regioni.xlsx]"&amp;$A$4&amp;"'!"&amp;I$1&amp;$C14+1)-INDIRECT("'[dpc-covid19-ita-regioni.xlsx]"&amp;$A$4&amp;"'!"&amp;I$1&amp;$C14+$A$6))/$A$6</f>
        <v>12.285714285714286</v>
      </c>
      <c r="K14" s="12">
        <f t="shared" ca="1" si="3"/>
        <v>44143</v>
      </c>
      <c r="L14" s="13">
        <f t="shared" ca="1" si="4"/>
        <v>8768.8792988601235</v>
      </c>
      <c r="M14" s="13">
        <f t="shared" ca="1" si="4"/>
        <v>848.80915382611852</v>
      </c>
      <c r="N14" s="13">
        <f t="shared" ca="1" si="4"/>
        <v>143943.93485355843</v>
      </c>
      <c r="O14" s="13">
        <f t="shared" ca="1" si="4"/>
        <v>153395.4706442485</v>
      </c>
      <c r="P14" s="13">
        <f t="shared" ca="1" si="4"/>
        <v>98.990034410092136</v>
      </c>
    </row>
    <row r="15" spans="1:16" x14ac:dyDescent="0.25">
      <c r="C15">
        <f t="shared" si="1"/>
        <v>12</v>
      </c>
      <c r="D15" s="10" t="str" cm="1">
        <f t="array" aca="1" ref="D15" ca="1">INDIRECT("'[dpc-covid19-ita-regioni.xlsx]"&amp;$A$4&amp;"'!a"&amp;C15+1)</f>
        <v>20/10/2020</v>
      </c>
      <c r="E15" s="3">
        <f ca="1">AVERAGE(INDIRECT("'[dpc-covid19-ita-regioni.xlsx]"&amp;$A$4&amp;"'!"&amp;E$1&amp;$C15+1):INDIRECT("'[dpc-covid19-ita-regioni.xlsx]"&amp;$A$4&amp;"'!"&amp;E$1&amp;$C15+$A$6))</f>
        <v>945.28571428571433</v>
      </c>
      <c r="F15" s="3">
        <f ca="1">AVERAGE(INDIRECT("'[dpc-covid19-ita-regioni.xlsx]"&amp;$A$4&amp;"'!"&amp;F$1&amp;$C15+1):INDIRECT("'[dpc-covid19-ita-regioni.xlsx]"&amp;$A$4&amp;"'!"&amp;F$1&amp;$C15+$A$6))</f>
        <v>92.714285714285708</v>
      </c>
      <c r="G15" s="3">
        <f ca="1">AVERAGE(INDIRECT("'[dpc-covid19-ita-regioni.xlsx]"&amp;$A$4&amp;"'!"&amp;G$1&amp;$C15+1):INDIRECT("'[dpc-covid19-ita-regioni.xlsx]"&amp;$A$4&amp;"'!"&amp;G$1&amp;$C15+$A$6))</f>
        <v>19998.142857142859</v>
      </c>
      <c r="H15" s="3">
        <f ca="1">AVERAGE(INDIRECT("'[dpc-covid19-ita-regioni.xlsx]"&amp;$A$4&amp;"'!"&amp;H$1&amp;$C15+1):INDIRECT("'[dpc-covid19-ita-regioni.xlsx]"&amp;$A$4&amp;"'!"&amp;H$1&amp;$C15+$A$6))</f>
        <v>21036.142857142859</v>
      </c>
      <c r="I15" s="3" cm="1">
        <f t="array" aca="1" ref="I15" ca="1">(INDIRECT("'[dpc-covid19-ita-regioni.xlsx]"&amp;$A$4&amp;"'!"&amp;I$1&amp;$C15+1)-INDIRECT("'[dpc-covid19-ita-regioni.xlsx]"&amp;$A$4&amp;"'!"&amp;I$1&amp;$C15+$A$6))/$A$6</f>
        <v>13.142857142857142</v>
      </c>
      <c r="K15" s="12">
        <f t="shared" ca="1" si="3"/>
        <v>44144</v>
      </c>
      <c r="L15" s="13">
        <f t="shared" ca="1" si="4"/>
        <v>9793.5712026208821</v>
      </c>
      <c r="M15" s="13">
        <f t="shared" ca="1" si="4"/>
        <v>947.78448540002489</v>
      </c>
      <c r="N15" s="13">
        <f t="shared" ca="1" si="4"/>
        <v>158834.7246298439</v>
      </c>
      <c r="O15" s="13">
        <f t="shared" ca="1" si="4"/>
        <v>169368.54996287345</v>
      </c>
      <c r="P15" s="13">
        <f t="shared" ca="1" si="4"/>
        <v>109.58130492647808</v>
      </c>
    </row>
    <row r="16" spans="1:16" x14ac:dyDescent="0.25">
      <c r="A16">
        <f ca="1">(A8-A14)/7</f>
        <v>42.857142857142854</v>
      </c>
      <c r="C16">
        <f t="shared" si="1"/>
        <v>13</v>
      </c>
      <c r="D16" s="10" t="str" cm="1">
        <f t="array" aca="1" ref="D16" ca="1">INDIRECT("'[dpc-covid19-ita-regioni.xlsx]"&amp;$A$4&amp;"'!a"&amp;C16+1)</f>
        <v>19/10/2020</v>
      </c>
      <c r="E16" s="3">
        <f ca="1">AVERAGE(INDIRECT("'[dpc-covid19-ita-regioni.xlsx]"&amp;$A$4&amp;"'!"&amp;E$1&amp;$C16+1):INDIRECT("'[dpc-covid19-ita-regioni.xlsx]"&amp;$A$4&amp;"'!"&amp;E$1&amp;$C16+$A$6))</f>
        <v>842.14285714285711</v>
      </c>
      <c r="F16" s="3">
        <f ca="1">AVERAGE(INDIRECT("'[dpc-covid19-ita-regioni.xlsx]"&amp;$A$4&amp;"'!"&amp;F$1&amp;$C16+1):INDIRECT("'[dpc-covid19-ita-regioni.xlsx]"&amp;$A$4&amp;"'!"&amp;F$1&amp;$C16+$A$6))</f>
        <v>84</v>
      </c>
      <c r="G16" s="3">
        <f ca="1">AVERAGE(INDIRECT("'[dpc-covid19-ita-regioni.xlsx]"&amp;$A$4&amp;"'!"&amp;G$1&amp;$C16+1):INDIRECT("'[dpc-covid19-ita-regioni.xlsx]"&amp;$A$4&amp;"'!"&amp;G$1&amp;$C16+$A$6))</f>
        <v>18388.857142857141</v>
      </c>
      <c r="H16" s="3">
        <f ca="1">AVERAGE(INDIRECT("'[dpc-covid19-ita-regioni.xlsx]"&amp;$A$4&amp;"'!"&amp;H$1&amp;$C16+1):INDIRECT("'[dpc-covid19-ita-regioni.xlsx]"&amp;$A$4&amp;"'!"&amp;H$1&amp;$C16+$A$6))</f>
        <v>19315</v>
      </c>
      <c r="I16" s="3" cm="1">
        <f t="array" aca="1" ref="I16" ca="1">(INDIRECT("'[dpc-covid19-ita-regioni.xlsx]"&amp;$A$4&amp;"'!"&amp;I$1&amp;$C16+1)-INDIRECT("'[dpc-covid19-ita-regioni.xlsx]"&amp;$A$4&amp;"'!"&amp;I$1&amp;$C16+$A$6))/$A$6</f>
        <v>12.857142857142858</v>
      </c>
      <c r="K16" s="12">
        <f t="shared" ca="1" si="3"/>
        <v>44145</v>
      </c>
      <c r="L16" s="13">
        <f t="shared" ca="1" si="4"/>
        <v>10938.004006198718</v>
      </c>
      <c r="M16" s="13">
        <f t="shared" ca="1" si="4"/>
        <v>1058.3008285382004</v>
      </c>
      <c r="N16" s="13">
        <f t="shared" ca="1" si="4"/>
        <v>175265.94485488086</v>
      </c>
      <c r="O16" s="13">
        <f t="shared" ca="1" si="4"/>
        <v>187004.9069639979</v>
      </c>
      <c r="P16" s="13">
        <f t="shared" ca="1" si="4"/>
        <v>121.30577043385225</v>
      </c>
    </row>
    <row r="17" spans="3:16" x14ac:dyDescent="0.25">
      <c r="C17">
        <f t="shared" si="1"/>
        <v>14</v>
      </c>
      <c r="D17" s="10" t="str" cm="1">
        <f t="array" aca="1" ref="D17" ca="1">INDIRECT("'[dpc-covid19-ita-regioni.xlsx]"&amp;$A$4&amp;"'!a"&amp;C17+1)</f>
        <v>18/10/2020</v>
      </c>
      <c r="E17" s="3">
        <f ca="1">AVERAGE(INDIRECT("'[dpc-covid19-ita-regioni.xlsx]"&amp;$A$4&amp;"'!"&amp;E$1&amp;$C17+1):INDIRECT("'[dpc-covid19-ita-regioni.xlsx]"&amp;$A$4&amp;"'!"&amp;E$1&amp;$C17+$A$6))</f>
        <v>746</v>
      </c>
      <c r="F17" s="3">
        <f ca="1">AVERAGE(INDIRECT("'[dpc-covid19-ita-regioni.xlsx]"&amp;$A$4&amp;"'!"&amp;F$1&amp;$C17+1):INDIRECT("'[dpc-covid19-ita-regioni.xlsx]"&amp;$A$4&amp;"'!"&amp;F$1&amp;$C17+$A$6))</f>
        <v>75</v>
      </c>
      <c r="G17" s="3">
        <f ca="1">AVERAGE(INDIRECT("'[dpc-covid19-ita-regioni.xlsx]"&amp;$A$4&amp;"'!"&amp;G$1&amp;$C17+1):INDIRECT("'[dpc-covid19-ita-regioni.xlsx]"&amp;$A$4&amp;"'!"&amp;G$1&amp;$C17+$A$6))</f>
        <v>16886.142857142859</v>
      </c>
      <c r="H17" s="3">
        <f ca="1">AVERAGE(INDIRECT("'[dpc-covid19-ita-regioni.xlsx]"&amp;$A$4&amp;"'!"&amp;H$1&amp;$C17+1):INDIRECT("'[dpc-covid19-ita-regioni.xlsx]"&amp;$A$4&amp;"'!"&amp;H$1&amp;$C17+$A$6))</f>
        <v>17707.142857142859</v>
      </c>
      <c r="I17" s="3" cm="1">
        <f t="array" aca="1" ref="I17" ca="1">(INDIRECT("'[dpc-covid19-ita-regioni.xlsx]"&amp;$A$4&amp;"'!"&amp;I$1&amp;$C17+1)-INDIRECT("'[dpc-covid19-ita-regioni.xlsx]"&amp;$A$4&amp;"'!"&amp;I$1&amp;$C17+$A$6))/$A$6</f>
        <v>12.857142857142858</v>
      </c>
      <c r="K17" s="12">
        <f t="shared" ca="1" si="3"/>
        <v>44146</v>
      </c>
      <c r="L17" s="13">
        <f t="shared" ref="L17:P26" ca="1" si="5">L$3*EXP(-L$4*$C14)</f>
        <v>12216.170094071718</v>
      </c>
      <c r="M17" s="13">
        <f t="shared" ca="1" si="5"/>
        <v>1181.7039220809045</v>
      </c>
      <c r="N17" s="13">
        <f t="shared" ca="1" si="5"/>
        <v>193396.95080821405</v>
      </c>
      <c r="O17" s="13">
        <f t="shared" ca="1" si="5"/>
        <v>206477.73884985919</v>
      </c>
      <c r="P17" s="13">
        <f t="shared" ca="1" si="5"/>
        <v>134.2846752046193</v>
      </c>
    </row>
    <row r="18" spans="3:16" x14ac:dyDescent="0.25">
      <c r="C18">
        <f t="shared" si="1"/>
        <v>15</v>
      </c>
      <c r="D18" s="10" t="str" cm="1">
        <f t="array" aca="1" ref="D18" ca="1">INDIRECT("'[dpc-covid19-ita-regioni.xlsx]"&amp;$A$4&amp;"'!a"&amp;C18+1)</f>
        <v>17/10/2020</v>
      </c>
      <c r="E18" s="3">
        <f ca="1">AVERAGE(INDIRECT("'[dpc-covid19-ita-regioni.xlsx]"&amp;$A$4&amp;"'!"&amp;E$1&amp;$C18+1):INDIRECT("'[dpc-covid19-ita-regioni.xlsx]"&amp;$A$4&amp;"'!"&amp;E$1&amp;$C18+$A$6))</f>
        <v>655.71428571428567</v>
      </c>
      <c r="F18" s="3">
        <f ca="1">AVERAGE(INDIRECT("'[dpc-covid19-ita-regioni.xlsx]"&amp;$A$4&amp;"'!"&amp;F$1&amp;$C18+1):INDIRECT("'[dpc-covid19-ita-regioni.xlsx]"&amp;$A$4&amp;"'!"&amp;F$1&amp;$C18+$A$6))</f>
        <v>66.142857142857139</v>
      </c>
      <c r="G18" s="3">
        <f ca="1">AVERAGE(INDIRECT("'[dpc-covid19-ita-regioni.xlsx]"&amp;$A$4&amp;"'!"&amp;G$1&amp;$C18+1):INDIRECT("'[dpc-covid19-ita-regioni.xlsx]"&amp;$A$4&amp;"'!"&amp;G$1&amp;$C18+$A$6))</f>
        <v>15493.142857142857</v>
      </c>
      <c r="H18" s="3">
        <f ca="1">AVERAGE(INDIRECT("'[dpc-covid19-ita-regioni.xlsx]"&amp;$A$4&amp;"'!"&amp;H$1&amp;$C18+1):INDIRECT("'[dpc-covid19-ita-regioni.xlsx]"&amp;$A$4&amp;"'!"&amp;H$1&amp;$C18+$A$6))</f>
        <v>16215</v>
      </c>
      <c r="I18" s="3" cm="1">
        <f t="array" aca="1" ref="I18" ca="1">(INDIRECT("'[dpc-covid19-ita-regioni.xlsx]"&amp;$A$4&amp;"'!"&amp;I$1&amp;$C18+1)-INDIRECT("'[dpc-covid19-ita-regioni.xlsx]"&amp;$A$4&amp;"'!"&amp;I$1&amp;$C18+$A$6))/$A$6</f>
        <v>10.285714285714286</v>
      </c>
      <c r="K18" s="12">
        <f t="shared" ca="1" si="3"/>
        <v>44147</v>
      </c>
      <c r="L18" s="13">
        <f t="shared" ca="1" si="5"/>
        <v>13643.696938007954</v>
      </c>
      <c r="M18" s="13">
        <f t="shared" ca="1" si="5"/>
        <v>1319.4964246510438</v>
      </c>
      <c r="N18" s="13">
        <f t="shared" ca="1" si="5"/>
        <v>213403.58284025855</v>
      </c>
      <c r="O18" s="13">
        <f t="shared" ca="1" si="5"/>
        <v>227978.27785748072</v>
      </c>
      <c r="P18" s="13">
        <f t="shared" ca="1" si="5"/>
        <v>148.65223583607769</v>
      </c>
    </row>
    <row r="19" spans="3:16" x14ac:dyDescent="0.25">
      <c r="C19">
        <f t="shared" si="1"/>
        <v>16</v>
      </c>
      <c r="D19" s="10" t="str" cm="1">
        <f t="array" aca="1" ref="D19" ca="1">INDIRECT("'[dpc-covid19-ita-regioni.xlsx]"&amp;$A$4&amp;"'!a"&amp;C19+1)</f>
        <v>16/10/2020</v>
      </c>
      <c r="E19" s="3">
        <f ca="1">AVERAGE(INDIRECT("'[dpc-covid19-ita-regioni.xlsx]"&amp;$A$4&amp;"'!"&amp;E$1&amp;$C19+1):INDIRECT("'[dpc-covid19-ita-regioni.xlsx]"&amp;$A$4&amp;"'!"&amp;E$1&amp;$C19+$A$6))</f>
        <v>579.28571428571433</v>
      </c>
      <c r="F19" s="3">
        <f ca="1">AVERAGE(INDIRECT("'[dpc-covid19-ita-regioni.xlsx]"&amp;$A$4&amp;"'!"&amp;F$1&amp;$C19+1):INDIRECT("'[dpc-covid19-ita-regioni.xlsx]"&amp;$A$4&amp;"'!"&amp;F$1&amp;$C19+$A$6))</f>
        <v>58.714285714285715</v>
      </c>
      <c r="G19" s="3">
        <f ca="1">AVERAGE(INDIRECT("'[dpc-covid19-ita-regioni.xlsx]"&amp;$A$4&amp;"'!"&amp;G$1&amp;$C19+1):INDIRECT("'[dpc-covid19-ita-regioni.xlsx]"&amp;$A$4&amp;"'!"&amp;G$1&amp;$C19+$A$6))</f>
        <v>14205.142857142857</v>
      </c>
      <c r="H19" s="3">
        <f ca="1">AVERAGE(INDIRECT("'[dpc-covid19-ita-regioni.xlsx]"&amp;$A$4&amp;"'!"&amp;H$1&amp;$C19+1):INDIRECT("'[dpc-covid19-ita-regioni.xlsx]"&amp;$A$4&amp;"'!"&amp;H$1&amp;$C19+$A$6))</f>
        <v>14843.142857142857</v>
      </c>
      <c r="I19" s="3" cm="1">
        <f t="array" aca="1" ref="I19" ca="1">(INDIRECT("'[dpc-covid19-ita-regioni.xlsx]"&amp;$A$4&amp;"'!"&amp;I$1&amp;$C19+1)-INDIRECT("'[dpc-covid19-ita-regioni.xlsx]"&amp;$A$4&amp;"'!"&amp;I$1&amp;$C19+$A$6))/$A$6</f>
        <v>8.8571428571428577</v>
      </c>
      <c r="K19" s="12">
        <f t="shared" ca="1" si="3"/>
        <v>44148</v>
      </c>
      <c r="L19" s="13">
        <f t="shared" ca="1" si="5"/>
        <v>15238.038166032331</v>
      </c>
      <c r="M19" s="13">
        <f t="shared" ca="1" si="5"/>
        <v>1473.3562122743692</v>
      </c>
      <c r="N19" s="13">
        <f t="shared" ca="1" si="5"/>
        <v>235479.87172879907</v>
      </c>
      <c r="O19" s="13">
        <f t="shared" ca="1" si="5"/>
        <v>251717.66924789784</v>
      </c>
      <c r="P19" s="13">
        <f t="shared" ca="1" si="5"/>
        <v>164.55702920227725</v>
      </c>
    </row>
    <row r="20" spans="3:16" x14ac:dyDescent="0.25">
      <c r="C20">
        <f t="shared" si="1"/>
        <v>17</v>
      </c>
      <c r="D20" s="10" t="str" cm="1">
        <f t="array" aca="1" ref="D20" ca="1">INDIRECT("'[dpc-covid19-ita-regioni.xlsx]"&amp;$A$4&amp;"'!a"&amp;C20+1)</f>
        <v>15/10/2020</v>
      </c>
      <c r="E20" s="3">
        <f ca="1">AVERAGE(INDIRECT("'[dpc-covid19-ita-regioni.xlsx]"&amp;$A$4&amp;"'!"&amp;E$1&amp;$C20+1):INDIRECT("'[dpc-covid19-ita-regioni.xlsx]"&amp;$A$4&amp;"'!"&amp;E$1&amp;$C20+$A$6))</f>
        <v>513.14285714285711</v>
      </c>
      <c r="F20" s="3">
        <f ca="1">AVERAGE(INDIRECT("'[dpc-covid19-ita-regioni.xlsx]"&amp;$A$4&amp;"'!"&amp;F$1&amp;$C20+1):INDIRECT("'[dpc-covid19-ita-regioni.xlsx]"&amp;$A$4&amp;"'!"&amp;F$1&amp;$C20+$A$6))</f>
        <v>54.857142857142854</v>
      </c>
      <c r="G20" s="3">
        <f ca="1">AVERAGE(INDIRECT("'[dpc-covid19-ita-regioni.xlsx]"&amp;$A$4&amp;"'!"&amp;G$1&amp;$C20+1):INDIRECT("'[dpc-covid19-ita-regioni.xlsx]"&amp;$A$4&amp;"'!"&amp;G$1&amp;$C20+$A$6))</f>
        <v>13132.285714285714</v>
      </c>
      <c r="H20" s="3">
        <f ca="1">AVERAGE(INDIRECT("'[dpc-covid19-ita-regioni.xlsx]"&amp;$A$4&amp;"'!"&amp;H$1&amp;$C20+1):INDIRECT("'[dpc-covid19-ita-regioni.xlsx]"&amp;$A$4&amp;"'!"&amp;H$1&amp;$C20+$A$6))</f>
        <v>13700.285714285714</v>
      </c>
      <c r="I20" s="3" cm="1">
        <f t="array" aca="1" ref="I20" ca="1">(INDIRECT("'[dpc-covid19-ita-regioni.xlsx]"&amp;$A$4&amp;"'!"&amp;I$1&amp;$C20+1)-INDIRECT("'[dpc-covid19-ita-regioni.xlsx]"&amp;$A$4&amp;"'!"&amp;I$1&amp;$C20+$A$6))/$A$6</f>
        <v>8.1428571428571423</v>
      </c>
      <c r="K20" s="12">
        <f t="shared" ca="1" si="3"/>
        <v>44149</v>
      </c>
      <c r="L20" s="13">
        <f t="shared" ca="1" si="5"/>
        <v>17018.686958855891</v>
      </c>
      <c r="M20" s="13">
        <f t="shared" ca="1" si="5"/>
        <v>1645.1568095923892</v>
      </c>
      <c r="N20" s="13">
        <f t="shared" ca="1" si="5"/>
        <v>259839.92045212691</v>
      </c>
      <c r="O20" s="13">
        <f t="shared" ca="1" si="5"/>
        <v>277929.04485051142</v>
      </c>
      <c r="P20" s="13">
        <f t="shared" ca="1" si="5"/>
        <v>182.16352890742795</v>
      </c>
    </row>
    <row r="21" spans="3:16" x14ac:dyDescent="0.25">
      <c r="C21">
        <f t="shared" si="1"/>
        <v>18</v>
      </c>
      <c r="D21" s="10" t="str" cm="1">
        <f t="array" aca="1" ref="D21" ca="1">INDIRECT("'[dpc-covid19-ita-regioni.xlsx]"&amp;$A$4&amp;"'!a"&amp;C21+1)</f>
        <v>14/10/2020</v>
      </c>
      <c r="E21" s="3">
        <f ca="1">AVERAGE(INDIRECT("'[dpc-covid19-ita-regioni.xlsx]"&amp;$A$4&amp;"'!"&amp;E$1&amp;$C21+1):INDIRECT("'[dpc-covid19-ita-regioni.xlsx]"&amp;$A$4&amp;"'!"&amp;E$1&amp;$C21+$A$6))</f>
        <v>461</v>
      </c>
      <c r="F21" s="3">
        <f ca="1">AVERAGE(INDIRECT("'[dpc-covid19-ita-regioni.xlsx]"&amp;$A$4&amp;"'!"&amp;F$1&amp;$C21+1):INDIRECT("'[dpc-covid19-ita-regioni.xlsx]"&amp;$A$4&amp;"'!"&amp;F$1&amp;$C21+$A$6))</f>
        <v>50.428571428571431</v>
      </c>
      <c r="G21" s="3">
        <f ca="1">AVERAGE(INDIRECT("'[dpc-covid19-ita-regioni.xlsx]"&amp;$A$4&amp;"'!"&amp;G$1&amp;$C21+1):INDIRECT("'[dpc-covid19-ita-regioni.xlsx]"&amp;$A$4&amp;"'!"&amp;G$1&amp;$C21+$A$6))</f>
        <v>12239.714285714286</v>
      </c>
      <c r="H21" s="3">
        <f ca="1">AVERAGE(INDIRECT("'[dpc-covid19-ita-regioni.xlsx]"&amp;$A$4&amp;"'!"&amp;H$1&amp;$C21+1):INDIRECT("'[dpc-covid19-ita-regioni.xlsx]"&amp;$A$4&amp;"'!"&amp;H$1&amp;$C21+$A$6))</f>
        <v>12751.142857142857</v>
      </c>
      <c r="I21" s="3" cm="1">
        <f t="array" aca="1" ref="I21" ca="1">(INDIRECT("'[dpc-covid19-ita-regioni.xlsx]"&amp;$A$4&amp;"'!"&amp;I$1&amp;$C21+1)-INDIRECT("'[dpc-covid19-ita-regioni.xlsx]"&amp;$A$4&amp;"'!"&amp;I$1&amp;$C21+$A$6))/$A$6</f>
        <v>4.5714285714285712</v>
      </c>
      <c r="K21" s="12">
        <f t="shared" ca="1" si="3"/>
        <v>44150</v>
      </c>
      <c r="L21" s="13">
        <f t="shared" ca="1" si="5"/>
        <v>19007.414382854688</v>
      </c>
      <c r="M21" s="13">
        <f t="shared" ca="1" si="5"/>
        <v>1836.9902034554259</v>
      </c>
      <c r="N21" s="13">
        <f t="shared" ca="1" si="5"/>
        <v>286719.98062885972</v>
      </c>
      <c r="O21" s="13">
        <f t="shared" ca="1" si="5"/>
        <v>306869.81252573576</v>
      </c>
      <c r="P21" s="13">
        <f t="shared" ca="1" si="5"/>
        <v>201.65380612952947</v>
      </c>
    </row>
    <row r="22" spans="3:16" x14ac:dyDescent="0.25">
      <c r="C22">
        <f t="shared" si="1"/>
        <v>19</v>
      </c>
      <c r="D22" s="10" t="str" cm="1">
        <f t="array" aca="1" ref="D22" ca="1">INDIRECT("'[dpc-covid19-ita-regioni.xlsx]"&amp;$A$4&amp;"'!a"&amp;C22+1)</f>
        <v>13/10/2020</v>
      </c>
      <c r="E22" s="3">
        <f ca="1">AVERAGE(INDIRECT("'[dpc-covid19-ita-regioni.xlsx]"&amp;$A$4&amp;"'!"&amp;E$1&amp;$C22+1):INDIRECT("'[dpc-covid19-ita-regioni.xlsx]"&amp;$A$4&amp;"'!"&amp;E$1&amp;$C22+$A$6))</f>
        <v>417.28571428571428</v>
      </c>
      <c r="F22" s="3">
        <f ca="1">AVERAGE(INDIRECT("'[dpc-covid19-ita-regioni.xlsx]"&amp;$A$4&amp;"'!"&amp;F$1&amp;$C22+1):INDIRECT("'[dpc-covid19-ita-regioni.xlsx]"&amp;$A$4&amp;"'!"&amp;F$1&amp;$C22+$A$6))</f>
        <v>47</v>
      </c>
      <c r="G22" s="3">
        <f ca="1">AVERAGE(INDIRECT("'[dpc-covid19-ita-regioni.xlsx]"&amp;$A$4&amp;"'!"&amp;G$1&amp;$C22+1):INDIRECT("'[dpc-covid19-ita-regioni.xlsx]"&amp;$A$4&amp;"'!"&amp;G$1&amp;$C22+$A$6))</f>
        <v>11523.857142857143</v>
      </c>
      <c r="H22" s="3">
        <f ca="1">AVERAGE(INDIRECT("'[dpc-covid19-ita-regioni.xlsx]"&amp;$A$4&amp;"'!"&amp;H$1&amp;$C22+1):INDIRECT("'[dpc-covid19-ita-regioni.xlsx]"&amp;$A$4&amp;"'!"&amp;H$1&amp;$C22+$A$6))</f>
        <v>11988.142857142857</v>
      </c>
      <c r="I22" s="3" cm="1">
        <f t="array" aca="1" ref="I22" ca="1">(INDIRECT("'[dpc-covid19-ita-regioni.xlsx]"&amp;$A$4&amp;"'!"&amp;I$1&amp;$C22+1)-INDIRECT("'[dpc-covid19-ita-regioni.xlsx]"&amp;$A$4&amp;"'!"&amp;I$1&amp;$C22+$A$6))/$A$6</f>
        <v>2.2857142857142856</v>
      </c>
      <c r="K22" s="12">
        <f t="shared" ca="1" si="3"/>
        <v>44151</v>
      </c>
      <c r="L22" s="13">
        <f t="shared" ca="1" si="5"/>
        <v>21228.535573571586</v>
      </c>
      <c r="M22" s="13">
        <f t="shared" ca="1" si="5"/>
        <v>2051.1923166930787</v>
      </c>
      <c r="N22" s="13">
        <f t="shared" ca="1" si="5"/>
        <v>316380.74376242666</v>
      </c>
      <c r="O22" s="13">
        <f t="shared" ca="1" si="5"/>
        <v>338824.18402952648</v>
      </c>
      <c r="P22" s="13">
        <f t="shared" ca="1" si="5"/>
        <v>223.2294124428752</v>
      </c>
    </row>
    <row r="23" spans="3:16" x14ac:dyDescent="0.25">
      <c r="C23">
        <f t="shared" si="1"/>
        <v>20</v>
      </c>
      <c r="D23" s="10" t="str" cm="1">
        <f t="array" aca="1" ref="D23" ca="1">INDIRECT("'[dpc-covid19-ita-regioni.xlsx]"&amp;$A$4&amp;"'!a"&amp;C23+1)</f>
        <v>12/10/2020</v>
      </c>
      <c r="E23" s="3">
        <f ca="1">AVERAGE(INDIRECT("'[dpc-covid19-ita-regioni.xlsx]"&amp;$A$4&amp;"'!"&amp;E$1&amp;$C23+1):INDIRECT("'[dpc-covid19-ita-regioni.xlsx]"&amp;$A$4&amp;"'!"&amp;E$1&amp;$C23+$A$6))</f>
        <v>385</v>
      </c>
      <c r="F23" s="3">
        <f ca="1">AVERAGE(INDIRECT("'[dpc-covid19-ita-regioni.xlsx]"&amp;$A$4&amp;"'!"&amp;F$1&amp;$C23+1):INDIRECT("'[dpc-covid19-ita-regioni.xlsx]"&amp;$A$4&amp;"'!"&amp;F$1&amp;$C23+$A$6))</f>
        <v>43.857142857142854</v>
      </c>
      <c r="G23" s="3">
        <f ca="1">AVERAGE(INDIRECT("'[dpc-covid19-ita-regioni.xlsx]"&amp;$A$4&amp;"'!"&amp;G$1&amp;$C23+1):INDIRECT("'[dpc-covid19-ita-regioni.xlsx]"&amp;$A$4&amp;"'!"&amp;G$1&amp;$C23+$A$6))</f>
        <v>10881.142857142857</v>
      </c>
      <c r="H23" s="3">
        <f ca="1">AVERAGE(INDIRECT("'[dpc-covid19-ita-regioni.xlsx]"&amp;$A$4&amp;"'!"&amp;H$1&amp;$C23+1):INDIRECT("'[dpc-covid19-ita-regioni.xlsx]"&amp;$A$4&amp;"'!"&amp;H$1&amp;$C23+$A$6))</f>
        <v>11310</v>
      </c>
      <c r="I23" s="3" cm="1">
        <f t="array" aca="1" ref="I23" ca="1">(INDIRECT("'[dpc-covid19-ita-regioni.xlsx]"&amp;$A$4&amp;"'!"&amp;I$1&amp;$C23+1)-INDIRECT("'[dpc-covid19-ita-regioni.xlsx]"&amp;$A$4&amp;"'!"&amp;I$1&amp;$C23+$A$6))/$A$6</f>
        <v>2.1428571428571428</v>
      </c>
      <c r="K23" s="12">
        <f t="shared" ca="1" si="3"/>
        <v>44152</v>
      </c>
      <c r="L23" s="13">
        <f t="shared" ca="1" si="5"/>
        <v>23709.207024228195</v>
      </c>
      <c r="M23" s="13">
        <f t="shared" ca="1" si="5"/>
        <v>2290.3714522519012</v>
      </c>
      <c r="N23" s="13">
        <f t="shared" ca="1" si="5"/>
        <v>349109.86951144855</v>
      </c>
      <c r="O23" s="13">
        <f t="shared" ca="1" si="5"/>
        <v>374105.96610458882</v>
      </c>
      <c r="P23" s="13">
        <f t="shared" ca="1" si="5"/>
        <v>247.11346408995033</v>
      </c>
    </row>
    <row r="24" spans="3:16" x14ac:dyDescent="0.25">
      <c r="C24">
        <f t="shared" si="1"/>
        <v>21</v>
      </c>
      <c r="D24" s="10" t="str" cm="1">
        <f t="array" aca="1" ref="D24" ca="1">INDIRECT("'[dpc-covid19-ita-regioni.xlsx]"&amp;$A$4&amp;"'!a"&amp;C24+1)</f>
        <v>11/10/2020</v>
      </c>
      <c r="E24" s="3">
        <f ca="1">AVERAGE(INDIRECT("'[dpc-covid19-ita-regioni.xlsx]"&amp;$A$4&amp;"'!"&amp;E$1&amp;$C24+1):INDIRECT("'[dpc-covid19-ita-regioni.xlsx]"&amp;$A$4&amp;"'!"&amp;E$1&amp;$C24+$A$6))</f>
        <v>362.42857142857144</v>
      </c>
      <c r="F24" s="3">
        <f ca="1">AVERAGE(INDIRECT("'[dpc-covid19-ita-regioni.xlsx]"&amp;$A$4&amp;"'!"&amp;F$1&amp;$C24+1):INDIRECT("'[dpc-covid19-ita-regioni.xlsx]"&amp;$A$4&amp;"'!"&amp;F$1&amp;$C24+$A$6))</f>
        <v>42.571428571428569</v>
      </c>
      <c r="G24" s="3">
        <f ca="1">AVERAGE(INDIRECT("'[dpc-covid19-ita-regioni.xlsx]"&amp;$A$4&amp;"'!"&amp;G$1&amp;$C24+1):INDIRECT("'[dpc-covid19-ita-regioni.xlsx]"&amp;$A$4&amp;"'!"&amp;G$1&amp;$C24+$A$6))</f>
        <v>10355.428571428571</v>
      </c>
      <c r="H24" s="3">
        <f ca="1">AVERAGE(INDIRECT("'[dpc-covid19-ita-regioni.xlsx]"&amp;$A$4&amp;"'!"&amp;H$1&amp;$C24+1):INDIRECT("'[dpc-covid19-ita-regioni.xlsx]"&amp;$A$4&amp;"'!"&amp;H$1&amp;$C24+$A$6))</f>
        <v>10760.428571428571</v>
      </c>
      <c r="I24" s="3" cm="1">
        <f t="array" aca="1" ref="I24" ca="1">(INDIRECT("'[dpc-covid19-ita-regioni.xlsx]"&amp;$A$4&amp;"'!"&amp;I$1&amp;$C24+1)-INDIRECT("'[dpc-covid19-ita-regioni.xlsx]"&amp;$A$4&amp;"'!"&amp;I$1&amp;$C24+$A$6))/$A$6</f>
        <v>1.7142857142857142</v>
      </c>
      <c r="K24" s="12">
        <f t="shared" ca="1" si="3"/>
        <v>44153</v>
      </c>
      <c r="L24" s="13">
        <f t="shared" ca="1" si="5"/>
        <v>26479.758614038816</v>
      </c>
      <c r="M24" s="13">
        <f t="shared" ca="1" si="5"/>
        <v>2557.4400540597462</v>
      </c>
      <c r="N24" s="13">
        <f t="shared" ca="1" si="5"/>
        <v>385224.77550599538</v>
      </c>
      <c r="O24" s="13">
        <f t="shared" ca="1" si="5"/>
        <v>413061.64220807661</v>
      </c>
      <c r="P24" s="13">
        <f t="shared" ca="1" si="5"/>
        <v>273.55294925645973</v>
      </c>
    </row>
    <row r="25" spans="3:16" x14ac:dyDescent="0.25">
      <c r="C25">
        <f t="shared" si="1"/>
        <v>22</v>
      </c>
      <c r="D25" s="10" t="str" cm="1">
        <f t="array" aca="1" ref="D25" ca="1">INDIRECT("'[dpc-covid19-ita-regioni.xlsx]"&amp;$A$4&amp;"'!a"&amp;C25+1)</f>
        <v>10/10/2020</v>
      </c>
      <c r="E25" s="3">
        <f ca="1">AVERAGE(INDIRECT("'[dpc-covid19-ita-regioni.xlsx]"&amp;$A$4&amp;"'!"&amp;E$1&amp;$C25+1):INDIRECT("'[dpc-covid19-ita-regioni.xlsx]"&amp;$A$4&amp;"'!"&amp;E$1&amp;$C25+$A$6))</f>
        <v>342.85714285714283</v>
      </c>
      <c r="F25" s="3">
        <f ca="1">AVERAGE(INDIRECT("'[dpc-covid19-ita-regioni.xlsx]"&amp;$A$4&amp;"'!"&amp;F$1&amp;$C25+1):INDIRECT("'[dpc-covid19-ita-regioni.xlsx]"&amp;$A$4&amp;"'!"&amp;F$1&amp;$C25+$A$6))</f>
        <v>41.285714285714285</v>
      </c>
      <c r="G25" s="3">
        <f ca="1">AVERAGE(INDIRECT("'[dpc-covid19-ita-regioni.xlsx]"&amp;$A$4&amp;"'!"&amp;G$1&amp;$C25+1):INDIRECT("'[dpc-covid19-ita-regioni.xlsx]"&amp;$A$4&amp;"'!"&amp;G$1&amp;$C25+$A$6))</f>
        <v>9878</v>
      </c>
      <c r="H25" s="3">
        <f ca="1">AVERAGE(INDIRECT("'[dpc-covid19-ita-regioni.xlsx]"&amp;$A$4&amp;"'!"&amp;H$1&amp;$C25+1):INDIRECT("'[dpc-covid19-ita-regioni.xlsx]"&amp;$A$4&amp;"'!"&amp;H$1&amp;$C25+$A$6))</f>
        <v>10262.142857142857</v>
      </c>
      <c r="I25" s="3" cm="1">
        <f t="array" aca="1" ref="I25" ca="1">(INDIRECT("'[dpc-covid19-ita-regioni.xlsx]"&amp;$A$4&amp;"'!"&amp;I$1&amp;$C25+1)-INDIRECT("'[dpc-covid19-ita-regioni.xlsx]"&amp;$A$4&amp;"'!"&amp;I$1&amp;$C25+$A$6))/$A$6</f>
        <v>1.5714285714285714</v>
      </c>
      <c r="K25" s="12">
        <f t="shared" ca="1" si="3"/>
        <v>44154</v>
      </c>
      <c r="L25" s="13">
        <f t="shared" ca="1" si="5"/>
        <v>29574.064435863955</v>
      </c>
      <c r="M25" s="13">
        <f t="shared" ca="1" si="5"/>
        <v>2855.6501713634593</v>
      </c>
      <c r="N25" s="13">
        <f t="shared" ca="1" si="5"/>
        <v>425075.71576625964</v>
      </c>
      <c r="O25" s="13">
        <f t="shared" ca="1" si="5"/>
        <v>456073.77513977658</v>
      </c>
      <c r="P25" s="13">
        <f t="shared" ca="1" si="5"/>
        <v>302.82128220932708</v>
      </c>
    </row>
    <row r="26" spans="3:16" x14ac:dyDescent="0.25">
      <c r="C26">
        <f t="shared" si="1"/>
        <v>23</v>
      </c>
      <c r="D26" s="10" t="str" cm="1">
        <f t="array" aca="1" ref="D26" ca="1">INDIRECT("'[dpc-covid19-ita-regioni.xlsx]"&amp;$A$4&amp;"'!a"&amp;C26+1)</f>
        <v>09/10/2020</v>
      </c>
      <c r="E26" s="3">
        <f ca="1">AVERAGE(INDIRECT("'[dpc-covid19-ita-regioni.xlsx]"&amp;$A$4&amp;"'!"&amp;E$1&amp;$C26+1):INDIRECT("'[dpc-covid19-ita-regioni.xlsx]"&amp;$A$4&amp;"'!"&amp;E$1&amp;$C26+$A$6))</f>
        <v>326.42857142857144</v>
      </c>
      <c r="F26" s="3">
        <f ca="1">AVERAGE(INDIRECT("'[dpc-covid19-ita-regioni.xlsx]"&amp;$A$4&amp;"'!"&amp;F$1&amp;$C26+1):INDIRECT("'[dpc-covid19-ita-regioni.xlsx]"&amp;$A$4&amp;"'!"&amp;F$1&amp;$C26+$A$6))</f>
        <v>41</v>
      </c>
      <c r="G26" s="3">
        <f ca="1">AVERAGE(INDIRECT("'[dpc-covid19-ita-regioni.xlsx]"&amp;$A$4&amp;"'!"&amp;G$1&amp;$C26+1):INDIRECT("'[dpc-covid19-ita-regioni.xlsx]"&amp;$A$4&amp;"'!"&amp;G$1&amp;$C26+$A$6))</f>
        <v>9486.1428571428569</v>
      </c>
      <c r="H26" s="3">
        <f ca="1">AVERAGE(INDIRECT("'[dpc-covid19-ita-regioni.xlsx]"&amp;$A$4&amp;"'!"&amp;H$1&amp;$C26+1):INDIRECT("'[dpc-covid19-ita-regioni.xlsx]"&amp;$A$4&amp;"'!"&amp;H$1&amp;$C26+$A$6))</f>
        <v>9853.5714285714294</v>
      </c>
      <c r="I26" s="3" cm="1">
        <f t="array" aca="1" ref="I26" ca="1">(INDIRECT("'[dpc-covid19-ita-regioni.xlsx]"&amp;$A$4&amp;"'!"&amp;I$1&amp;$C26+1)-INDIRECT("'[dpc-covid19-ita-regioni.xlsx]"&amp;$A$4&amp;"'!"&amp;I$1&amp;$C26+$A$6))/$A$6</f>
        <v>1.5714285714285714</v>
      </c>
      <c r="K26" s="12">
        <f t="shared" ca="1" si="3"/>
        <v>44155</v>
      </c>
      <c r="L26" s="13">
        <f t="shared" ca="1" si="5"/>
        <v>33029.956957120121</v>
      </c>
      <c r="M26" s="13">
        <f t="shared" ca="1" si="5"/>
        <v>3188.6330583831732</v>
      </c>
      <c r="N26" s="13">
        <f t="shared" ca="1" si="5"/>
        <v>469049.1775791453</v>
      </c>
      <c r="O26" s="13">
        <f t="shared" ca="1" si="5"/>
        <v>503564.76398616406</v>
      </c>
      <c r="P26" s="13">
        <f t="shared" ca="1" si="5"/>
        <v>335.22113071034801</v>
      </c>
    </row>
    <row r="27" spans="3:16" x14ac:dyDescent="0.25">
      <c r="C27">
        <f t="shared" si="1"/>
        <v>24</v>
      </c>
      <c r="D27" s="10" t="str" cm="1">
        <f t="array" aca="1" ref="D27" ca="1">INDIRECT("'[dpc-covid19-ita-regioni.xlsx]"&amp;$A$4&amp;"'!a"&amp;C27+1)</f>
        <v>08/10/2020</v>
      </c>
      <c r="E27" s="3">
        <f ca="1">AVERAGE(INDIRECT("'[dpc-covid19-ita-regioni.xlsx]"&amp;$A$4&amp;"'!"&amp;E$1&amp;$C27+1):INDIRECT("'[dpc-covid19-ita-regioni.xlsx]"&amp;$A$4&amp;"'!"&amp;E$1&amp;$C27+$A$6))</f>
        <v>316.57142857142856</v>
      </c>
      <c r="F27" s="3">
        <f ca="1">AVERAGE(INDIRECT("'[dpc-covid19-ita-regioni.xlsx]"&amp;$A$4&amp;"'!"&amp;F$1&amp;$C27+1):INDIRECT("'[dpc-covid19-ita-regioni.xlsx]"&amp;$A$4&amp;"'!"&amp;F$1&amp;$C27+$A$6))</f>
        <v>40.285714285714285</v>
      </c>
      <c r="G27" s="3">
        <f ca="1">AVERAGE(INDIRECT("'[dpc-covid19-ita-regioni.xlsx]"&amp;$A$4&amp;"'!"&amp;G$1&amp;$C27+1):INDIRECT("'[dpc-covid19-ita-regioni.xlsx]"&amp;$A$4&amp;"'!"&amp;G$1&amp;$C27+$A$6))</f>
        <v>9216.4285714285706</v>
      </c>
      <c r="H27" s="3">
        <f ca="1">AVERAGE(INDIRECT("'[dpc-covid19-ita-regioni.xlsx]"&amp;$A$4&amp;"'!"&amp;H$1&amp;$C27+1):INDIRECT("'[dpc-covid19-ita-regioni.xlsx]"&amp;$A$4&amp;"'!"&amp;H$1&amp;$C27+$A$6))</f>
        <v>9573.2857142857138</v>
      </c>
      <c r="I27" s="3" cm="1">
        <f t="array" aca="1" ref="I27" ca="1">(INDIRECT("'[dpc-covid19-ita-regioni.xlsx]"&amp;$A$4&amp;"'!"&amp;I$1&amp;$C27+1)-INDIRECT("'[dpc-covid19-ita-regioni.xlsx]"&amp;$A$4&amp;"'!"&amp;I$1&amp;$C27+$A$6))/$A$6</f>
        <v>2.1428571428571428</v>
      </c>
      <c r="K27" s="12">
        <f t="shared" ca="1" si="3"/>
        <v>44156</v>
      </c>
      <c r="L27" s="13">
        <f t="shared" ref="L27:P36" ca="1" si="6">L$3*EXP(-L$4*$C24)</f>
        <v>36889.68957767597</v>
      </c>
      <c r="M27" s="13">
        <f t="shared" ca="1" si="6"/>
        <v>3560.4433914814936</v>
      </c>
      <c r="N27" s="13">
        <f t="shared" ca="1" si="6"/>
        <v>517571.62977677584</v>
      </c>
      <c r="O27" s="13">
        <f t="shared" ca="1" si="6"/>
        <v>556000.99227526342</v>
      </c>
      <c r="P27" s="13">
        <f t="shared" ca="1" si="6"/>
        <v>371.08754594416376</v>
      </c>
    </row>
    <row r="28" spans="3:16" x14ac:dyDescent="0.25">
      <c r="C28">
        <f t="shared" si="1"/>
        <v>25</v>
      </c>
      <c r="D28" s="10" t="str" cm="1">
        <f t="array" aca="1" ref="D28" ca="1">INDIRECT("'[dpc-covid19-ita-regioni.xlsx]"&amp;$A$4&amp;"'!a"&amp;C28+1)</f>
        <v>07/10/2020</v>
      </c>
      <c r="E28" s="3">
        <f ca="1">AVERAGE(INDIRECT("'[dpc-covid19-ita-regioni.xlsx]"&amp;$A$4&amp;"'!"&amp;E$1&amp;$C28+1):INDIRECT("'[dpc-covid19-ita-regioni.xlsx]"&amp;$A$4&amp;"'!"&amp;E$1&amp;$C28+$A$6))</f>
        <v>307.57142857142856</v>
      </c>
      <c r="F28" s="3">
        <f ca="1">AVERAGE(INDIRECT("'[dpc-covid19-ita-regioni.xlsx]"&amp;$A$4&amp;"'!"&amp;F$1&amp;$C28+1):INDIRECT("'[dpc-covid19-ita-regioni.xlsx]"&amp;$A$4&amp;"'!"&amp;F$1&amp;$C28+$A$6))</f>
        <v>39.428571428571431</v>
      </c>
      <c r="G28" s="3">
        <f ca="1">AVERAGE(INDIRECT("'[dpc-covid19-ita-regioni.xlsx]"&amp;$A$4&amp;"'!"&amp;G$1&amp;$C28+1):INDIRECT("'[dpc-covid19-ita-regioni.xlsx]"&amp;$A$4&amp;"'!"&amp;G$1&amp;$C28+$A$6))</f>
        <v>9049.2857142857138</v>
      </c>
      <c r="H28" s="3">
        <f ca="1">AVERAGE(INDIRECT("'[dpc-covid19-ita-regioni.xlsx]"&amp;$A$4&amp;"'!"&amp;H$1&amp;$C28+1):INDIRECT("'[dpc-covid19-ita-regioni.xlsx]"&amp;$A$4&amp;"'!"&amp;H$1&amp;$C28+$A$6))</f>
        <v>9396.2857142857138</v>
      </c>
      <c r="I28" s="3" cm="1">
        <f t="array" aca="1" ref="I28" ca="1">(INDIRECT("'[dpc-covid19-ita-regioni.xlsx]"&amp;$A$4&amp;"'!"&amp;I$1&amp;$C28+1)-INDIRECT("'[dpc-covid19-ita-regioni.xlsx]"&amp;$A$4&amp;"'!"&amp;I$1&amp;$C28+$A$6))/$A$6</f>
        <v>2.5714285714285716</v>
      </c>
      <c r="K28" s="12">
        <f t="shared" ca="1" si="3"/>
        <v>44157</v>
      </c>
      <c r="L28" s="13">
        <f t="shared" ca="1" si="6"/>
        <v>41200.453240189381</v>
      </c>
      <c r="M28" s="13">
        <f t="shared" ca="1" si="6"/>
        <v>3975.6086422725971</v>
      </c>
      <c r="N28" s="13">
        <f t="shared" ca="1" si="6"/>
        <v>571113.6587689399</v>
      </c>
      <c r="O28" s="13">
        <f t="shared" ca="1" si="6"/>
        <v>613897.40807911544</v>
      </c>
      <c r="P28" s="13">
        <f t="shared" ca="1" si="6"/>
        <v>410.79142732755827</v>
      </c>
    </row>
    <row r="29" spans="3:16" x14ac:dyDescent="0.25">
      <c r="C29">
        <f t="shared" si="1"/>
        <v>26</v>
      </c>
      <c r="D29" s="10" t="str" cm="1">
        <f t="array" aca="1" ref="D29" ca="1">INDIRECT("'[dpc-covid19-ita-regioni.xlsx]"&amp;$A$4&amp;"'!a"&amp;C29+1)</f>
        <v>06/10/2020</v>
      </c>
      <c r="E29" s="3">
        <f ca="1">AVERAGE(INDIRECT("'[dpc-covid19-ita-regioni.xlsx]"&amp;$A$4&amp;"'!"&amp;E$1&amp;$C29+1):INDIRECT("'[dpc-covid19-ita-regioni.xlsx]"&amp;$A$4&amp;"'!"&amp;E$1&amp;$C29+$A$6))</f>
        <v>302.85714285714283</v>
      </c>
      <c r="F29" s="3">
        <f ca="1">AVERAGE(INDIRECT("'[dpc-covid19-ita-regioni.xlsx]"&amp;$A$4&amp;"'!"&amp;F$1&amp;$C29+1):INDIRECT("'[dpc-covid19-ita-regioni.xlsx]"&amp;$A$4&amp;"'!"&amp;F$1&amp;$C29+$A$6))</f>
        <v>38.571428571428569</v>
      </c>
      <c r="G29" s="3">
        <f ca="1">AVERAGE(INDIRECT("'[dpc-covid19-ita-regioni.xlsx]"&amp;$A$4&amp;"'!"&amp;G$1&amp;$C29+1):INDIRECT("'[dpc-covid19-ita-regioni.xlsx]"&amp;$A$4&amp;"'!"&amp;G$1&amp;$C29+$A$6))</f>
        <v>8938.1428571428569</v>
      </c>
      <c r="H29" s="3">
        <f ca="1">AVERAGE(INDIRECT("'[dpc-covid19-ita-regioni.xlsx]"&amp;$A$4&amp;"'!"&amp;H$1&amp;$C29+1):INDIRECT("'[dpc-covid19-ita-regioni.xlsx]"&amp;$A$4&amp;"'!"&amp;H$1&amp;$C29+$A$6))</f>
        <v>9279.5714285714294</v>
      </c>
      <c r="I29" s="3" cm="1">
        <f t="array" aca="1" ref="I29" ca="1">(INDIRECT("'[dpc-covid19-ita-regioni.xlsx]"&amp;$A$4&amp;"'!"&amp;I$1&amp;$C29+1)-INDIRECT("'[dpc-covid19-ita-regioni.xlsx]"&amp;$A$4&amp;"'!"&amp;I$1&amp;$C29+$A$6))/$A$6</f>
        <v>2.5714285714285716</v>
      </c>
      <c r="K29" s="12">
        <f t="shared" ca="1" si="3"/>
        <v>44158</v>
      </c>
      <c r="L29" s="13">
        <f t="shared" ca="1" si="6"/>
        <v>46014.953409211397</v>
      </c>
      <c r="M29" s="13">
        <f t="shared" ca="1" si="6"/>
        <v>4439.184207879216</v>
      </c>
      <c r="N29" s="13">
        <f t="shared" ca="1" si="6"/>
        <v>630194.53244205029</v>
      </c>
      <c r="O29" s="13">
        <f t="shared" ca="1" si="6"/>
        <v>677822.58104258205</v>
      </c>
      <c r="P29" s="13">
        <f t="shared" ca="1" si="6"/>
        <v>454.74335803013923</v>
      </c>
    </row>
    <row r="30" spans="3:16" x14ac:dyDescent="0.25">
      <c r="C30">
        <f t="shared" si="1"/>
        <v>27</v>
      </c>
      <c r="D30" s="10" t="str" cm="1">
        <f t="array" aca="1" ref="D30" ca="1">INDIRECT("'[dpc-covid19-ita-regioni.xlsx]"&amp;$A$4&amp;"'!a"&amp;C30+1)</f>
        <v>05/10/2020</v>
      </c>
      <c r="E30" s="3">
        <f ca="1">AVERAGE(INDIRECT("'[dpc-covid19-ita-regioni.xlsx]"&amp;$A$4&amp;"'!"&amp;E$1&amp;$C30+1):INDIRECT("'[dpc-covid19-ita-regioni.xlsx]"&amp;$A$4&amp;"'!"&amp;E$1&amp;$C30+$A$6))</f>
        <v>302.14285714285717</v>
      </c>
      <c r="F30" s="3">
        <f ca="1">AVERAGE(INDIRECT("'[dpc-covid19-ita-regioni.xlsx]"&amp;$A$4&amp;"'!"&amp;F$1&amp;$C30+1):INDIRECT("'[dpc-covid19-ita-regioni.xlsx]"&amp;$A$4&amp;"'!"&amp;F$1&amp;$C30+$A$6))</f>
        <v>37.571428571428569</v>
      </c>
      <c r="G30" s="3">
        <f ca="1">AVERAGE(INDIRECT("'[dpc-covid19-ita-regioni.xlsx]"&amp;$A$4&amp;"'!"&amp;G$1&amp;$C30+1):INDIRECT("'[dpc-covid19-ita-regioni.xlsx]"&amp;$A$4&amp;"'!"&amp;G$1&amp;$C30+$A$6))</f>
        <v>8881.2857142857138</v>
      </c>
      <c r="H30" s="3">
        <f ca="1">AVERAGE(INDIRECT("'[dpc-covid19-ita-regioni.xlsx]"&amp;$A$4&amp;"'!"&amp;H$1&amp;$C30+1):INDIRECT("'[dpc-covid19-ita-regioni.xlsx]"&amp;$A$4&amp;"'!"&amp;H$1&amp;$C30+$A$6))</f>
        <v>9221</v>
      </c>
      <c r="I30" s="3" cm="1">
        <f t="array" aca="1" ref="I30" ca="1">(INDIRECT("'[dpc-covid19-ita-regioni.xlsx]"&amp;$A$4&amp;"'!"&amp;I$1&amp;$C30+1)-INDIRECT("'[dpc-covid19-ita-regioni.xlsx]"&amp;$A$4&amp;"'!"&amp;I$1&amp;$C30+$A$6))/$A$6</f>
        <v>3.1428571428571428</v>
      </c>
      <c r="K30" s="12">
        <f t="shared" ca="1" si="3"/>
        <v>44159</v>
      </c>
      <c r="L30" s="13">
        <f t="shared" ca="1" si="6"/>
        <v>51392.054473480421</v>
      </c>
      <c r="M30" s="13">
        <f t="shared" ca="1" si="6"/>
        <v>4956.8149696493692</v>
      </c>
      <c r="N30" s="13">
        <f t="shared" ca="1" si="6"/>
        <v>695387.23618678248</v>
      </c>
      <c r="O30" s="13">
        <f t="shared" ca="1" si="6"/>
        <v>748404.28600085829</v>
      </c>
      <c r="P30" s="13">
        <f t="shared" ca="1" si="6"/>
        <v>503.39785087003588</v>
      </c>
    </row>
    <row r="31" spans="3:16" x14ac:dyDescent="0.25">
      <c r="C31">
        <f t="shared" si="1"/>
        <v>28</v>
      </c>
      <c r="D31" s="10" t="str" cm="1">
        <f t="array" aca="1" ref="D31" ca="1">INDIRECT("'[dpc-covid19-ita-regioni.xlsx]"&amp;$A$4&amp;"'!a"&amp;C31+1)</f>
        <v>04/10/2020</v>
      </c>
      <c r="E31" s="3">
        <f ca="1">AVERAGE(INDIRECT("'[dpc-covid19-ita-regioni.xlsx]"&amp;$A$4&amp;"'!"&amp;E$1&amp;$C31+1):INDIRECT("'[dpc-covid19-ita-regioni.xlsx]"&amp;$A$4&amp;"'!"&amp;E$1&amp;$C31+$A$6))</f>
        <v>302.28571428571428</v>
      </c>
      <c r="F31" s="3">
        <f ca="1">AVERAGE(INDIRECT("'[dpc-covid19-ita-regioni.xlsx]"&amp;$A$4&amp;"'!"&amp;F$1&amp;$C31+1):INDIRECT("'[dpc-covid19-ita-regioni.xlsx]"&amp;$A$4&amp;"'!"&amp;F$1&amp;$C31+$A$6))</f>
        <v>36.142857142857146</v>
      </c>
      <c r="G31" s="3">
        <f ca="1">AVERAGE(INDIRECT("'[dpc-covid19-ita-regioni.xlsx]"&amp;$A$4&amp;"'!"&amp;G$1&amp;$C31+1):INDIRECT("'[dpc-covid19-ita-regioni.xlsx]"&amp;$A$4&amp;"'!"&amp;G$1&amp;$C31+$A$6))</f>
        <v>8854.2857142857138</v>
      </c>
      <c r="H31" s="3">
        <f ca="1">AVERAGE(INDIRECT("'[dpc-covid19-ita-regioni.xlsx]"&amp;$A$4&amp;"'!"&amp;H$1&amp;$C31+1):INDIRECT("'[dpc-covid19-ita-regioni.xlsx]"&amp;$A$4&amp;"'!"&amp;H$1&amp;$C31+$A$6))</f>
        <v>9192.7142857142862</v>
      </c>
      <c r="I31" s="3" cm="1">
        <f t="array" aca="1" ref="I31" ca="1">(INDIRECT("'[dpc-covid19-ita-regioni.xlsx]"&amp;$A$4&amp;"'!"&amp;I$1&amp;$C31+1)-INDIRECT("'[dpc-covid19-ita-regioni.xlsx]"&amp;$A$4&amp;"'!"&amp;I$1&amp;$C31+$A$6))/$A$6</f>
        <v>3.2857142857142856</v>
      </c>
      <c r="K31" s="12">
        <f t="shared" ca="1" si="3"/>
        <v>44160</v>
      </c>
      <c r="L31" s="13">
        <f t="shared" ca="1" si="6"/>
        <v>57397.499450178031</v>
      </c>
      <c r="M31" s="13">
        <f t="shared" ca="1" si="6"/>
        <v>5534.8040299229242</v>
      </c>
      <c r="N31" s="13">
        <f t="shared" ca="1" si="6"/>
        <v>767324.02989541704</v>
      </c>
      <c r="O31" s="13">
        <f t="shared" ca="1" si="6"/>
        <v>826335.66801939788</v>
      </c>
      <c r="P31" s="13">
        <f t="shared" ca="1" si="6"/>
        <v>557.25804849199267</v>
      </c>
    </row>
    <row r="32" spans="3:16" x14ac:dyDescent="0.25">
      <c r="C32">
        <f t="shared" si="1"/>
        <v>29</v>
      </c>
      <c r="D32" s="10" t="str" cm="1">
        <f t="array" aca="1" ref="D32" ca="1">INDIRECT("'[dpc-covid19-ita-regioni.xlsx]"&amp;$A$4&amp;"'!a"&amp;C32+1)</f>
        <v>03/10/2020</v>
      </c>
      <c r="E32" s="3">
        <f ca="1">AVERAGE(INDIRECT("'[dpc-covid19-ita-regioni.xlsx]"&amp;$A$4&amp;"'!"&amp;E$1&amp;$C32+1):INDIRECT("'[dpc-covid19-ita-regioni.xlsx]"&amp;$A$4&amp;"'!"&amp;E$1&amp;$C32+$A$6))</f>
        <v>303.14285714285717</v>
      </c>
      <c r="F32" s="3">
        <f ca="1">AVERAGE(INDIRECT("'[dpc-covid19-ita-regioni.xlsx]"&amp;$A$4&amp;"'!"&amp;F$1&amp;$C32+1):INDIRECT("'[dpc-covid19-ita-regioni.xlsx]"&amp;$A$4&amp;"'!"&amp;F$1&amp;$C32+$A$6))</f>
        <v>35</v>
      </c>
      <c r="G32" s="3">
        <f ca="1">AVERAGE(INDIRECT("'[dpc-covid19-ita-regioni.xlsx]"&amp;$A$4&amp;"'!"&amp;G$1&amp;$C32+1):INDIRECT("'[dpc-covid19-ita-regioni.xlsx]"&amp;$A$4&amp;"'!"&amp;G$1&amp;$C32+$A$6))</f>
        <v>8836.8571428571431</v>
      </c>
      <c r="H32" s="3">
        <f ca="1">AVERAGE(INDIRECT("'[dpc-covid19-ita-regioni.xlsx]"&amp;$A$4&amp;"'!"&amp;H$1&amp;$C32+1):INDIRECT("'[dpc-covid19-ita-regioni.xlsx]"&amp;$A$4&amp;"'!"&amp;H$1&amp;$C32+$A$6))</f>
        <v>9175</v>
      </c>
      <c r="I32" s="3" cm="1">
        <f t="array" aca="1" ref="I32" ca="1">(INDIRECT("'[dpc-covid19-ita-regioni.xlsx]"&amp;$A$4&amp;"'!"&amp;I$1&amp;$C32+1)-INDIRECT("'[dpc-covid19-ita-regioni.xlsx]"&amp;$A$4&amp;"'!"&amp;I$1&amp;$C32+$A$6))/$A$6</f>
        <v>3.2857142857142856</v>
      </c>
      <c r="K32" s="12">
        <f t="shared" ca="1" si="3"/>
        <v>44161</v>
      </c>
      <c r="L32" s="13">
        <f t="shared" ca="1" si="6"/>
        <v>64104.713790596121</v>
      </c>
      <c r="M32" s="13">
        <f t="shared" ca="1" si="6"/>
        <v>6180.189463843958</v>
      </c>
      <c r="N32" s="13">
        <f t="shared" ca="1" si="6"/>
        <v>846702.57982243644</v>
      </c>
      <c r="O32" s="13">
        <f t="shared" ca="1" si="6"/>
        <v>912382.04939980945</v>
      </c>
      <c r="P32" s="13">
        <f t="shared" ca="1" si="6"/>
        <v>616.88092643303014</v>
      </c>
    </row>
    <row r="33" spans="3:16" x14ac:dyDescent="0.25">
      <c r="C33">
        <f t="shared" si="1"/>
        <v>30</v>
      </c>
      <c r="D33" s="10" t="str" cm="1">
        <f t="array" aca="1" ref="D33" ca="1">INDIRECT("'[dpc-covid19-ita-regioni.xlsx]"&amp;$A$4&amp;"'!a"&amp;C33+1)</f>
        <v>02/10/2020</v>
      </c>
      <c r="E33" s="3">
        <f ca="1">AVERAGE(INDIRECT("'[dpc-covid19-ita-regioni.xlsx]"&amp;$A$4&amp;"'!"&amp;E$1&amp;$C33+1):INDIRECT("'[dpc-covid19-ita-regioni.xlsx]"&amp;$A$4&amp;"'!"&amp;E$1&amp;$C33+$A$6))</f>
        <v>305.85714285714283</v>
      </c>
      <c r="F33" s="3">
        <f ca="1">AVERAGE(INDIRECT("'[dpc-covid19-ita-regioni.xlsx]"&amp;$A$4&amp;"'!"&amp;F$1&amp;$C33+1):INDIRECT("'[dpc-covid19-ita-regioni.xlsx]"&amp;$A$4&amp;"'!"&amp;F$1&amp;$C33+$A$6))</f>
        <v>33.285714285714285</v>
      </c>
      <c r="G33" s="3">
        <f ca="1">AVERAGE(INDIRECT("'[dpc-covid19-ita-regioni.xlsx]"&amp;$A$4&amp;"'!"&amp;G$1&amp;$C33+1):INDIRECT("'[dpc-covid19-ita-regioni.xlsx]"&amp;$A$4&amp;"'!"&amp;G$1&amp;$C33+$A$6))</f>
        <v>8825.1428571428569</v>
      </c>
      <c r="H33" s="3">
        <f ca="1">AVERAGE(INDIRECT("'[dpc-covid19-ita-regioni.xlsx]"&amp;$A$4&amp;"'!"&amp;H$1&amp;$C33+1):INDIRECT("'[dpc-covid19-ita-regioni.xlsx]"&amp;$A$4&amp;"'!"&amp;H$1&amp;$C33+$A$6))</f>
        <v>9164.2857142857138</v>
      </c>
      <c r="I33" s="3" cm="1">
        <f t="array" aca="1" ref="I33" ca="1">(INDIRECT("'[dpc-covid19-ita-regioni.xlsx]"&amp;$A$4&amp;"'!"&amp;I$1&amp;$C33+1)-INDIRECT("'[dpc-covid19-ita-regioni.xlsx]"&amp;$A$4&amp;"'!"&amp;I$1&amp;$C33+$A$6))/$A$6</f>
        <v>3.2857142857142856</v>
      </c>
      <c r="K33" s="12">
        <f t="shared" ca="1" si="3"/>
        <v>44162</v>
      </c>
      <c r="L33" s="13">
        <f t="shared" ca="1" si="6"/>
        <v>71595.703114928998</v>
      </c>
      <c r="M33" s="13">
        <f t="shared" ca="1" si="6"/>
        <v>6900.8300208128157</v>
      </c>
      <c r="N33" s="13">
        <f t="shared" ca="1" si="6"/>
        <v>934292.72477714601</v>
      </c>
      <c r="O33" s="13">
        <f t="shared" ca="1" si="6"/>
        <v>1007388.445499675</v>
      </c>
      <c r="P33" s="13">
        <f t="shared" ca="1" si="6"/>
        <v>682.88305288127515</v>
      </c>
    </row>
    <row r="34" spans="3:16" x14ac:dyDescent="0.25">
      <c r="C34">
        <f t="shared" si="1"/>
        <v>31</v>
      </c>
      <c r="D34" s="10" t="str" cm="1">
        <f t="array" aca="1" ref="D34" ca="1">INDIRECT("'[dpc-covid19-ita-regioni.xlsx]"&amp;$A$4&amp;"'!a"&amp;C34+1)</f>
        <v>01/10/2020</v>
      </c>
      <c r="E34" s="3">
        <f ca="1">AVERAGE(INDIRECT("'[dpc-covid19-ita-regioni.xlsx]"&amp;$A$4&amp;"'!"&amp;E$1&amp;$C34+1):INDIRECT("'[dpc-covid19-ita-regioni.xlsx]"&amp;$A$4&amp;"'!"&amp;E$1&amp;$C34+$A$6))</f>
        <v>305.57142857142856</v>
      </c>
      <c r="F34" s="3">
        <f ca="1">AVERAGE(INDIRECT("'[dpc-covid19-ita-regioni.xlsx]"&amp;$A$4&amp;"'!"&amp;F$1&amp;$C34+1):INDIRECT("'[dpc-covid19-ita-regioni.xlsx]"&amp;$A$4&amp;"'!"&amp;F$1&amp;$C34+$A$6))</f>
        <v>32</v>
      </c>
      <c r="G34" s="3">
        <f ca="1">AVERAGE(INDIRECT("'[dpc-covid19-ita-regioni.xlsx]"&amp;$A$4&amp;"'!"&amp;G$1&amp;$C34+1):INDIRECT("'[dpc-covid19-ita-regioni.xlsx]"&amp;$A$4&amp;"'!"&amp;G$1&amp;$C34+$A$6))</f>
        <v>8827.4285714285706</v>
      </c>
      <c r="H34" s="3">
        <f ca="1">AVERAGE(INDIRECT("'[dpc-covid19-ita-regioni.xlsx]"&amp;$A$4&amp;"'!"&amp;H$1&amp;$C34+1):INDIRECT("'[dpc-covid19-ita-regioni.xlsx]"&amp;$A$4&amp;"'!"&amp;H$1&amp;$C34+$A$6))</f>
        <v>9165</v>
      </c>
      <c r="I34" s="3" cm="1">
        <f t="array" aca="1" ref="I34" ca="1">(INDIRECT("'[dpc-covid19-ita-regioni.xlsx]"&amp;$A$4&amp;"'!"&amp;I$1&amp;$C34+1)-INDIRECT("'[dpc-covid19-ita-regioni.xlsx]"&amp;$A$4&amp;"'!"&amp;I$1&amp;$C34+$A$6))/$A$6</f>
        <v>3.2857142857142856</v>
      </c>
      <c r="K34" s="12">
        <f t="shared" ca="1" si="3"/>
        <v>44163</v>
      </c>
      <c r="L34" s="13">
        <f t="shared" ca="1" si="6"/>
        <v>79962.055852326492</v>
      </c>
      <c r="M34" s="13">
        <f t="shared" ca="1" si="6"/>
        <v>7705.500819149931</v>
      </c>
      <c r="N34" s="13">
        <f t="shared" ca="1" si="6"/>
        <v>1030943.9422690338</v>
      </c>
      <c r="O34" s="13">
        <f t="shared" ca="1" si="6"/>
        <v>1112287.8631751209</v>
      </c>
      <c r="P34" s="13">
        <f t="shared" ca="1" si="6"/>
        <v>755.94696469039877</v>
      </c>
    </row>
    <row r="35" spans="3:16" x14ac:dyDescent="0.25">
      <c r="C35">
        <f t="shared" si="1"/>
        <v>32</v>
      </c>
      <c r="D35" s="10" t="str" cm="1">
        <f t="array" aca="1" ref="D35" ca="1">INDIRECT("'[dpc-covid19-ita-regioni.xlsx]"&amp;$A$4&amp;"'!a"&amp;C35+1)</f>
        <v>30/09/2020</v>
      </c>
      <c r="E35" s="3">
        <f ca="1">AVERAGE(INDIRECT("'[dpc-covid19-ita-regioni.xlsx]"&amp;$A$4&amp;"'!"&amp;E$1&amp;$C35+1):INDIRECT("'[dpc-covid19-ita-regioni.xlsx]"&amp;$A$4&amp;"'!"&amp;E$1&amp;$C35+$A$6))</f>
        <v>306.28571428571428</v>
      </c>
      <c r="F35" s="3">
        <f ca="1">AVERAGE(INDIRECT("'[dpc-covid19-ita-regioni.xlsx]"&amp;$A$4&amp;"'!"&amp;F$1&amp;$C35+1):INDIRECT("'[dpc-covid19-ita-regioni.xlsx]"&amp;$A$4&amp;"'!"&amp;F$1&amp;$C35+$A$6))</f>
        <v>31.428571428571427</v>
      </c>
      <c r="G35" s="3">
        <f ca="1">AVERAGE(INDIRECT("'[dpc-covid19-ita-regioni.xlsx]"&amp;$A$4&amp;"'!"&amp;G$1&amp;$C35+1):INDIRECT("'[dpc-covid19-ita-regioni.xlsx]"&amp;$A$4&amp;"'!"&amp;G$1&amp;$C35+$A$6))</f>
        <v>8810.2857142857138</v>
      </c>
      <c r="H35" s="3">
        <f ca="1">AVERAGE(INDIRECT("'[dpc-covid19-ita-regioni.xlsx]"&amp;$A$4&amp;"'!"&amp;H$1&amp;$C35+1):INDIRECT("'[dpc-covid19-ita-regioni.xlsx]"&amp;$A$4&amp;"'!"&amp;H$1&amp;$C35+$A$6))</f>
        <v>9148</v>
      </c>
      <c r="I35" s="3" cm="1">
        <f t="array" aca="1" ref="I35" ca="1">(INDIRECT("'[dpc-covid19-ita-regioni.xlsx]"&amp;$A$4&amp;"'!"&amp;I$1&amp;$C35+1)-INDIRECT("'[dpc-covid19-ita-regioni.xlsx]"&amp;$A$4&amp;"'!"&amp;I$1&amp;$C35+$A$6))/$A$6</f>
        <v>2.8571428571428572</v>
      </c>
      <c r="K35" s="12">
        <f t="shared" ca="1" si="3"/>
        <v>44164</v>
      </c>
      <c r="L35" s="13">
        <f t="shared" ca="1" si="6"/>
        <v>89306.063044966897</v>
      </c>
      <c r="M35" s="13">
        <f t="shared" ca="1" si="6"/>
        <v>8604.0001992291945</v>
      </c>
      <c r="N35" s="13">
        <f t="shared" ca="1" si="6"/>
        <v>1137593.5870149627</v>
      </c>
      <c r="O35" s="13">
        <f t="shared" ca="1" si="6"/>
        <v>1228110.4633407025</v>
      </c>
      <c r="P35" s="13">
        <f t="shared" ca="1" si="6"/>
        <v>836.82822558488544</v>
      </c>
    </row>
    <row r="36" spans="3:16" x14ac:dyDescent="0.25">
      <c r="C36">
        <f t="shared" si="1"/>
        <v>33</v>
      </c>
      <c r="D36" s="10" t="str" cm="1">
        <f t="array" aca="1" ref="D36" ca="1">INDIRECT("'[dpc-covid19-ita-regioni.xlsx]"&amp;$A$4&amp;"'!a"&amp;C36+1)</f>
        <v>29/09/2020</v>
      </c>
      <c r="E36" s="3">
        <f ca="1">AVERAGE(INDIRECT("'[dpc-covid19-ita-regioni.xlsx]"&amp;$A$4&amp;"'!"&amp;E$1&amp;$C36+1):INDIRECT("'[dpc-covid19-ita-regioni.xlsx]"&amp;$A$4&amp;"'!"&amp;E$1&amp;$C36+$A$6))</f>
        <v>306.57142857142856</v>
      </c>
      <c r="F36" s="3">
        <f ca="1">AVERAGE(INDIRECT("'[dpc-covid19-ita-regioni.xlsx]"&amp;$A$4&amp;"'!"&amp;F$1&amp;$C36+1):INDIRECT("'[dpc-covid19-ita-regioni.xlsx]"&amp;$A$4&amp;"'!"&amp;F$1&amp;$C36+$A$6))</f>
        <v>31.285714285714285</v>
      </c>
      <c r="G36" s="3">
        <f ca="1">AVERAGE(INDIRECT("'[dpc-covid19-ita-regioni.xlsx]"&amp;$A$4&amp;"'!"&amp;G$1&amp;$C36+1):INDIRECT("'[dpc-covid19-ita-regioni.xlsx]"&amp;$A$4&amp;"'!"&amp;G$1&amp;$C36+$A$6))</f>
        <v>8816.4285714285706</v>
      </c>
      <c r="H36" s="3">
        <f ca="1">AVERAGE(INDIRECT("'[dpc-covid19-ita-regioni.xlsx]"&amp;$A$4&amp;"'!"&amp;H$1&amp;$C36+1):INDIRECT("'[dpc-covid19-ita-regioni.xlsx]"&amp;$A$4&amp;"'!"&amp;H$1&amp;$C36+$A$6))</f>
        <v>9154.2857142857138</v>
      </c>
      <c r="I36" s="3" cm="1">
        <f t="array" aca="1" ref="I36" ca="1">(INDIRECT("'[dpc-covid19-ita-regioni.xlsx]"&amp;$A$4&amp;"'!"&amp;I$1&amp;$C36+1)-INDIRECT("'[dpc-covid19-ita-regioni.xlsx]"&amp;$A$4&amp;"'!"&amp;I$1&amp;$C36+$A$6))/$A$6</f>
        <v>3.7142857142857144</v>
      </c>
      <c r="K36" s="12">
        <f t="shared" ca="1" si="3"/>
        <v>44165</v>
      </c>
      <c r="L36" s="13">
        <f t="shared" ca="1" si="6"/>
        <v>99741.969007410851</v>
      </c>
      <c r="M36" s="13">
        <f t="shared" ca="1" si="6"/>
        <v>9607.269036213389</v>
      </c>
      <c r="N36" s="13">
        <f t="shared" ca="1" si="6"/>
        <v>1255275.9817078961</v>
      </c>
      <c r="O36" s="13">
        <f t="shared" ca="1" si="6"/>
        <v>1355993.6776271854</v>
      </c>
      <c r="P36" s="13">
        <f t="shared" ca="1" si="6"/>
        <v>926.36323954597947</v>
      </c>
    </row>
    <row r="37" spans="3:16" x14ac:dyDescent="0.25">
      <c r="C37">
        <f t="shared" si="1"/>
        <v>34</v>
      </c>
      <c r="D37" s="10" t="str" cm="1">
        <f t="array" aca="1" ref="D37" ca="1">INDIRECT("'[dpc-covid19-ita-regioni.xlsx]"&amp;$A$4&amp;"'!a"&amp;C37+1)</f>
        <v>28/09/2020</v>
      </c>
      <c r="E37" s="3">
        <f ca="1">AVERAGE(INDIRECT("'[dpc-covid19-ita-regioni.xlsx]"&amp;$A$4&amp;"'!"&amp;E$1&amp;$C37+1):INDIRECT("'[dpc-covid19-ita-regioni.xlsx]"&amp;$A$4&amp;"'!"&amp;E$1&amp;$C37+$A$6))</f>
        <v>303.57142857142856</v>
      </c>
      <c r="F37" s="3">
        <f ca="1">AVERAGE(INDIRECT("'[dpc-covid19-ita-regioni.xlsx]"&amp;$A$4&amp;"'!"&amp;F$1&amp;$C37+1):INDIRECT("'[dpc-covid19-ita-regioni.xlsx]"&amp;$A$4&amp;"'!"&amp;F$1&amp;$C37+$A$6))</f>
        <v>31.428571428571427</v>
      </c>
      <c r="G37" s="3">
        <f ca="1">AVERAGE(INDIRECT("'[dpc-covid19-ita-regioni.xlsx]"&amp;$A$4&amp;"'!"&amp;G$1&amp;$C37+1):INDIRECT("'[dpc-covid19-ita-regioni.xlsx]"&amp;$A$4&amp;"'!"&amp;G$1&amp;$C37+$A$6))</f>
        <v>8809</v>
      </c>
      <c r="H37" s="3">
        <f ca="1">AVERAGE(INDIRECT("'[dpc-covid19-ita-regioni.xlsx]"&amp;$A$4&amp;"'!"&amp;H$1&amp;$C37+1):INDIRECT("'[dpc-covid19-ita-regioni.xlsx]"&amp;$A$4&amp;"'!"&amp;H$1&amp;$C37+$A$6))</f>
        <v>9144</v>
      </c>
      <c r="I37" s="3" cm="1">
        <f t="array" aca="1" ref="I37" ca="1">(INDIRECT("'[dpc-covid19-ita-regioni.xlsx]"&amp;$A$4&amp;"'!"&amp;I$1&amp;$C37+1)-INDIRECT("'[dpc-covid19-ita-regioni.xlsx]"&amp;$A$4&amp;"'!"&amp;I$1&amp;$C37+$A$6))/$A$6</f>
        <v>3.2857142857142856</v>
      </c>
      <c r="K37" s="12">
        <f t="shared" ca="1" si="3"/>
        <v>44166</v>
      </c>
      <c r="L37" s="13">
        <f t="shared" ref="L37:P46" ca="1" si="7">L$3*EXP(-L$4*$C34)</f>
        <v>111397.36813239777</v>
      </c>
      <c r="M37" s="13">
        <f t="shared" ca="1" si="7"/>
        <v>10727.523965242739</v>
      </c>
      <c r="N37" s="13">
        <f t="shared" ca="1" si="7"/>
        <v>1385132.4482123654</v>
      </c>
      <c r="O37" s="13">
        <f t="shared" ca="1" si="7"/>
        <v>1497193.3784874859</v>
      </c>
      <c r="P37" s="13">
        <f t="shared" ca="1" si="7"/>
        <v>1025.4779001775837</v>
      </c>
    </row>
    <row r="38" spans="3:16" x14ac:dyDescent="0.25">
      <c r="C38">
        <f t="shared" si="1"/>
        <v>35</v>
      </c>
      <c r="D38" s="10" t="str" cm="1">
        <f t="array" aca="1" ref="D38" ca="1">INDIRECT("'[dpc-covid19-ita-regioni.xlsx]"&amp;$A$4&amp;"'!a"&amp;C38+1)</f>
        <v>27/09/2020</v>
      </c>
      <c r="E38" s="3">
        <f ca="1">AVERAGE(INDIRECT("'[dpc-covid19-ita-regioni.xlsx]"&amp;$A$4&amp;"'!"&amp;E$1&amp;$C38+1):INDIRECT("'[dpc-covid19-ita-regioni.xlsx]"&amp;$A$4&amp;"'!"&amp;E$1&amp;$C38+$A$6))</f>
        <v>300.28571428571428</v>
      </c>
      <c r="F38" s="3">
        <f ca="1">AVERAGE(INDIRECT("'[dpc-covid19-ita-regioni.xlsx]"&amp;$A$4&amp;"'!"&amp;F$1&amp;$C38+1):INDIRECT("'[dpc-covid19-ita-regioni.xlsx]"&amp;$A$4&amp;"'!"&amp;F$1&amp;$C38+$A$6))</f>
        <v>32.142857142857146</v>
      </c>
      <c r="G38" s="3">
        <f ca="1">AVERAGE(INDIRECT("'[dpc-covid19-ita-regioni.xlsx]"&amp;$A$4&amp;"'!"&amp;G$1&amp;$C38+1):INDIRECT("'[dpc-covid19-ita-regioni.xlsx]"&amp;$A$4&amp;"'!"&amp;G$1&amp;$C38+$A$6))</f>
        <v>8774.7142857142862</v>
      </c>
      <c r="H38" s="3">
        <f ca="1">AVERAGE(INDIRECT("'[dpc-covid19-ita-regioni.xlsx]"&amp;$A$4&amp;"'!"&amp;H$1&amp;$C38+1):INDIRECT("'[dpc-covid19-ita-regioni.xlsx]"&amp;$A$4&amp;"'!"&amp;H$1&amp;$C38+$A$6))</f>
        <v>9107.1428571428569</v>
      </c>
      <c r="I38" s="3" cm="1">
        <f t="array" aca="1" ref="I38" ca="1">(INDIRECT("'[dpc-covid19-ita-regioni.xlsx]"&amp;$A$4&amp;"'!"&amp;I$1&amp;$C38+1)-INDIRECT("'[dpc-covid19-ita-regioni.xlsx]"&amp;$A$4&amp;"'!"&amp;I$1&amp;$C38+$A$6))/$A$6</f>
        <v>3.2857142857142856</v>
      </c>
      <c r="K38" s="12">
        <f t="shared" ca="1" si="3"/>
        <v>44167</v>
      </c>
      <c r="L38" s="13">
        <f t="shared" ca="1" si="7"/>
        <v>124414.76492110291</v>
      </c>
      <c r="M38" s="13">
        <f t="shared" ca="1" si="7"/>
        <v>11978.406141337216</v>
      </c>
      <c r="N38" s="13">
        <f t="shared" ca="1" si="7"/>
        <v>1528422.3764724587</v>
      </c>
      <c r="O38" s="13">
        <f t="shared" ca="1" si="7"/>
        <v>1653096.2124464065</v>
      </c>
      <c r="P38" s="13">
        <f t="shared" ca="1" si="7"/>
        <v>1135.1971654963652</v>
      </c>
    </row>
    <row r="39" spans="3:16" x14ac:dyDescent="0.25">
      <c r="C39">
        <f t="shared" si="1"/>
        <v>36</v>
      </c>
      <c r="D39" s="10" t="str" cm="1">
        <f t="array" aca="1" ref="D39" ca="1">INDIRECT("'[dpc-covid19-ita-regioni.xlsx]"&amp;$A$4&amp;"'!a"&amp;C39+1)</f>
        <v>26/09/2020</v>
      </c>
      <c r="E39" s="3">
        <f ca="1">AVERAGE(INDIRECT("'[dpc-covid19-ita-regioni.xlsx]"&amp;$A$4&amp;"'!"&amp;E$1&amp;$C39+1):INDIRECT("'[dpc-covid19-ita-regioni.xlsx]"&amp;$A$4&amp;"'!"&amp;E$1&amp;$C39+$A$6))</f>
        <v>294.85714285714283</v>
      </c>
      <c r="F39" s="3">
        <f ca="1">AVERAGE(INDIRECT("'[dpc-covid19-ita-regioni.xlsx]"&amp;$A$4&amp;"'!"&amp;F$1&amp;$C39+1):INDIRECT("'[dpc-covid19-ita-regioni.xlsx]"&amp;$A$4&amp;"'!"&amp;F$1&amp;$C39+$A$6))</f>
        <v>33.142857142857146</v>
      </c>
      <c r="G39" s="3">
        <f ca="1">AVERAGE(INDIRECT("'[dpc-covid19-ita-regioni.xlsx]"&amp;$A$4&amp;"'!"&amp;G$1&amp;$C39+1):INDIRECT("'[dpc-covid19-ita-regioni.xlsx]"&amp;$A$4&amp;"'!"&amp;G$1&amp;$C39+$A$6))</f>
        <v>8746.2857142857138</v>
      </c>
      <c r="H39" s="3">
        <f ca="1">AVERAGE(INDIRECT("'[dpc-covid19-ita-regioni.xlsx]"&amp;$A$4&amp;"'!"&amp;H$1&amp;$C39+1):INDIRECT("'[dpc-covid19-ita-regioni.xlsx]"&amp;$A$4&amp;"'!"&amp;H$1&amp;$C39+$A$6))</f>
        <v>9074.2857142857138</v>
      </c>
      <c r="I39" s="3" cm="1">
        <f t="array" aca="1" ref="I39" ca="1">(INDIRECT("'[dpc-covid19-ita-regioni.xlsx]"&amp;$A$4&amp;"'!"&amp;I$1&amp;$C39+1)-INDIRECT("'[dpc-covid19-ita-regioni.xlsx]"&amp;$A$4&amp;"'!"&amp;I$1&amp;$C39+$A$6))/$A$6</f>
        <v>2.7142857142857144</v>
      </c>
      <c r="K39" s="12">
        <f t="shared" ref="K39:K70" ca="1" si="8">$D$4+C36</f>
        <v>44168</v>
      </c>
      <c r="L39" s="13">
        <f t="shared" ca="1" si="7"/>
        <v>138953.31631153249</v>
      </c>
      <c r="M39" s="13">
        <f t="shared" ca="1" si="7"/>
        <v>13375.147345436713</v>
      </c>
      <c r="N39" s="13">
        <f t="shared" ca="1" si="7"/>
        <v>1686535.438482166</v>
      </c>
      <c r="O39" s="13">
        <f t="shared" ca="1" si="7"/>
        <v>1825233.2176123739</v>
      </c>
      <c r="P39" s="13">
        <f t="shared" ca="1" si="7"/>
        <v>1256.6556571602573</v>
      </c>
    </row>
    <row r="40" spans="3:16" x14ac:dyDescent="0.25">
      <c r="C40">
        <f t="shared" si="1"/>
        <v>37</v>
      </c>
      <c r="D40" s="10" t="str" cm="1">
        <f t="array" aca="1" ref="D40" ca="1">INDIRECT("'[dpc-covid19-ita-regioni.xlsx]"&amp;$A$4&amp;"'!a"&amp;C40+1)</f>
        <v>25/09/2020</v>
      </c>
      <c r="E40" s="3">
        <f ca="1">AVERAGE(INDIRECT("'[dpc-covid19-ita-regioni.xlsx]"&amp;$A$4&amp;"'!"&amp;E$1&amp;$C40+1):INDIRECT("'[dpc-covid19-ita-regioni.xlsx]"&amp;$A$4&amp;"'!"&amp;E$1&amp;$C40+$A$6))</f>
        <v>289</v>
      </c>
      <c r="F40" s="3">
        <f ca="1">AVERAGE(INDIRECT("'[dpc-covid19-ita-regioni.xlsx]"&amp;$A$4&amp;"'!"&amp;F$1&amp;$C40+1):INDIRECT("'[dpc-covid19-ita-regioni.xlsx]"&amp;$A$4&amp;"'!"&amp;F$1&amp;$C40+$A$6))</f>
        <v>34</v>
      </c>
      <c r="G40" s="3">
        <f ca="1">AVERAGE(INDIRECT("'[dpc-covid19-ita-regioni.xlsx]"&amp;$A$4&amp;"'!"&amp;G$1&amp;$C40+1):INDIRECT("'[dpc-covid19-ita-regioni.xlsx]"&amp;$A$4&amp;"'!"&amp;G$1&amp;$C40+$A$6))</f>
        <v>8729.5714285714294</v>
      </c>
      <c r="H40" s="3">
        <f ca="1">AVERAGE(INDIRECT("'[dpc-covid19-ita-regioni.xlsx]"&amp;$A$4&amp;"'!"&amp;H$1&amp;$C40+1):INDIRECT("'[dpc-covid19-ita-regioni.xlsx]"&amp;$A$4&amp;"'!"&amp;H$1&amp;$C40+$A$6))</f>
        <v>9052.5714285714294</v>
      </c>
      <c r="I40" s="3" cm="1">
        <f t="array" aca="1" ref="I40" ca="1">(INDIRECT("'[dpc-covid19-ita-regioni.xlsx]"&amp;$A$4&amp;"'!"&amp;I$1&amp;$C40+1)-INDIRECT("'[dpc-covid19-ita-regioni.xlsx]"&amp;$A$4&amp;"'!"&amp;I$1&amp;$C40+$A$6))/$A$6</f>
        <v>2.8571428571428572</v>
      </c>
      <c r="K40" s="12">
        <f t="shared" ca="1" si="8"/>
        <v>44169</v>
      </c>
      <c r="L40" s="13">
        <f t="shared" ca="1" si="7"/>
        <v>155190.77760760067</v>
      </c>
      <c r="M40" s="13">
        <f t="shared" ca="1" si="7"/>
        <v>14934.75545922437</v>
      </c>
      <c r="N40" s="13">
        <f t="shared" ca="1" si="7"/>
        <v>1861005.0657731176</v>
      </c>
      <c r="O40" s="13">
        <f t="shared" ca="1" si="7"/>
        <v>2015294.8591814791</v>
      </c>
      <c r="P40" s="13">
        <f t="shared" ca="1" si="7"/>
        <v>1391.109393743403</v>
      </c>
    </row>
    <row r="41" spans="3:16" x14ac:dyDescent="0.25">
      <c r="C41">
        <f t="shared" si="1"/>
        <v>38</v>
      </c>
      <c r="D41" s="10" t="str" cm="1">
        <f t="array" aca="1" ref="D41" ca="1">INDIRECT("'[dpc-covid19-ita-regioni.xlsx]"&amp;$A$4&amp;"'!a"&amp;C41+1)</f>
        <v>24/09/2020</v>
      </c>
      <c r="E41" s="3">
        <f ca="1">AVERAGE(INDIRECT("'[dpc-covid19-ita-regioni.xlsx]"&amp;$A$4&amp;"'!"&amp;E$1&amp;$C41+1):INDIRECT("'[dpc-covid19-ita-regioni.xlsx]"&amp;$A$4&amp;"'!"&amp;E$1&amp;$C41+$A$6))</f>
        <v>286.71428571428572</v>
      </c>
      <c r="F41" s="3">
        <f ca="1">AVERAGE(INDIRECT("'[dpc-covid19-ita-regioni.xlsx]"&amp;$A$4&amp;"'!"&amp;F$1&amp;$C41+1):INDIRECT("'[dpc-covid19-ita-regioni.xlsx]"&amp;$A$4&amp;"'!"&amp;F$1&amp;$C41+$A$6))</f>
        <v>34.285714285714285</v>
      </c>
      <c r="G41" s="3">
        <f ca="1">AVERAGE(INDIRECT("'[dpc-covid19-ita-regioni.xlsx]"&amp;$A$4&amp;"'!"&amp;G$1&amp;$C41+1):INDIRECT("'[dpc-covid19-ita-regioni.xlsx]"&amp;$A$4&amp;"'!"&amp;G$1&amp;$C41+$A$6))</f>
        <v>8711</v>
      </c>
      <c r="H41" s="3">
        <f ca="1">AVERAGE(INDIRECT("'[dpc-covid19-ita-regioni.xlsx]"&amp;$A$4&amp;"'!"&amp;H$1&amp;$C41+1):INDIRECT("'[dpc-covid19-ita-regioni.xlsx]"&amp;$A$4&amp;"'!"&amp;H$1&amp;$C41+$A$6))</f>
        <v>9032</v>
      </c>
      <c r="I41" s="3" cm="1">
        <f t="array" aca="1" ref="I41" ca="1">(INDIRECT("'[dpc-covid19-ita-regioni.xlsx]"&amp;$A$4&amp;"'!"&amp;I$1&amp;$C41+1)-INDIRECT("'[dpc-covid19-ita-regioni.xlsx]"&amp;$A$4&amp;"'!"&amp;I$1&amp;$C41+$A$6))/$A$6</f>
        <v>3.8571428571428572</v>
      </c>
      <c r="K41" s="12">
        <f t="shared" ca="1" si="8"/>
        <v>44170</v>
      </c>
      <c r="L41" s="13">
        <f t="shared" ca="1" si="7"/>
        <v>173325.67580075026</v>
      </c>
      <c r="M41" s="13">
        <f t="shared" ca="1" si="7"/>
        <v>16676.221567228607</v>
      </c>
      <c r="N41" s="13">
        <f t="shared" ca="1" si="7"/>
        <v>2053523.321128736</v>
      </c>
      <c r="O41" s="13">
        <f t="shared" ca="1" si="7"/>
        <v>2225147.630589433</v>
      </c>
      <c r="P41" s="13">
        <f t="shared" ca="1" si="7"/>
        <v>1539.9487793929136</v>
      </c>
    </row>
    <row r="42" spans="3:16" x14ac:dyDescent="0.25">
      <c r="C42">
        <f t="shared" si="1"/>
        <v>39</v>
      </c>
      <c r="D42" s="10" t="str" cm="1">
        <f t="array" aca="1" ref="D42" ca="1">INDIRECT("'[dpc-covid19-ita-regioni.xlsx]"&amp;$A$4&amp;"'!a"&amp;C42+1)</f>
        <v>23/09/2020</v>
      </c>
      <c r="E42" s="3">
        <f ca="1">AVERAGE(INDIRECT("'[dpc-covid19-ita-regioni.xlsx]"&amp;$A$4&amp;"'!"&amp;E$1&amp;$C42+1):INDIRECT("'[dpc-covid19-ita-regioni.xlsx]"&amp;$A$4&amp;"'!"&amp;E$1&amp;$C42+$A$6))</f>
        <v>282.28571428571428</v>
      </c>
      <c r="F42" s="3">
        <f ca="1">AVERAGE(INDIRECT("'[dpc-covid19-ita-regioni.xlsx]"&amp;$A$4&amp;"'!"&amp;F$1&amp;$C42+1):INDIRECT("'[dpc-covid19-ita-regioni.xlsx]"&amp;$A$4&amp;"'!"&amp;F$1&amp;$C42+$A$6))</f>
        <v>34.428571428571431</v>
      </c>
      <c r="G42" s="3">
        <f ca="1">AVERAGE(INDIRECT("'[dpc-covid19-ita-regioni.xlsx]"&amp;$A$4&amp;"'!"&amp;G$1&amp;$C42+1):INDIRECT("'[dpc-covid19-ita-regioni.xlsx]"&amp;$A$4&amp;"'!"&amp;G$1&amp;$C42+$A$6))</f>
        <v>8699</v>
      </c>
      <c r="H42" s="3">
        <f ca="1">AVERAGE(INDIRECT("'[dpc-covid19-ita-regioni.xlsx]"&amp;$A$4&amp;"'!"&amp;H$1&amp;$C42+1):INDIRECT("'[dpc-covid19-ita-regioni.xlsx]"&amp;$A$4&amp;"'!"&amp;H$1&amp;$C42+$A$6))</f>
        <v>9015.7142857142862</v>
      </c>
      <c r="I42" s="3" cm="1">
        <f t="array" aca="1" ref="I42" ca="1">(INDIRECT("'[dpc-covid19-ita-regioni.xlsx]"&amp;$A$4&amp;"'!"&amp;I$1&amp;$C42+1)-INDIRECT("'[dpc-covid19-ita-regioni.xlsx]"&amp;$A$4&amp;"'!"&amp;I$1&amp;$C42+$A$6))/$A$6</f>
        <v>2.7142857142857144</v>
      </c>
      <c r="K42" s="12">
        <f t="shared" ca="1" si="8"/>
        <v>44171</v>
      </c>
      <c r="L42" s="13">
        <f t="shared" ca="1" si="7"/>
        <v>193579.73685618956</v>
      </c>
      <c r="M42" s="13">
        <f t="shared" ca="1" si="7"/>
        <v>18620.751208051144</v>
      </c>
      <c r="N42" s="13">
        <f t="shared" ca="1" si="7"/>
        <v>2265957.3087554928</v>
      </c>
      <c r="O42" s="13">
        <f t="shared" ca="1" si="7"/>
        <v>2456852.3833424305</v>
      </c>
      <c r="P42" s="13">
        <f t="shared" ca="1" si="7"/>
        <v>1704.7129821848855</v>
      </c>
    </row>
    <row r="43" spans="3:16" x14ac:dyDescent="0.25">
      <c r="C43">
        <f t="shared" si="1"/>
        <v>40</v>
      </c>
      <c r="D43" s="10" t="str" cm="1">
        <f t="array" aca="1" ref="D43" ca="1">INDIRECT("'[dpc-covid19-ita-regioni.xlsx]"&amp;$A$4&amp;"'!a"&amp;C43+1)</f>
        <v>22/09/2020</v>
      </c>
      <c r="E43" s="3">
        <f ca="1">AVERAGE(INDIRECT("'[dpc-covid19-ita-regioni.xlsx]"&amp;$A$4&amp;"'!"&amp;E$1&amp;$C43+1):INDIRECT("'[dpc-covid19-ita-regioni.xlsx]"&amp;$A$4&amp;"'!"&amp;E$1&amp;$C43+$A$6))</f>
        <v>276</v>
      </c>
      <c r="F43" s="3">
        <f ca="1">AVERAGE(INDIRECT("'[dpc-covid19-ita-regioni.xlsx]"&amp;$A$4&amp;"'!"&amp;F$1&amp;$C43+1):INDIRECT("'[dpc-covid19-ita-regioni.xlsx]"&amp;$A$4&amp;"'!"&amp;F$1&amp;$C43+$A$6))</f>
        <v>34</v>
      </c>
      <c r="G43" s="3">
        <f ca="1">AVERAGE(INDIRECT("'[dpc-covid19-ita-regioni.xlsx]"&amp;$A$4&amp;"'!"&amp;G$1&amp;$C43+1):INDIRECT("'[dpc-covid19-ita-regioni.xlsx]"&amp;$A$4&amp;"'!"&amp;G$1&amp;$C43+$A$6))</f>
        <v>8662.8571428571431</v>
      </c>
      <c r="H43" s="3">
        <f ca="1">AVERAGE(INDIRECT("'[dpc-covid19-ita-regioni.xlsx]"&amp;$A$4&amp;"'!"&amp;H$1&amp;$C43+1):INDIRECT("'[dpc-covid19-ita-regioni.xlsx]"&amp;$A$4&amp;"'!"&amp;H$1&amp;$C43+$A$6))</f>
        <v>8972.8571428571431</v>
      </c>
      <c r="I43" s="3" cm="1">
        <f t="array" aca="1" ref="I43" ca="1">(INDIRECT("'[dpc-covid19-ita-regioni.xlsx]"&amp;$A$4&amp;"'!"&amp;I$1&amp;$C43+1)-INDIRECT("'[dpc-covid19-ita-regioni.xlsx]"&amp;$A$4&amp;"'!"&amp;I$1&amp;$C43+$A$6))/$A$6</f>
        <v>2.8571428571428572</v>
      </c>
      <c r="K43" s="12">
        <f t="shared" ca="1" si="8"/>
        <v>44172</v>
      </c>
      <c r="L43" s="13">
        <f t="shared" ca="1" si="7"/>
        <v>216200.59664091261</v>
      </c>
      <c r="M43" s="13">
        <f t="shared" ca="1" si="7"/>
        <v>20792.022590628174</v>
      </c>
      <c r="N43" s="13">
        <f t="shared" ca="1" si="7"/>
        <v>2500367.2820624122</v>
      </c>
      <c r="O43" s="13">
        <f t="shared" ca="1" si="7"/>
        <v>2712684.5655343942</v>
      </c>
      <c r="P43" s="13">
        <f t="shared" ca="1" si="7"/>
        <v>1887.1058508681842</v>
      </c>
    </row>
    <row r="44" spans="3:16" x14ac:dyDescent="0.25">
      <c r="C44">
        <f t="shared" si="1"/>
        <v>41</v>
      </c>
      <c r="D44" s="10" t="str" cm="1">
        <f t="array" aca="1" ref="D44" ca="1">INDIRECT("'[dpc-covid19-ita-regioni.xlsx]"&amp;$A$4&amp;"'!a"&amp;C44+1)</f>
        <v>21/09/2020</v>
      </c>
      <c r="E44" s="3">
        <f ca="1">AVERAGE(INDIRECT("'[dpc-covid19-ita-regioni.xlsx]"&amp;$A$4&amp;"'!"&amp;E$1&amp;$C44+1):INDIRECT("'[dpc-covid19-ita-regioni.xlsx]"&amp;$A$4&amp;"'!"&amp;E$1&amp;$C44+$A$6))</f>
        <v>271.57142857142856</v>
      </c>
      <c r="F44" s="3">
        <f ca="1">AVERAGE(INDIRECT("'[dpc-covid19-ita-regioni.xlsx]"&amp;$A$4&amp;"'!"&amp;F$1&amp;$C44+1):INDIRECT("'[dpc-covid19-ita-regioni.xlsx]"&amp;$A$4&amp;"'!"&amp;F$1&amp;$C44+$A$6))</f>
        <v>33.285714285714285</v>
      </c>
      <c r="G44" s="3">
        <f ca="1">AVERAGE(INDIRECT("'[dpc-covid19-ita-regioni.xlsx]"&amp;$A$4&amp;"'!"&amp;G$1&amp;$C44+1):INDIRECT("'[dpc-covid19-ita-regioni.xlsx]"&amp;$A$4&amp;"'!"&amp;G$1&amp;$C44+$A$6))</f>
        <v>8635.4285714285706</v>
      </c>
      <c r="H44" s="3">
        <f ca="1">AVERAGE(INDIRECT("'[dpc-covid19-ita-regioni.xlsx]"&amp;$A$4&amp;"'!"&amp;H$1&amp;$C44+1):INDIRECT("'[dpc-covid19-ita-regioni.xlsx]"&amp;$A$4&amp;"'!"&amp;H$1&amp;$C44+$A$6))</f>
        <v>8940.2857142857138</v>
      </c>
      <c r="I44" s="3" cm="1">
        <f t="array" aca="1" ref="I44" ca="1">(INDIRECT("'[dpc-covid19-ita-regioni.xlsx]"&amp;$A$4&amp;"'!"&amp;I$1&amp;$C44+1)-INDIRECT("'[dpc-covid19-ita-regioni.xlsx]"&amp;$A$4&amp;"'!"&amp;I$1&amp;$C44+$A$6))/$A$6</f>
        <v>2.8571428571428572</v>
      </c>
      <c r="K44" s="12">
        <f t="shared" ca="1" si="8"/>
        <v>44173</v>
      </c>
      <c r="L44" s="13">
        <f t="shared" ca="1" si="7"/>
        <v>241464.82863860787</v>
      </c>
      <c r="M44" s="13">
        <f t="shared" ca="1" si="7"/>
        <v>23216.474919780536</v>
      </c>
      <c r="N44" s="13">
        <f t="shared" ca="1" si="7"/>
        <v>2759026.6246639052</v>
      </c>
      <c r="O44" s="13">
        <f t="shared" ca="1" si="7"/>
        <v>2995156.5678021829</v>
      </c>
      <c r="P44" s="13">
        <f t="shared" ca="1" si="7"/>
        <v>2089.013534593184</v>
      </c>
    </row>
    <row r="45" spans="3:16" x14ac:dyDescent="0.25">
      <c r="C45">
        <f t="shared" si="1"/>
        <v>42</v>
      </c>
      <c r="D45" s="10" t="str" cm="1">
        <f t="array" aca="1" ref="D45" ca="1">INDIRECT("'[dpc-covid19-ita-regioni.xlsx]"&amp;$A$4&amp;"'!a"&amp;C45+1)</f>
        <v>20/09/2020</v>
      </c>
      <c r="E45" s="3">
        <f ca="1">AVERAGE(INDIRECT("'[dpc-covid19-ita-regioni.xlsx]"&amp;$A$4&amp;"'!"&amp;E$1&amp;$C45+1):INDIRECT("'[dpc-covid19-ita-regioni.xlsx]"&amp;$A$4&amp;"'!"&amp;E$1&amp;$C45+$A$6))</f>
        <v>268.57142857142856</v>
      </c>
      <c r="F45" s="3">
        <f ca="1">AVERAGE(INDIRECT("'[dpc-covid19-ita-regioni.xlsx]"&amp;$A$4&amp;"'!"&amp;F$1&amp;$C45+1):INDIRECT("'[dpc-covid19-ita-regioni.xlsx]"&amp;$A$4&amp;"'!"&amp;F$1&amp;$C45+$A$6))</f>
        <v>32.142857142857146</v>
      </c>
      <c r="G45" s="3">
        <f ca="1">AVERAGE(INDIRECT("'[dpc-covid19-ita-regioni.xlsx]"&amp;$A$4&amp;"'!"&amp;G$1&amp;$C45+1):INDIRECT("'[dpc-covid19-ita-regioni.xlsx]"&amp;$A$4&amp;"'!"&amp;G$1&amp;$C45+$A$6))</f>
        <v>8607</v>
      </c>
      <c r="H45" s="3">
        <f ca="1">AVERAGE(INDIRECT("'[dpc-covid19-ita-regioni.xlsx]"&amp;$A$4&amp;"'!"&amp;H$1&amp;$C45+1):INDIRECT("'[dpc-covid19-ita-regioni.xlsx]"&amp;$A$4&amp;"'!"&amp;H$1&amp;$C45+$A$6))</f>
        <v>8907.7142857142862</v>
      </c>
      <c r="I45" s="3" cm="1">
        <f t="array" aca="1" ref="I45" ca="1">(INDIRECT("'[dpc-covid19-ita-regioni.xlsx]"&amp;$A$4&amp;"'!"&amp;I$1&amp;$C45+1)-INDIRECT("'[dpc-covid19-ita-regioni.xlsx]"&amp;$A$4&amp;"'!"&amp;I$1&amp;$C45+$A$6))/$A$6</f>
        <v>3</v>
      </c>
      <c r="K45" s="12">
        <f t="shared" ca="1" si="8"/>
        <v>44174</v>
      </c>
      <c r="L45" s="13">
        <f t="shared" ca="1" si="7"/>
        <v>269681.32546975056</v>
      </c>
      <c r="M45" s="13">
        <f t="shared" ca="1" si="7"/>
        <v>25923.630341944237</v>
      </c>
      <c r="N45" s="13">
        <f t="shared" ca="1" si="7"/>
        <v>3044443.8983881613</v>
      </c>
      <c r="O45" s="13">
        <f t="shared" ca="1" si="7"/>
        <v>3307042.3961664275</v>
      </c>
      <c r="P45" s="13">
        <f t="shared" ca="1" si="7"/>
        <v>2312.5239878334373</v>
      </c>
    </row>
    <row r="46" spans="3:16" x14ac:dyDescent="0.25">
      <c r="C46">
        <f t="shared" si="1"/>
        <v>43</v>
      </c>
      <c r="D46" s="10" t="str" cm="1">
        <f t="array" aca="1" ref="D46" ca="1">INDIRECT("'[dpc-covid19-ita-regioni.xlsx]"&amp;$A$4&amp;"'!a"&amp;C46+1)</f>
        <v>19/09/2020</v>
      </c>
      <c r="E46" s="3">
        <f ca="1">AVERAGE(INDIRECT("'[dpc-covid19-ita-regioni.xlsx]"&amp;$A$4&amp;"'!"&amp;E$1&amp;$C46+1):INDIRECT("'[dpc-covid19-ita-regioni.xlsx]"&amp;$A$4&amp;"'!"&amp;E$1&amp;$C46+$A$6))</f>
        <v>266.85714285714283</v>
      </c>
      <c r="F46" s="3">
        <f ca="1">AVERAGE(INDIRECT("'[dpc-covid19-ita-regioni.xlsx]"&amp;$A$4&amp;"'!"&amp;F$1&amp;$C46+1):INDIRECT("'[dpc-covid19-ita-regioni.xlsx]"&amp;$A$4&amp;"'!"&amp;F$1&amp;$C46+$A$6))</f>
        <v>30.714285714285715</v>
      </c>
      <c r="G46" s="3">
        <f ca="1">AVERAGE(INDIRECT("'[dpc-covid19-ita-regioni.xlsx]"&amp;$A$4&amp;"'!"&amp;G$1&amp;$C46+1):INDIRECT("'[dpc-covid19-ita-regioni.xlsx]"&amp;$A$4&amp;"'!"&amp;G$1&amp;$C46+$A$6))</f>
        <v>8579</v>
      </c>
      <c r="H46" s="3">
        <f ca="1">AVERAGE(INDIRECT("'[dpc-covid19-ita-regioni.xlsx]"&amp;$A$4&amp;"'!"&amp;H$1&amp;$C46+1):INDIRECT("'[dpc-covid19-ita-regioni.xlsx]"&amp;$A$4&amp;"'!"&amp;H$1&amp;$C46+$A$6))</f>
        <v>8876.5714285714294</v>
      </c>
      <c r="I46" s="3" cm="1">
        <f t="array" aca="1" ref="I46" ca="1">(INDIRECT("'[dpc-covid19-ita-regioni.xlsx]"&amp;$A$4&amp;"'!"&amp;I$1&amp;$C46+1)-INDIRECT("'[dpc-covid19-ita-regioni.xlsx]"&amp;$A$4&amp;"'!"&amp;I$1&amp;$C46+$A$6))/$A$6</f>
        <v>2.5714285714285716</v>
      </c>
      <c r="K46" s="12">
        <f t="shared" ca="1" si="8"/>
        <v>44175</v>
      </c>
      <c r="L46" s="13">
        <f t="shared" ca="1" si="7"/>
        <v>301195.07556096755</v>
      </c>
      <c r="M46" s="13">
        <f t="shared" ca="1" si="7"/>
        <v>28946.453431360314</v>
      </c>
      <c r="N46" s="13">
        <f t="shared" ca="1" si="7"/>
        <v>3359387.1721197991</v>
      </c>
      <c r="O46" s="13">
        <f t="shared" ca="1" si="7"/>
        <v>3651404.9140567333</v>
      </c>
      <c r="P46" s="13">
        <f t="shared" ca="1" si="7"/>
        <v>2559.9485622033048</v>
      </c>
    </row>
    <row r="47" spans="3:16" x14ac:dyDescent="0.25">
      <c r="C47">
        <f t="shared" si="1"/>
        <v>44</v>
      </c>
      <c r="D47" s="10" t="str" cm="1">
        <f t="array" aca="1" ref="D47" ca="1">INDIRECT("'[dpc-covid19-ita-regioni.xlsx]"&amp;$A$4&amp;"'!a"&amp;C47+1)</f>
        <v>18/09/2020</v>
      </c>
      <c r="E47" s="3">
        <f ca="1">AVERAGE(INDIRECT("'[dpc-covid19-ita-regioni.xlsx]"&amp;$A$4&amp;"'!"&amp;E$1&amp;$C47+1):INDIRECT("'[dpc-covid19-ita-regioni.xlsx]"&amp;$A$4&amp;"'!"&amp;E$1&amp;$C47+$A$6))</f>
        <v>264</v>
      </c>
      <c r="F47" s="3">
        <f ca="1">AVERAGE(INDIRECT("'[dpc-covid19-ita-regioni.xlsx]"&amp;$A$4&amp;"'!"&amp;F$1&amp;$C47+1):INDIRECT("'[dpc-covid19-ita-regioni.xlsx]"&amp;$A$4&amp;"'!"&amp;F$1&amp;$C47+$A$6))</f>
        <v>29.428571428571427</v>
      </c>
      <c r="G47" s="3">
        <f ca="1">AVERAGE(INDIRECT("'[dpc-covid19-ita-regioni.xlsx]"&amp;$A$4&amp;"'!"&amp;G$1&amp;$C47+1):INDIRECT("'[dpc-covid19-ita-regioni.xlsx]"&amp;$A$4&amp;"'!"&amp;G$1&amp;$C47+$A$6))</f>
        <v>8530.5714285714294</v>
      </c>
      <c r="H47" s="3">
        <f ca="1">AVERAGE(INDIRECT("'[dpc-covid19-ita-regioni.xlsx]"&amp;$A$4&amp;"'!"&amp;H$1&amp;$C47+1):INDIRECT("'[dpc-covid19-ita-regioni.xlsx]"&amp;$A$4&amp;"'!"&amp;H$1&amp;$C47+$A$6))</f>
        <v>8824</v>
      </c>
      <c r="I47" s="3" cm="1">
        <f t="array" aca="1" ref="I47" ca="1">(INDIRECT("'[dpc-covid19-ita-regioni.xlsx]"&amp;$A$4&amp;"'!"&amp;I$1&amp;$C47+1)-INDIRECT("'[dpc-covid19-ita-regioni.xlsx]"&amp;$A$4&amp;"'!"&amp;I$1&amp;$C47+$A$6))/$A$6</f>
        <v>1.7142857142857142</v>
      </c>
      <c r="K47" s="12">
        <f t="shared" ca="1" si="8"/>
        <v>44176</v>
      </c>
      <c r="L47" s="13">
        <f t="shared" ref="L47:P56" ca="1" si="9">L$3*EXP(-L$4*$C44)</f>
        <v>336391.38113904226</v>
      </c>
      <c r="M47" s="13">
        <f t="shared" ca="1" si="9"/>
        <v>32321.75259412645</v>
      </c>
      <c r="N47" s="13">
        <f t="shared" ca="1" si="9"/>
        <v>3706910.8674257379</v>
      </c>
      <c r="O47" s="13">
        <f t="shared" ca="1" si="9"/>
        <v>4031625.9210505411</v>
      </c>
      <c r="P47" s="13">
        <f t="shared" ca="1" si="9"/>
        <v>2833.8459084554065</v>
      </c>
    </row>
    <row r="48" spans="3:16" x14ac:dyDescent="0.25">
      <c r="C48">
        <f t="shared" si="1"/>
        <v>45</v>
      </c>
      <c r="D48" s="10" t="str" cm="1">
        <f t="array" aca="1" ref="D48" ca="1">INDIRECT("'[dpc-covid19-ita-regioni.xlsx]"&amp;$A$4&amp;"'!a"&amp;C48+1)</f>
        <v>17/09/2020</v>
      </c>
      <c r="E48" s="3">
        <f ca="1">AVERAGE(INDIRECT("'[dpc-covid19-ita-regioni.xlsx]"&amp;$A$4&amp;"'!"&amp;E$1&amp;$C48+1):INDIRECT("'[dpc-covid19-ita-regioni.xlsx]"&amp;$A$4&amp;"'!"&amp;E$1&amp;$C48+$A$6))</f>
        <v>258.57142857142856</v>
      </c>
      <c r="F48" s="3">
        <f ca="1">AVERAGE(INDIRECT("'[dpc-covid19-ita-regioni.xlsx]"&amp;$A$4&amp;"'!"&amp;F$1&amp;$C48+1):INDIRECT("'[dpc-covid19-ita-regioni.xlsx]"&amp;$A$4&amp;"'!"&amp;F$1&amp;$C48+$A$6))</f>
        <v>28.714285714285715</v>
      </c>
      <c r="G48" s="3">
        <f ca="1">AVERAGE(INDIRECT("'[dpc-covid19-ita-regioni.xlsx]"&amp;$A$4&amp;"'!"&amp;G$1&amp;$C48+1):INDIRECT("'[dpc-covid19-ita-regioni.xlsx]"&amp;$A$4&amp;"'!"&amp;G$1&amp;$C48+$A$6))</f>
        <v>8474.4285714285706</v>
      </c>
      <c r="H48" s="3">
        <f ca="1">AVERAGE(INDIRECT("'[dpc-covid19-ita-regioni.xlsx]"&amp;$A$4&amp;"'!"&amp;H$1&amp;$C48+1):INDIRECT("'[dpc-covid19-ita-regioni.xlsx]"&amp;$A$4&amp;"'!"&amp;H$1&amp;$C48+$A$6))</f>
        <v>8761.7142857142862</v>
      </c>
      <c r="I48" s="3" cm="1">
        <f t="array" aca="1" ref="I48" ca="1">(INDIRECT("'[dpc-covid19-ita-regioni.xlsx]"&amp;$A$4&amp;"'!"&amp;I$1&amp;$C48+1)-INDIRECT("'[dpc-covid19-ita-regioni.xlsx]"&amp;$A$4&amp;"'!"&amp;I$1&amp;$C48+$A$6))/$A$6</f>
        <v>1.4285714285714286</v>
      </c>
      <c r="K48" s="12">
        <f t="shared" ca="1" si="8"/>
        <v>44177</v>
      </c>
      <c r="L48" s="13">
        <f t="shared" ca="1" si="9"/>
        <v>375700.56912078144</v>
      </c>
      <c r="M48" s="13">
        <f t="shared" ca="1" si="9"/>
        <v>36090.628277939759</v>
      </c>
      <c r="N48" s="13">
        <f t="shared" ca="1" si="9"/>
        <v>4090385.3813218684</v>
      </c>
      <c r="O48" s="13">
        <f t="shared" ca="1" si="9"/>
        <v>4451439.3637128323</v>
      </c>
      <c r="P48" s="13">
        <f t="shared" ca="1" si="9"/>
        <v>3137.0484358316853</v>
      </c>
    </row>
    <row r="49" spans="3:16" x14ac:dyDescent="0.25">
      <c r="C49">
        <f t="shared" si="1"/>
        <v>46</v>
      </c>
      <c r="D49" s="10" t="str" cm="1">
        <f t="array" aca="1" ref="D49" ca="1">INDIRECT("'[dpc-covid19-ita-regioni.xlsx]"&amp;$A$4&amp;"'!a"&amp;C49+1)</f>
        <v>16/09/2020</v>
      </c>
      <c r="E49" s="3">
        <f ca="1">AVERAGE(INDIRECT("'[dpc-covid19-ita-regioni.xlsx]"&amp;$A$4&amp;"'!"&amp;E$1&amp;$C49+1):INDIRECT("'[dpc-covid19-ita-regioni.xlsx]"&amp;$A$4&amp;"'!"&amp;E$1&amp;$C49+$A$6))</f>
        <v>256.28571428571428</v>
      </c>
      <c r="F49" s="3">
        <f ca="1">AVERAGE(INDIRECT("'[dpc-covid19-ita-regioni.xlsx]"&amp;$A$4&amp;"'!"&amp;F$1&amp;$C49+1):INDIRECT("'[dpc-covid19-ita-regioni.xlsx]"&amp;$A$4&amp;"'!"&amp;F$1&amp;$C49+$A$6))</f>
        <v>28.428571428571427</v>
      </c>
      <c r="G49" s="3">
        <f ca="1">AVERAGE(INDIRECT("'[dpc-covid19-ita-regioni.xlsx]"&amp;$A$4&amp;"'!"&amp;G$1&amp;$C49+1):INDIRECT("'[dpc-covid19-ita-regioni.xlsx]"&amp;$A$4&amp;"'!"&amp;G$1&amp;$C49+$A$6))</f>
        <v>8408.1428571428569</v>
      </c>
      <c r="H49" s="3">
        <f ca="1">AVERAGE(INDIRECT("'[dpc-covid19-ita-regioni.xlsx]"&amp;$A$4&amp;"'!"&amp;H$1&amp;$C49+1):INDIRECT("'[dpc-covid19-ita-regioni.xlsx]"&amp;$A$4&amp;"'!"&amp;H$1&amp;$C49+$A$6))</f>
        <v>8692.8571428571431</v>
      </c>
      <c r="I49" s="3" cm="1">
        <f t="array" aca="1" ref="I49" ca="1">(INDIRECT("'[dpc-covid19-ita-regioni.xlsx]"&amp;$A$4&amp;"'!"&amp;I$1&amp;$C49+1)-INDIRECT("'[dpc-covid19-ita-regioni.xlsx]"&amp;$A$4&amp;"'!"&amp;I$1&amp;$C49+$A$6))/$A$6</f>
        <v>1.8571428571428572</v>
      </c>
      <c r="K49" s="12">
        <f t="shared" ca="1" si="8"/>
        <v>44178</v>
      </c>
      <c r="L49" s="13">
        <f t="shared" ca="1" si="9"/>
        <v>419603.2524963434</v>
      </c>
      <c r="M49" s="13">
        <f t="shared" ca="1" si="9"/>
        <v>40298.973445305201</v>
      </c>
      <c r="N49" s="13">
        <f t="shared" ca="1" si="9"/>
        <v>4513529.7734716386</v>
      </c>
      <c r="O49" s="13">
        <f t="shared" ca="1" si="9"/>
        <v>4914968.0046825213</v>
      </c>
      <c r="P49" s="13">
        <f t="shared" ca="1" si="9"/>
        <v>3472.691602387767</v>
      </c>
    </row>
    <row r="50" spans="3:16" x14ac:dyDescent="0.25">
      <c r="C50">
        <f t="shared" si="1"/>
        <v>47</v>
      </c>
      <c r="D50" s="10" t="str" cm="1">
        <f t="array" aca="1" ref="D50" ca="1">INDIRECT("'[dpc-covid19-ita-regioni.xlsx]"&amp;$A$4&amp;"'!a"&amp;C50+1)</f>
        <v>15/09/2020</v>
      </c>
      <c r="E50" s="3">
        <f ca="1">AVERAGE(INDIRECT("'[dpc-covid19-ita-regioni.xlsx]"&amp;$A$4&amp;"'!"&amp;E$1&amp;$C50+1):INDIRECT("'[dpc-covid19-ita-regioni.xlsx]"&amp;$A$4&amp;"'!"&amp;E$1&amp;$C50+$A$6))</f>
        <v>254.57142857142858</v>
      </c>
      <c r="F50" s="3">
        <f ca="1">AVERAGE(INDIRECT("'[dpc-covid19-ita-regioni.xlsx]"&amp;$A$4&amp;"'!"&amp;F$1&amp;$C50+1):INDIRECT("'[dpc-covid19-ita-regioni.xlsx]"&amp;$A$4&amp;"'!"&amp;F$1&amp;$C50+$A$6))</f>
        <v>28</v>
      </c>
      <c r="G50" s="3">
        <f ca="1">AVERAGE(INDIRECT("'[dpc-covid19-ita-regioni.xlsx]"&amp;$A$4&amp;"'!"&amp;G$1&amp;$C50+1):INDIRECT("'[dpc-covid19-ita-regioni.xlsx]"&amp;$A$4&amp;"'!"&amp;G$1&amp;$C50+$A$6))</f>
        <v>8341.7142857142862</v>
      </c>
      <c r="H50" s="3">
        <f ca="1">AVERAGE(INDIRECT("'[dpc-covid19-ita-regioni.xlsx]"&amp;$A$4&amp;"'!"&amp;H$1&amp;$C50+1):INDIRECT("'[dpc-covid19-ita-regioni.xlsx]"&amp;$A$4&amp;"'!"&amp;H$1&amp;$C50+$A$6))</f>
        <v>8624.2857142857138</v>
      </c>
      <c r="I50" s="3" cm="1">
        <f t="array" aca="1" ref="I50" ca="1">(INDIRECT("'[dpc-covid19-ita-regioni.xlsx]"&amp;$A$4&amp;"'!"&amp;I$1&amp;$C50+1)-INDIRECT("'[dpc-covid19-ita-regioni.xlsx]"&amp;$A$4&amp;"'!"&amp;I$1&amp;$C50+$A$6))/$A$6</f>
        <v>1.7142857142857142</v>
      </c>
      <c r="K50" s="12">
        <f t="shared" ca="1" si="8"/>
        <v>44179</v>
      </c>
      <c r="L50" s="13">
        <f t="shared" ca="1" si="9"/>
        <v>468636.2065342188</v>
      </c>
      <c r="M50" s="13">
        <f t="shared" ca="1" si="9"/>
        <v>44998.032404386846</v>
      </c>
      <c r="N50" s="13">
        <f t="shared" ca="1" si="9"/>
        <v>4980447.8348275945</v>
      </c>
      <c r="O50" s="13">
        <f t="shared" ca="1" si="9"/>
        <v>5426763.9101129398</v>
      </c>
      <c r="P50" s="13">
        <f t="shared" ca="1" si="9"/>
        <v>3844.2463391858059</v>
      </c>
    </row>
    <row r="51" spans="3:16" x14ac:dyDescent="0.25">
      <c r="C51">
        <f t="shared" si="1"/>
        <v>48</v>
      </c>
      <c r="D51" s="10" t="str" cm="1">
        <f t="array" aca="1" ref="D51" ca="1">INDIRECT("'[dpc-covid19-ita-regioni.xlsx]"&amp;$A$4&amp;"'!a"&amp;C51+1)</f>
        <v>14/09/2020</v>
      </c>
      <c r="E51" s="3">
        <f ca="1">AVERAGE(INDIRECT("'[dpc-covid19-ita-regioni.xlsx]"&amp;$A$4&amp;"'!"&amp;E$1&amp;$C51+1):INDIRECT("'[dpc-covid19-ita-regioni.xlsx]"&amp;$A$4&amp;"'!"&amp;E$1&amp;$C51+$A$6))</f>
        <v>252.42857142857142</v>
      </c>
      <c r="F51" s="3">
        <f ca="1">AVERAGE(INDIRECT("'[dpc-covid19-ita-regioni.xlsx]"&amp;$A$4&amp;"'!"&amp;F$1&amp;$C51+1):INDIRECT("'[dpc-covid19-ita-regioni.xlsx]"&amp;$A$4&amp;"'!"&amp;F$1&amp;$C51+$A$6))</f>
        <v>27.714285714285715</v>
      </c>
      <c r="G51" s="3">
        <f ca="1">AVERAGE(INDIRECT("'[dpc-covid19-ita-regioni.xlsx]"&amp;$A$4&amp;"'!"&amp;G$1&amp;$C51+1):INDIRECT("'[dpc-covid19-ita-regioni.xlsx]"&amp;$A$4&amp;"'!"&amp;G$1&amp;$C51+$A$6))</f>
        <v>8261.5714285714294</v>
      </c>
      <c r="H51" s="3">
        <f ca="1">AVERAGE(INDIRECT("'[dpc-covid19-ita-regioni.xlsx]"&amp;$A$4&amp;"'!"&amp;H$1&amp;$C51+1):INDIRECT("'[dpc-covid19-ita-regioni.xlsx]"&amp;$A$4&amp;"'!"&amp;H$1&amp;$C51+$A$6))</f>
        <v>8541.7142857142862</v>
      </c>
      <c r="I51" s="3" cm="1">
        <f t="array" aca="1" ref="I51" ca="1">(INDIRECT("'[dpc-covid19-ita-regioni.xlsx]"&amp;$A$4&amp;"'!"&amp;I$1&amp;$C51+1)-INDIRECT("'[dpc-covid19-ita-regioni.xlsx]"&amp;$A$4&amp;"'!"&amp;I$1&amp;$C51+$A$6))/$A$6</f>
        <v>1.8571428571428572</v>
      </c>
      <c r="K51" s="12">
        <f t="shared" ca="1" si="8"/>
        <v>44180</v>
      </c>
      <c r="L51" s="13">
        <f t="shared" ca="1" si="9"/>
        <v>523398.93165317312</v>
      </c>
      <c r="M51" s="13">
        <f t="shared" ca="1" si="9"/>
        <v>50245.024802291562</v>
      </c>
      <c r="N51" s="13">
        <f t="shared" ca="1" si="9"/>
        <v>5495667.8875211887</v>
      </c>
      <c r="O51" s="13">
        <f t="shared" ca="1" si="9"/>
        <v>5991853.1530718552</v>
      </c>
      <c r="P51" s="13">
        <f t="shared" ca="1" si="9"/>
        <v>4255.5549436587453</v>
      </c>
    </row>
    <row r="52" spans="3:16" x14ac:dyDescent="0.25">
      <c r="C52">
        <f t="shared" si="1"/>
        <v>49</v>
      </c>
      <c r="D52" s="10" t="str" cm="1">
        <f t="array" aca="1" ref="D52" ca="1">INDIRECT("'[dpc-covid19-ita-regioni.xlsx]"&amp;$A$4&amp;"'!a"&amp;C52+1)</f>
        <v>13/09/2020</v>
      </c>
      <c r="E52" s="3">
        <f ca="1">AVERAGE(INDIRECT("'[dpc-covid19-ita-regioni.xlsx]"&amp;$A$4&amp;"'!"&amp;E$1&amp;$C52+1):INDIRECT("'[dpc-covid19-ita-regioni.xlsx]"&amp;$A$4&amp;"'!"&amp;E$1&amp;$C52+$A$6))</f>
        <v>249.57142857142858</v>
      </c>
      <c r="F52" s="3">
        <f ca="1">AVERAGE(INDIRECT("'[dpc-covid19-ita-regioni.xlsx]"&amp;$A$4&amp;"'!"&amp;F$1&amp;$C52+1):INDIRECT("'[dpc-covid19-ita-regioni.xlsx]"&amp;$A$4&amp;"'!"&amp;F$1&amp;$C52+$A$6))</f>
        <v>27.428571428571427</v>
      </c>
      <c r="G52" s="3">
        <f ca="1">AVERAGE(INDIRECT("'[dpc-covid19-ita-regioni.xlsx]"&amp;$A$4&amp;"'!"&amp;G$1&amp;$C52+1):INDIRECT("'[dpc-covid19-ita-regioni.xlsx]"&amp;$A$4&amp;"'!"&amp;G$1&amp;$C52+$A$6))</f>
        <v>8159.2857142857147</v>
      </c>
      <c r="H52" s="3">
        <f ca="1">AVERAGE(INDIRECT("'[dpc-covid19-ita-regioni.xlsx]"&amp;$A$4&amp;"'!"&amp;H$1&amp;$C52+1):INDIRECT("'[dpc-covid19-ita-regioni.xlsx]"&amp;$A$4&amp;"'!"&amp;H$1&amp;$C52+$A$6))</f>
        <v>8436.2857142857138</v>
      </c>
      <c r="I52" s="3" cm="1">
        <f t="array" aca="1" ref="I52" ca="1">(INDIRECT("'[dpc-covid19-ita-regioni.xlsx]"&amp;$A$4&amp;"'!"&amp;I$1&amp;$C52+1)-INDIRECT("'[dpc-covid19-ita-regioni.xlsx]"&amp;$A$4&amp;"'!"&amp;I$1&amp;$C52+$A$6))/$A$6</f>
        <v>1.8571428571428572</v>
      </c>
      <c r="K52" s="12">
        <f t="shared" ca="1" si="8"/>
        <v>44181</v>
      </c>
      <c r="L52" s="13">
        <f t="shared" ca="1" si="9"/>
        <v>584560.98320196755</v>
      </c>
      <c r="M52" s="13">
        <f t="shared" ca="1" si="9"/>
        <v>56103.842379045338</v>
      </c>
      <c r="N52" s="13">
        <f t="shared" ca="1" si="9"/>
        <v>6064186.7019930556</v>
      </c>
      <c r="O52" s="13">
        <f t="shared" ca="1" si="9"/>
        <v>6615785.1719091926</v>
      </c>
      <c r="P52" s="13">
        <f t="shared" ca="1" si="9"/>
        <v>4710.8708133240889</v>
      </c>
    </row>
    <row r="53" spans="3:16" x14ac:dyDescent="0.25">
      <c r="C53">
        <f t="shared" si="1"/>
        <v>50</v>
      </c>
      <c r="D53" s="10" t="str" cm="1">
        <f t="array" aca="1" ref="D53" ca="1">INDIRECT("'[dpc-covid19-ita-regioni.xlsx]"&amp;$A$4&amp;"'!a"&amp;C53+1)</f>
        <v>12/09/2020</v>
      </c>
      <c r="E53" s="3">
        <f ca="1">AVERAGE(INDIRECT("'[dpc-covid19-ita-regioni.xlsx]"&amp;$A$4&amp;"'!"&amp;E$1&amp;$C53+1):INDIRECT("'[dpc-covid19-ita-regioni.xlsx]"&amp;$A$4&amp;"'!"&amp;E$1&amp;$C53+$A$6))</f>
        <v>249</v>
      </c>
      <c r="F53" s="3">
        <f ca="1">AVERAGE(INDIRECT("'[dpc-covid19-ita-regioni.xlsx]"&amp;$A$4&amp;"'!"&amp;F$1&amp;$C53+1):INDIRECT("'[dpc-covid19-ita-regioni.xlsx]"&amp;$A$4&amp;"'!"&amp;F$1&amp;$C53+$A$6))</f>
        <v>27</v>
      </c>
      <c r="G53" s="3">
        <f ca="1">AVERAGE(INDIRECT("'[dpc-covid19-ita-regioni.xlsx]"&amp;$A$4&amp;"'!"&amp;G$1&amp;$C53+1):INDIRECT("'[dpc-covid19-ita-regioni.xlsx]"&amp;$A$4&amp;"'!"&amp;G$1&amp;$C53+$A$6))</f>
        <v>8052</v>
      </c>
      <c r="H53" s="3">
        <f ca="1">AVERAGE(INDIRECT("'[dpc-covid19-ita-regioni.xlsx]"&amp;$A$4&amp;"'!"&amp;H$1&amp;$C53+1):INDIRECT("'[dpc-covid19-ita-regioni.xlsx]"&amp;$A$4&amp;"'!"&amp;H$1&amp;$C53+$A$6))</f>
        <v>8328</v>
      </c>
      <c r="I53" s="3" cm="1">
        <f t="array" aca="1" ref="I53" ca="1">(INDIRECT("'[dpc-covid19-ita-regioni.xlsx]"&amp;$A$4&amp;"'!"&amp;I$1&amp;$C53+1)-INDIRECT("'[dpc-covid19-ita-regioni.xlsx]"&amp;$A$4&amp;"'!"&amp;I$1&amp;$C53+$A$6))/$A$6</f>
        <v>2.2857142857142856</v>
      </c>
      <c r="K53" s="12">
        <f t="shared" ca="1" si="8"/>
        <v>44182</v>
      </c>
      <c r="L53" s="13">
        <f t="shared" ca="1" si="9"/>
        <v>652870.15776425693</v>
      </c>
      <c r="M53" s="13">
        <f t="shared" ca="1" si="9"/>
        <v>62645.82696651802</v>
      </c>
      <c r="N53" s="13">
        <f t="shared" ca="1" si="9"/>
        <v>6691517.957286248</v>
      </c>
      <c r="O53" s="13">
        <f t="shared" ca="1" si="9"/>
        <v>7304687.2683144175</v>
      </c>
      <c r="P53" s="13">
        <f t="shared" ca="1" si="9"/>
        <v>5214.9024307388599</v>
      </c>
    </row>
    <row r="54" spans="3:16" x14ac:dyDescent="0.25">
      <c r="C54">
        <f t="shared" si="1"/>
        <v>51</v>
      </c>
      <c r="D54" s="10" t="str" cm="1">
        <f t="array" aca="1" ref="D54" ca="1">INDIRECT("'[dpc-covid19-ita-regioni.xlsx]"&amp;$A$4&amp;"'!a"&amp;C54+1)</f>
        <v>11/09/2020</v>
      </c>
      <c r="E54" s="3">
        <f ca="1">AVERAGE(INDIRECT("'[dpc-covid19-ita-regioni.xlsx]"&amp;$A$4&amp;"'!"&amp;E$1&amp;$C54+1):INDIRECT("'[dpc-covid19-ita-regioni.xlsx]"&amp;$A$4&amp;"'!"&amp;E$1&amp;$C54+$A$6))</f>
        <v>248.14285714285714</v>
      </c>
      <c r="F54" s="3">
        <f ca="1">AVERAGE(INDIRECT("'[dpc-covid19-ita-regioni.xlsx]"&amp;$A$4&amp;"'!"&amp;F$1&amp;$C54+1):INDIRECT("'[dpc-covid19-ita-regioni.xlsx]"&amp;$A$4&amp;"'!"&amp;F$1&amp;$C54+$A$6))</f>
        <v>26.428571428571427</v>
      </c>
      <c r="G54" s="3">
        <f ca="1">AVERAGE(INDIRECT("'[dpc-covid19-ita-regioni.xlsx]"&amp;$A$4&amp;"'!"&amp;G$1&amp;$C54+1):INDIRECT("'[dpc-covid19-ita-regioni.xlsx]"&amp;$A$4&amp;"'!"&amp;G$1&amp;$C54+$A$6))</f>
        <v>7961.2857142857147</v>
      </c>
      <c r="H54" s="3">
        <f ca="1">AVERAGE(INDIRECT("'[dpc-covid19-ita-regioni.xlsx]"&amp;$A$4&amp;"'!"&amp;H$1&amp;$C54+1):INDIRECT("'[dpc-covid19-ita-regioni.xlsx]"&amp;$A$4&amp;"'!"&amp;H$1&amp;$C54+$A$6))</f>
        <v>8235.8571428571431</v>
      </c>
      <c r="I54" s="3" cm="1">
        <f t="array" aca="1" ref="I54" ca="1">(INDIRECT("'[dpc-covid19-ita-regioni.xlsx]"&amp;$A$4&amp;"'!"&amp;I$1&amp;$C54+1)-INDIRECT("'[dpc-covid19-ita-regioni.xlsx]"&amp;$A$4&amp;"'!"&amp;I$1&amp;$C54+$A$6))/$A$6</f>
        <v>2.7142857142857144</v>
      </c>
      <c r="K54" s="12">
        <f t="shared" ca="1" si="8"/>
        <v>44183</v>
      </c>
      <c r="L54" s="13">
        <f t="shared" ca="1" si="9"/>
        <v>729161.63607836817</v>
      </c>
      <c r="M54" s="13">
        <f t="shared" ca="1" si="9"/>
        <v>69950.639205857762</v>
      </c>
      <c r="N54" s="13">
        <f t="shared" ca="1" si="9"/>
        <v>7383745.7144860178</v>
      </c>
      <c r="O54" s="13">
        <f t="shared" ca="1" si="9"/>
        <v>8065324.7802598234</v>
      </c>
      <c r="P54" s="13">
        <f t="shared" ca="1" si="9"/>
        <v>5772.8620545500717</v>
      </c>
    </row>
    <row r="55" spans="3:16" x14ac:dyDescent="0.25">
      <c r="C55">
        <f t="shared" si="1"/>
        <v>52</v>
      </c>
      <c r="D55" s="10" t="str" cm="1">
        <f t="array" aca="1" ref="D55" ca="1">INDIRECT("'[dpc-covid19-ita-regioni.xlsx]"&amp;$A$4&amp;"'!a"&amp;C55+1)</f>
        <v>10/09/2020</v>
      </c>
      <c r="E55" s="3">
        <f ca="1">AVERAGE(INDIRECT("'[dpc-covid19-ita-regioni.xlsx]"&amp;$A$4&amp;"'!"&amp;E$1&amp;$C55+1):INDIRECT("'[dpc-covid19-ita-regioni.xlsx]"&amp;$A$4&amp;"'!"&amp;E$1&amp;$C55+$A$6))</f>
        <v>247.85714285714286</v>
      </c>
      <c r="F55" s="3">
        <f ca="1">AVERAGE(INDIRECT("'[dpc-covid19-ita-regioni.xlsx]"&amp;$A$4&amp;"'!"&amp;F$1&amp;$C55+1):INDIRECT("'[dpc-covid19-ita-regioni.xlsx]"&amp;$A$4&amp;"'!"&amp;F$1&amp;$C55+$A$6))</f>
        <v>26.285714285714285</v>
      </c>
      <c r="G55" s="3">
        <f ca="1">AVERAGE(INDIRECT("'[dpc-covid19-ita-regioni.xlsx]"&amp;$A$4&amp;"'!"&amp;G$1&amp;$C55+1):INDIRECT("'[dpc-covid19-ita-regioni.xlsx]"&amp;$A$4&amp;"'!"&amp;G$1&amp;$C55+$A$6))</f>
        <v>7830</v>
      </c>
      <c r="H55" s="3">
        <f ca="1">AVERAGE(INDIRECT("'[dpc-covid19-ita-regioni.xlsx]"&amp;$A$4&amp;"'!"&amp;H$1&amp;$C55+1):INDIRECT("'[dpc-covid19-ita-regioni.xlsx]"&amp;$A$4&amp;"'!"&amp;H$1&amp;$C55+$A$6))</f>
        <v>8104.1428571428569</v>
      </c>
      <c r="I55" s="3" cm="1">
        <f t="array" aca="1" ref="I55" ca="1">(INDIRECT("'[dpc-covid19-ita-regioni.xlsx]"&amp;$A$4&amp;"'!"&amp;I$1&amp;$C55+1)-INDIRECT("'[dpc-covid19-ita-regioni.xlsx]"&amp;$A$4&amp;"'!"&amp;I$1&amp;$C55+$A$6))/$A$6</f>
        <v>2.2857142857142856</v>
      </c>
      <c r="K55" s="12">
        <f t="shared" ca="1" si="8"/>
        <v>44184</v>
      </c>
      <c r="L55" s="13">
        <f t="shared" ca="1" si="9"/>
        <v>814368.19435766607</v>
      </c>
      <c r="M55" s="13">
        <f t="shared" ca="1" si="9"/>
        <v>78107.228561661002</v>
      </c>
      <c r="N55" s="13">
        <f t="shared" ca="1" si="9"/>
        <v>8147583.4219088312</v>
      </c>
      <c r="O55" s="13">
        <f t="shared" ca="1" si="9"/>
        <v>8905167.5207559653</v>
      </c>
      <c r="P55" s="13">
        <f t="shared" ca="1" si="9"/>
        <v>6390.5196201614026</v>
      </c>
    </row>
    <row r="56" spans="3:16" x14ac:dyDescent="0.25">
      <c r="C56">
        <f t="shared" si="1"/>
        <v>53</v>
      </c>
      <c r="D56" s="10" t="str" cm="1">
        <f t="array" aca="1" ref="D56" ca="1">INDIRECT("'[dpc-covid19-ita-regioni.xlsx]"&amp;$A$4&amp;"'!a"&amp;C56+1)</f>
        <v>09/09/2020</v>
      </c>
      <c r="E56" s="3">
        <f ca="1">AVERAGE(INDIRECT("'[dpc-covid19-ita-regioni.xlsx]"&amp;$A$4&amp;"'!"&amp;E$1&amp;$C56+1):INDIRECT("'[dpc-covid19-ita-regioni.xlsx]"&amp;$A$4&amp;"'!"&amp;E$1&amp;$C56+$A$6))</f>
        <v>243.42857142857142</v>
      </c>
      <c r="F56" s="3">
        <f ca="1">AVERAGE(INDIRECT("'[dpc-covid19-ita-regioni.xlsx]"&amp;$A$4&amp;"'!"&amp;F$1&amp;$C56+1):INDIRECT("'[dpc-covid19-ita-regioni.xlsx]"&amp;$A$4&amp;"'!"&amp;F$1&amp;$C56+$A$6))</f>
        <v>25.857142857142858</v>
      </c>
      <c r="G56" s="3">
        <f ca="1">AVERAGE(INDIRECT("'[dpc-covid19-ita-regioni.xlsx]"&amp;$A$4&amp;"'!"&amp;G$1&amp;$C56+1):INDIRECT("'[dpc-covid19-ita-regioni.xlsx]"&amp;$A$4&amp;"'!"&amp;G$1&amp;$C56+$A$6))</f>
        <v>7691</v>
      </c>
      <c r="H56" s="3">
        <f ca="1">AVERAGE(INDIRECT("'[dpc-covid19-ita-regioni.xlsx]"&amp;$A$4&amp;"'!"&amp;H$1&amp;$C56+1):INDIRECT("'[dpc-covid19-ita-regioni.xlsx]"&amp;$A$4&amp;"'!"&amp;H$1&amp;$C56+$A$6))</f>
        <v>7960.2857142857147</v>
      </c>
      <c r="I56" s="3" cm="1">
        <f t="array" aca="1" ref="I56" ca="1">(INDIRECT("'[dpc-covid19-ita-regioni.xlsx]"&amp;$A$4&amp;"'!"&amp;I$1&amp;$C56+1)-INDIRECT("'[dpc-covid19-ita-regioni.xlsx]"&amp;$A$4&amp;"'!"&amp;I$1&amp;$C56+$A$6))/$A$6</f>
        <v>3</v>
      </c>
      <c r="K56" s="12">
        <f t="shared" ca="1" si="8"/>
        <v>44185</v>
      </c>
      <c r="L56" s="13">
        <f t="shared" ca="1" si="9"/>
        <v>909531.60886002309</v>
      </c>
      <c r="M56" s="13">
        <f t="shared" ca="1" si="9"/>
        <v>87214.916444575792</v>
      </c>
      <c r="N56" s="13">
        <f t="shared" ca="1" si="9"/>
        <v>8990439.0242919531</v>
      </c>
      <c r="O56" s="13">
        <f t="shared" ca="1" si="9"/>
        <v>9832463.134878533</v>
      </c>
      <c r="P56" s="13">
        <f t="shared" ca="1" si="9"/>
        <v>7074.2624074101059</v>
      </c>
    </row>
    <row r="57" spans="3:16" x14ac:dyDescent="0.25">
      <c r="C57">
        <f t="shared" si="1"/>
        <v>54</v>
      </c>
      <c r="D57" s="10" t="str" cm="1">
        <f t="array" aca="1" ref="D57" ca="1">INDIRECT("'[dpc-covid19-ita-regioni.xlsx]"&amp;$A$4&amp;"'!a"&amp;C57+1)</f>
        <v>08/09/2020</v>
      </c>
      <c r="E57" s="3">
        <f ca="1">AVERAGE(INDIRECT("'[dpc-covid19-ita-regioni.xlsx]"&amp;$A$4&amp;"'!"&amp;E$1&amp;$C57+1):INDIRECT("'[dpc-covid19-ita-regioni.xlsx]"&amp;$A$4&amp;"'!"&amp;E$1&amp;$C57+$A$6))</f>
        <v>238.85714285714286</v>
      </c>
      <c r="F57" s="3">
        <f ca="1">AVERAGE(INDIRECT("'[dpc-covid19-ita-regioni.xlsx]"&amp;$A$4&amp;"'!"&amp;F$1&amp;$C57+1):INDIRECT("'[dpc-covid19-ita-regioni.xlsx]"&amp;$A$4&amp;"'!"&amp;F$1&amp;$C57+$A$6))</f>
        <v>25.142857142857142</v>
      </c>
      <c r="G57" s="3">
        <f ca="1">AVERAGE(INDIRECT("'[dpc-covid19-ita-regioni.xlsx]"&amp;$A$4&amp;"'!"&amp;G$1&amp;$C57+1):INDIRECT("'[dpc-covid19-ita-regioni.xlsx]"&amp;$A$4&amp;"'!"&amp;G$1&amp;$C57+$A$6))</f>
        <v>7546.8571428571431</v>
      </c>
      <c r="H57" s="3">
        <f ca="1">AVERAGE(INDIRECT("'[dpc-covid19-ita-regioni.xlsx]"&amp;$A$4&amp;"'!"&amp;H$1&amp;$C57+1):INDIRECT("'[dpc-covid19-ita-regioni.xlsx]"&amp;$A$4&amp;"'!"&amp;H$1&amp;$C57+$A$6))</f>
        <v>7810.8571428571431</v>
      </c>
      <c r="I57" s="3" cm="1">
        <f t="array" aca="1" ref="I57" ca="1">(INDIRECT("'[dpc-covid19-ita-regioni.xlsx]"&amp;$A$4&amp;"'!"&amp;I$1&amp;$C57+1)-INDIRECT("'[dpc-covid19-ita-regioni.xlsx]"&amp;$A$4&amp;"'!"&amp;I$1&amp;$C57+$A$6))/$A$6</f>
        <v>2.7142857142857144</v>
      </c>
      <c r="K57" s="12">
        <f t="shared" ca="1" si="8"/>
        <v>44186</v>
      </c>
      <c r="L57" s="13">
        <f t="shared" ref="L57:P66" ca="1" si="10">L$3*EXP(-L$4*$C54)</f>
        <v>1015815.393144124</v>
      </c>
      <c r="M57" s="13">
        <f t="shared" ca="1" si="10"/>
        <v>97384.605631340572</v>
      </c>
      <c r="N57" s="13">
        <f t="shared" ca="1" si="10"/>
        <v>9920486.8074336443</v>
      </c>
      <c r="O57" s="13">
        <f t="shared" ca="1" si="10"/>
        <v>10856318.095466699</v>
      </c>
      <c r="P57" s="13">
        <f t="shared" ca="1" si="10"/>
        <v>7831.1610922856153</v>
      </c>
    </row>
    <row r="58" spans="3:16" x14ac:dyDescent="0.25">
      <c r="C58">
        <f t="shared" si="1"/>
        <v>55</v>
      </c>
      <c r="D58" s="10" t="str" cm="1">
        <f t="array" aca="1" ref="D58" ca="1">INDIRECT("'[dpc-covid19-ita-regioni.xlsx]"&amp;$A$4&amp;"'!a"&amp;C58+1)</f>
        <v>07/09/2020</v>
      </c>
      <c r="E58" s="3">
        <f ca="1">AVERAGE(INDIRECT("'[dpc-covid19-ita-regioni.xlsx]"&amp;$A$4&amp;"'!"&amp;E$1&amp;$C58+1):INDIRECT("'[dpc-covid19-ita-regioni.xlsx]"&amp;$A$4&amp;"'!"&amp;E$1&amp;$C58+$A$6))</f>
        <v>233.71428571428572</v>
      </c>
      <c r="F58" s="3">
        <f ca="1">AVERAGE(INDIRECT("'[dpc-covid19-ita-regioni.xlsx]"&amp;$A$4&amp;"'!"&amp;F$1&amp;$C58+1):INDIRECT("'[dpc-covid19-ita-regioni.xlsx]"&amp;$A$4&amp;"'!"&amp;F$1&amp;$C58+$A$6))</f>
        <v>24.285714285714285</v>
      </c>
      <c r="G58" s="3">
        <f ca="1">AVERAGE(INDIRECT("'[dpc-covid19-ita-regioni.xlsx]"&amp;$A$4&amp;"'!"&amp;G$1&amp;$C58+1):INDIRECT("'[dpc-covid19-ita-regioni.xlsx]"&amp;$A$4&amp;"'!"&amp;G$1&amp;$C58+$A$6))</f>
        <v>7390.1428571428569</v>
      </c>
      <c r="H58" s="3">
        <f ca="1">AVERAGE(INDIRECT("'[dpc-covid19-ita-regioni.xlsx]"&amp;$A$4&amp;"'!"&amp;H$1&amp;$C58+1):INDIRECT("'[dpc-covid19-ita-regioni.xlsx]"&amp;$A$4&amp;"'!"&amp;H$1&amp;$C58+$A$6))</f>
        <v>7648.1428571428569</v>
      </c>
      <c r="I58" s="3" cm="1">
        <f t="array" aca="1" ref="I58" ca="1">(INDIRECT("'[dpc-covid19-ita-regioni.xlsx]"&amp;$A$4&amp;"'!"&amp;I$1&amp;$C58+1)-INDIRECT("'[dpc-covid19-ita-regioni.xlsx]"&amp;$A$4&amp;"'!"&amp;I$1&amp;$C58+$A$6))/$A$6</f>
        <v>2.7142857142857144</v>
      </c>
      <c r="K58" s="12">
        <f t="shared" ca="1" si="8"/>
        <v>44187</v>
      </c>
      <c r="L58" s="13">
        <f t="shared" ca="1" si="10"/>
        <v>1134519.0237444034</v>
      </c>
      <c r="M58" s="13">
        <f t="shared" ca="1" si="10"/>
        <v>108740.13070916104</v>
      </c>
      <c r="N58" s="13">
        <f t="shared" ca="1" si="10"/>
        <v>10946746.675056374</v>
      </c>
      <c r="O58" s="13">
        <f t="shared" ca="1" si="10"/>
        <v>11986787.132908348</v>
      </c>
      <c r="P58" s="13">
        <f t="shared" ca="1" si="10"/>
        <v>8669.0428657395441</v>
      </c>
    </row>
    <row r="59" spans="3:16" x14ac:dyDescent="0.25">
      <c r="C59">
        <f t="shared" si="1"/>
        <v>56</v>
      </c>
      <c r="D59" s="10" t="str" cm="1">
        <f t="array" aca="1" ref="D59" ca="1">INDIRECT("'[dpc-covid19-ita-regioni.xlsx]"&amp;$A$4&amp;"'!a"&amp;C59+1)</f>
        <v>06/09/2020</v>
      </c>
      <c r="E59" s="3">
        <f ca="1">AVERAGE(INDIRECT("'[dpc-covid19-ita-regioni.xlsx]"&amp;$A$4&amp;"'!"&amp;E$1&amp;$C59+1):INDIRECT("'[dpc-covid19-ita-regioni.xlsx]"&amp;$A$4&amp;"'!"&amp;E$1&amp;$C59+$A$6))</f>
        <v>227</v>
      </c>
      <c r="F59" s="3">
        <f ca="1">AVERAGE(INDIRECT("'[dpc-covid19-ita-regioni.xlsx]"&amp;$A$4&amp;"'!"&amp;F$1&amp;$C59+1):INDIRECT("'[dpc-covid19-ita-regioni.xlsx]"&amp;$A$4&amp;"'!"&amp;F$1&amp;$C59+$A$6))</f>
        <v>23.714285714285715</v>
      </c>
      <c r="G59" s="3">
        <f ca="1">AVERAGE(INDIRECT("'[dpc-covid19-ita-regioni.xlsx]"&amp;$A$4&amp;"'!"&amp;G$1&amp;$C59+1):INDIRECT("'[dpc-covid19-ita-regioni.xlsx]"&amp;$A$4&amp;"'!"&amp;G$1&amp;$C59+$A$6))</f>
        <v>7232</v>
      </c>
      <c r="H59" s="3">
        <f ca="1">AVERAGE(INDIRECT("'[dpc-covid19-ita-regioni.xlsx]"&amp;$A$4&amp;"'!"&amp;H$1&amp;$C59+1):INDIRECT("'[dpc-covid19-ita-regioni.xlsx]"&amp;$A$4&amp;"'!"&amp;H$1&amp;$C59+$A$6))</f>
        <v>7482.7142857142853</v>
      </c>
      <c r="I59" s="3" cm="1">
        <f t="array" aca="1" ref="I59" ca="1">(INDIRECT("'[dpc-covid19-ita-regioni.xlsx]"&amp;$A$4&amp;"'!"&amp;I$1&amp;$C59+1)-INDIRECT("'[dpc-covid19-ita-regioni.xlsx]"&amp;$A$4&amp;"'!"&amp;I$1&amp;$C59+$A$6))/$A$6</f>
        <v>2.1428571428571428</v>
      </c>
      <c r="K59" s="12">
        <f t="shared" ca="1" si="8"/>
        <v>44188</v>
      </c>
      <c r="L59" s="13">
        <f t="shared" ca="1" si="10"/>
        <v>1267093.8281945654</v>
      </c>
      <c r="M59" s="13">
        <f t="shared" ca="1" si="10"/>
        <v>121419.76598855849</v>
      </c>
      <c r="N59" s="13">
        <f t="shared" ca="1" si="10"/>
        <v>12079171.626745727</v>
      </c>
      <c r="O59" s="13">
        <f t="shared" ca="1" si="10"/>
        <v>13234971.977254</v>
      </c>
      <c r="P59" s="13">
        <f t="shared" ca="1" si="10"/>
        <v>9596.5723757185042</v>
      </c>
    </row>
    <row r="60" spans="3:16" x14ac:dyDescent="0.25">
      <c r="C60">
        <f t="shared" si="1"/>
        <v>57</v>
      </c>
      <c r="D60" s="10" t="str" cm="1">
        <f t="array" aca="1" ref="D60" ca="1">INDIRECT("'[dpc-covid19-ita-regioni.xlsx]"&amp;$A$4&amp;"'!a"&amp;C60+1)</f>
        <v>05/09/2020</v>
      </c>
      <c r="E60" s="3">
        <f ca="1">AVERAGE(INDIRECT("'[dpc-covid19-ita-regioni.xlsx]"&amp;$A$4&amp;"'!"&amp;E$1&amp;$C60+1):INDIRECT("'[dpc-covid19-ita-regioni.xlsx]"&amp;$A$4&amp;"'!"&amp;E$1&amp;$C60+$A$6))</f>
        <v>219.28571428571428</v>
      </c>
      <c r="F60" s="3">
        <f ca="1">AVERAGE(INDIRECT("'[dpc-covid19-ita-regioni.xlsx]"&amp;$A$4&amp;"'!"&amp;F$1&amp;$C60+1):INDIRECT("'[dpc-covid19-ita-regioni.xlsx]"&amp;$A$4&amp;"'!"&amp;F$1&amp;$C60+$A$6))</f>
        <v>23</v>
      </c>
      <c r="G60" s="3">
        <f ca="1">AVERAGE(INDIRECT("'[dpc-covid19-ita-regioni.xlsx]"&amp;$A$4&amp;"'!"&amp;G$1&amp;$C60+1):INDIRECT("'[dpc-covid19-ita-regioni.xlsx]"&amp;$A$4&amp;"'!"&amp;G$1&amp;$C60+$A$6))</f>
        <v>7068.7142857142853</v>
      </c>
      <c r="H60" s="3">
        <f ca="1">AVERAGE(INDIRECT("'[dpc-covid19-ita-regioni.xlsx]"&amp;$A$4&amp;"'!"&amp;H$1&amp;$C60+1):INDIRECT("'[dpc-covid19-ita-regioni.xlsx]"&amp;$A$4&amp;"'!"&amp;H$1&amp;$C60+$A$6))</f>
        <v>7311</v>
      </c>
      <c r="I60" s="3" cm="1">
        <f t="array" aca="1" ref="I60" ca="1">(INDIRECT("'[dpc-covid19-ita-regioni.xlsx]"&amp;$A$4&amp;"'!"&amp;I$1&amp;$C60+1)-INDIRECT("'[dpc-covid19-ita-regioni.xlsx]"&amp;$A$4&amp;"'!"&amp;I$1&amp;$C60+$A$6))/$A$6</f>
        <v>2</v>
      </c>
      <c r="K60" s="12">
        <f t="shared" ca="1" si="8"/>
        <v>44189</v>
      </c>
      <c r="L60" s="13">
        <f t="shared" ca="1" si="10"/>
        <v>1415160.7296542511</v>
      </c>
      <c r="M60" s="13">
        <f t="shared" ca="1" si="10"/>
        <v>135577.90924628958</v>
      </c>
      <c r="N60" s="13">
        <f t="shared" ca="1" si="10"/>
        <v>13328744.285354314</v>
      </c>
      <c r="O60" s="13">
        <f t="shared" ca="1" si="10"/>
        <v>14613130.382352792</v>
      </c>
      <c r="P60" s="13">
        <f t="shared" ca="1" si="10"/>
        <v>10623.341329452196</v>
      </c>
    </row>
    <row r="61" spans="3:16" x14ac:dyDescent="0.25">
      <c r="C61">
        <f t="shared" si="1"/>
        <v>58</v>
      </c>
      <c r="D61" s="10" t="str" cm="1">
        <f t="array" aca="1" ref="D61" ca="1">INDIRECT("'[dpc-covid19-ita-regioni.xlsx]"&amp;$A$4&amp;"'!a"&amp;C61+1)</f>
        <v>04/09/2020</v>
      </c>
      <c r="E61" s="3">
        <f ca="1">AVERAGE(INDIRECT("'[dpc-covid19-ita-regioni.xlsx]"&amp;$A$4&amp;"'!"&amp;E$1&amp;$C61+1):INDIRECT("'[dpc-covid19-ita-regioni.xlsx]"&amp;$A$4&amp;"'!"&amp;E$1&amp;$C61+$A$6))</f>
        <v>210.71428571428572</v>
      </c>
      <c r="F61" s="3">
        <f ca="1">AVERAGE(INDIRECT("'[dpc-covid19-ita-regioni.xlsx]"&amp;$A$4&amp;"'!"&amp;F$1&amp;$C61+1):INDIRECT("'[dpc-covid19-ita-regioni.xlsx]"&amp;$A$4&amp;"'!"&amp;F$1&amp;$C61+$A$6))</f>
        <v>22.285714285714285</v>
      </c>
      <c r="G61" s="3">
        <f ca="1">AVERAGE(INDIRECT("'[dpc-covid19-ita-regioni.xlsx]"&amp;$A$4&amp;"'!"&amp;G$1&amp;$C61+1):INDIRECT("'[dpc-covid19-ita-regioni.xlsx]"&amp;$A$4&amp;"'!"&amp;G$1&amp;$C61+$A$6))</f>
        <v>6895.5714285714284</v>
      </c>
      <c r="H61" s="3">
        <f ca="1">AVERAGE(INDIRECT("'[dpc-covid19-ita-regioni.xlsx]"&amp;$A$4&amp;"'!"&amp;H$1&amp;$C61+1):INDIRECT("'[dpc-covid19-ita-regioni.xlsx]"&amp;$A$4&amp;"'!"&amp;H$1&amp;$C61+$A$6))</f>
        <v>7128.5714285714284</v>
      </c>
      <c r="I61" s="3" cm="1">
        <f t="array" aca="1" ref="I61" ca="1">(INDIRECT("'[dpc-covid19-ita-regioni.xlsx]"&amp;$A$4&amp;"'!"&amp;I$1&amp;$C61+1)-INDIRECT("'[dpc-covid19-ita-regioni.xlsx]"&amp;$A$4&amp;"'!"&amp;I$1&amp;$C61+$A$6))/$A$6</f>
        <v>2.2857142857142856</v>
      </c>
      <c r="K61" s="12">
        <f t="shared" ca="1" si="8"/>
        <v>44190</v>
      </c>
      <c r="L61" s="13">
        <f t="shared" ca="1" si="10"/>
        <v>1580530.0650932018</v>
      </c>
      <c r="M61" s="13">
        <f t="shared" ca="1" si="10"/>
        <v>151386.9618009906</v>
      </c>
      <c r="N61" s="13">
        <f t="shared" ca="1" si="10"/>
        <v>14707583.4100246</v>
      </c>
      <c r="O61" s="13">
        <f t="shared" ca="1" si="10"/>
        <v>16134796.50267823</v>
      </c>
      <c r="P61" s="13">
        <f t="shared" ca="1" si="10"/>
        <v>11759.967682585984</v>
      </c>
    </row>
    <row r="62" spans="3:16" x14ac:dyDescent="0.25">
      <c r="C62">
        <f t="shared" si="1"/>
        <v>59</v>
      </c>
      <c r="D62" s="10" t="str" cm="1">
        <f t="array" aca="1" ref="D62" ca="1">INDIRECT("'[dpc-covid19-ita-regioni.xlsx]"&amp;$A$4&amp;"'!a"&amp;C62+1)</f>
        <v>03/09/2020</v>
      </c>
      <c r="E62" s="3">
        <f ca="1">AVERAGE(INDIRECT("'[dpc-covid19-ita-regioni.xlsx]"&amp;$A$4&amp;"'!"&amp;E$1&amp;$C62+1):INDIRECT("'[dpc-covid19-ita-regioni.xlsx]"&amp;$A$4&amp;"'!"&amp;E$1&amp;$C62+$A$6))</f>
        <v>200.42857142857142</v>
      </c>
      <c r="F62" s="3">
        <f ca="1">AVERAGE(INDIRECT("'[dpc-covid19-ita-regioni.xlsx]"&amp;$A$4&amp;"'!"&amp;F$1&amp;$C62+1):INDIRECT("'[dpc-covid19-ita-regioni.xlsx]"&amp;$A$4&amp;"'!"&amp;F$1&amp;$C62+$A$6))</f>
        <v>21</v>
      </c>
      <c r="G62" s="3">
        <f ca="1">AVERAGE(INDIRECT("'[dpc-covid19-ita-regioni.xlsx]"&amp;$A$4&amp;"'!"&amp;G$1&amp;$C62+1):INDIRECT("'[dpc-covid19-ita-regioni.xlsx]"&amp;$A$4&amp;"'!"&amp;G$1&amp;$C62+$A$6))</f>
        <v>6733.5714285714284</v>
      </c>
      <c r="H62" s="3">
        <f ca="1">AVERAGE(INDIRECT("'[dpc-covid19-ita-regioni.xlsx]"&amp;$A$4&amp;"'!"&amp;H$1&amp;$C62+1):INDIRECT("'[dpc-covid19-ita-regioni.xlsx]"&amp;$A$4&amp;"'!"&amp;H$1&amp;$C62+$A$6))</f>
        <v>6955</v>
      </c>
      <c r="I62" s="3" cm="1">
        <f t="array" aca="1" ref="I62" ca="1">(INDIRECT("'[dpc-covid19-ita-regioni.xlsx]"&amp;$A$4&amp;"'!"&amp;I$1&amp;$C62+1)-INDIRECT("'[dpc-covid19-ita-regioni.xlsx]"&amp;$A$4&amp;"'!"&amp;I$1&amp;$C62+$A$6))/$A$6</f>
        <v>1.4285714285714286</v>
      </c>
      <c r="K62" s="12">
        <f t="shared" ca="1" si="8"/>
        <v>44191</v>
      </c>
      <c r="L62" s="13">
        <f t="shared" ca="1" si="10"/>
        <v>1765223.7193395321</v>
      </c>
      <c r="M62" s="13">
        <f t="shared" ca="1" si="10"/>
        <v>169039.42781491013</v>
      </c>
      <c r="N62" s="13">
        <f t="shared" ca="1" si="10"/>
        <v>16229061.427828318</v>
      </c>
      <c r="O62" s="13">
        <f t="shared" ca="1" si="10"/>
        <v>17814913.804999743</v>
      </c>
      <c r="P62" s="13">
        <f t="shared" ca="1" si="10"/>
        <v>13018.205440886293</v>
      </c>
    </row>
    <row r="63" spans="3:16" x14ac:dyDescent="0.25">
      <c r="C63">
        <f t="shared" si="1"/>
        <v>60</v>
      </c>
      <c r="D63" s="10" t="str" cm="1">
        <f t="array" aca="1" ref="D63" ca="1">INDIRECT("'[dpc-covid19-ita-regioni.xlsx]"&amp;$A$4&amp;"'!a"&amp;C63+1)</f>
        <v>02/09/2020</v>
      </c>
      <c r="E63" s="3">
        <f ca="1">AVERAGE(INDIRECT("'[dpc-covid19-ita-regioni.xlsx]"&amp;$A$4&amp;"'!"&amp;E$1&amp;$C63+1):INDIRECT("'[dpc-covid19-ita-regioni.xlsx]"&amp;$A$4&amp;"'!"&amp;E$1&amp;$C63+$A$6))</f>
        <v>193</v>
      </c>
      <c r="F63" s="3">
        <f ca="1">AVERAGE(INDIRECT("'[dpc-covid19-ita-regioni.xlsx]"&amp;$A$4&amp;"'!"&amp;F$1&amp;$C63+1):INDIRECT("'[dpc-covid19-ita-regioni.xlsx]"&amp;$A$4&amp;"'!"&amp;F$1&amp;$C63+$A$6))</f>
        <v>19.142857142857142</v>
      </c>
      <c r="G63" s="3">
        <f ca="1">AVERAGE(INDIRECT("'[dpc-covid19-ita-regioni.xlsx]"&amp;$A$4&amp;"'!"&amp;G$1&amp;$C63+1):INDIRECT("'[dpc-covid19-ita-regioni.xlsx]"&amp;$A$4&amp;"'!"&amp;G$1&amp;$C63+$A$6))</f>
        <v>6568.5714285714284</v>
      </c>
      <c r="H63" s="3">
        <f ca="1">AVERAGE(INDIRECT("'[dpc-covid19-ita-regioni.xlsx]"&amp;$A$4&amp;"'!"&amp;H$1&amp;$C63+1):INDIRECT("'[dpc-covid19-ita-regioni.xlsx]"&amp;$A$4&amp;"'!"&amp;H$1&amp;$C63+$A$6))</f>
        <v>6780.7142857142853</v>
      </c>
      <c r="I63" s="3" cm="1">
        <f t="array" aca="1" ref="I63" ca="1">(INDIRECT("'[dpc-covid19-ita-regioni.xlsx]"&amp;$A$4&amp;"'!"&amp;I$1&amp;$C63+1)-INDIRECT("'[dpc-covid19-ita-regioni.xlsx]"&amp;$A$4&amp;"'!"&amp;I$1&amp;$C63+$A$6))/$A$6</f>
        <v>1.7142857142857142</v>
      </c>
    </row>
    <row r="64" spans="3:16" x14ac:dyDescent="0.25">
      <c r="C64">
        <f t="shared" si="1"/>
        <v>61</v>
      </c>
      <c r="D64" s="10" t="str" cm="1">
        <f t="array" aca="1" ref="D64" ca="1">INDIRECT("'[dpc-covid19-ita-regioni.xlsx]"&amp;$A$4&amp;"'!a"&amp;C64+1)</f>
        <v>01/09/2020</v>
      </c>
      <c r="E64" s="3">
        <f ca="1">AVERAGE(INDIRECT("'[dpc-covid19-ita-regioni.xlsx]"&amp;$A$4&amp;"'!"&amp;E$1&amp;$C64+1):INDIRECT("'[dpc-covid19-ita-regioni.xlsx]"&amp;$A$4&amp;"'!"&amp;E$1&amp;$C64+$A$6))</f>
        <v>184.14285714285714</v>
      </c>
      <c r="F64" s="3">
        <f ca="1">AVERAGE(INDIRECT("'[dpc-covid19-ita-regioni.xlsx]"&amp;$A$4&amp;"'!"&amp;F$1&amp;$C64+1):INDIRECT("'[dpc-covid19-ita-regioni.xlsx]"&amp;$A$4&amp;"'!"&amp;F$1&amp;$C64+$A$6))</f>
        <v>18.428571428571427</v>
      </c>
      <c r="G64" s="3">
        <f ca="1">AVERAGE(INDIRECT("'[dpc-covid19-ita-regioni.xlsx]"&amp;$A$4&amp;"'!"&amp;G$1&amp;$C64+1):INDIRECT("'[dpc-covid19-ita-regioni.xlsx]"&amp;$A$4&amp;"'!"&amp;G$1&amp;$C64+$A$6))</f>
        <v>6391.1428571428569</v>
      </c>
      <c r="H64" s="3">
        <f ca="1">AVERAGE(INDIRECT("'[dpc-covid19-ita-regioni.xlsx]"&amp;$A$4&amp;"'!"&amp;H$1&amp;$C64+1):INDIRECT("'[dpc-covid19-ita-regioni.xlsx]"&amp;$A$4&amp;"'!"&amp;H$1&amp;$C64+$A$6))</f>
        <v>6593.7142857142853</v>
      </c>
      <c r="I64" s="3" cm="1">
        <f t="array" aca="1" ref="I64" ca="1">(INDIRECT("'[dpc-covid19-ita-regioni.xlsx]"&amp;$A$4&amp;"'!"&amp;I$1&amp;$C64+1)-INDIRECT("'[dpc-covid19-ita-regioni.xlsx]"&amp;$A$4&amp;"'!"&amp;I$1&amp;$C64+$A$6))/$A$6</f>
        <v>1.4285714285714286</v>
      </c>
    </row>
    <row r="65" spans="3:9" x14ac:dyDescent="0.25">
      <c r="C65">
        <f t="shared" si="1"/>
        <v>62</v>
      </c>
      <c r="D65" s="10" t="str" cm="1">
        <f t="array" aca="1" ref="D65" ca="1">INDIRECT("'[dpc-covid19-ita-regioni.xlsx]"&amp;$A$4&amp;"'!a"&amp;C65+1)</f>
        <v>31/08/2020</v>
      </c>
      <c r="E65" s="3">
        <f ca="1">AVERAGE(INDIRECT("'[dpc-covid19-ita-regioni.xlsx]"&amp;$A$4&amp;"'!"&amp;E$1&amp;$C65+1):INDIRECT("'[dpc-covid19-ita-regioni.xlsx]"&amp;$A$4&amp;"'!"&amp;E$1&amp;$C65+$A$6))</f>
        <v>176.42857142857142</v>
      </c>
      <c r="F65" s="3">
        <f ca="1">AVERAGE(INDIRECT("'[dpc-covid19-ita-regioni.xlsx]"&amp;$A$4&amp;"'!"&amp;F$1&amp;$C65+1):INDIRECT("'[dpc-covid19-ita-regioni.xlsx]"&amp;$A$4&amp;"'!"&amp;F$1&amp;$C65+$A$6))</f>
        <v>17.571428571428573</v>
      </c>
      <c r="G65" s="3">
        <f ca="1">AVERAGE(INDIRECT("'[dpc-covid19-ita-regioni.xlsx]"&amp;$A$4&amp;"'!"&amp;G$1&amp;$C65+1):INDIRECT("'[dpc-covid19-ita-regioni.xlsx]"&amp;$A$4&amp;"'!"&amp;G$1&amp;$C65+$A$6))</f>
        <v>6214.7142857142853</v>
      </c>
      <c r="H65" s="3">
        <f ca="1">AVERAGE(INDIRECT("'[dpc-covid19-ita-regioni.xlsx]"&amp;$A$4&amp;"'!"&amp;H$1&amp;$C65+1):INDIRECT("'[dpc-covid19-ita-regioni.xlsx]"&amp;$A$4&amp;"'!"&amp;H$1&amp;$C65+$A$6))</f>
        <v>6408.7142857142853</v>
      </c>
      <c r="I65" s="3" cm="1">
        <f t="array" aca="1" ref="I65" ca="1">(INDIRECT("'[dpc-covid19-ita-regioni.xlsx]"&amp;$A$4&amp;"'!"&amp;I$1&amp;$C65+1)-INDIRECT("'[dpc-covid19-ita-regioni.xlsx]"&amp;$A$4&amp;"'!"&amp;I$1&amp;$C65+$A$6))/$A$6</f>
        <v>1.1428571428571428</v>
      </c>
    </row>
    <row r="66" spans="3:9" x14ac:dyDescent="0.25">
      <c r="C66">
        <f t="shared" si="1"/>
        <v>63</v>
      </c>
      <c r="D66" s="10" t="str" cm="1">
        <f t="array" aca="1" ref="D66" ca="1">INDIRECT("'[dpc-covid19-ita-regioni.xlsx]"&amp;$A$4&amp;"'!a"&amp;C66+1)</f>
        <v>30/08/2020</v>
      </c>
      <c r="E66" s="3">
        <f ca="1">AVERAGE(INDIRECT("'[dpc-covid19-ita-regioni.xlsx]"&amp;$A$4&amp;"'!"&amp;E$1&amp;$C66+1):INDIRECT("'[dpc-covid19-ita-regioni.xlsx]"&amp;$A$4&amp;"'!"&amp;E$1&amp;$C66+$A$6))</f>
        <v>170.42857142857142</v>
      </c>
      <c r="F66" s="3">
        <f ca="1">AVERAGE(INDIRECT("'[dpc-covid19-ita-regioni.xlsx]"&amp;$A$4&amp;"'!"&amp;F$1&amp;$C66+1):INDIRECT("'[dpc-covid19-ita-regioni.xlsx]"&amp;$A$4&amp;"'!"&amp;F$1&amp;$C66+$A$6))</f>
        <v>16.571428571428573</v>
      </c>
      <c r="G66" s="3">
        <f ca="1">AVERAGE(INDIRECT("'[dpc-covid19-ita-regioni.xlsx]"&amp;$A$4&amp;"'!"&amp;G$1&amp;$C66+1):INDIRECT("'[dpc-covid19-ita-regioni.xlsx]"&amp;$A$4&amp;"'!"&amp;G$1&amp;$C66+$A$6))</f>
        <v>6066.2857142857147</v>
      </c>
      <c r="H66" s="3">
        <f ca="1">AVERAGE(INDIRECT("'[dpc-covid19-ita-regioni.xlsx]"&amp;$A$4&amp;"'!"&amp;H$1&amp;$C66+1):INDIRECT("'[dpc-covid19-ita-regioni.xlsx]"&amp;$A$4&amp;"'!"&amp;H$1&amp;$C66+$A$6))</f>
        <v>6253.2857142857147</v>
      </c>
      <c r="I66" s="3" cm="1">
        <f t="array" aca="1" ref="I66" ca="1">(INDIRECT("'[dpc-covid19-ita-regioni.xlsx]"&amp;$A$4&amp;"'!"&amp;I$1&amp;$C66+1)-INDIRECT("'[dpc-covid19-ita-regioni.xlsx]"&amp;$A$4&amp;"'!"&amp;I$1&amp;$C66+$A$6))/$A$6</f>
        <v>0.8571428571428571</v>
      </c>
    </row>
    <row r="67" spans="3:9" x14ac:dyDescent="0.25">
      <c r="C67">
        <f t="shared" si="1"/>
        <v>64</v>
      </c>
      <c r="D67" s="10" t="str" cm="1">
        <f t="array" aca="1" ref="D67" ca="1">INDIRECT("'[dpc-covid19-ita-regioni.xlsx]"&amp;$A$4&amp;"'!a"&amp;C67+1)</f>
        <v>29/08/2020</v>
      </c>
      <c r="E67" s="3">
        <f ca="1">AVERAGE(INDIRECT("'[dpc-covid19-ita-regioni.xlsx]"&amp;$A$4&amp;"'!"&amp;E$1&amp;$C67+1):INDIRECT("'[dpc-covid19-ita-regioni.xlsx]"&amp;$A$4&amp;"'!"&amp;E$1&amp;$C67+$A$6))</f>
        <v>163.85714285714286</v>
      </c>
      <c r="F67" s="3">
        <f ca="1">AVERAGE(INDIRECT("'[dpc-covid19-ita-regioni.xlsx]"&amp;$A$4&amp;"'!"&amp;F$1&amp;$C67+1):INDIRECT("'[dpc-covid19-ita-regioni.xlsx]"&amp;$A$4&amp;"'!"&amp;F$1&amp;$C67+$A$6))</f>
        <v>15.714285714285714</v>
      </c>
      <c r="G67" s="3">
        <f ca="1">AVERAGE(INDIRECT("'[dpc-covid19-ita-regioni.xlsx]"&amp;$A$4&amp;"'!"&amp;G$1&amp;$C67+1):INDIRECT("'[dpc-covid19-ita-regioni.xlsx]"&amp;$A$4&amp;"'!"&amp;G$1&amp;$C67+$A$6))</f>
        <v>5924.1428571428569</v>
      </c>
      <c r="H67" s="3">
        <f ca="1">AVERAGE(INDIRECT("'[dpc-covid19-ita-regioni.xlsx]"&amp;$A$4&amp;"'!"&amp;H$1&amp;$C67+1):INDIRECT("'[dpc-covid19-ita-regioni.xlsx]"&amp;$A$4&amp;"'!"&amp;H$1&amp;$C67+$A$6))</f>
        <v>6103.7142857142853</v>
      </c>
      <c r="I67" s="3" cm="1">
        <f t="array" aca="1" ref="I67" ca="1">(INDIRECT("'[dpc-covid19-ita-regioni.xlsx]"&amp;$A$4&amp;"'!"&amp;I$1&amp;$C67+1)-INDIRECT("'[dpc-covid19-ita-regioni.xlsx]"&amp;$A$4&amp;"'!"&amp;I$1&amp;$C67+$A$6))/$A$6</f>
        <v>0.5714285714285714</v>
      </c>
    </row>
    <row r="68" spans="3:9" x14ac:dyDescent="0.25">
      <c r="C68">
        <f t="shared" si="1"/>
        <v>65</v>
      </c>
      <c r="D68" s="10" t="str" cm="1">
        <f t="array" aca="1" ref="D68" ca="1">INDIRECT("'[dpc-covid19-ita-regioni.xlsx]"&amp;$A$4&amp;"'!a"&amp;C68+1)</f>
        <v>28/08/2020</v>
      </c>
      <c r="E68" s="3">
        <f ca="1">AVERAGE(INDIRECT("'[dpc-covid19-ita-regioni.xlsx]"&amp;$A$4&amp;"'!"&amp;E$1&amp;$C68+1):INDIRECT("'[dpc-covid19-ita-regioni.xlsx]"&amp;$A$4&amp;"'!"&amp;E$1&amp;$C68+$A$6))</f>
        <v>158.57142857142858</v>
      </c>
      <c r="F68" s="3">
        <f ca="1">AVERAGE(INDIRECT("'[dpc-covid19-ita-regioni.xlsx]"&amp;$A$4&amp;"'!"&amp;F$1&amp;$C68+1):INDIRECT("'[dpc-covid19-ita-regioni.xlsx]"&amp;$A$4&amp;"'!"&amp;F$1&amp;$C68+$A$6))</f>
        <v>15.142857142857142</v>
      </c>
      <c r="G68" s="3">
        <f ca="1">AVERAGE(INDIRECT("'[dpc-covid19-ita-regioni.xlsx]"&amp;$A$4&amp;"'!"&amp;G$1&amp;$C68+1):INDIRECT("'[dpc-covid19-ita-regioni.xlsx]"&amp;$A$4&amp;"'!"&amp;G$1&amp;$C68+$A$6))</f>
        <v>5777.2857142857147</v>
      </c>
      <c r="H68" s="3">
        <f ca="1">AVERAGE(INDIRECT("'[dpc-covid19-ita-regioni.xlsx]"&amp;$A$4&amp;"'!"&amp;H$1&amp;$C68+1):INDIRECT("'[dpc-covid19-ita-regioni.xlsx]"&amp;$A$4&amp;"'!"&amp;H$1&amp;$C68+$A$6))</f>
        <v>5951</v>
      </c>
      <c r="I68" s="3" cm="1">
        <f t="array" aca="1" ref="I68" ca="1">(INDIRECT("'[dpc-covid19-ita-regioni.xlsx]"&amp;$A$4&amp;"'!"&amp;I$1&amp;$C68+1)-INDIRECT("'[dpc-covid19-ita-regioni.xlsx]"&amp;$A$4&amp;"'!"&amp;I$1&amp;$C68+$A$6))/$A$6</f>
        <v>1.1428571428571428</v>
      </c>
    </row>
    <row r="69" spans="3:9" x14ac:dyDescent="0.25">
      <c r="C69">
        <f t="shared" si="1"/>
        <v>66</v>
      </c>
      <c r="D69" s="10" t="str" cm="1">
        <f t="array" aca="1" ref="D69" ca="1">INDIRECT("'[dpc-covid19-ita-regioni.xlsx]"&amp;$A$4&amp;"'!a"&amp;C69+1)</f>
        <v>27/08/2020</v>
      </c>
      <c r="E69" s="3">
        <f ca="1">AVERAGE(INDIRECT("'[dpc-covid19-ita-regioni.xlsx]"&amp;$A$4&amp;"'!"&amp;E$1&amp;$C69+1):INDIRECT("'[dpc-covid19-ita-regioni.xlsx]"&amp;$A$4&amp;"'!"&amp;E$1&amp;$C69+$A$6))</f>
        <v>155.28571428571428</v>
      </c>
      <c r="F69" s="3">
        <f ca="1">AVERAGE(INDIRECT("'[dpc-covid19-ita-regioni.xlsx]"&amp;$A$4&amp;"'!"&amp;F$1&amp;$C69+1):INDIRECT("'[dpc-covid19-ita-regioni.xlsx]"&amp;$A$4&amp;"'!"&amp;F$1&amp;$C69+$A$6))</f>
        <v>15.142857142857142</v>
      </c>
      <c r="G69" s="3">
        <f ca="1">AVERAGE(INDIRECT("'[dpc-covid19-ita-regioni.xlsx]"&amp;$A$4&amp;"'!"&amp;G$1&amp;$C69+1):INDIRECT("'[dpc-covid19-ita-regioni.xlsx]"&amp;$A$4&amp;"'!"&amp;G$1&amp;$C69+$A$6))</f>
        <v>5643.4285714285716</v>
      </c>
      <c r="H69" s="3">
        <f ca="1">AVERAGE(INDIRECT("'[dpc-covid19-ita-regioni.xlsx]"&amp;$A$4&amp;"'!"&amp;H$1&amp;$C69+1):INDIRECT("'[dpc-covid19-ita-regioni.xlsx]"&amp;$A$4&amp;"'!"&amp;H$1&amp;$C69+$A$6))</f>
        <v>5813.8571428571431</v>
      </c>
      <c r="I69" s="3" cm="1">
        <f t="array" aca="1" ref="I69" ca="1">(INDIRECT("'[dpc-covid19-ita-regioni.xlsx]"&amp;$A$4&amp;"'!"&amp;I$1&amp;$C69+1)-INDIRECT("'[dpc-covid19-ita-regioni.xlsx]"&amp;$A$4&amp;"'!"&amp;I$1&amp;$C69+$A$6))/$A$6</f>
        <v>0.7142857142857143</v>
      </c>
    </row>
    <row r="70" spans="3:9" x14ac:dyDescent="0.25">
      <c r="C70">
        <f t="shared" ref="C70:C133" si="11">C69+1</f>
        <v>67</v>
      </c>
      <c r="D70" s="10" t="str" cm="1">
        <f t="array" aca="1" ref="D70" ca="1">INDIRECT("'[dpc-covid19-ita-regioni.xlsx]"&amp;$A$4&amp;"'!a"&amp;C70+1)</f>
        <v>26/08/2020</v>
      </c>
      <c r="E70" s="3">
        <f ca="1">AVERAGE(INDIRECT("'[dpc-covid19-ita-regioni.xlsx]"&amp;$A$4&amp;"'!"&amp;E$1&amp;$C70+1):INDIRECT("'[dpc-covid19-ita-regioni.xlsx]"&amp;$A$4&amp;"'!"&amp;E$1&amp;$C70+$A$6))</f>
        <v>152.71428571428572</v>
      </c>
      <c r="F70" s="3">
        <f ca="1">AVERAGE(INDIRECT("'[dpc-covid19-ita-regioni.xlsx]"&amp;$A$4&amp;"'!"&amp;F$1&amp;$C70+1):INDIRECT("'[dpc-covid19-ita-regioni.xlsx]"&amp;$A$4&amp;"'!"&amp;F$1&amp;$C70+$A$6))</f>
        <v>15.428571428571429</v>
      </c>
      <c r="G70" s="3">
        <f ca="1">AVERAGE(INDIRECT("'[dpc-covid19-ita-regioni.xlsx]"&amp;$A$4&amp;"'!"&amp;G$1&amp;$C70+1):INDIRECT("'[dpc-covid19-ita-regioni.xlsx]"&amp;$A$4&amp;"'!"&amp;G$1&amp;$C70+$A$6))</f>
        <v>5531.1428571428569</v>
      </c>
      <c r="H70" s="3">
        <f ca="1">AVERAGE(INDIRECT("'[dpc-covid19-ita-regioni.xlsx]"&amp;$A$4&amp;"'!"&amp;H$1&amp;$C70+1):INDIRECT("'[dpc-covid19-ita-regioni.xlsx]"&amp;$A$4&amp;"'!"&amp;H$1&amp;$C70+$A$6))</f>
        <v>5699.2857142857147</v>
      </c>
      <c r="I70" s="3" cm="1">
        <f t="array" aca="1" ref="I70" ca="1">(INDIRECT("'[dpc-covid19-ita-regioni.xlsx]"&amp;$A$4&amp;"'!"&amp;I$1&amp;$C70+1)-INDIRECT("'[dpc-covid19-ita-regioni.xlsx]"&amp;$A$4&amp;"'!"&amp;I$1&amp;$C70+$A$6))/$A$6</f>
        <v>1.5714285714285714</v>
      </c>
    </row>
    <row r="71" spans="3:9" x14ac:dyDescent="0.25">
      <c r="C71">
        <f t="shared" si="11"/>
        <v>68</v>
      </c>
      <c r="D71" s="10" t="str" cm="1">
        <f t="array" aca="1" ref="D71" ca="1">INDIRECT("'[dpc-covid19-ita-regioni.xlsx]"&amp;$A$4&amp;"'!a"&amp;C71+1)</f>
        <v>25/08/2020</v>
      </c>
      <c r="E71" s="3">
        <f ca="1">AVERAGE(INDIRECT("'[dpc-covid19-ita-regioni.xlsx]"&amp;$A$4&amp;"'!"&amp;E$1&amp;$C71+1):INDIRECT("'[dpc-covid19-ita-regioni.xlsx]"&amp;$A$4&amp;"'!"&amp;E$1&amp;$C71+$A$6))</f>
        <v>151.71428571428572</v>
      </c>
      <c r="F71" s="3">
        <f ca="1">AVERAGE(INDIRECT("'[dpc-covid19-ita-regioni.xlsx]"&amp;$A$4&amp;"'!"&amp;F$1&amp;$C71+1):INDIRECT("'[dpc-covid19-ita-regioni.xlsx]"&amp;$A$4&amp;"'!"&amp;F$1&amp;$C71+$A$6))</f>
        <v>15</v>
      </c>
      <c r="G71" s="3">
        <f ca="1">AVERAGE(INDIRECT("'[dpc-covid19-ita-regioni.xlsx]"&amp;$A$4&amp;"'!"&amp;G$1&amp;$C71+1):INDIRECT("'[dpc-covid19-ita-regioni.xlsx]"&amp;$A$4&amp;"'!"&amp;G$1&amp;$C71+$A$6))</f>
        <v>5440.1428571428569</v>
      </c>
      <c r="H71" s="3">
        <f ca="1">AVERAGE(INDIRECT("'[dpc-covid19-ita-regioni.xlsx]"&amp;$A$4&amp;"'!"&amp;H$1&amp;$C71+1):INDIRECT("'[dpc-covid19-ita-regioni.xlsx]"&amp;$A$4&amp;"'!"&amp;H$1&amp;$C71+$A$6))</f>
        <v>5606.8571428571431</v>
      </c>
      <c r="I71" s="3" cm="1">
        <f t="array" aca="1" ref="I71" ca="1">(INDIRECT("'[dpc-covid19-ita-regioni.xlsx]"&amp;$A$4&amp;"'!"&amp;I$1&amp;$C71+1)-INDIRECT("'[dpc-covid19-ita-regioni.xlsx]"&amp;$A$4&amp;"'!"&amp;I$1&amp;$C71+$A$6))/$A$6</f>
        <v>1.8571428571428572</v>
      </c>
    </row>
    <row r="72" spans="3:9" x14ac:dyDescent="0.25">
      <c r="C72">
        <f t="shared" si="11"/>
        <v>69</v>
      </c>
      <c r="D72" s="10" t="str" cm="1">
        <f t="array" aca="1" ref="D72" ca="1">INDIRECT("'[dpc-covid19-ita-regioni.xlsx]"&amp;$A$4&amp;"'!a"&amp;C72+1)</f>
        <v>24/08/2020</v>
      </c>
      <c r="E72" s="3">
        <f ca="1">AVERAGE(INDIRECT("'[dpc-covid19-ita-regioni.xlsx]"&amp;$A$4&amp;"'!"&amp;E$1&amp;$C72+1):INDIRECT("'[dpc-covid19-ita-regioni.xlsx]"&amp;$A$4&amp;"'!"&amp;E$1&amp;$C72+$A$6))</f>
        <v>150.57142857142858</v>
      </c>
      <c r="F72" s="3">
        <f ca="1">AVERAGE(INDIRECT("'[dpc-covid19-ita-regioni.xlsx]"&amp;$A$4&amp;"'!"&amp;F$1&amp;$C72+1):INDIRECT("'[dpc-covid19-ita-regioni.xlsx]"&amp;$A$4&amp;"'!"&amp;F$1&amp;$C72+$A$6))</f>
        <v>14.857142857142858</v>
      </c>
      <c r="G72" s="3">
        <f ca="1">AVERAGE(INDIRECT("'[dpc-covid19-ita-regioni.xlsx]"&amp;$A$4&amp;"'!"&amp;G$1&amp;$C72+1):INDIRECT("'[dpc-covid19-ita-regioni.xlsx]"&amp;$A$4&amp;"'!"&amp;G$1&amp;$C72+$A$6))</f>
        <v>5373.8571428571431</v>
      </c>
      <c r="H72" s="3">
        <f ca="1">AVERAGE(INDIRECT("'[dpc-covid19-ita-regioni.xlsx]"&amp;$A$4&amp;"'!"&amp;H$1&amp;$C72+1):INDIRECT("'[dpc-covid19-ita-regioni.xlsx]"&amp;$A$4&amp;"'!"&amp;H$1&amp;$C72+$A$6))</f>
        <v>5539.2857142857147</v>
      </c>
      <c r="I72" s="3" cm="1">
        <f t="array" aca="1" ref="I72" ca="1">(INDIRECT("'[dpc-covid19-ita-regioni.xlsx]"&amp;$A$4&amp;"'!"&amp;I$1&amp;$C72+1)-INDIRECT("'[dpc-covid19-ita-regioni.xlsx]"&amp;$A$4&amp;"'!"&amp;I$1&amp;$C72+$A$6))/$A$6</f>
        <v>2.4285714285714284</v>
      </c>
    </row>
    <row r="73" spans="3:9" x14ac:dyDescent="0.25">
      <c r="C73">
        <f t="shared" si="11"/>
        <v>70</v>
      </c>
      <c r="D73" s="10" t="str" cm="1">
        <f t="array" aca="1" ref="D73" ca="1">INDIRECT("'[dpc-covid19-ita-regioni.xlsx]"&amp;$A$4&amp;"'!a"&amp;C73+1)</f>
        <v>23/08/2020</v>
      </c>
      <c r="E73" s="3">
        <f ca="1">AVERAGE(INDIRECT("'[dpc-covid19-ita-regioni.xlsx]"&amp;$A$4&amp;"'!"&amp;E$1&amp;$C73+1):INDIRECT("'[dpc-covid19-ita-regioni.xlsx]"&amp;$A$4&amp;"'!"&amp;E$1&amp;$C73+$A$6))</f>
        <v>149.71428571428572</v>
      </c>
      <c r="F73" s="3">
        <f ca="1">AVERAGE(INDIRECT("'[dpc-covid19-ita-regioni.xlsx]"&amp;$A$4&amp;"'!"&amp;F$1&amp;$C73+1):INDIRECT("'[dpc-covid19-ita-regioni.xlsx]"&amp;$A$4&amp;"'!"&amp;F$1&amp;$C73+$A$6))</f>
        <v>14.714285714285714</v>
      </c>
      <c r="G73" s="3">
        <f ca="1">AVERAGE(INDIRECT("'[dpc-covid19-ita-regioni.xlsx]"&amp;$A$4&amp;"'!"&amp;G$1&amp;$C73+1):INDIRECT("'[dpc-covid19-ita-regioni.xlsx]"&amp;$A$4&amp;"'!"&amp;G$1&amp;$C73+$A$6))</f>
        <v>5299.2857142857147</v>
      </c>
      <c r="H73" s="3">
        <f ca="1">AVERAGE(INDIRECT("'[dpc-covid19-ita-regioni.xlsx]"&amp;$A$4&amp;"'!"&amp;H$1&amp;$C73+1):INDIRECT("'[dpc-covid19-ita-regioni.xlsx]"&amp;$A$4&amp;"'!"&amp;H$1&amp;$C73+$A$6))</f>
        <v>5463.7142857142853</v>
      </c>
      <c r="I73" s="3" cm="1">
        <f t="array" aca="1" ref="I73" ca="1">(INDIRECT("'[dpc-covid19-ita-regioni.xlsx]"&amp;$A$4&amp;"'!"&amp;I$1&amp;$C73+1)-INDIRECT("'[dpc-covid19-ita-regioni.xlsx]"&amp;$A$4&amp;"'!"&amp;I$1&amp;$C73+$A$6))/$A$6</f>
        <v>2.2857142857142856</v>
      </c>
    </row>
    <row r="74" spans="3:9" x14ac:dyDescent="0.25">
      <c r="C74">
        <f t="shared" si="11"/>
        <v>71</v>
      </c>
      <c r="D74" s="10" t="str" cm="1">
        <f t="array" aca="1" ref="D74" ca="1">INDIRECT("'[dpc-covid19-ita-regioni.xlsx]"&amp;$A$4&amp;"'!a"&amp;C74+1)</f>
        <v>22/08/2020</v>
      </c>
      <c r="E74" s="3">
        <f ca="1">AVERAGE(INDIRECT("'[dpc-covid19-ita-regioni.xlsx]"&amp;$A$4&amp;"'!"&amp;E$1&amp;$C74+1):INDIRECT("'[dpc-covid19-ita-regioni.xlsx]"&amp;$A$4&amp;"'!"&amp;E$1&amp;$C74+$A$6))</f>
        <v>149.57142857142858</v>
      </c>
      <c r="F74" s="3">
        <f ca="1">AVERAGE(INDIRECT("'[dpc-covid19-ita-regioni.xlsx]"&amp;$A$4&amp;"'!"&amp;F$1&amp;$C74+1):INDIRECT("'[dpc-covid19-ita-regioni.xlsx]"&amp;$A$4&amp;"'!"&amp;F$1&amp;$C74+$A$6))</f>
        <v>14.571428571428571</v>
      </c>
      <c r="G74" s="3">
        <f ca="1">AVERAGE(INDIRECT("'[dpc-covid19-ita-regioni.xlsx]"&amp;$A$4&amp;"'!"&amp;G$1&amp;$C74+1):INDIRECT("'[dpc-covid19-ita-regioni.xlsx]"&amp;$A$4&amp;"'!"&amp;G$1&amp;$C74+$A$6))</f>
        <v>5241.7142857142853</v>
      </c>
      <c r="H74" s="3">
        <f ca="1">AVERAGE(INDIRECT("'[dpc-covid19-ita-regioni.xlsx]"&amp;$A$4&amp;"'!"&amp;H$1&amp;$C74+1):INDIRECT("'[dpc-covid19-ita-regioni.xlsx]"&amp;$A$4&amp;"'!"&amp;H$1&amp;$C74+$A$6))</f>
        <v>5405.8571428571431</v>
      </c>
      <c r="I74" s="3" cm="1">
        <f t="array" aca="1" ref="I74" ca="1">(INDIRECT("'[dpc-covid19-ita-regioni.xlsx]"&amp;$A$4&amp;"'!"&amp;I$1&amp;$C74+1)-INDIRECT("'[dpc-covid19-ita-regioni.xlsx]"&amp;$A$4&amp;"'!"&amp;I$1&amp;$C74+$A$6))/$A$6</f>
        <v>1.7142857142857142</v>
      </c>
    </row>
    <row r="75" spans="3:9" x14ac:dyDescent="0.25">
      <c r="C75">
        <f t="shared" si="11"/>
        <v>72</v>
      </c>
      <c r="D75" s="10" t="str" cm="1">
        <f t="array" aca="1" ref="D75" ca="1">INDIRECT("'[dpc-covid19-ita-regioni.xlsx]"&amp;$A$4&amp;"'!a"&amp;C75+1)</f>
        <v>21/08/2020</v>
      </c>
      <c r="E75" s="3">
        <f ca="1">AVERAGE(INDIRECT("'[dpc-covid19-ita-regioni.xlsx]"&amp;$A$4&amp;"'!"&amp;E$1&amp;$C75+1):INDIRECT("'[dpc-covid19-ita-regioni.xlsx]"&amp;$A$4&amp;"'!"&amp;E$1&amp;$C75+$A$6))</f>
        <v>149.71428571428572</v>
      </c>
      <c r="F75" s="3">
        <f ca="1">AVERAGE(INDIRECT("'[dpc-covid19-ita-regioni.xlsx]"&amp;$A$4&amp;"'!"&amp;F$1&amp;$C75+1):INDIRECT("'[dpc-covid19-ita-regioni.xlsx]"&amp;$A$4&amp;"'!"&amp;F$1&amp;$C75+$A$6))</f>
        <v>14.285714285714286</v>
      </c>
      <c r="G75" s="3">
        <f ca="1">AVERAGE(INDIRECT("'[dpc-covid19-ita-regioni.xlsx]"&amp;$A$4&amp;"'!"&amp;G$1&amp;$C75+1):INDIRECT("'[dpc-covid19-ita-regioni.xlsx]"&amp;$A$4&amp;"'!"&amp;G$1&amp;$C75+$A$6))</f>
        <v>5210.5714285714284</v>
      </c>
      <c r="H75" s="3">
        <f ca="1">AVERAGE(INDIRECT("'[dpc-covid19-ita-regioni.xlsx]"&amp;$A$4&amp;"'!"&amp;H$1&amp;$C75+1):INDIRECT("'[dpc-covid19-ita-regioni.xlsx]"&amp;$A$4&amp;"'!"&amp;H$1&amp;$C75+$A$6))</f>
        <v>5374.5714285714284</v>
      </c>
      <c r="I75" s="3" cm="1">
        <f t="array" aca="1" ref="I75" ca="1">(INDIRECT("'[dpc-covid19-ita-regioni.xlsx]"&amp;$A$4&amp;"'!"&amp;I$1&amp;$C75+1)-INDIRECT("'[dpc-covid19-ita-regioni.xlsx]"&amp;$A$4&amp;"'!"&amp;I$1&amp;$C75+$A$6))/$A$6</f>
        <v>2.1428571428571428</v>
      </c>
    </row>
    <row r="76" spans="3:9" x14ac:dyDescent="0.25">
      <c r="C76">
        <f t="shared" si="11"/>
        <v>73</v>
      </c>
      <c r="D76" s="10" t="str" cm="1">
        <f t="array" aca="1" ref="D76" ca="1">INDIRECT("'[dpc-covid19-ita-regioni.xlsx]"&amp;$A$4&amp;"'!a"&amp;C76+1)</f>
        <v>20/08/2020</v>
      </c>
      <c r="E76" s="3">
        <f ca="1">AVERAGE(INDIRECT("'[dpc-covid19-ita-regioni.xlsx]"&amp;$A$4&amp;"'!"&amp;E$1&amp;$C76+1):INDIRECT("'[dpc-covid19-ita-regioni.xlsx]"&amp;$A$4&amp;"'!"&amp;E$1&amp;$C76+$A$6))</f>
        <v>150.28571428571428</v>
      </c>
      <c r="F76" s="3">
        <f ca="1">AVERAGE(INDIRECT("'[dpc-covid19-ita-regioni.xlsx]"&amp;$A$4&amp;"'!"&amp;F$1&amp;$C76+1):INDIRECT("'[dpc-covid19-ita-regioni.xlsx]"&amp;$A$4&amp;"'!"&amp;F$1&amp;$C76+$A$6))</f>
        <v>13.571428571428571</v>
      </c>
      <c r="G76" s="3">
        <f ca="1">AVERAGE(INDIRECT("'[dpc-covid19-ita-regioni.xlsx]"&amp;$A$4&amp;"'!"&amp;G$1&amp;$C76+1):INDIRECT("'[dpc-covid19-ita-regioni.xlsx]"&amp;$A$4&amp;"'!"&amp;G$1&amp;$C76+$A$6))</f>
        <v>5194</v>
      </c>
      <c r="H76" s="3">
        <f ca="1">AVERAGE(INDIRECT("'[dpc-covid19-ita-regioni.xlsx]"&amp;$A$4&amp;"'!"&amp;H$1&amp;$C76+1):INDIRECT("'[dpc-covid19-ita-regioni.xlsx]"&amp;$A$4&amp;"'!"&amp;H$1&amp;$C76+$A$6))</f>
        <v>5357.8571428571431</v>
      </c>
      <c r="I76" s="3" cm="1">
        <f t="array" aca="1" ref="I76" ca="1">(INDIRECT("'[dpc-covid19-ita-regioni.xlsx]"&amp;$A$4&amp;"'!"&amp;I$1&amp;$C76+1)-INDIRECT("'[dpc-covid19-ita-regioni.xlsx]"&amp;$A$4&amp;"'!"&amp;I$1&amp;$C76+$A$6))/$A$6</f>
        <v>1.4285714285714286</v>
      </c>
    </row>
    <row r="77" spans="3:9" x14ac:dyDescent="0.25">
      <c r="C77">
        <f t="shared" si="11"/>
        <v>74</v>
      </c>
      <c r="D77" s="10" t="str" cm="1">
        <f t="array" aca="1" ref="D77" ca="1">INDIRECT("'[dpc-covid19-ita-regioni.xlsx]"&amp;$A$4&amp;"'!a"&amp;C77+1)</f>
        <v>19/08/2020</v>
      </c>
      <c r="E77" s="3">
        <f ca="1">AVERAGE(INDIRECT("'[dpc-covid19-ita-regioni.xlsx]"&amp;$A$4&amp;"'!"&amp;E$1&amp;$C77+1):INDIRECT("'[dpc-covid19-ita-regioni.xlsx]"&amp;$A$4&amp;"'!"&amp;E$1&amp;$C77+$A$6))</f>
        <v>152.42857142857142</v>
      </c>
      <c r="F77" s="3">
        <f ca="1">AVERAGE(INDIRECT("'[dpc-covid19-ita-regioni.xlsx]"&amp;$A$4&amp;"'!"&amp;F$1&amp;$C77+1):INDIRECT("'[dpc-covid19-ita-regioni.xlsx]"&amp;$A$4&amp;"'!"&amp;F$1&amp;$C77+$A$6))</f>
        <v>12.857142857142858</v>
      </c>
      <c r="G77" s="3">
        <f ca="1">AVERAGE(INDIRECT("'[dpc-covid19-ita-regioni.xlsx]"&amp;$A$4&amp;"'!"&amp;G$1&amp;$C77+1):INDIRECT("'[dpc-covid19-ita-regioni.xlsx]"&amp;$A$4&amp;"'!"&amp;G$1&amp;$C77+$A$6))</f>
        <v>5209.1428571428569</v>
      </c>
      <c r="H77" s="3">
        <f ca="1">AVERAGE(INDIRECT("'[dpc-covid19-ita-regioni.xlsx]"&amp;$A$4&amp;"'!"&amp;H$1&amp;$C77+1):INDIRECT("'[dpc-covid19-ita-regioni.xlsx]"&amp;$A$4&amp;"'!"&amp;H$1&amp;$C77+$A$6))</f>
        <v>5374.4285714285716</v>
      </c>
      <c r="I77" s="3" cm="1">
        <f t="array" aca="1" ref="I77" ca="1">(INDIRECT("'[dpc-covid19-ita-regioni.xlsx]"&amp;$A$4&amp;"'!"&amp;I$1&amp;$C77+1)-INDIRECT("'[dpc-covid19-ita-regioni.xlsx]"&amp;$A$4&amp;"'!"&amp;I$1&amp;$C77+$A$6))/$A$6</f>
        <v>1.2857142857142858</v>
      </c>
    </row>
    <row r="78" spans="3:9" x14ac:dyDescent="0.25">
      <c r="C78">
        <f t="shared" si="11"/>
        <v>75</v>
      </c>
      <c r="D78" s="10" t="str" cm="1">
        <f t="array" aca="1" ref="D78" ca="1">INDIRECT("'[dpc-covid19-ita-regioni.xlsx]"&amp;$A$4&amp;"'!a"&amp;C78+1)</f>
        <v>18/08/2020</v>
      </c>
      <c r="E78" s="3">
        <f ca="1">AVERAGE(INDIRECT("'[dpc-covid19-ita-regioni.xlsx]"&amp;$A$4&amp;"'!"&amp;E$1&amp;$C78+1):INDIRECT("'[dpc-covid19-ita-regioni.xlsx]"&amp;$A$4&amp;"'!"&amp;E$1&amp;$C78+$A$6))</f>
        <v>154.42857142857142</v>
      </c>
      <c r="F78" s="3">
        <f ca="1">AVERAGE(INDIRECT("'[dpc-covid19-ita-regioni.xlsx]"&amp;$A$4&amp;"'!"&amp;F$1&amp;$C78+1):INDIRECT("'[dpc-covid19-ita-regioni.xlsx]"&amp;$A$4&amp;"'!"&amp;F$1&amp;$C78+$A$6))</f>
        <v>12.285714285714286</v>
      </c>
      <c r="G78" s="3">
        <f ca="1">AVERAGE(INDIRECT("'[dpc-covid19-ita-regioni.xlsx]"&amp;$A$4&amp;"'!"&amp;G$1&amp;$C78+1):INDIRECT("'[dpc-covid19-ita-regioni.xlsx]"&amp;$A$4&amp;"'!"&amp;G$1&amp;$C78+$A$6))</f>
        <v>5236.1428571428569</v>
      </c>
      <c r="H78" s="3">
        <f ca="1">AVERAGE(INDIRECT("'[dpc-covid19-ita-regioni.xlsx]"&amp;$A$4&amp;"'!"&amp;H$1&amp;$C78+1):INDIRECT("'[dpc-covid19-ita-regioni.xlsx]"&amp;$A$4&amp;"'!"&amp;H$1&amp;$C78+$A$6))</f>
        <v>5402.8571428571431</v>
      </c>
      <c r="I78" s="3" cm="1">
        <f t="array" aca="1" ref="I78" ca="1">(INDIRECT("'[dpc-covid19-ita-regioni.xlsx]"&amp;$A$4&amp;"'!"&amp;I$1&amp;$C78+1)-INDIRECT("'[dpc-covid19-ita-regioni.xlsx]"&amp;$A$4&amp;"'!"&amp;I$1&amp;$C78+$A$6))/$A$6</f>
        <v>1</v>
      </c>
    </row>
    <row r="79" spans="3:9" x14ac:dyDescent="0.25">
      <c r="C79">
        <f t="shared" si="11"/>
        <v>76</v>
      </c>
      <c r="D79" s="10" t="str" cm="1">
        <f t="array" aca="1" ref="D79" ca="1">INDIRECT("'[dpc-covid19-ita-regioni.xlsx]"&amp;$A$4&amp;"'!a"&amp;C79+1)</f>
        <v>17/08/2020</v>
      </c>
      <c r="E79" s="3">
        <f ca="1">AVERAGE(INDIRECT("'[dpc-covid19-ita-regioni.xlsx]"&amp;$A$4&amp;"'!"&amp;E$1&amp;$C79+1):INDIRECT("'[dpc-covid19-ita-regioni.xlsx]"&amp;$A$4&amp;"'!"&amp;E$1&amp;$C79+$A$6))</f>
        <v>155.85714285714286</v>
      </c>
      <c r="F79" s="3">
        <f ca="1">AVERAGE(INDIRECT("'[dpc-covid19-ita-regioni.xlsx]"&amp;$A$4&amp;"'!"&amp;F$1&amp;$C79+1):INDIRECT("'[dpc-covid19-ita-regioni.xlsx]"&amp;$A$4&amp;"'!"&amp;F$1&amp;$C79+$A$6))</f>
        <v>11.714285714285714</v>
      </c>
      <c r="G79" s="3">
        <f ca="1">AVERAGE(INDIRECT("'[dpc-covid19-ita-regioni.xlsx]"&amp;$A$4&amp;"'!"&amp;G$1&amp;$C79+1):INDIRECT("'[dpc-covid19-ita-regioni.xlsx]"&amp;$A$4&amp;"'!"&amp;G$1&amp;$C79+$A$6))</f>
        <v>5263.8571428571431</v>
      </c>
      <c r="H79" s="3">
        <f ca="1">AVERAGE(INDIRECT("'[dpc-covid19-ita-regioni.xlsx]"&amp;$A$4&amp;"'!"&amp;H$1&amp;$C79+1):INDIRECT("'[dpc-covid19-ita-regioni.xlsx]"&amp;$A$4&amp;"'!"&amp;H$1&amp;$C79+$A$6))</f>
        <v>5431.4285714285716</v>
      </c>
      <c r="I79" s="3" cm="1">
        <f t="array" aca="1" ref="I79" ca="1">(INDIRECT("'[dpc-covid19-ita-regioni.xlsx]"&amp;$A$4&amp;"'!"&amp;I$1&amp;$C79+1)-INDIRECT("'[dpc-covid19-ita-regioni.xlsx]"&amp;$A$4&amp;"'!"&amp;I$1&amp;$C79+$A$6))/$A$6</f>
        <v>1</v>
      </c>
    </row>
    <row r="80" spans="3:9" x14ac:dyDescent="0.25">
      <c r="C80">
        <f t="shared" si="11"/>
        <v>77</v>
      </c>
      <c r="D80" s="10" t="str" cm="1">
        <f t="array" aca="1" ref="D80" ca="1">INDIRECT("'[dpc-covid19-ita-regioni.xlsx]"&amp;$A$4&amp;"'!a"&amp;C80+1)</f>
        <v>16/08/2020</v>
      </c>
      <c r="E80" s="3">
        <f ca="1">AVERAGE(INDIRECT("'[dpc-covid19-ita-regioni.xlsx]"&amp;$A$4&amp;"'!"&amp;E$1&amp;$C80+1):INDIRECT("'[dpc-covid19-ita-regioni.xlsx]"&amp;$A$4&amp;"'!"&amp;E$1&amp;$C80+$A$6))</f>
        <v>156.28571428571428</v>
      </c>
      <c r="F80" s="3">
        <f ca="1">AVERAGE(INDIRECT("'[dpc-covid19-ita-regioni.xlsx]"&amp;$A$4&amp;"'!"&amp;F$1&amp;$C80+1):INDIRECT("'[dpc-covid19-ita-regioni.xlsx]"&amp;$A$4&amp;"'!"&amp;F$1&amp;$C80+$A$6))</f>
        <v>11</v>
      </c>
      <c r="G80" s="3">
        <f ca="1">AVERAGE(INDIRECT("'[dpc-covid19-ita-regioni.xlsx]"&amp;$A$4&amp;"'!"&amp;G$1&amp;$C80+1):INDIRECT("'[dpc-covid19-ita-regioni.xlsx]"&amp;$A$4&amp;"'!"&amp;G$1&amp;$C80+$A$6))</f>
        <v>5294.4285714285716</v>
      </c>
      <c r="H80" s="3">
        <f ca="1">AVERAGE(INDIRECT("'[dpc-covid19-ita-regioni.xlsx]"&amp;$A$4&amp;"'!"&amp;H$1&amp;$C80+1):INDIRECT("'[dpc-covid19-ita-regioni.xlsx]"&amp;$A$4&amp;"'!"&amp;H$1&amp;$C80+$A$6))</f>
        <v>5461.7142857142853</v>
      </c>
      <c r="I80" s="3" cm="1">
        <f t="array" aca="1" ref="I80" ca="1">(INDIRECT("'[dpc-covid19-ita-regioni.xlsx]"&amp;$A$4&amp;"'!"&amp;I$1&amp;$C80+1)-INDIRECT("'[dpc-covid19-ita-regioni.xlsx]"&amp;$A$4&amp;"'!"&amp;I$1&amp;$C80+$A$6))/$A$6</f>
        <v>1</v>
      </c>
    </row>
    <row r="81" spans="3:9" x14ac:dyDescent="0.25">
      <c r="C81">
        <f t="shared" si="11"/>
        <v>78</v>
      </c>
      <c r="D81" s="10" t="str" cm="1">
        <f t="array" aca="1" ref="D81" ca="1">INDIRECT("'[dpc-covid19-ita-regioni.xlsx]"&amp;$A$4&amp;"'!a"&amp;C81+1)</f>
        <v>15/08/2020</v>
      </c>
      <c r="E81" s="3">
        <f ca="1">AVERAGE(INDIRECT("'[dpc-covid19-ita-regioni.xlsx]"&amp;$A$4&amp;"'!"&amp;E$1&amp;$C81+1):INDIRECT("'[dpc-covid19-ita-regioni.xlsx]"&amp;$A$4&amp;"'!"&amp;E$1&amp;$C81+$A$6))</f>
        <v>157.42857142857142</v>
      </c>
      <c r="F81" s="3">
        <f ca="1">AVERAGE(INDIRECT("'[dpc-covid19-ita-regioni.xlsx]"&amp;$A$4&amp;"'!"&amp;F$1&amp;$C81+1):INDIRECT("'[dpc-covid19-ita-regioni.xlsx]"&amp;$A$4&amp;"'!"&amp;F$1&amp;$C81+$A$6))</f>
        <v>10.428571428571429</v>
      </c>
      <c r="G81" s="3">
        <f ca="1">AVERAGE(INDIRECT("'[dpc-covid19-ita-regioni.xlsx]"&amp;$A$4&amp;"'!"&amp;G$1&amp;$C81+1):INDIRECT("'[dpc-covid19-ita-regioni.xlsx]"&amp;$A$4&amp;"'!"&amp;G$1&amp;$C81+$A$6))</f>
        <v>5324</v>
      </c>
      <c r="H81" s="3">
        <f ca="1">AVERAGE(INDIRECT("'[dpc-covid19-ita-regioni.xlsx]"&amp;$A$4&amp;"'!"&amp;H$1&amp;$C81+1):INDIRECT("'[dpc-covid19-ita-regioni.xlsx]"&amp;$A$4&amp;"'!"&amp;H$1&amp;$C81+$A$6))</f>
        <v>5491.8571428571431</v>
      </c>
      <c r="I81" s="3" cm="1">
        <f t="array" aca="1" ref="I81" ca="1">(INDIRECT("'[dpc-covid19-ita-regioni.xlsx]"&amp;$A$4&amp;"'!"&amp;I$1&amp;$C81+1)-INDIRECT("'[dpc-covid19-ita-regioni.xlsx]"&amp;$A$4&amp;"'!"&amp;I$1&amp;$C81+$A$6))/$A$6</f>
        <v>0.5714285714285714</v>
      </c>
    </row>
    <row r="82" spans="3:9" x14ac:dyDescent="0.25">
      <c r="C82">
        <f t="shared" si="11"/>
        <v>79</v>
      </c>
      <c r="D82" s="10" t="str" cm="1">
        <f t="array" aca="1" ref="D82" ca="1">INDIRECT("'[dpc-covid19-ita-regioni.xlsx]"&amp;$A$4&amp;"'!a"&amp;C82+1)</f>
        <v>14/08/2020</v>
      </c>
      <c r="E82" s="3">
        <f ca="1">AVERAGE(INDIRECT("'[dpc-covid19-ita-regioni.xlsx]"&amp;$A$4&amp;"'!"&amp;E$1&amp;$C82+1):INDIRECT("'[dpc-covid19-ita-regioni.xlsx]"&amp;$A$4&amp;"'!"&amp;E$1&amp;$C82+$A$6))</f>
        <v>159.28571428571428</v>
      </c>
      <c r="F82" s="3">
        <f ca="1">AVERAGE(INDIRECT("'[dpc-covid19-ita-regioni.xlsx]"&amp;$A$4&amp;"'!"&amp;F$1&amp;$C82+1):INDIRECT("'[dpc-covid19-ita-regioni.xlsx]"&amp;$A$4&amp;"'!"&amp;F$1&amp;$C82+$A$6))</f>
        <v>10</v>
      </c>
      <c r="G82" s="3">
        <f ca="1">AVERAGE(INDIRECT("'[dpc-covid19-ita-regioni.xlsx]"&amp;$A$4&amp;"'!"&amp;G$1&amp;$C82+1):INDIRECT("'[dpc-covid19-ita-regioni.xlsx]"&amp;$A$4&amp;"'!"&amp;G$1&amp;$C82+$A$6))</f>
        <v>5349.7142857142853</v>
      </c>
      <c r="H82" s="3">
        <f ca="1">AVERAGE(INDIRECT("'[dpc-covid19-ita-regioni.xlsx]"&amp;$A$4&amp;"'!"&amp;H$1&amp;$C82+1):INDIRECT("'[dpc-covid19-ita-regioni.xlsx]"&amp;$A$4&amp;"'!"&amp;H$1&amp;$C82+$A$6))</f>
        <v>5519</v>
      </c>
      <c r="I82" s="3" cm="1">
        <f t="array" aca="1" ref="I82" ca="1">(INDIRECT("'[dpc-covid19-ita-regioni.xlsx]"&amp;$A$4&amp;"'!"&amp;I$1&amp;$C82+1)-INDIRECT("'[dpc-covid19-ita-regioni.xlsx]"&amp;$A$4&amp;"'!"&amp;I$1&amp;$C82+$A$6))/$A$6</f>
        <v>0.5714285714285714</v>
      </c>
    </row>
    <row r="83" spans="3:9" x14ac:dyDescent="0.25">
      <c r="C83">
        <f t="shared" si="11"/>
        <v>80</v>
      </c>
      <c r="D83" s="10" t="str" cm="1">
        <f t="array" aca="1" ref="D83" ca="1">INDIRECT("'[dpc-covid19-ita-regioni.xlsx]"&amp;$A$4&amp;"'!a"&amp;C83+1)</f>
        <v>13/08/2020</v>
      </c>
      <c r="E83" s="3">
        <f ca="1">AVERAGE(INDIRECT("'[dpc-covid19-ita-regioni.xlsx]"&amp;$A$4&amp;"'!"&amp;E$1&amp;$C83+1):INDIRECT("'[dpc-covid19-ita-regioni.xlsx]"&amp;$A$4&amp;"'!"&amp;E$1&amp;$C83+$A$6))</f>
        <v>161.71428571428572</v>
      </c>
      <c r="F83" s="3">
        <f ca="1">AVERAGE(INDIRECT("'[dpc-covid19-ita-regioni.xlsx]"&amp;$A$4&amp;"'!"&amp;F$1&amp;$C83+1):INDIRECT("'[dpc-covid19-ita-regioni.xlsx]"&amp;$A$4&amp;"'!"&amp;F$1&amp;$C83+$A$6))</f>
        <v>9.5714285714285712</v>
      </c>
      <c r="G83" s="3">
        <f ca="1">AVERAGE(INDIRECT("'[dpc-covid19-ita-regioni.xlsx]"&amp;$A$4&amp;"'!"&amp;G$1&amp;$C83+1):INDIRECT("'[dpc-covid19-ita-regioni.xlsx]"&amp;$A$4&amp;"'!"&amp;G$1&amp;$C83+$A$6))</f>
        <v>5386</v>
      </c>
      <c r="H83" s="3">
        <f ca="1">AVERAGE(INDIRECT("'[dpc-covid19-ita-regioni.xlsx]"&amp;$A$4&amp;"'!"&amp;H$1&amp;$C83+1):INDIRECT("'[dpc-covid19-ita-regioni.xlsx]"&amp;$A$4&amp;"'!"&amp;H$1&amp;$C83+$A$6))</f>
        <v>5557.2857142857147</v>
      </c>
      <c r="I83" s="3" cm="1">
        <f t="array" aca="1" ref="I83" ca="1">(INDIRECT("'[dpc-covid19-ita-regioni.xlsx]"&amp;$A$4&amp;"'!"&amp;I$1&amp;$C83+1)-INDIRECT("'[dpc-covid19-ita-regioni.xlsx]"&amp;$A$4&amp;"'!"&amp;I$1&amp;$C83+$A$6))/$A$6</f>
        <v>0.8571428571428571</v>
      </c>
    </row>
    <row r="84" spans="3:9" x14ac:dyDescent="0.25">
      <c r="C84">
        <f t="shared" si="11"/>
        <v>81</v>
      </c>
      <c r="D84" s="10" t="str" cm="1">
        <f t="array" aca="1" ref="D84" ca="1">INDIRECT("'[dpc-covid19-ita-regioni.xlsx]"&amp;$A$4&amp;"'!a"&amp;C84+1)</f>
        <v>12/08/2020</v>
      </c>
      <c r="E84" s="3">
        <f ca="1">AVERAGE(INDIRECT("'[dpc-covid19-ita-regioni.xlsx]"&amp;$A$4&amp;"'!"&amp;E$1&amp;$C84+1):INDIRECT("'[dpc-covid19-ita-regioni.xlsx]"&amp;$A$4&amp;"'!"&amp;E$1&amp;$C84+$A$6))</f>
        <v>161.42857142857142</v>
      </c>
      <c r="F84" s="3">
        <f ca="1">AVERAGE(INDIRECT("'[dpc-covid19-ita-regioni.xlsx]"&amp;$A$4&amp;"'!"&amp;F$1&amp;$C84+1):INDIRECT("'[dpc-covid19-ita-regioni.xlsx]"&amp;$A$4&amp;"'!"&amp;F$1&amp;$C84+$A$6))</f>
        <v>9.5714285714285712</v>
      </c>
      <c r="G84" s="3">
        <f ca="1">AVERAGE(INDIRECT("'[dpc-covid19-ita-regioni.xlsx]"&amp;$A$4&amp;"'!"&amp;G$1&amp;$C84+1):INDIRECT("'[dpc-covid19-ita-regioni.xlsx]"&amp;$A$4&amp;"'!"&amp;G$1&amp;$C84+$A$6))</f>
        <v>5413.2857142857147</v>
      </c>
      <c r="H84" s="3">
        <f ca="1">AVERAGE(INDIRECT("'[dpc-covid19-ita-regioni.xlsx]"&amp;$A$4&amp;"'!"&amp;H$1&amp;$C84+1):INDIRECT("'[dpc-covid19-ita-regioni.xlsx]"&amp;$A$4&amp;"'!"&amp;H$1&amp;$C84+$A$6))</f>
        <v>5584.2857142857147</v>
      </c>
      <c r="I84" s="3" cm="1">
        <f t="array" aca="1" ref="I84" ca="1">(INDIRECT("'[dpc-covid19-ita-regioni.xlsx]"&amp;$A$4&amp;"'!"&amp;I$1&amp;$C84+1)-INDIRECT("'[dpc-covid19-ita-regioni.xlsx]"&amp;$A$4&amp;"'!"&amp;I$1&amp;$C84+$A$6))/$A$6</f>
        <v>0.5714285714285714</v>
      </c>
    </row>
    <row r="85" spans="3:9" x14ac:dyDescent="0.25">
      <c r="C85">
        <f t="shared" si="11"/>
        <v>82</v>
      </c>
      <c r="D85" s="10" t="str" cm="1">
        <f t="array" aca="1" ref="D85" ca="1">INDIRECT("'[dpc-covid19-ita-regioni.xlsx]"&amp;$A$4&amp;"'!a"&amp;C85+1)</f>
        <v>11/08/2020</v>
      </c>
      <c r="E85" s="3">
        <f ca="1">AVERAGE(INDIRECT("'[dpc-covid19-ita-regioni.xlsx]"&amp;$A$4&amp;"'!"&amp;E$1&amp;$C85+1):INDIRECT("'[dpc-covid19-ita-regioni.xlsx]"&amp;$A$4&amp;"'!"&amp;E$1&amp;$C85+$A$6))</f>
        <v>161.28571428571428</v>
      </c>
      <c r="F85" s="3">
        <f ca="1">AVERAGE(INDIRECT("'[dpc-covid19-ita-regioni.xlsx]"&amp;$A$4&amp;"'!"&amp;F$1&amp;$C85+1):INDIRECT("'[dpc-covid19-ita-regioni.xlsx]"&amp;$A$4&amp;"'!"&amp;F$1&amp;$C85+$A$6))</f>
        <v>9.7142857142857135</v>
      </c>
      <c r="G85" s="3">
        <f ca="1">AVERAGE(INDIRECT("'[dpc-covid19-ita-regioni.xlsx]"&amp;$A$4&amp;"'!"&amp;G$1&amp;$C85+1):INDIRECT("'[dpc-covid19-ita-regioni.xlsx]"&amp;$A$4&amp;"'!"&amp;G$1&amp;$C85+$A$6))</f>
        <v>5456.4285714285716</v>
      </c>
      <c r="H85" s="3">
        <f ca="1">AVERAGE(INDIRECT("'[dpc-covid19-ita-regioni.xlsx]"&amp;$A$4&amp;"'!"&amp;H$1&amp;$C85+1):INDIRECT("'[dpc-covid19-ita-regioni.xlsx]"&amp;$A$4&amp;"'!"&amp;H$1&amp;$C85+$A$6))</f>
        <v>5627.4285714285716</v>
      </c>
      <c r="I85" s="3" cm="1">
        <f t="array" aca="1" ref="I85" ca="1">(INDIRECT("'[dpc-covid19-ita-regioni.xlsx]"&amp;$A$4&amp;"'!"&amp;I$1&amp;$C85+1)-INDIRECT("'[dpc-covid19-ita-regioni.xlsx]"&amp;$A$4&amp;"'!"&amp;I$1&amp;$C85+$A$6))/$A$6</f>
        <v>1.2857142857142858</v>
      </c>
    </row>
    <row r="86" spans="3:9" x14ac:dyDescent="0.25">
      <c r="C86">
        <f t="shared" si="11"/>
        <v>83</v>
      </c>
      <c r="D86" s="10" t="str" cm="1">
        <f t="array" aca="1" ref="D86" ca="1">INDIRECT("'[dpc-covid19-ita-regioni.xlsx]"&amp;$A$4&amp;"'!a"&amp;C86+1)</f>
        <v>10/08/2020</v>
      </c>
      <c r="E86" s="3">
        <f ca="1">AVERAGE(INDIRECT("'[dpc-covid19-ita-regioni.xlsx]"&amp;$A$4&amp;"'!"&amp;E$1&amp;$C86+1):INDIRECT("'[dpc-covid19-ita-regioni.xlsx]"&amp;$A$4&amp;"'!"&amp;E$1&amp;$C86+$A$6))</f>
        <v>161.28571428571428</v>
      </c>
      <c r="F86" s="3">
        <f ca="1">AVERAGE(INDIRECT("'[dpc-covid19-ita-regioni.xlsx]"&amp;$A$4&amp;"'!"&amp;F$1&amp;$C86+1):INDIRECT("'[dpc-covid19-ita-regioni.xlsx]"&amp;$A$4&amp;"'!"&amp;F$1&amp;$C86+$A$6))</f>
        <v>9.5714285714285712</v>
      </c>
      <c r="G86" s="3">
        <f ca="1">AVERAGE(INDIRECT("'[dpc-covid19-ita-regioni.xlsx]"&amp;$A$4&amp;"'!"&amp;G$1&amp;$C86+1):INDIRECT("'[dpc-covid19-ita-regioni.xlsx]"&amp;$A$4&amp;"'!"&amp;G$1&amp;$C86+$A$6))</f>
        <v>5490.5714285714284</v>
      </c>
      <c r="H86" s="3">
        <f ca="1">AVERAGE(INDIRECT("'[dpc-covid19-ita-regioni.xlsx]"&amp;$A$4&amp;"'!"&amp;H$1&amp;$C86+1):INDIRECT("'[dpc-covid19-ita-regioni.xlsx]"&amp;$A$4&amp;"'!"&amp;H$1&amp;$C86+$A$6))</f>
        <v>5661.4285714285716</v>
      </c>
      <c r="I86" s="3" cm="1">
        <f t="array" aca="1" ref="I86" ca="1">(INDIRECT("'[dpc-covid19-ita-regioni.xlsx]"&amp;$A$4&amp;"'!"&amp;I$1&amp;$C86+1)-INDIRECT("'[dpc-covid19-ita-regioni.xlsx]"&amp;$A$4&amp;"'!"&amp;I$1&amp;$C86+$A$6))/$A$6</f>
        <v>2</v>
      </c>
    </row>
    <row r="87" spans="3:9" x14ac:dyDescent="0.25">
      <c r="C87">
        <f t="shared" si="11"/>
        <v>84</v>
      </c>
      <c r="D87" s="10" t="str" cm="1">
        <f t="array" aca="1" ref="D87" ca="1">INDIRECT("'[dpc-covid19-ita-regioni.xlsx]"&amp;$A$4&amp;"'!a"&amp;C87+1)</f>
        <v>09/08/2020</v>
      </c>
      <c r="E87" s="3">
        <f ca="1">AVERAGE(INDIRECT("'[dpc-covid19-ita-regioni.xlsx]"&amp;$A$4&amp;"'!"&amp;E$1&amp;$C87+1):INDIRECT("'[dpc-covid19-ita-regioni.xlsx]"&amp;$A$4&amp;"'!"&amp;E$1&amp;$C87+$A$6))</f>
        <v>163</v>
      </c>
      <c r="F87" s="3">
        <f ca="1">AVERAGE(INDIRECT("'[dpc-covid19-ita-regioni.xlsx]"&amp;$A$4&amp;"'!"&amp;F$1&amp;$C87+1):INDIRECT("'[dpc-covid19-ita-regioni.xlsx]"&amp;$A$4&amp;"'!"&amp;F$1&amp;$C87+$A$6))</f>
        <v>9.5714285714285712</v>
      </c>
      <c r="G87" s="3">
        <f ca="1">AVERAGE(INDIRECT("'[dpc-covid19-ita-regioni.xlsx]"&amp;$A$4&amp;"'!"&amp;G$1&amp;$C87+1):INDIRECT("'[dpc-covid19-ita-regioni.xlsx]"&amp;$A$4&amp;"'!"&amp;G$1&amp;$C87+$A$6))</f>
        <v>5524.2857142857147</v>
      </c>
      <c r="H87" s="3">
        <f ca="1">AVERAGE(INDIRECT("'[dpc-covid19-ita-regioni.xlsx]"&amp;$A$4&amp;"'!"&amp;H$1&amp;$C87+1):INDIRECT("'[dpc-covid19-ita-regioni.xlsx]"&amp;$A$4&amp;"'!"&amp;H$1&amp;$C87+$A$6))</f>
        <v>5696.8571428571431</v>
      </c>
      <c r="I87" s="3" cm="1">
        <f t="array" aca="1" ref="I87" ca="1">(INDIRECT("'[dpc-covid19-ita-regioni.xlsx]"&amp;$A$4&amp;"'!"&amp;I$1&amp;$C87+1)-INDIRECT("'[dpc-covid19-ita-regioni.xlsx]"&amp;$A$4&amp;"'!"&amp;I$1&amp;$C87+$A$6))/$A$6</f>
        <v>2.1428571428571428</v>
      </c>
    </row>
    <row r="88" spans="3:9" x14ac:dyDescent="0.25">
      <c r="C88">
        <f t="shared" si="11"/>
        <v>85</v>
      </c>
      <c r="D88" s="10" t="str" cm="1">
        <f t="array" aca="1" ref="D88" ca="1">INDIRECT("'[dpc-covid19-ita-regioni.xlsx]"&amp;$A$4&amp;"'!a"&amp;C88+1)</f>
        <v>08/08/2020</v>
      </c>
      <c r="E88" s="3">
        <f ca="1">AVERAGE(INDIRECT("'[dpc-covid19-ita-regioni.xlsx]"&amp;$A$4&amp;"'!"&amp;E$1&amp;$C88+1):INDIRECT("'[dpc-covid19-ita-regioni.xlsx]"&amp;$A$4&amp;"'!"&amp;E$1&amp;$C88+$A$6))</f>
        <v>162.71428571428572</v>
      </c>
      <c r="F88" s="3">
        <f ca="1">AVERAGE(INDIRECT("'[dpc-covid19-ita-regioni.xlsx]"&amp;$A$4&amp;"'!"&amp;F$1&amp;$C88+1):INDIRECT("'[dpc-covid19-ita-regioni.xlsx]"&amp;$A$4&amp;"'!"&amp;F$1&amp;$C88+$A$6))</f>
        <v>9.5714285714285712</v>
      </c>
      <c r="G88" s="3">
        <f ca="1">AVERAGE(INDIRECT("'[dpc-covid19-ita-regioni.xlsx]"&amp;$A$4&amp;"'!"&amp;G$1&amp;$C88+1):INDIRECT("'[dpc-covid19-ita-regioni.xlsx]"&amp;$A$4&amp;"'!"&amp;G$1&amp;$C88+$A$6))</f>
        <v>5557.8571428571431</v>
      </c>
      <c r="H88" s="3">
        <f ca="1">AVERAGE(INDIRECT("'[dpc-covid19-ita-regioni.xlsx]"&amp;$A$4&amp;"'!"&amp;H$1&amp;$C88+1):INDIRECT("'[dpc-covid19-ita-regioni.xlsx]"&amp;$A$4&amp;"'!"&amp;H$1&amp;$C88+$A$6))</f>
        <v>5730.1428571428569</v>
      </c>
      <c r="I88" s="3" cm="1">
        <f t="array" aca="1" ref="I88" ca="1">(INDIRECT("'[dpc-covid19-ita-regioni.xlsx]"&amp;$A$4&amp;"'!"&amp;I$1&amp;$C88+1)-INDIRECT("'[dpc-covid19-ita-regioni.xlsx]"&amp;$A$4&amp;"'!"&amp;I$1&amp;$C88+$A$6))/$A$6</f>
        <v>2.4285714285714284</v>
      </c>
    </row>
    <row r="89" spans="3:9" x14ac:dyDescent="0.25">
      <c r="C89">
        <f t="shared" si="11"/>
        <v>86</v>
      </c>
      <c r="D89" s="10" t="str" cm="1">
        <f t="array" aca="1" ref="D89" ca="1">INDIRECT("'[dpc-covid19-ita-regioni.xlsx]"&amp;$A$4&amp;"'!a"&amp;C89+1)</f>
        <v>07/08/2020</v>
      </c>
      <c r="E89" s="3">
        <f ca="1">AVERAGE(INDIRECT("'[dpc-covid19-ita-regioni.xlsx]"&amp;$A$4&amp;"'!"&amp;E$1&amp;$C89+1):INDIRECT("'[dpc-covid19-ita-regioni.xlsx]"&amp;$A$4&amp;"'!"&amp;E$1&amp;$C89+$A$6))</f>
        <v>162.14285714285714</v>
      </c>
      <c r="F89" s="3">
        <f ca="1">AVERAGE(INDIRECT("'[dpc-covid19-ita-regioni.xlsx]"&amp;$A$4&amp;"'!"&amp;F$1&amp;$C89+1):INDIRECT("'[dpc-covid19-ita-regioni.xlsx]"&amp;$A$4&amp;"'!"&amp;F$1&amp;$C89+$A$6))</f>
        <v>9.5714285714285712</v>
      </c>
      <c r="G89" s="3">
        <f ca="1">AVERAGE(INDIRECT("'[dpc-covid19-ita-regioni.xlsx]"&amp;$A$4&amp;"'!"&amp;G$1&amp;$C89+1):INDIRECT("'[dpc-covid19-ita-regioni.xlsx]"&amp;$A$4&amp;"'!"&amp;G$1&amp;$C89+$A$6))</f>
        <v>5616.7142857142853</v>
      </c>
      <c r="H89" s="3">
        <f ca="1">AVERAGE(INDIRECT("'[dpc-covid19-ita-regioni.xlsx]"&amp;$A$4&amp;"'!"&amp;H$1&amp;$C89+1):INDIRECT("'[dpc-covid19-ita-regioni.xlsx]"&amp;$A$4&amp;"'!"&amp;H$1&amp;$C89+$A$6))</f>
        <v>5788.4285714285716</v>
      </c>
      <c r="I89" s="3" cm="1">
        <f t="array" aca="1" ref="I89" ca="1">(INDIRECT("'[dpc-covid19-ita-regioni.xlsx]"&amp;$A$4&amp;"'!"&amp;I$1&amp;$C89+1)-INDIRECT("'[dpc-covid19-ita-regioni.xlsx]"&amp;$A$4&amp;"'!"&amp;I$1&amp;$C89+$A$6))/$A$6</f>
        <v>3.1428571428571428</v>
      </c>
    </row>
    <row r="90" spans="3:9" x14ac:dyDescent="0.25">
      <c r="C90">
        <f t="shared" si="11"/>
        <v>87</v>
      </c>
      <c r="D90" s="10" t="str" cm="1">
        <f t="array" aca="1" ref="D90" ca="1">INDIRECT("'[dpc-covid19-ita-regioni.xlsx]"&amp;$A$4&amp;"'!a"&amp;C90+1)</f>
        <v>06/08/2020</v>
      </c>
      <c r="E90" s="3">
        <f ca="1">AVERAGE(INDIRECT("'[dpc-covid19-ita-regioni.xlsx]"&amp;$A$4&amp;"'!"&amp;E$1&amp;$C90+1):INDIRECT("'[dpc-covid19-ita-regioni.xlsx]"&amp;$A$4&amp;"'!"&amp;E$1&amp;$C90+$A$6))</f>
        <v>159</v>
      </c>
      <c r="F90" s="3">
        <f ca="1">AVERAGE(INDIRECT("'[dpc-covid19-ita-regioni.xlsx]"&amp;$A$4&amp;"'!"&amp;F$1&amp;$C90+1):INDIRECT("'[dpc-covid19-ita-regioni.xlsx]"&amp;$A$4&amp;"'!"&amp;F$1&amp;$C90+$A$6))</f>
        <v>9.2857142857142865</v>
      </c>
      <c r="G90" s="3">
        <f ca="1">AVERAGE(INDIRECT("'[dpc-covid19-ita-regioni.xlsx]"&amp;$A$4&amp;"'!"&amp;G$1&amp;$C90+1):INDIRECT("'[dpc-covid19-ita-regioni.xlsx]"&amp;$A$4&amp;"'!"&amp;G$1&amp;$C90+$A$6))</f>
        <v>5672.4285714285716</v>
      </c>
      <c r="H90" s="3">
        <f ca="1">AVERAGE(INDIRECT("'[dpc-covid19-ita-regioni.xlsx]"&amp;$A$4&amp;"'!"&amp;H$1&amp;$C90+1):INDIRECT("'[dpc-covid19-ita-regioni.xlsx]"&amp;$A$4&amp;"'!"&amp;H$1&amp;$C90+$A$6))</f>
        <v>5840.7142857142853</v>
      </c>
      <c r="I90" s="3" cm="1">
        <f t="array" aca="1" ref="I90" ca="1">(INDIRECT("'[dpc-covid19-ita-regioni.xlsx]"&amp;$A$4&amp;"'!"&amp;I$1&amp;$C90+1)-INDIRECT("'[dpc-covid19-ita-regioni.xlsx]"&amp;$A$4&amp;"'!"&amp;I$1&amp;$C90+$A$6))/$A$6</f>
        <v>3.2857142857142856</v>
      </c>
    </row>
    <row r="91" spans="3:9" x14ac:dyDescent="0.25">
      <c r="C91">
        <f t="shared" si="11"/>
        <v>88</v>
      </c>
      <c r="D91" s="10" t="str" cm="1">
        <f t="array" aca="1" ref="D91" ca="1">INDIRECT("'[dpc-covid19-ita-regioni.xlsx]"&amp;$A$4&amp;"'!a"&amp;C91+1)</f>
        <v>05/08/2020</v>
      </c>
      <c r="E91" s="3">
        <f ca="1">AVERAGE(INDIRECT("'[dpc-covid19-ita-regioni.xlsx]"&amp;$A$4&amp;"'!"&amp;E$1&amp;$C91+1):INDIRECT("'[dpc-covid19-ita-regioni.xlsx]"&amp;$A$4&amp;"'!"&amp;E$1&amp;$C91+$A$6))</f>
        <v>156.57142857142858</v>
      </c>
      <c r="F91" s="3">
        <f ca="1">AVERAGE(INDIRECT("'[dpc-covid19-ita-regioni.xlsx]"&amp;$A$4&amp;"'!"&amp;F$1&amp;$C91+1):INDIRECT("'[dpc-covid19-ita-regioni.xlsx]"&amp;$A$4&amp;"'!"&amp;F$1&amp;$C91+$A$6))</f>
        <v>9.5714285714285712</v>
      </c>
      <c r="G91" s="3">
        <f ca="1">AVERAGE(INDIRECT("'[dpc-covid19-ita-regioni.xlsx]"&amp;$A$4&amp;"'!"&amp;G$1&amp;$C91+1):INDIRECT("'[dpc-covid19-ita-regioni.xlsx]"&amp;$A$4&amp;"'!"&amp;G$1&amp;$C91+$A$6))</f>
        <v>5718.4285714285716</v>
      </c>
      <c r="H91" s="3">
        <f ca="1">AVERAGE(INDIRECT("'[dpc-covid19-ita-regioni.xlsx]"&amp;$A$4&amp;"'!"&amp;H$1&amp;$C91+1):INDIRECT("'[dpc-covid19-ita-regioni.xlsx]"&amp;$A$4&amp;"'!"&amp;H$1&amp;$C91+$A$6))</f>
        <v>5884.5714285714284</v>
      </c>
      <c r="I91" s="3" cm="1">
        <f t="array" aca="1" ref="I91" ca="1">(INDIRECT("'[dpc-covid19-ita-regioni.xlsx]"&amp;$A$4&amp;"'!"&amp;I$1&amp;$C91+1)-INDIRECT("'[dpc-covid19-ita-regioni.xlsx]"&amp;$A$4&amp;"'!"&amp;I$1&amp;$C91+$A$6))/$A$6</f>
        <v>3.1428571428571428</v>
      </c>
    </row>
    <row r="92" spans="3:9" x14ac:dyDescent="0.25">
      <c r="C92">
        <f t="shared" si="11"/>
        <v>89</v>
      </c>
      <c r="D92" s="10" t="str" cm="1">
        <f t="array" aca="1" ref="D92" ca="1">INDIRECT("'[dpc-covid19-ita-regioni.xlsx]"&amp;$A$4&amp;"'!a"&amp;C92+1)</f>
        <v>04/08/2020</v>
      </c>
      <c r="E92" s="3">
        <f ca="1">AVERAGE(INDIRECT("'[dpc-covid19-ita-regioni.xlsx]"&amp;$A$4&amp;"'!"&amp;E$1&amp;$C92+1):INDIRECT("'[dpc-covid19-ita-regioni.xlsx]"&amp;$A$4&amp;"'!"&amp;E$1&amp;$C92+$A$6))</f>
        <v>155.14285714285714</v>
      </c>
      <c r="F92" s="3">
        <f ca="1">AVERAGE(INDIRECT("'[dpc-covid19-ita-regioni.xlsx]"&amp;$A$4&amp;"'!"&amp;F$1&amp;$C92+1):INDIRECT("'[dpc-covid19-ita-regioni.xlsx]"&amp;$A$4&amp;"'!"&amp;F$1&amp;$C92+$A$6))</f>
        <v>9.8571428571428577</v>
      </c>
      <c r="G92" s="3">
        <f ca="1">AVERAGE(INDIRECT("'[dpc-covid19-ita-regioni.xlsx]"&amp;$A$4&amp;"'!"&amp;G$1&amp;$C92+1):INDIRECT("'[dpc-covid19-ita-regioni.xlsx]"&amp;$A$4&amp;"'!"&amp;G$1&amp;$C92+$A$6))</f>
        <v>5825.2857142857147</v>
      </c>
      <c r="H92" s="3">
        <f ca="1">AVERAGE(INDIRECT("'[dpc-covid19-ita-regioni.xlsx]"&amp;$A$4&amp;"'!"&amp;H$1&amp;$C92+1):INDIRECT("'[dpc-covid19-ita-regioni.xlsx]"&amp;$A$4&amp;"'!"&amp;H$1&amp;$C92+$A$6))</f>
        <v>5990.2857142857147</v>
      </c>
      <c r="I92" s="3" cm="1">
        <f t="array" aca="1" ref="I92" ca="1">(INDIRECT("'[dpc-covid19-ita-regioni.xlsx]"&amp;$A$4&amp;"'!"&amp;I$1&amp;$C92+1)-INDIRECT("'[dpc-covid19-ita-regioni.xlsx]"&amp;$A$4&amp;"'!"&amp;I$1&amp;$C92+$A$6))/$A$6</f>
        <v>2.4285714285714284</v>
      </c>
    </row>
    <row r="93" spans="3:9" x14ac:dyDescent="0.25">
      <c r="C93">
        <f t="shared" si="11"/>
        <v>90</v>
      </c>
      <c r="D93" s="10" t="str" cm="1">
        <f t="array" aca="1" ref="D93" ca="1">INDIRECT("'[dpc-covid19-ita-regioni.xlsx]"&amp;$A$4&amp;"'!a"&amp;C93+1)</f>
        <v>03/08/2020</v>
      </c>
      <c r="E93" s="3">
        <f ca="1">AVERAGE(INDIRECT("'[dpc-covid19-ita-regioni.xlsx]"&amp;$A$4&amp;"'!"&amp;E$1&amp;$C93+1):INDIRECT("'[dpc-covid19-ita-regioni.xlsx]"&amp;$A$4&amp;"'!"&amp;E$1&amp;$C93+$A$6))</f>
        <v>153.85714285714286</v>
      </c>
      <c r="F93" s="3">
        <f ca="1">AVERAGE(INDIRECT("'[dpc-covid19-ita-regioni.xlsx]"&amp;$A$4&amp;"'!"&amp;F$1&amp;$C93+1):INDIRECT("'[dpc-covid19-ita-regioni.xlsx]"&amp;$A$4&amp;"'!"&amp;F$1&amp;$C93+$A$6))</f>
        <v>10.428571428571429</v>
      </c>
      <c r="G93" s="3">
        <f ca="1">AVERAGE(INDIRECT("'[dpc-covid19-ita-regioni.xlsx]"&amp;$A$4&amp;"'!"&amp;G$1&amp;$C93+1):INDIRECT("'[dpc-covid19-ita-regioni.xlsx]"&amp;$A$4&amp;"'!"&amp;G$1&amp;$C93+$A$6))</f>
        <v>5958.2857142857147</v>
      </c>
      <c r="H93" s="3">
        <f ca="1">AVERAGE(INDIRECT("'[dpc-covid19-ita-regioni.xlsx]"&amp;$A$4&amp;"'!"&amp;H$1&amp;$C93+1):INDIRECT("'[dpc-covid19-ita-regioni.xlsx]"&amp;$A$4&amp;"'!"&amp;H$1&amp;$C93+$A$6))</f>
        <v>6122.5714285714284</v>
      </c>
      <c r="I93" s="3" cm="1">
        <f t="array" aca="1" ref="I93" ca="1">(INDIRECT("'[dpc-covid19-ita-regioni.xlsx]"&amp;$A$4&amp;"'!"&amp;I$1&amp;$C93+1)-INDIRECT("'[dpc-covid19-ita-regioni.xlsx]"&amp;$A$4&amp;"'!"&amp;I$1&amp;$C93+$A$6))/$A$6</f>
        <v>2.2857142857142856</v>
      </c>
    </row>
    <row r="94" spans="3:9" x14ac:dyDescent="0.25">
      <c r="C94">
        <f t="shared" si="11"/>
        <v>91</v>
      </c>
      <c r="D94" s="10" t="str" cm="1">
        <f t="array" aca="1" ref="D94" ca="1">INDIRECT("'[dpc-covid19-ita-regioni.xlsx]"&amp;$A$4&amp;"'!a"&amp;C94+1)</f>
        <v>02/08/2020</v>
      </c>
      <c r="E94" s="3">
        <f ca="1">AVERAGE(INDIRECT("'[dpc-covid19-ita-regioni.xlsx]"&amp;$A$4&amp;"'!"&amp;E$1&amp;$C94+1):INDIRECT("'[dpc-covid19-ita-regioni.xlsx]"&amp;$A$4&amp;"'!"&amp;E$1&amp;$C94+$A$6))</f>
        <v>150.28571428571428</v>
      </c>
      <c r="F94" s="3">
        <f ca="1">AVERAGE(INDIRECT("'[dpc-covid19-ita-regioni.xlsx]"&amp;$A$4&amp;"'!"&amp;F$1&amp;$C94+1):INDIRECT("'[dpc-covid19-ita-regioni.xlsx]"&amp;$A$4&amp;"'!"&amp;F$1&amp;$C94+$A$6))</f>
        <v>11.142857142857142</v>
      </c>
      <c r="G94" s="3">
        <f ca="1">AVERAGE(INDIRECT("'[dpc-covid19-ita-regioni.xlsx]"&amp;$A$4&amp;"'!"&amp;G$1&amp;$C94+1):INDIRECT("'[dpc-covid19-ita-regioni.xlsx]"&amp;$A$4&amp;"'!"&amp;G$1&amp;$C94+$A$6))</f>
        <v>6094</v>
      </c>
      <c r="H94" s="3">
        <f ca="1">AVERAGE(INDIRECT("'[dpc-covid19-ita-regioni.xlsx]"&amp;$A$4&amp;"'!"&amp;H$1&amp;$C94+1):INDIRECT("'[dpc-covid19-ita-regioni.xlsx]"&amp;$A$4&amp;"'!"&amp;H$1&amp;$C94+$A$6))</f>
        <v>6255.4285714285716</v>
      </c>
      <c r="I94" s="3" cm="1">
        <f t="array" aca="1" ref="I94" ca="1">(INDIRECT("'[dpc-covid19-ita-regioni.xlsx]"&amp;$A$4&amp;"'!"&amp;I$1&amp;$C94+1)-INDIRECT("'[dpc-covid19-ita-regioni.xlsx]"&amp;$A$4&amp;"'!"&amp;I$1&amp;$C94+$A$6))/$A$6</f>
        <v>2</v>
      </c>
    </row>
    <row r="95" spans="3:9" x14ac:dyDescent="0.25">
      <c r="C95">
        <f t="shared" si="11"/>
        <v>92</v>
      </c>
      <c r="D95" s="10" t="str" cm="1">
        <f t="array" aca="1" ref="D95" ca="1">INDIRECT("'[dpc-covid19-ita-regioni.xlsx]"&amp;$A$4&amp;"'!a"&amp;C95+1)</f>
        <v>01/08/2020</v>
      </c>
      <c r="E95" s="3">
        <f ca="1">AVERAGE(INDIRECT("'[dpc-covid19-ita-regioni.xlsx]"&amp;$A$4&amp;"'!"&amp;E$1&amp;$C95+1):INDIRECT("'[dpc-covid19-ita-regioni.xlsx]"&amp;$A$4&amp;"'!"&amp;E$1&amp;$C95+$A$6))</f>
        <v>148.28571428571428</v>
      </c>
      <c r="F95" s="3">
        <f ca="1">AVERAGE(INDIRECT("'[dpc-covid19-ita-regioni.xlsx]"&amp;$A$4&amp;"'!"&amp;F$1&amp;$C95+1):INDIRECT("'[dpc-covid19-ita-regioni.xlsx]"&amp;$A$4&amp;"'!"&amp;F$1&amp;$C95+$A$6))</f>
        <v>11.714285714285714</v>
      </c>
      <c r="G95" s="3">
        <f ca="1">AVERAGE(INDIRECT("'[dpc-covid19-ita-regioni.xlsx]"&amp;$A$4&amp;"'!"&amp;G$1&amp;$C95+1):INDIRECT("'[dpc-covid19-ita-regioni.xlsx]"&amp;$A$4&amp;"'!"&amp;G$1&amp;$C95+$A$6))</f>
        <v>6231.1428571428569</v>
      </c>
      <c r="H95" s="3">
        <f ca="1">AVERAGE(INDIRECT("'[dpc-covid19-ita-regioni.xlsx]"&amp;$A$4&amp;"'!"&amp;H$1&amp;$C95+1):INDIRECT("'[dpc-covid19-ita-regioni.xlsx]"&amp;$A$4&amp;"'!"&amp;H$1&amp;$C95+$A$6))</f>
        <v>6391.1428571428569</v>
      </c>
      <c r="I95" s="3" cm="1">
        <f t="array" aca="1" ref="I95" ca="1">(INDIRECT("'[dpc-covid19-ita-regioni.xlsx]"&amp;$A$4&amp;"'!"&amp;I$1&amp;$C95+1)-INDIRECT("'[dpc-covid19-ita-regioni.xlsx]"&amp;$A$4&amp;"'!"&amp;I$1&amp;$C95+$A$6))/$A$6</f>
        <v>0.8571428571428571</v>
      </c>
    </row>
    <row r="96" spans="3:9" x14ac:dyDescent="0.25">
      <c r="C96">
        <f t="shared" si="11"/>
        <v>93</v>
      </c>
      <c r="D96" s="10" t="str" cm="1">
        <f t="array" aca="1" ref="D96" ca="1">INDIRECT("'[dpc-covid19-ita-regioni.xlsx]"&amp;$A$4&amp;"'!a"&amp;C96+1)</f>
        <v>31/07/2020</v>
      </c>
      <c r="E96" s="3">
        <f ca="1">AVERAGE(INDIRECT("'[dpc-covid19-ita-regioni.xlsx]"&amp;$A$4&amp;"'!"&amp;E$1&amp;$C96+1):INDIRECT("'[dpc-covid19-ita-regioni.xlsx]"&amp;$A$4&amp;"'!"&amp;E$1&amp;$C96+$A$6))</f>
        <v>146.85714285714286</v>
      </c>
      <c r="F96" s="3">
        <f ca="1">AVERAGE(INDIRECT("'[dpc-covid19-ita-regioni.xlsx]"&amp;$A$4&amp;"'!"&amp;F$1&amp;$C96+1):INDIRECT("'[dpc-covid19-ita-regioni.xlsx]"&amp;$A$4&amp;"'!"&amp;F$1&amp;$C96+$A$6))</f>
        <v>12.285714285714286</v>
      </c>
      <c r="G96" s="3">
        <f ca="1">AVERAGE(INDIRECT("'[dpc-covid19-ita-regioni.xlsx]"&amp;$A$4&amp;"'!"&amp;G$1&amp;$C96+1):INDIRECT("'[dpc-covid19-ita-regioni.xlsx]"&amp;$A$4&amp;"'!"&amp;G$1&amp;$C96+$A$6))</f>
        <v>6349.1428571428569</v>
      </c>
      <c r="H96" s="3">
        <f ca="1">AVERAGE(INDIRECT("'[dpc-covid19-ita-regioni.xlsx]"&amp;$A$4&amp;"'!"&amp;H$1&amp;$C96+1):INDIRECT("'[dpc-covid19-ita-regioni.xlsx]"&amp;$A$4&amp;"'!"&amp;H$1&amp;$C96+$A$6))</f>
        <v>6508.2857142857147</v>
      </c>
      <c r="I96" s="3" cm="1">
        <f t="array" aca="1" ref="I96" ca="1">(INDIRECT("'[dpc-covid19-ita-regioni.xlsx]"&amp;$A$4&amp;"'!"&amp;I$1&amp;$C96+1)-INDIRECT("'[dpc-covid19-ita-regioni.xlsx]"&amp;$A$4&amp;"'!"&amp;I$1&amp;$C96+$A$6))/$A$6</f>
        <v>0.7142857142857143</v>
      </c>
    </row>
    <row r="97" spans="3:9" x14ac:dyDescent="0.25">
      <c r="C97">
        <f t="shared" si="11"/>
        <v>94</v>
      </c>
      <c r="D97" s="10" t="str" cm="1">
        <f t="array" aca="1" ref="D97" ca="1">INDIRECT("'[dpc-covid19-ita-regioni.xlsx]"&amp;$A$4&amp;"'!a"&amp;C97+1)</f>
        <v>30/07/2020</v>
      </c>
      <c r="E97" s="3">
        <f ca="1">AVERAGE(INDIRECT("'[dpc-covid19-ita-regioni.xlsx]"&amp;$A$4&amp;"'!"&amp;E$1&amp;$C97+1):INDIRECT("'[dpc-covid19-ita-regioni.xlsx]"&amp;$A$4&amp;"'!"&amp;E$1&amp;$C97+$A$6))</f>
        <v>146.28571428571428</v>
      </c>
      <c r="F97" s="3">
        <f ca="1">AVERAGE(INDIRECT("'[dpc-covid19-ita-regioni.xlsx]"&amp;$A$4&amp;"'!"&amp;F$1&amp;$C97+1):INDIRECT("'[dpc-covid19-ita-regioni.xlsx]"&amp;$A$4&amp;"'!"&amp;F$1&amp;$C97+$A$6))</f>
        <v>13.714285714285714</v>
      </c>
      <c r="G97" s="3">
        <f ca="1">AVERAGE(INDIRECT("'[dpc-covid19-ita-regioni.xlsx]"&amp;$A$4&amp;"'!"&amp;G$1&amp;$C97+1):INDIRECT("'[dpc-covid19-ita-regioni.xlsx]"&amp;$A$4&amp;"'!"&amp;G$1&amp;$C97+$A$6))</f>
        <v>6455.1428571428569</v>
      </c>
      <c r="H97" s="3">
        <f ca="1">AVERAGE(INDIRECT("'[dpc-covid19-ita-regioni.xlsx]"&amp;$A$4&amp;"'!"&amp;H$1&amp;$C97+1):INDIRECT("'[dpc-covid19-ita-regioni.xlsx]"&amp;$A$4&amp;"'!"&amp;H$1&amp;$C97+$A$6))</f>
        <v>6615.1428571428569</v>
      </c>
      <c r="I97" s="3" cm="1">
        <f t="array" aca="1" ref="I97" ca="1">(INDIRECT("'[dpc-covid19-ita-regioni.xlsx]"&amp;$A$4&amp;"'!"&amp;I$1&amp;$C97+1)-INDIRECT("'[dpc-covid19-ita-regioni.xlsx]"&amp;$A$4&amp;"'!"&amp;I$1&amp;$C97+$A$6))/$A$6</f>
        <v>0.14285714285714285</v>
      </c>
    </row>
    <row r="98" spans="3:9" x14ac:dyDescent="0.25">
      <c r="C98">
        <f t="shared" si="11"/>
        <v>95</v>
      </c>
      <c r="D98" s="10" t="str" cm="1">
        <f t="array" aca="1" ref="D98" ca="1">INDIRECT("'[dpc-covid19-ita-regioni.xlsx]"&amp;$A$4&amp;"'!a"&amp;C98+1)</f>
        <v>29/07/2020</v>
      </c>
      <c r="E98" s="3">
        <f ca="1">AVERAGE(INDIRECT("'[dpc-covid19-ita-regioni.xlsx]"&amp;$A$4&amp;"'!"&amp;E$1&amp;$C98+1):INDIRECT("'[dpc-covid19-ita-regioni.xlsx]"&amp;$A$4&amp;"'!"&amp;E$1&amp;$C98+$A$6))</f>
        <v>144.57142857142858</v>
      </c>
      <c r="F98" s="3">
        <f ca="1">AVERAGE(INDIRECT("'[dpc-covid19-ita-regioni.xlsx]"&amp;$A$4&amp;"'!"&amp;F$1&amp;$C98+1):INDIRECT("'[dpc-covid19-ita-regioni.xlsx]"&amp;$A$4&amp;"'!"&amp;F$1&amp;$C98+$A$6))</f>
        <v>14.285714285714286</v>
      </c>
      <c r="G98" s="3">
        <f ca="1">AVERAGE(INDIRECT("'[dpc-covid19-ita-regioni.xlsx]"&amp;$A$4&amp;"'!"&amp;G$1&amp;$C98+1):INDIRECT("'[dpc-covid19-ita-regioni.xlsx]"&amp;$A$4&amp;"'!"&amp;G$1&amp;$C98+$A$6))</f>
        <v>6585.7142857142853</v>
      </c>
      <c r="H98" s="3">
        <f ca="1">AVERAGE(INDIRECT("'[dpc-covid19-ita-regioni.xlsx]"&amp;$A$4&amp;"'!"&amp;H$1&amp;$C98+1):INDIRECT("'[dpc-covid19-ita-regioni.xlsx]"&amp;$A$4&amp;"'!"&amp;H$1&amp;$C98+$A$6))</f>
        <v>6744.5714285714284</v>
      </c>
      <c r="I98" s="3" cm="1">
        <f t="array" aca="1" ref="I98" ca="1">(INDIRECT("'[dpc-covid19-ita-regioni.xlsx]"&amp;$A$4&amp;"'!"&amp;I$1&amp;$C98+1)-INDIRECT("'[dpc-covid19-ita-regioni.xlsx]"&amp;$A$4&amp;"'!"&amp;I$1&amp;$C98+$A$6))/$A$6</f>
        <v>0.14285714285714285</v>
      </c>
    </row>
    <row r="99" spans="3:9" x14ac:dyDescent="0.25">
      <c r="C99">
        <f t="shared" si="11"/>
        <v>96</v>
      </c>
      <c r="D99" s="10" t="str" cm="1">
        <f t="array" aca="1" ref="D99" ca="1">INDIRECT("'[dpc-covid19-ita-regioni.xlsx]"&amp;$A$4&amp;"'!a"&amp;C99+1)</f>
        <v>28/07/2020</v>
      </c>
      <c r="E99" s="3">
        <f ca="1">AVERAGE(INDIRECT("'[dpc-covid19-ita-regioni.xlsx]"&amp;$A$4&amp;"'!"&amp;E$1&amp;$C99+1):INDIRECT("'[dpc-covid19-ita-regioni.xlsx]"&amp;$A$4&amp;"'!"&amp;E$1&amp;$C99+$A$6))</f>
        <v>143.85714285714286</v>
      </c>
      <c r="F99" s="3">
        <f ca="1">AVERAGE(INDIRECT("'[dpc-covid19-ita-regioni.xlsx]"&amp;$A$4&amp;"'!"&amp;F$1&amp;$C99+1):INDIRECT("'[dpc-covid19-ita-regioni.xlsx]"&amp;$A$4&amp;"'!"&amp;F$1&amp;$C99+$A$6))</f>
        <v>14.857142857142858</v>
      </c>
      <c r="G99" s="3">
        <f ca="1">AVERAGE(INDIRECT("'[dpc-covid19-ita-regioni.xlsx]"&amp;$A$4&amp;"'!"&amp;G$1&amp;$C99+1):INDIRECT("'[dpc-covid19-ita-regioni.xlsx]"&amp;$A$4&amp;"'!"&amp;G$1&amp;$C99+$A$6))</f>
        <v>6644.7142857142853</v>
      </c>
      <c r="H99" s="3">
        <f ca="1">AVERAGE(INDIRECT("'[dpc-covid19-ita-regioni.xlsx]"&amp;$A$4&amp;"'!"&amp;H$1&amp;$C99+1):INDIRECT("'[dpc-covid19-ita-regioni.xlsx]"&amp;$A$4&amp;"'!"&amp;H$1&amp;$C99+$A$6))</f>
        <v>6803.4285714285716</v>
      </c>
      <c r="I99" s="3" cm="1">
        <f t="array" aca="1" ref="I99" ca="1">(INDIRECT("'[dpc-covid19-ita-regioni.xlsx]"&amp;$A$4&amp;"'!"&amp;I$1&amp;$C99+1)-INDIRECT("'[dpc-covid19-ita-regioni.xlsx]"&amp;$A$4&amp;"'!"&amp;I$1&amp;$C99+$A$6))/$A$6</f>
        <v>0.5714285714285714</v>
      </c>
    </row>
    <row r="100" spans="3:9" x14ac:dyDescent="0.25">
      <c r="C100">
        <f t="shared" si="11"/>
        <v>97</v>
      </c>
      <c r="D100" s="10" t="str" cm="1">
        <f t="array" aca="1" ref="D100" ca="1">INDIRECT("'[dpc-covid19-ita-regioni.xlsx]"&amp;$A$4&amp;"'!a"&amp;C100+1)</f>
        <v>27/07/2020</v>
      </c>
      <c r="E100" s="3">
        <f ca="1">AVERAGE(INDIRECT("'[dpc-covid19-ita-regioni.xlsx]"&amp;$A$4&amp;"'!"&amp;E$1&amp;$C100+1):INDIRECT("'[dpc-covid19-ita-regioni.xlsx]"&amp;$A$4&amp;"'!"&amp;E$1&amp;$C100+$A$6))</f>
        <v>143.85714285714286</v>
      </c>
      <c r="F100" s="3">
        <f ca="1">AVERAGE(INDIRECT("'[dpc-covid19-ita-regioni.xlsx]"&amp;$A$4&amp;"'!"&amp;F$1&amp;$C100+1):INDIRECT("'[dpc-covid19-ita-regioni.xlsx]"&amp;$A$4&amp;"'!"&amp;F$1&amp;$C100+$A$6))</f>
        <v>16</v>
      </c>
      <c r="G100" s="3">
        <f ca="1">AVERAGE(INDIRECT("'[dpc-covid19-ita-regioni.xlsx]"&amp;$A$4&amp;"'!"&amp;G$1&amp;$C100+1):INDIRECT("'[dpc-covid19-ita-regioni.xlsx]"&amp;$A$4&amp;"'!"&amp;G$1&amp;$C100+$A$6))</f>
        <v>6691</v>
      </c>
      <c r="H100" s="3">
        <f ca="1">AVERAGE(INDIRECT("'[dpc-covid19-ita-regioni.xlsx]"&amp;$A$4&amp;"'!"&amp;H$1&amp;$C100+1):INDIRECT("'[dpc-covid19-ita-regioni.xlsx]"&amp;$A$4&amp;"'!"&amp;H$1&amp;$C100+$A$6))</f>
        <v>6850.8571428571431</v>
      </c>
      <c r="I100" s="3" cm="1">
        <f t="array" aca="1" ref="I100" ca="1">(INDIRECT("'[dpc-covid19-ita-regioni.xlsx]"&amp;$A$4&amp;"'!"&amp;I$1&amp;$C100+1)-INDIRECT("'[dpc-covid19-ita-regioni.xlsx]"&amp;$A$4&amp;"'!"&amp;I$1&amp;$C100+$A$6))/$A$6</f>
        <v>0.5714285714285714</v>
      </c>
    </row>
    <row r="101" spans="3:9" x14ac:dyDescent="0.25">
      <c r="C101">
        <f t="shared" si="11"/>
        <v>98</v>
      </c>
      <c r="D101" s="10" t="str" cm="1">
        <f t="array" aca="1" ref="D101" ca="1">INDIRECT("'[dpc-covid19-ita-regioni.xlsx]"&amp;$A$4&amp;"'!a"&amp;C101+1)</f>
        <v>26/07/2020</v>
      </c>
      <c r="E101" s="3">
        <f ca="1">AVERAGE(INDIRECT("'[dpc-covid19-ita-regioni.xlsx]"&amp;$A$4&amp;"'!"&amp;E$1&amp;$C101+1):INDIRECT("'[dpc-covid19-ita-regioni.xlsx]"&amp;$A$4&amp;"'!"&amp;E$1&amp;$C101+$A$6))</f>
        <v>145.85714285714286</v>
      </c>
      <c r="F101" s="3">
        <f ca="1">AVERAGE(INDIRECT("'[dpc-covid19-ita-regioni.xlsx]"&amp;$A$4&amp;"'!"&amp;F$1&amp;$C101+1):INDIRECT("'[dpc-covid19-ita-regioni.xlsx]"&amp;$A$4&amp;"'!"&amp;F$1&amp;$C101+$A$6))</f>
        <v>17</v>
      </c>
      <c r="G101" s="3">
        <f ca="1">AVERAGE(INDIRECT("'[dpc-covid19-ita-regioni.xlsx]"&amp;$A$4&amp;"'!"&amp;G$1&amp;$C101+1):INDIRECT("'[dpc-covid19-ita-regioni.xlsx]"&amp;$A$4&amp;"'!"&amp;G$1&amp;$C101+$A$6))</f>
        <v>6747.4285714285716</v>
      </c>
      <c r="H101" s="3">
        <f ca="1">AVERAGE(INDIRECT("'[dpc-covid19-ita-regioni.xlsx]"&amp;$A$4&amp;"'!"&amp;H$1&amp;$C101+1):INDIRECT("'[dpc-covid19-ita-regioni.xlsx]"&amp;$A$4&amp;"'!"&amp;H$1&amp;$C101+$A$6))</f>
        <v>6910.2857142857147</v>
      </c>
      <c r="I101" s="3" cm="1">
        <f t="array" aca="1" ref="I101" ca="1">(INDIRECT("'[dpc-covid19-ita-regioni.xlsx]"&amp;$A$4&amp;"'!"&amp;I$1&amp;$C101+1)-INDIRECT("'[dpc-covid19-ita-regioni.xlsx]"&amp;$A$4&amp;"'!"&amp;I$1&amp;$C101+$A$6))/$A$6</f>
        <v>0.7142857142857143</v>
      </c>
    </row>
    <row r="102" spans="3:9" x14ac:dyDescent="0.25">
      <c r="C102">
        <f t="shared" si="11"/>
        <v>99</v>
      </c>
      <c r="D102" s="10" t="str" cm="1">
        <f t="array" aca="1" ref="D102" ca="1">INDIRECT("'[dpc-covid19-ita-regioni.xlsx]"&amp;$A$4&amp;"'!a"&amp;C102+1)</f>
        <v>25/07/2020</v>
      </c>
      <c r="E102" s="3">
        <f ca="1">AVERAGE(INDIRECT("'[dpc-covid19-ita-regioni.xlsx]"&amp;$A$4&amp;"'!"&amp;E$1&amp;$C102+1):INDIRECT("'[dpc-covid19-ita-regioni.xlsx]"&amp;$A$4&amp;"'!"&amp;E$1&amp;$C102+$A$6))</f>
        <v>147.14285714285714</v>
      </c>
      <c r="F102" s="3">
        <f ca="1">AVERAGE(INDIRECT("'[dpc-covid19-ita-regioni.xlsx]"&amp;$A$4&amp;"'!"&amp;F$1&amp;$C102+1):INDIRECT("'[dpc-covid19-ita-regioni.xlsx]"&amp;$A$4&amp;"'!"&amp;F$1&amp;$C102+$A$6))</f>
        <v>18.285714285714285</v>
      </c>
      <c r="G102" s="3">
        <f ca="1">AVERAGE(INDIRECT("'[dpc-covid19-ita-regioni.xlsx]"&amp;$A$4&amp;"'!"&amp;G$1&amp;$C102+1):INDIRECT("'[dpc-covid19-ita-regioni.xlsx]"&amp;$A$4&amp;"'!"&amp;G$1&amp;$C102+$A$6))</f>
        <v>6811.8571428571431</v>
      </c>
      <c r="H102" s="3">
        <f ca="1">AVERAGE(INDIRECT("'[dpc-covid19-ita-regioni.xlsx]"&amp;$A$4&amp;"'!"&amp;H$1&amp;$C102+1):INDIRECT("'[dpc-covid19-ita-regioni.xlsx]"&amp;$A$4&amp;"'!"&amp;H$1&amp;$C102+$A$6))</f>
        <v>6977.2857142857147</v>
      </c>
      <c r="I102" s="3" cm="1">
        <f t="array" aca="1" ref="I102" ca="1">(INDIRECT("'[dpc-covid19-ita-regioni.xlsx]"&amp;$A$4&amp;"'!"&amp;I$1&amp;$C102+1)-INDIRECT("'[dpc-covid19-ita-regioni.xlsx]"&amp;$A$4&amp;"'!"&amp;I$1&amp;$C102+$A$6))/$A$6</f>
        <v>1.8571428571428572</v>
      </c>
    </row>
    <row r="103" spans="3:9" x14ac:dyDescent="0.25">
      <c r="C103">
        <f t="shared" si="11"/>
        <v>100</v>
      </c>
      <c r="D103" s="10" t="str" cm="1">
        <f t="array" aca="1" ref="D103" ca="1">INDIRECT("'[dpc-covid19-ita-regioni.xlsx]"&amp;$A$4&amp;"'!a"&amp;C103+1)</f>
        <v>24/07/2020</v>
      </c>
      <c r="E103" s="3">
        <f ca="1">AVERAGE(INDIRECT("'[dpc-covid19-ita-regioni.xlsx]"&amp;$A$4&amp;"'!"&amp;E$1&amp;$C103+1):INDIRECT("'[dpc-covid19-ita-regioni.xlsx]"&amp;$A$4&amp;"'!"&amp;E$1&amp;$C103+$A$6))</f>
        <v>147.28571428571428</v>
      </c>
      <c r="F103" s="3">
        <f ca="1">AVERAGE(INDIRECT("'[dpc-covid19-ita-regioni.xlsx]"&amp;$A$4&amp;"'!"&amp;F$1&amp;$C103+1):INDIRECT("'[dpc-covid19-ita-regioni.xlsx]"&amp;$A$4&amp;"'!"&amp;F$1&amp;$C103+$A$6))</f>
        <v>19.571428571428573</v>
      </c>
      <c r="G103" s="3">
        <f ca="1">AVERAGE(INDIRECT("'[dpc-covid19-ita-regioni.xlsx]"&amp;$A$4&amp;"'!"&amp;G$1&amp;$C103+1):INDIRECT("'[dpc-covid19-ita-regioni.xlsx]"&amp;$A$4&amp;"'!"&amp;G$1&amp;$C103+$A$6))</f>
        <v>6879</v>
      </c>
      <c r="H103" s="3">
        <f ca="1">AVERAGE(INDIRECT("'[dpc-covid19-ita-regioni.xlsx]"&amp;$A$4&amp;"'!"&amp;H$1&amp;$C103+1):INDIRECT("'[dpc-covid19-ita-regioni.xlsx]"&amp;$A$4&amp;"'!"&amp;H$1&amp;$C103+$A$6))</f>
        <v>7045.8571428571431</v>
      </c>
      <c r="I103" s="3" cm="1">
        <f t="array" aca="1" ref="I103" ca="1">(INDIRECT("'[dpc-covid19-ita-regioni.xlsx]"&amp;$A$4&amp;"'!"&amp;I$1&amp;$C103+1)-INDIRECT("'[dpc-covid19-ita-regioni.xlsx]"&amp;$A$4&amp;"'!"&amp;I$1&amp;$C103+$A$6))/$A$6</f>
        <v>1.8571428571428572</v>
      </c>
    </row>
    <row r="104" spans="3:9" x14ac:dyDescent="0.25">
      <c r="C104">
        <f t="shared" si="11"/>
        <v>101</v>
      </c>
      <c r="D104" s="10" t="str" cm="1">
        <f t="array" aca="1" ref="D104" ca="1">INDIRECT("'[dpc-covid19-ita-regioni.xlsx]"&amp;$A$4&amp;"'!a"&amp;C104+1)</f>
        <v>23/07/2020</v>
      </c>
      <c r="E104" s="3">
        <f ca="1">AVERAGE(INDIRECT("'[dpc-covid19-ita-regioni.xlsx]"&amp;$A$4&amp;"'!"&amp;E$1&amp;$C104+1):INDIRECT("'[dpc-covid19-ita-regioni.xlsx]"&amp;$A$4&amp;"'!"&amp;E$1&amp;$C104+$A$6))</f>
        <v>149.42857142857142</v>
      </c>
      <c r="F104" s="3">
        <f ca="1">AVERAGE(INDIRECT("'[dpc-covid19-ita-regioni.xlsx]"&amp;$A$4&amp;"'!"&amp;F$1&amp;$C104+1):INDIRECT("'[dpc-covid19-ita-regioni.xlsx]"&amp;$A$4&amp;"'!"&amp;F$1&amp;$C104+$A$6))</f>
        <v>20.285714285714285</v>
      </c>
      <c r="G104" s="3">
        <f ca="1">AVERAGE(INDIRECT("'[dpc-covid19-ita-regioni.xlsx]"&amp;$A$4&amp;"'!"&amp;G$1&amp;$C104+1):INDIRECT("'[dpc-covid19-ita-regioni.xlsx]"&amp;$A$4&amp;"'!"&amp;G$1&amp;$C104+$A$6))</f>
        <v>6970.7142857142853</v>
      </c>
      <c r="H104" s="3">
        <f ca="1">AVERAGE(INDIRECT("'[dpc-covid19-ita-regioni.xlsx]"&amp;$A$4&amp;"'!"&amp;H$1&amp;$C104+1):INDIRECT("'[dpc-covid19-ita-regioni.xlsx]"&amp;$A$4&amp;"'!"&amp;H$1&amp;$C104+$A$6))</f>
        <v>7140.4285714285716</v>
      </c>
      <c r="I104" s="3" cm="1">
        <f t="array" aca="1" ref="I104" ca="1">(INDIRECT("'[dpc-covid19-ita-regioni.xlsx]"&amp;$A$4&amp;"'!"&amp;I$1&amp;$C104+1)-INDIRECT("'[dpc-covid19-ita-regioni.xlsx]"&amp;$A$4&amp;"'!"&amp;I$1&amp;$C104+$A$6))/$A$6</f>
        <v>3.2857142857142856</v>
      </c>
    </row>
    <row r="105" spans="3:9" x14ac:dyDescent="0.25">
      <c r="C105">
        <f t="shared" si="11"/>
        <v>102</v>
      </c>
      <c r="D105" s="10" t="str" cm="1">
        <f t="array" aca="1" ref="D105" ca="1">INDIRECT("'[dpc-covid19-ita-regioni.xlsx]"&amp;$A$4&amp;"'!a"&amp;C105+1)</f>
        <v>22/07/2020</v>
      </c>
      <c r="E105" s="3">
        <f ca="1">AVERAGE(INDIRECT("'[dpc-covid19-ita-regioni.xlsx]"&amp;$A$4&amp;"'!"&amp;E$1&amp;$C105+1):INDIRECT("'[dpc-covid19-ita-regioni.xlsx]"&amp;$A$4&amp;"'!"&amp;E$1&amp;$C105+$A$6))</f>
        <v>153</v>
      </c>
      <c r="F105" s="3">
        <f ca="1">AVERAGE(INDIRECT("'[dpc-covid19-ita-regioni.xlsx]"&amp;$A$4&amp;"'!"&amp;F$1&amp;$C105+1):INDIRECT("'[dpc-covid19-ita-regioni.xlsx]"&amp;$A$4&amp;"'!"&amp;F$1&amp;$C105+$A$6))</f>
        <v>21.142857142857142</v>
      </c>
      <c r="G105" s="3">
        <f ca="1">AVERAGE(INDIRECT("'[dpc-covid19-ita-regioni.xlsx]"&amp;$A$4&amp;"'!"&amp;G$1&amp;$C105+1):INDIRECT("'[dpc-covid19-ita-regioni.xlsx]"&amp;$A$4&amp;"'!"&amp;G$1&amp;$C105+$A$6))</f>
        <v>7047.4285714285716</v>
      </c>
      <c r="H105" s="3">
        <f ca="1">AVERAGE(INDIRECT("'[dpc-covid19-ita-regioni.xlsx]"&amp;$A$4&amp;"'!"&amp;H$1&amp;$C105+1):INDIRECT("'[dpc-covid19-ita-regioni.xlsx]"&amp;$A$4&amp;"'!"&amp;H$1&amp;$C105+$A$6))</f>
        <v>7221.5714285714284</v>
      </c>
      <c r="I105" s="3" cm="1">
        <f t="array" aca="1" ref="I105" ca="1">(INDIRECT("'[dpc-covid19-ita-regioni.xlsx]"&amp;$A$4&amp;"'!"&amp;I$1&amp;$C105+1)-INDIRECT("'[dpc-covid19-ita-regioni.xlsx]"&amp;$A$4&amp;"'!"&amp;I$1&amp;$C105+$A$6))/$A$6</f>
        <v>3.2857142857142856</v>
      </c>
    </row>
    <row r="106" spans="3:9" x14ac:dyDescent="0.25">
      <c r="C106">
        <f t="shared" si="11"/>
        <v>103</v>
      </c>
      <c r="D106" s="10" t="str" cm="1">
        <f t="array" aca="1" ref="D106" ca="1">INDIRECT("'[dpc-covid19-ita-regioni.xlsx]"&amp;$A$4&amp;"'!a"&amp;C106+1)</f>
        <v>21/07/2020</v>
      </c>
      <c r="E106" s="3">
        <f ca="1">AVERAGE(INDIRECT("'[dpc-covid19-ita-regioni.xlsx]"&amp;$A$4&amp;"'!"&amp;E$1&amp;$C106+1):INDIRECT("'[dpc-covid19-ita-regioni.xlsx]"&amp;$A$4&amp;"'!"&amp;E$1&amp;$C106+$A$6))</f>
        <v>157</v>
      </c>
      <c r="F106" s="3">
        <f ca="1">AVERAGE(INDIRECT("'[dpc-covid19-ita-regioni.xlsx]"&amp;$A$4&amp;"'!"&amp;F$1&amp;$C106+1):INDIRECT("'[dpc-covid19-ita-regioni.xlsx]"&amp;$A$4&amp;"'!"&amp;F$1&amp;$C106+$A$6))</f>
        <v>22</v>
      </c>
      <c r="G106" s="3">
        <f ca="1">AVERAGE(INDIRECT("'[dpc-covid19-ita-regioni.xlsx]"&amp;$A$4&amp;"'!"&amp;G$1&amp;$C106+1):INDIRECT("'[dpc-covid19-ita-regioni.xlsx]"&amp;$A$4&amp;"'!"&amp;G$1&amp;$C106+$A$6))</f>
        <v>7122.5714285714284</v>
      </c>
      <c r="H106" s="3">
        <f ca="1">AVERAGE(INDIRECT("'[dpc-covid19-ita-regioni.xlsx]"&amp;$A$4&amp;"'!"&amp;H$1&amp;$C106+1):INDIRECT("'[dpc-covid19-ita-regioni.xlsx]"&amp;$A$4&amp;"'!"&amp;H$1&amp;$C106+$A$6))</f>
        <v>7301.5714285714284</v>
      </c>
      <c r="I106" s="3" cm="1">
        <f t="array" aca="1" ref="I106" ca="1">(INDIRECT("'[dpc-covid19-ita-regioni.xlsx]"&amp;$A$4&amp;"'!"&amp;I$1&amp;$C106+1)-INDIRECT("'[dpc-covid19-ita-regioni.xlsx]"&amp;$A$4&amp;"'!"&amp;I$1&amp;$C106+$A$6))/$A$6</f>
        <v>4.5714285714285712</v>
      </c>
    </row>
    <row r="107" spans="3:9" x14ac:dyDescent="0.25">
      <c r="C107">
        <f t="shared" si="11"/>
        <v>104</v>
      </c>
      <c r="D107" s="10" t="str" cm="1">
        <f t="array" aca="1" ref="D107" ca="1">INDIRECT("'[dpc-covid19-ita-regioni.xlsx]"&amp;$A$4&amp;"'!a"&amp;C107+1)</f>
        <v>20/07/2020</v>
      </c>
      <c r="E107" s="3">
        <f ca="1">AVERAGE(INDIRECT("'[dpc-covid19-ita-regioni.xlsx]"&amp;$A$4&amp;"'!"&amp;E$1&amp;$C107+1):INDIRECT("'[dpc-covid19-ita-regioni.xlsx]"&amp;$A$4&amp;"'!"&amp;E$1&amp;$C107+$A$6))</f>
        <v>160.57142857142858</v>
      </c>
      <c r="F107" s="3">
        <f ca="1">AVERAGE(INDIRECT("'[dpc-covid19-ita-regioni.xlsx]"&amp;$A$4&amp;"'!"&amp;F$1&amp;$C107+1):INDIRECT("'[dpc-covid19-ita-regioni.xlsx]"&amp;$A$4&amp;"'!"&amp;F$1&amp;$C107+$A$6))</f>
        <v>22.857142857142858</v>
      </c>
      <c r="G107" s="3">
        <f ca="1">AVERAGE(INDIRECT("'[dpc-covid19-ita-regioni.xlsx]"&amp;$A$4&amp;"'!"&amp;G$1&amp;$C107+1):INDIRECT("'[dpc-covid19-ita-regioni.xlsx]"&amp;$A$4&amp;"'!"&amp;G$1&amp;$C107+$A$6))</f>
        <v>7252.7142857142853</v>
      </c>
      <c r="H107" s="3">
        <f ca="1">AVERAGE(INDIRECT("'[dpc-covid19-ita-regioni.xlsx]"&amp;$A$4&amp;"'!"&amp;H$1&amp;$C107+1):INDIRECT("'[dpc-covid19-ita-regioni.xlsx]"&amp;$A$4&amp;"'!"&amp;H$1&amp;$C107+$A$6))</f>
        <v>7436.1428571428569</v>
      </c>
      <c r="I107" s="3" cm="1">
        <f t="array" aca="1" ref="I107" ca="1">(INDIRECT("'[dpc-covid19-ita-regioni.xlsx]"&amp;$A$4&amp;"'!"&amp;I$1&amp;$C107+1)-INDIRECT("'[dpc-covid19-ita-regioni.xlsx]"&amp;$A$4&amp;"'!"&amp;I$1&amp;$C107+$A$6))/$A$6</f>
        <v>5.1428571428571432</v>
      </c>
    </row>
    <row r="108" spans="3:9" x14ac:dyDescent="0.25">
      <c r="C108">
        <f t="shared" si="11"/>
        <v>105</v>
      </c>
      <c r="D108" s="10" t="str" cm="1">
        <f t="array" aca="1" ref="D108" ca="1">INDIRECT("'[dpc-covid19-ita-regioni.xlsx]"&amp;$A$4&amp;"'!a"&amp;C108+1)</f>
        <v>19/07/2020</v>
      </c>
      <c r="E108" s="3">
        <f ca="1">AVERAGE(INDIRECT("'[dpc-covid19-ita-regioni.xlsx]"&amp;$A$4&amp;"'!"&amp;E$1&amp;$C108+1):INDIRECT("'[dpc-covid19-ita-regioni.xlsx]"&amp;$A$4&amp;"'!"&amp;E$1&amp;$C108+$A$6))</f>
        <v>163</v>
      </c>
      <c r="F108" s="3">
        <f ca="1">AVERAGE(INDIRECT("'[dpc-covid19-ita-regioni.xlsx]"&amp;$A$4&amp;"'!"&amp;F$1&amp;$C108+1):INDIRECT("'[dpc-covid19-ita-regioni.xlsx]"&amp;$A$4&amp;"'!"&amp;F$1&amp;$C108+$A$6))</f>
        <v>24.142857142857142</v>
      </c>
      <c r="G108" s="3">
        <f ca="1">AVERAGE(INDIRECT("'[dpc-covid19-ita-regioni.xlsx]"&amp;$A$4&amp;"'!"&amp;G$1&amp;$C108+1):INDIRECT("'[dpc-covid19-ita-regioni.xlsx]"&amp;$A$4&amp;"'!"&amp;G$1&amp;$C108+$A$6))</f>
        <v>7373.2857142857147</v>
      </c>
      <c r="H108" s="3">
        <f ca="1">AVERAGE(INDIRECT("'[dpc-covid19-ita-regioni.xlsx]"&amp;$A$4&amp;"'!"&amp;H$1&amp;$C108+1):INDIRECT("'[dpc-covid19-ita-regioni.xlsx]"&amp;$A$4&amp;"'!"&amp;H$1&amp;$C108+$A$6))</f>
        <v>7560.4285714285716</v>
      </c>
      <c r="I108" s="3" cm="1">
        <f t="array" aca="1" ref="I108" ca="1">(INDIRECT("'[dpc-covid19-ita-regioni.xlsx]"&amp;$A$4&amp;"'!"&amp;I$1&amp;$C108+1)-INDIRECT("'[dpc-covid19-ita-regioni.xlsx]"&amp;$A$4&amp;"'!"&amp;I$1&amp;$C108+$A$6))/$A$6</f>
        <v>4.4285714285714288</v>
      </c>
    </row>
    <row r="109" spans="3:9" x14ac:dyDescent="0.25">
      <c r="C109">
        <f t="shared" si="11"/>
        <v>106</v>
      </c>
      <c r="D109" s="10" t="str" cm="1">
        <f t="array" aca="1" ref="D109" ca="1">INDIRECT("'[dpc-covid19-ita-regioni.xlsx]"&amp;$A$4&amp;"'!a"&amp;C109+1)</f>
        <v>18/07/2020</v>
      </c>
      <c r="E109" s="3">
        <f ca="1">AVERAGE(INDIRECT("'[dpc-covid19-ita-regioni.xlsx]"&amp;$A$4&amp;"'!"&amp;E$1&amp;$C109+1):INDIRECT("'[dpc-covid19-ita-regioni.xlsx]"&amp;$A$4&amp;"'!"&amp;E$1&amp;$C109+$A$6))</f>
        <v>164.71428571428572</v>
      </c>
      <c r="F109" s="3">
        <f ca="1">AVERAGE(INDIRECT("'[dpc-covid19-ita-regioni.xlsx]"&amp;$A$4&amp;"'!"&amp;F$1&amp;$C109+1):INDIRECT("'[dpc-covid19-ita-regioni.xlsx]"&amp;$A$4&amp;"'!"&amp;F$1&amp;$C109+$A$6))</f>
        <v>25.428571428571427</v>
      </c>
      <c r="G109" s="3">
        <f ca="1">AVERAGE(INDIRECT("'[dpc-covid19-ita-regioni.xlsx]"&amp;$A$4&amp;"'!"&amp;G$1&amp;$C109+1):INDIRECT("'[dpc-covid19-ita-regioni.xlsx]"&amp;$A$4&amp;"'!"&amp;G$1&amp;$C109+$A$6))</f>
        <v>7479.4285714285716</v>
      </c>
      <c r="H109" s="3">
        <f ca="1">AVERAGE(INDIRECT("'[dpc-covid19-ita-regioni.xlsx]"&amp;$A$4&amp;"'!"&amp;H$1&amp;$C109+1):INDIRECT("'[dpc-covid19-ita-regioni.xlsx]"&amp;$A$4&amp;"'!"&amp;H$1&amp;$C109+$A$6))</f>
        <v>7669.5714285714284</v>
      </c>
      <c r="I109" s="3" cm="1">
        <f t="array" aca="1" ref="I109" ca="1">(INDIRECT("'[dpc-covid19-ita-regioni.xlsx]"&amp;$A$4&amp;"'!"&amp;I$1&amp;$C109+1)-INDIRECT("'[dpc-covid19-ita-regioni.xlsx]"&amp;$A$4&amp;"'!"&amp;I$1&amp;$C109+$A$6))/$A$6</f>
        <v>5.7142857142857144</v>
      </c>
    </row>
    <row r="110" spans="3:9" x14ac:dyDescent="0.25">
      <c r="C110">
        <f t="shared" si="11"/>
        <v>107</v>
      </c>
      <c r="D110" s="10" t="str" cm="1">
        <f t="array" aca="1" ref="D110" ca="1">INDIRECT("'[dpc-covid19-ita-regioni.xlsx]"&amp;$A$4&amp;"'!a"&amp;C110+1)</f>
        <v>17/07/2020</v>
      </c>
      <c r="E110" s="3">
        <f ca="1">AVERAGE(INDIRECT("'[dpc-covid19-ita-regioni.xlsx]"&amp;$A$4&amp;"'!"&amp;E$1&amp;$C110+1):INDIRECT("'[dpc-covid19-ita-regioni.xlsx]"&amp;$A$4&amp;"'!"&amp;E$1&amp;$C110+$A$6))</f>
        <v>168.14285714285714</v>
      </c>
      <c r="F110" s="3">
        <f ca="1">AVERAGE(INDIRECT("'[dpc-covid19-ita-regioni.xlsx]"&amp;$A$4&amp;"'!"&amp;F$1&amp;$C110+1):INDIRECT("'[dpc-covid19-ita-regioni.xlsx]"&amp;$A$4&amp;"'!"&amp;F$1&amp;$C110+$A$6))</f>
        <v>26.428571428571427</v>
      </c>
      <c r="G110" s="3">
        <f ca="1">AVERAGE(INDIRECT("'[dpc-covid19-ita-regioni.xlsx]"&amp;$A$4&amp;"'!"&amp;G$1&amp;$C110+1):INDIRECT("'[dpc-covid19-ita-regioni.xlsx]"&amp;$A$4&amp;"'!"&amp;G$1&amp;$C110+$A$6))</f>
        <v>7611.7142857142853</v>
      </c>
      <c r="H110" s="3">
        <f ca="1">AVERAGE(INDIRECT("'[dpc-covid19-ita-regioni.xlsx]"&amp;$A$4&amp;"'!"&amp;H$1&amp;$C110+1):INDIRECT("'[dpc-covid19-ita-regioni.xlsx]"&amp;$A$4&amp;"'!"&amp;H$1&amp;$C110+$A$6))</f>
        <v>7806.2857142857147</v>
      </c>
      <c r="I110" s="3" cm="1">
        <f t="array" aca="1" ref="I110" ca="1">(INDIRECT("'[dpc-covid19-ita-regioni.xlsx]"&amp;$A$4&amp;"'!"&amp;I$1&amp;$C110+1)-INDIRECT("'[dpc-covid19-ita-regioni.xlsx]"&amp;$A$4&amp;"'!"&amp;I$1&amp;$C110+$A$6))/$A$6</f>
        <v>5.4285714285714288</v>
      </c>
    </row>
    <row r="111" spans="3:9" x14ac:dyDescent="0.25">
      <c r="C111">
        <f t="shared" si="11"/>
        <v>108</v>
      </c>
      <c r="D111" s="10" t="str" cm="1">
        <f t="array" aca="1" ref="D111" ca="1">INDIRECT("'[dpc-covid19-ita-regioni.xlsx]"&amp;$A$4&amp;"'!a"&amp;C111+1)</f>
        <v>16/07/2020</v>
      </c>
      <c r="E111" s="3">
        <f ca="1">AVERAGE(INDIRECT("'[dpc-covid19-ita-regioni.xlsx]"&amp;$A$4&amp;"'!"&amp;E$1&amp;$C111+1):INDIRECT("'[dpc-covid19-ita-regioni.xlsx]"&amp;$A$4&amp;"'!"&amp;E$1&amp;$C111+$A$6))</f>
        <v>172.57142857142858</v>
      </c>
      <c r="F111" s="3">
        <f ca="1">AVERAGE(INDIRECT("'[dpc-covid19-ita-regioni.xlsx]"&amp;$A$4&amp;"'!"&amp;F$1&amp;$C111+1):INDIRECT("'[dpc-covid19-ita-regioni.xlsx]"&amp;$A$4&amp;"'!"&amp;F$1&amp;$C111+$A$6))</f>
        <v>27.142857142857142</v>
      </c>
      <c r="G111" s="3">
        <f ca="1">AVERAGE(INDIRECT("'[dpc-covid19-ita-regioni.xlsx]"&amp;$A$4&amp;"'!"&amp;G$1&amp;$C111+1):INDIRECT("'[dpc-covid19-ita-regioni.xlsx]"&amp;$A$4&amp;"'!"&amp;G$1&amp;$C111+$A$6))</f>
        <v>7738</v>
      </c>
      <c r="H111" s="3">
        <f ca="1">AVERAGE(INDIRECT("'[dpc-covid19-ita-regioni.xlsx]"&amp;$A$4&amp;"'!"&amp;H$1&amp;$C111+1):INDIRECT("'[dpc-covid19-ita-regioni.xlsx]"&amp;$A$4&amp;"'!"&amp;H$1&amp;$C111+$A$6))</f>
        <v>7937.7142857142853</v>
      </c>
      <c r="I111" s="3" cm="1">
        <f t="array" aca="1" ref="I111" ca="1">(INDIRECT("'[dpc-covid19-ita-regioni.xlsx]"&amp;$A$4&amp;"'!"&amp;I$1&amp;$C111+1)-INDIRECT("'[dpc-covid19-ita-regioni.xlsx]"&amp;$A$4&amp;"'!"&amp;I$1&amp;$C111+$A$6))/$A$6</f>
        <v>5.5714285714285712</v>
      </c>
    </row>
    <row r="112" spans="3:9" x14ac:dyDescent="0.25">
      <c r="C112">
        <f t="shared" si="11"/>
        <v>109</v>
      </c>
      <c r="D112" s="10" t="str" cm="1">
        <f t="array" aca="1" ref="D112" ca="1">INDIRECT("'[dpc-covid19-ita-regioni.xlsx]"&amp;$A$4&amp;"'!a"&amp;C112+1)</f>
        <v>15/07/2020</v>
      </c>
      <c r="E112" s="3">
        <f ca="1">AVERAGE(INDIRECT("'[dpc-covid19-ita-regioni.xlsx]"&amp;$A$4&amp;"'!"&amp;E$1&amp;$C112+1):INDIRECT("'[dpc-covid19-ita-regioni.xlsx]"&amp;$A$4&amp;"'!"&amp;E$1&amp;$C112+$A$6))</f>
        <v>177.85714285714286</v>
      </c>
      <c r="F112" s="3">
        <f ca="1">AVERAGE(INDIRECT("'[dpc-covid19-ita-regioni.xlsx]"&amp;$A$4&amp;"'!"&amp;F$1&amp;$C112+1):INDIRECT("'[dpc-covid19-ita-regioni.xlsx]"&amp;$A$4&amp;"'!"&amp;F$1&amp;$C112+$A$6))</f>
        <v>28.285714285714285</v>
      </c>
      <c r="G112" s="3">
        <f ca="1">AVERAGE(INDIRECT("'[dpc-covid19-ita-regioni.xlsx]"&amp;$A$4&amp;"'!"&amp;G$1&amp;$C112+1):INDIRECT("'[dpc-covid19-ita-regioni.xlsx]"&amp;$A$4&amp;"'!"&amp;G$1&amp;$C112+$A$6))</f>
        <v>7852.7142857142853</v>
      </c>
      <c r="H112" s="3">
        <f ca="1">AVERAGE(INDIRECT("'[dpc-covid19-ita-regioni.xlsx]"&amp;$A$4&amp;"'!"&amp;H$1&amp;$C112+1):INDIRECT("'[dpc-covid19-ita-regioni.xlsx]"&amp;$A$4&amp;"'!"&amp;H$1&amp;$C112+$A$6))</f>
        <v>8058.8571428571431</v>
      </c>
      <c r="I112" s="3" cm="1">
        <f t="array" aca="1" ref="I112" ca="1">(INDIRECT("'[dpc-covid19-ita-regioni.xlsx]"&amp;$A$4&amp;"'!"&amp;I$1&amp;$C112+1)-INDIRECT("'[dpc-covid19-ita-regioni.xlsx]"&amp;$A$4&amp;"'!"&amp;I$1&amp;$C112+$A$6))/$A$6</f>
        <v>5</v>
      </c>
    </row>
    <row r="113" spans="3:9" x14ac:dyDescent="0.25">
      <c r="C113">
        <f t="shared" si="11"/>
        <v>110</v>
      </c>
      <c r="D113" s="10" t="str" cm="1">
        <f t="array" aca="1" ref="D113" ca="1">INDIRECT("'[dpc-covid19-ita-regioni.xlsx]"&amp;$A$4&amp;"'!a"&amp;C113+1)</f>
        <v>14/07/2020</v>
      </c>
      <c r="E113" s="3">
        <f ca="1">AVERAGE(INDIRECT("'[dpc-covid19-ita-regioni.xlsx]"&amp;$A$4&amp;"'!"&amp;E$1&amp;$C113+1):INDIRECT("'[dpc-covid19-ita-regioni.xlsx]"&amp;$A$4&amp;"'!"&amp;E$1&amp;$C113+$A$6))</f>
        <v>182.71428571428572</v>
      </c>
      <c r="F113" s="3">
        <f ca="1">AVERAGE(INDIRECT("'[dpc-covid19-ita-regioni.xlsx]"&amp;$A$4&amp;"'!"&amp;F$1&amp;$C113+1):INDIRECT("'[dpc-covid19-ita-regioni.xlsx]"&amp;$A$4&amp;"'!"&amp;F$1&amp;$C113+$A$6))</f>
        <v>29.857142857142858</v>
      </c>
      <c r="G113" s="3">
        <f ca="1">AVERAGE(INDIRECT("'[dpc-covid19-ita-regioni.xlsx]"&amp;$A$4&amp;"'!"&amp;G$1&amp;$C113+1):INDIRECT("'[dpc-covid19-ita-regioni.xlsx]"&amp;$A$4&amp;"'!"&amp;G$1&amp;$C113+$A$6))</f>
        <v>7978.4285714285716</v>
      </c>
      <c r="H113" s="3">
        <f ca="1">AVERAGE(INDIRECT("'[dpc-covid19-ita-regioni.xlsx]"&amp;$A$4&amp;"'!"&amp;H$1&amp;$C113+1):INDIRECT("'[dpc-covid19-ita-regioni.xlsx]"&amp;$A$4&amp;"'!"&amp;H$1&amp;$C113+$A$6))</f>
        <v>8191</v>
      </c>
      <c r="I113" s="3" cm="1">
        <f t="array" aca="1" ref="I113" ca="1">(INDIRECT("'[dpc-covid19-ita-regioni.xlsx]"&amp;$A$4&amp;"'!"&amp;I$1&amp;$C113+1)-INDIRECT("'[dpc-covid19-ita-regioni.xlsx]"&amp;$A$4&amp;"'!"&amp;I$1&amp;$C113+$A$6))/$A$6</f>
        <v>5</v>
      </c>
    </row>
    <row r="114" spans="3:9" x14ac:dyDescent="0.25">
      <c r="C114">
        <f t="shared" si="11"/>
        <v>111</v>
      </c>
      <c r="D114" s="10" t="str" cm="1">
        <f t="array" aca="1" ref="D114" ca="1">INDIRECT("'[dpc-covid19-ita-regioni.xlsx]"&amp;$A$4&amp;"'!a"&amp;C114+1)</f>
        <v>13/07/2020</v>
      </c>
      <c r="E114" s="3">
        <f ca="1">AVERAGE(INDIRECT("'[dpc-covid19-ita-regioni.xlsx]"&amp;$A$4&amp;"'!"&amp;E$1&amp;$C114+1):INDIRECT("'[dpc-covid19-ita-regioni.xlsx]"&amp;$A$4&amp;"'!"&amp;E$1&amp;$C114+$A$6))</f>
        <v>190.28571428571428</v>
      </c>
      <c r="F114" s="3">
        <f ca="1">AVERAGE(INDIRECT("'[dpc-covid19-ita-regioni.xlsx]"&amp;$A$4&amp;"'!"&amp;F$1&amp;$C114+1):INDIRECT("'[dpc-covid19-ita-regioni.xlsx]"&amp;$A$4&amp;"'!"&amp;F$1&amp;$C114+$A$6))</f>
        <v>31.142857142857142</v>
      </c>
      <c r="G114" s="3">
        <f ca="1">AVERAGE(INDIRECT("'[dpc-covid19-ita-regioni.xlsx]"&amp;$A$4&amp;"'!"&amp;G$1&amp;$C114+1):INDIRECT("'[dpc-covid19-ita-regioni.xlsx]"&amp;$A$4&amp;"'!"&amp;G$1&amp;$C114+$A$6))</f>
        <v>8129.8571428571431</v>
      </c>
      <c r="H114" s="3">
        <f ca="1">AVERAGE(INDIRECT("'[dpc-covid19-ita-regioni.xlsx]"&amp;$A$4&amp;"'!"&amp;H$1&amp;$C114+1):INDIRECT("'[dpc-covid19-ita-regioni.xlsx]"&amp;$A$4&amp;"'!"&amp;H$1&amp;$C114+$A$6))</f>
        <v>8351.2857142857138</v>
      </c>
      <c r="I114" s="3" cm="1">
        <f t="array" aca="1" ref="I114" ca="1">(INDIRECT("'[dpc-covid19-ita-regioni.xlsx]"&amp;$A$4&amp;"'!"&amp;I$1&amp;$C114+1)-INDIRECT("'[dpc-covid19-ita-regioni.xlsx]"&amp;$A$4&amp;"'!"&amp;I$1&amp;$C114+$A$6))/$A$6</f>
        <v>6.2857142857142856</v>
      </c>
    </row>
    <row r="115" spans="3:9" x14ac:dyDescent="0.25">
      <c r="C115">
        <f t="shared" si="11"/>
        <v>112</v>
      </c>
      <c r="D115" s="10" t="str" cm="1">
        <f t="array" aca="1" ref="D115" ca="1">INDIRECT("'[dpc-covid19-ita-regioni.xlsx]"&amp;$A$4&amp;"'!a"&amp;C115+1)</f>
        <v>12/07/2020</v>
      </c>
      <c r="E115" s="3">
        <f ca="1">AVERAGE(INDIRECT("'[dpc-covid19-ita-regioni.xlsx]"&amp;$A$4&amp;"'!"&amp;E$1&amp;$C115+1):INDIRECT("'[dpc-covid19-ita-regioni.xlsx]"&amp;$A$4&amp;"'!"&amp;E$1&amp;$C115+$A$6))</f>
        <v>199.57142857142858</v>
      </c>
      <c r="F115" s="3">
        <f ca="1">AVERAGE(INDIRECT("'[dpc-covid19-ita-regioni.xlsx]"&amp;$A$4&amp;"'!"&amp;F$1&amp;$C115+1):INDIRECT("'[dpc-covid19-ita-regioni.xlsx]"&amp;$A$4&amp;"'!"&amp;F$1&amp;$C115+$A$6))</f>
        <v>32</v>
      </c>
      <c r="G115" s="3">
        <f ca="1">AVERAGE(INDIRECT("'[dpc-covid19-ita-regioni.xlsx]"&amp;$A$4&amp;"'!"&amp;G$1&amp;$C115+1):INDIRECT("'[dpc-covid19-ita-regioni.xlsx]"&amp;$A$4&amp;"'!"&amp;G$1&amp;$C115+$A$6))</f>
        <v>8331.2857142857138</v>
      </c>
      <c r="H115" s="3">
        <f ca="1">AVERAGE(INDIRECT("'[dpc-covid19-ita-regioni.xlsx]"&amp;$A$4&amp;"'!"&amp;H$1&amp;$C115+1):INDIRECT("'[dpc-covid19-ita-regioni.xlsx]"&amp;$A$4&amp;"'!"&amp;H$1&amp;$C115+$A$6))</f>
        <v>8562.8571428571431</v>
      </c>
      <c r="I115" s="3" cm="1">
        <f t="array" aca="1" ref="I115" ca="1">(INDIRECT("'[dpc-covid19-ita-regioni.xlsx]"&amp;$A$4&amp;"'!"&amp;I$1&amp;$C115+1)-INDIRECT("'[dpc-covid19-ita-regioni.xlsx]"&amp;$A$4&amp;"'!"&amp;I$1&amp;$C115+$A$6))/$A$6</f>
        <v>6.8571428571428568</v>
      </c>
    </row>
    <row r="116" spans="3:9" x14ac:dyDescent="0.25">
      <c r="C116">
        <f t="shared" si="11"/>
        <v>113</v>
      </c>
      <c r="D116" s="10" t="str" cm="1">
        <f t="array" aca="1" ref="D116" ca="1">INDIRECT("'[dpc-covid19-ita-regioni.xlsx]"&amp;$A$4&amp;"'!a"&amp;C116+1)</f>
        <v>11/07/2020</v>
      </c>
      <c r="E116" s="3">
        <f ca="1">AVERAGE(INDIRECT("'[dpc-covid19-ita-regioni.xlsx]"&amp;$A$4&amp;"'!"&amp;E$1&amp;$C116+1):INDIRECT("'[dpc-covid19-ita-regioni.xlsx]"&amp;$A$4&amp;"'!"&amp;E$1&amp;$C116+$A$6))</f>
        <v>209.57142857142858</v>
      </c>
      <c r="F116" s="3">
        <f ca="1">AVERAGE(INDIRECT("'[dpc-covid19-ita-regioni.xlsx]"&amp;$A$4&amp;"'!"&amp;F$1&amp;$C116+1):INDIRECT("'[dpc-covid19-ita-regioni.xlsx]"&amp;$A$4&amp;"'!"&amp;F$1&amp;$C116+$A$6))</f>
        <v>32.714285714285715</v>
      </c>
      <c r="G116" s="3">
        <f ca="1">AVERAGE(INDIRECT("'[dpc-covid19-ita-regioni.xlsx]"&amp;$A$4&amp;"'!"&amp;G$1&amp;$C116+1):INDIRECT("'[dpc-covid19-ita-regioni.xlsx]"&amp;$A$4&amp;"'!"&amp;G$1&amp;$C116+$A$6))</f>
        <v>8526.4285714285706</v>
      </c>
      <c r="H116" s="3">
        <f ca="1">AVERAGE(INDIRECT("'[dpc-covid19-ita-regioni.xlsx]"&amp;$A$4&amp;"'!"&amp;H$1&amp;$C116+1):INDIRECT("'[dpc-covid19-ita-regioni.xlsx]"&amp;$A$4&amp;"'!"&amp;H$1&amp;$C116+$A$6))</f>
        <v>8768.7142857142862</v>
      </c>
      <c r="I116" s="3" cm="1">
        <f t="array" aca="1" ref="I116" ca="1">(INDIRECT("'[dpc-covid19-ita-regioni.xlsx]"&amp;$A$4&amp;"'!"&amp;I$1&amp;$C116+1)-INDIRECT("'[dpc-covid19-ita-regioni.xlsx]"&amp;$A$4&amp;"'!"&amp;I$1&amp;$C116+$A$6))/$A$6</f>
        <v>6.1428571428571432</v>
      </c>
    </row>
    <row r="117" spans="3:9" x14ac:dyDescent="0.25">
      <c r="C117">
        <f t="shared" si="11"/>
        <v>114</v>
      </c>
      <c r="D117" s="10" t="str" cm="1">
        <f t="array" aca="1" ref="D117" ca="1">INDIRECT("'[dpc-covid19-ita-regioni.xlsx]"&amp;$A$4&amp;"'!a"&amp;C117+1)</f>
        <v>10/07/2020</v>
      </c>
      <c r="E117" s="3">
        <f ca="1">AVERAGE(INDIRECT("'[dpc-covid19-ita-regioni.xlsx]"&amp;$A$4&amp;"'!"&amp;E$1&amp;$C117+1):INDIRECT("'[dpc-covid19-ita-regioni.xlsx]"&amp;$A$4&amp;"'!"&amp;E$1&amp;$C117+$A$6))</f>
        <v>217.85714285714286</v>
      </c>
      <c r="F117" s="3">
        <f ca="1">AVERAGE(INDIRECT("'[dpc-covid19-ita-regioni.xlsx]"&amp;$A$4&amp;"'!"&amp;F$1&amp;$C117+1):INDIRECT("'[dpc-covid19-ita-regioni.xlsx]"&amp;$A$4&amp;"'!"&amp;F$1&amp;$C117+$A$6))</f>
        <v>33.714285714285715</v>
      </c>
      <c r="G117" s="3">
        <f ca="1">AVERAGE(INDIRECT("'[dpc-covid19-ita-regioni.xlsx]"&amp;$A$4&amp;"'!"&amp;G$1&amp;$C117+1):INDIRECT("'[dpc-covid19-ita-regioni.xlsx]"&amp;$A$4&amp;"'!"&amp;G$1&amp;$C117+$A$6))</f>
        <v>8690.5714285714294</v>
      </c>
      <c r="H117" s="3">
        <f ca="1">AVERAGE(INDIRECT("'[dpc-covid19-ita-regioni.xlsx]"&amp;$A$4&amp;"'!"&amp;H$1&amp;$C117+1):INDIRECT("'[dpc-covid19-ita-regioni.xlsx]"&amp;$A$4&amp;"'!"&amp;H$1&amp;$C117+$A$6))</f>
        <v>8942.1428571428569</v>
      </c>
      <c r="I117" s="3" cm="1">
        <f t="array" aca="1" ref="I117" ca="1">(INDIRECT("'[dpc-covid19-ita-regioni.xlsx]"&amp;$A$4&amp;"'!"&amp;I$1&amp;$C117+1)-INDIRECT("'[dpc-covid19-ita-regioni.xlsx]"&amp;$A$4&amp;"'!"&amp;I$1&amp;$C117+$A$6))/$A$6</f>
        <v>6.4285714285714288</v>
      </c>
    </row>
    <row r="118" spans="3:9" x14ac:dyDescent="0.25">
      <c r="C118">
        <f t="shared" si="11"/>
        <v>115</v>
      </c>
      <c r="D118" s="10" t="str" cm="1">
        <f t="array" aca="1" ref="D118" ca="1">INDIRECT("'[dpc-covid19-ita-regioni.xlsx]"&amp;$A$4&amp;"'!a"&amp;C118+1)</f>
        <v>09/07/2020</v>
      </c>
      <c r="E118" s="3">
        <f ca="1">AVERAGE(INDIRECT("'[dpc-covid19-ita-regioni.xlsx]"&amp;$A$4&amp;"'!"&amp;E$1&amp;$C118+1):INDIRECT("'[dpc-covid19-ita-regioni.xlsx]"&amp;$A$4&amp;"'!"&amp;E$1&amp;$C118+$A$6))</f>
        <v>225.14285714285714</v>
      </c>
      <c r="F118" s="3">
        <f ca="1">AVERAGE(INDIRECT("'[dpc-covid19-ita-regioni.xlsx]"&amp;$A$4&amp;"'!"&amp;F$1&amp;$C118+1):INDIRECT("'[dpc-covid19-ita-regioni.xlsx]"&amp;$A$4&amp;"'!"&amp;F$1&amp;$C118+$A$6))</f>
        <v>35.714285714285715</v>
      </c>
      <c r="G118" s="3">
        <f ca="1">AVERAGE(INDIRECT("'[dpc-covid19-ita-regioni.xlsx]"&amp;$A$4&amp;"'!"&amp;G$1&amp;$C118+1):INDIRECT("'[dpc-covid19-ita-regioni.xlsx]"&amp;$A$4&amp;"'!"&amp;G$1&amp;$C118+$A$6))</f>
        <v>8872.1428571428569</v>
      </c>
      <c r="H118" s="3">
        <f ca="1">AVERAGE(INDIRECT("'[dpc-covid19-ita-regioni.xlsx]"&amp;$A$4&amp;"'!"&amp;H$1&amp;$C118+1):INDIRECT("'[dpc-covid19-ita-regioni.xlsx]"&amp;$A$4&amp;"'!"&amp;H$1&amp;$C118+$A$6))</f>
        <v>9133</v>
      </c>
      <c r="I118" s="3" cm="1">
        <f t="array" aca="1" ref="I118" ca="1">(INDIRECT("'[dpc-covid19-ita-regioni.xlsx]"&amp;$A$4&amp;"'!"&amp;I$1&amp;$C118+1)-INDIRECT("'[dpc-covid19-ita-regioni.xlsx]"&amp;$A$4&amp;"'!"&amp;I$1&amp;$C118+$A$6))/$A$6</f>
        <v>7.8571428571428568</v>
      </c>
    </row>
    <row r="119" spans="3:9" x14ac:dyDescent="0.25">
      <c r="C119">
        <f t="shared" si="11"/>
        <v>116</v>
      </c>
      <c r="D119" s="10" t="str" cm="1">
        <f t="array" aca="1" ref="D119" ca="1">INDIRECT("'[dpc-covid19-ita-regioni.xlsx]"&amp;$A$4&amp;"'!a"&amp;C119+1)</f>
        <v>08/07/2020</v>
      </c>
      <c r="E119" s="3">
        <f ca="1">AVERAGE(INDIRECT("'[dpc-covid19-ita-regioni.xlsx]"&amp;$A$4&amp;"'!"&amp;E$1&amp;$C119+1):INDIRECT("'[dpc-covid19-ita-regioni.xlsx]"&amp;$A$4&amp;"'!"&amp;E$1&amp;$C119+$A$6))</f>
        <v>230.85714285714286</v>
      </c>
      <c r="F119" s="3">
        <f ca="1">AVERAGE(INDIRECT("'[dpc-covid19-ita-regioni.xlsx]"&amp;$A$4&amp;"'!"&amp;F$1&amp;$C119+1):INDIRECT("'[dpc-covid19-ita-regioni.xlsx]"&amp;$A$4&amp;"'!"&amp;F$1&amp;$C119+$A$6))</f>
        <v>37.142857142857146</v>
      </c>
      <c r="G119" s="3">
        <f ca="1">AVERAGE(INDIRECT("'[dpc-covid19-ita-regioni.xlsx]"&amp;$A$4&amp;"'!"&amp;G$1&amp;$C119+1):INDIRECT("'[dpc-covid19-ita-regioni.xlsx]"&amp;$A$4&amp;"'!"&amp;G$1&amp;$C119+$A$6))</f>
        <v>9075</v>
      </c>
      <c r="H119" s="3">
        <f ca="1">AVERAGE(INDIRECT("'[dpc-covid19-ita-regioni.xlsx]"&amp;$A$4&amp;"'!"&amp;H$1&amp;$C119+1):INDIRECT("'[dpc-covid19-ita-regioni.xlsx]"&amp;$A$4&amp;"'!"&amp;H$1&amp;$C119+$A$6))</f>
        <v>9343</v>
      </c>
      <c r="I119" s="3" cm="1">
        <f t="array" aca="1" ref="I119" ca="1">(INDIRECT("'[dpc-covid19-ita-regioni.xlsx]"&amp;$A$4&amp;"'!"&amp;I$1&amp;$C119+1)-INDIRECT("'[dpc-covid19-ita-regioni.xlsx]"&amp;$A$4&amp;"'!"&amp;I$1&amp;$C119+$A$6))/$A$6</f>
        <v>7.7142857142857144</v>
      </c>
    </row>
    <row r="120" spans="3:9" x14ac:dyDescent="0.25">
      <c r="C120">
        <f t="shared" si="11"/>
        <v>117</v>
      </c>
      <c r="D120" s="10" t="str" cm="1">
        <f t="array" aca="1" ref="D120" ca="1">INDIRECT("'[dpc-covid19-ita-regioni.xlsx]"&amp;$A$4&amp;"'!a"&amp;C120+1)</f>
        <v>07/07/2020</v>
      </c>
      <c r="E120" s="3">
        <f ca="1">AVERAGE(INDIRECT("'[dpc-covid19-ita-regioni.xlsx]"&amp;$A$4&amp;"'!"&amp;E$1&amp;$C120+1):INDIRECT("'[dpc-covid19-ita-regioni.xlsx]"&amp;$A$4&amp;"'!"&amp;E$1&amp;$C120+$A$6))</f>
        <v>240.28571428571428</v>
      </c>
      <c r="F120" s="3">
        <f ca="1">AVERAGE(INDIRECT("'[dpc-covid19-ita-regioni.xlsx]"&amp;$A$4&amp;"'!"&amp;F$1&amp;$C120+1):INDIRECT("'[dpc-covid19-ita-regioni.xlsx]"&amp;$A$4&amp;"'!"&amp;F$1&amp;$C120+$A$6))</f>
        <v>38.142857142857146</v>
      </c>
      <c r="G120" s="3">
        <f ca="1">AVERAGE(INDIRECT("'[dpc-covid19-ita-regioni.xlsx]"&amp;$A$4&amp;"'!"&amp;G$1&amp;$C120+1):INDIRECT("'[dpc-covid19-ita-regioni.xlsx]"&amp;$A$4&amp;"'!"&amp;G$1&amp;$C120+$A$6))</f>
        <v>9275.7142857142862</v>
      </c>
      <c r="H120" s="3">
        <f ca="1">AVERAGE(INDIRECT("'[dpc-covid19-ita-regioni.xlsx]"&amp;$A$4&amp;"'!"&amp;H$1&amp;$C120+1):INDIRECT("'[dpc-covid19-ita-regioni.xlsx]"&amp;$A$4&amp;"'!"&amp;H$1&amp;$C120+$A$6))</f>
        <v>9554.1428571428569</v>
      </c>
      <c r="I120" s="3" cm="1">
        <f t="array" aca="1" ref="I120" ca="1">(INDIRECT("'[dpc-covid19-ita-regioni.xlsx]"&amp;$A$4&amp;"'!"&amp;I$1&amp;$C120+1)-INDIRECT("'[dpc-covid19-ita-regioni.xlsx]"&amp;$A$4&amp;"'!"&amp;I$1&amp;$C120+$A$6))/$A$6</f>
        <v>9</v>
      </c>
    </row>
    <row r="121" spans="3:9" x14ac:dyDescent="0.25">
      <c r="C121">
        <f t="shared" si="11"/>
        <v>118</v>
      </c>
      <c r="D121" s="10" t="str" cm="1">
        <f t="array" aca="1" ref="D121" ca="1">INDIRECT("'[dpc-covid19-ita-regioni.xlsx]"&amp;$A$4&amp;"'!a"&amp;C121+1)</f>
        <v>06/07/2020</v>
      </c>
      <c r="E121" s="3">
        <f ca="1">AVERAGE(INDIRECT("'[dpc-covid19-ita-regioni.xlsx]"&amp;$A$4&amp;"'!"&amp;E$1&amp;$C121+1):INDIRECT("'[dpc-covid19-ita-regioni.xlsx]"&amp;$A$4&amp;"'!"&amp;E$1&amp;$C121+$A$6))</f>
        <v>250</v>
      </c>
      <c r="F121" s="3">
        <f ca="1">AVERAGE(INDIRECT("'[dpc-covid19-ita-regioni.xlsx]"&amp;$A$4&amp;"'!"&amp;F$1&amp;$C121+1):INDIRECT("'[dpc-covid19-ita-regioni.xlsx]"&amp;$A$4&amp;"'!"&amp;F$1&amp;$C121+$A$6))</f>
        <v>39</v>
      </c>
      <c r="G121" s="3">
        <f ca="1">AVERAGE(INDIRECT("'[dpc-covid19-ita-regioni.xlsx]"&amp;$A$4&amp;"'!"&amp;G$1&amp;$C121+1):INDIRECT("'[dpc-covid19-ita-regioni.xlsx]"&amp;$A$4&amp;"'!"&amp;G$1&amp;$C121+$A$6))</f>
        <v>9406</v>
      </c>
      <c r="H121" s="3">
        <f ca="1">AVERAGE(INDIRECT("'[dpc-covid19-ita-regioni.xlsx]"&amp;$A$4&amp;"'!"&amp;H$1&amp;$C121+1):INDIRECT("'[dpc-covid19-ita-regioni.xlsx]"&amp;$A$4&amp;"'!"&amp;H$1&amp;$C121+$A$6))</f>
        <v>9695</v>
      </c>
      <c r="I121" s="3" cm="1">
        <f t="array" aca="1" ref="I121" ca="1">(INDIRECT("'[dpc-covid19-ita-regioni.xlsx]"&amp;$A$4&amp;"'!"&amp;I$1&amp;$C121+1)-INDIRECT("'[dpc-covid19-ita-regioni.xlsx]"&amp;$A$4&amp;"'!"&amp;I$1&amp;$C121+$A$6))/$A$6</f>
        <v>8</v>
      </c>
    </row>
    <row r="122" spans="3:9" x14ac:dyDescent="0.25">
      <c r="C122">
        <f t="shared" si="11"/>
        <v>119</v>
      </c>
      <c r="D122" s="10" t="str" cm="1">
        <f t="array" aca="1" ref="D122" ca="1">INDIRECT("'[dpc-covid19-ita-regioni.xlsx]"&amp;$A$4&amp;"'!a"&amp;C122+1)</f>
        <v>05/07/2020</v>
      </c>
      <c r="E122" s="3">
        <f ca="1">AVERAGE(INDIRECT("'[dpc-covid19-ita-regioni.xlsx]"&amp;$A$4&amp;"'!"&amp;E$1&amp;$C122+1):INDIRECT("'[dpc-covid19-ita-regioni.xlsx]"&amp;$A$4&amp;"'!"&amp;E$1&amp;$C122+$A$6))</f>
        <v>262.57142857142856</v>
      </c>
      <c r="F122" s="3">
        <f ca="1">AVERAGE(INDIRECT("'[dpc-covid19-ita-regioni.xlsx]"&amp;$A$4&amp;"'!"&amp;F$1&amp;$C122+1):INDIRECT("'[dpc-covid19-ita-regioni.xlsx]"&amp;$A$4&amp;"'!"&amp;F$1&amp;$C122+$A$6))</f>
        <v>40</v>
      </c>
      <c r="G122" s="3">
        <f ca="1">AVERAGE(INDIRECT("'[dpc-covid19-ita-regioni.xlsx]"&amp;$A$4&amp;"'!"&amp;G$1&amp;$C122+1):INDIRECT("'[dpc-covid19-ita-regioni.xlsx]"&amp;$A$4&amp;"'!"&amp;G$1&amp;$C122+$A$6))</f>
        <v>9582.5714285714294</v>
      </c>
      <c r="H122" s="3">
        <f ca="1">AVERAGE(INDIRECT("'[dpc-covid19-ita-regioni.xlsx]"&amp;$A$4&amp;"'!"&amp;H$1&amp;$C122+1):INDIRECT("'[dpc-covid19-ita-regioni.xlsx]"&amp;$A$4&amp;"'!"&amp;H$1&amp;$C122+$A$6))</f>
        <v>9885.1428571428569</v>
      </c>
      <c r="I122" s="3" cm="1">
        <f t="array" aca="1" ref="I122" ca="1">(INDIRECT("'[dpc-covid19-ita-regioni.xlsx]"&amp;$A$4&amp;"'!"&amp;I$1&amp;$C122+1)-INDIRECT("'[dpc-covid19-ita-regioni.xlsx]"&amp;$A$4&amp;"'!"&amp;I$1&amp;$C122+$A$6))/$A$6</f>
        <v>8.1428571428571423</v>
      </c>
    </row>
    <row r="123" spans="3:9" x14ac:dyDescent="0.25">
      <c r="C123">
        <f t="shared" si="11"/>
        <v>120</v>
      </c>
      <c r="D123" s="10" t="str" cm="1">
        <f t="array" aca="1" ref="D123" ca="1">INDIRECT("'[dpc-covid19-ita-regioni.xlsx]"&amp;$A$4&amp;"'!a"&amp;C123+1)</f>
        <v>04/07/2020</v>
      </c>
      <c r="E123" s="3">
        <f ca="1">AVERAGE(INDIRECT("'[dpc-covid19-ita-regioni.xlsx]"&amp;$A$4&amp;"'!"&amp;E$1&amp;$C123+1):INDIRECT("'[dpc-covid19-ita-regioni.xlsx]"&amp;$A$4&amp;"'!"&amp;E$1&amp;$C123+$A$6))</f>
        <v>275.85714285714283</v>
      </c>
      <c r="F123" s="3">
        <f ca="1">AVERAGE(INDIRECT("'[dpc-covid19-ita-regioni.xlsx]"&amp;$A$4&amp;"'!"&amp;F$1&amp;$C123+1):INDIRECT("'[dpc-covid19-ita-regioni.xlsx]"&amp;$A$4&amp;"'!"&amp;F$1&amp;$C123+$A$6))</f>
        <v>41</v>
      </c>
      <c r="G123" s="3">
        <f ca="1">AVERAGE(INDIRECT("'[dpc-covid19-ita-regioni.xlsx]"&amp;$A$4&amp;"'!"&amp;G$1&amp;$C123+1):INDIRECT("'[dpc-covid19-ita-regioni.xlsx]"&amp;$A$4&amp;"'!"&amp;G$1&amp;$C123+$A$6))</f>
        <v>9782.8571428571431</v>
      </c>
      <c r="H123" s="3">
        <f ca="1">AVERAGE(INDIRECT("'[dpc-covid19-ita-regioni.xlsx]"&amp;$A$4&amp;"'!"&amp;H$1&amp;$C123+1):INDIRECT("'[dpc-covid19-ita-regioni.xlsx]"&amp;$A$4&amp;"'!"&amp;H$1&amp;$C123+$A$6))</f>
        <v>10099.714285714286</v>
      </c>
      <c r="I123" s="3" cm="1">
        <f t="array" aca="1" ref="I123" ca="1">(INDIRECT("'[dpc-covid19-ita-regioni.xlsx]"&amp;$A$4&amp;"'!"&amp;I$1&amp;$C123+1)-INDIRECT("'[dpc-covid19-ita-regioni.xlsx]"&amp;$A$4&amp;"'!"&amp;I$1&amp;$C123+$A$6))/$A$6</f>
        <v>7.4285714285714288</v>
      </c>
    </row>
    <row r="124" spans="3:9" x14ac:dyDescent="0.25">
      <c r="C124">
        <f t="shared" si="11"/>
        <v>121</v>
      </c>
      <c r="D124" s="10" t="str" cm="1">
        <f t="array" aca="1" ref="D124" ca="1">INDIRECT("'[dpc-covid19-ita-regioni.xlsx]"&amp;$A$4&amp;"'!a"&amp;C124+1)</f>
        <v>03/07/2020</v>
      </c>
      <c r="E124" s="3">
        <f ca="1">AVERAGE(INDIRECT("'[dpc-covid19-ita-regioni.xlsx]"&amp;$A$4&amp;"'!"&amp;E$1&amp;$C124+1):INDIRECT("'[dpc-covid19-ita-regioni.xlsx]"&amp;$A$4&amp;"'!"&amp;E$1&amp;$C124+$A$6))</f>
        <v>302.14285714285717</v>
      </c>
      <c r="F124" s="3">
        <f ca="1">AVERAGE(INDIRECT("'[dpc-covid19-ita-regioni.xlsx]"&amp;$A$4&amp;"'!"&amp;F$1&amp;$C124+1):INDIRECT("'[dpc-covid19-ita-regioni.xlsx]"&amp;$A$4&amp;"'!"&amp;F$1&amp;$C124+$A$6))</f>
        <v>42</v>
      </c>
      <c r="G124" s="3">
        <f ca="1">AVERAGE(INDIRECT("'[dpc-covid19-ita-regioni.xlsx]"&amp;$A$4&amp;"'!"&amp;G$1&amp;$C124+1):INDIRECT("'[dpc-covid19-ita-regioni.xlsx]"&amp;$A$4&amp;"'!"&amp;G$1&amp;$C124+$A$6))</f>
        <v>9979.2857142857138</v>
      </c>
      <c r="H124" s="3">
        <f ca="1">AVERAGE(INDIRECT("'[dpc-covid19-ita-regioni.xlsx]"&amp;$A$4&amp;"'!"&amp;H$1&amp;$C124+1):INDIRECT("'[dpc-covid19-ita-regioni.xlsx]"&amp;$A$4&amp;"'!"&amp;H$1&amp;$C124+$A$6))</f>
        <v>10323.428571428571</v>
      </c>
      <c r="I124" s="3" cm="1">
        <f t="array" aca="1" ref="I124" ca="1">(INDIRECT("'[dpc-covid19-ita-regioni.xlsx]"&amp;$A$4&amp;"'!"&amp;I$1&amp;$C124+1)-INDIRECT("'[dpc-covid19-ita-regioni.xlsx]"&amp;$A$4&amp;"'!"&amp;I$1&amp;$C124+$A$6))/$A$6</f>
        <v>7</v>
      </c>
    </row>
    <row r="125" spans="3:9" x14ac:dyDescent="0.25">
      <c r="C125">
        <f t="shared" si="11"/>
        <v>122</v>
      </c>
      <c r="D125" s="10" t="str" cm="1">
        <f t="array" aca="1" ref="D125" ca="1">INDIRECT("'[dpc-covid19-ita-regioni.xlsx]"&amp;$A$4&amp;"'!a"&amp;C125+1)</f>
        <v>02/07/2020</v>
      </c>
      <c r="E125" s="3">
        <f ca="1">AVERAGE(INDIRECT("'[dpc-covid19-ita-regioni.xlsx]"&amp;$A$4&amp;"'!"&amp;E$1&amp;$C125+1):INDIRECT("'[dpc-covid19-ita-regioni.xlsx]"&amp;$A$4&amp;"'!"&amp;E$1&amp;$C125+$A$6))</f>
        <v>339.28571428571428</v>
      </c>
      <c r="F125" s="3">
        <f ca="1">AVERAGE(INDIRECT("'[dpc-covid19-ita-regioni.xlsx]"&amp;$A$4&amp;"'!"&amp;F$1&amp;$C125+1):INDIRECT("'[dpc-covid19-ita-regioni.xlsx]"&amp;$A$4&amp;"'!"&amp;F$1&amp;$C125+$A$6))</f>
        <v>42.857142857142854</v>
      </c>
      <c r="G125" s="3">
        <f ca="1">AVERAGE(INDIRECT("'[dpc-covid19-ita-regioni.xlsx]"&amp;$A$4&amp;"'!"&amp;G$1&amp;$C125+1):INDIRECT("'[dpc-covid19-ita-regioni.xlsx]"&amp;$A$4&amp;"'!"&amp;G$1&amp;$C125+$A$6))</f>
        <v>10221.714285714286</v>
      </c>
      <c r="H125" s="3">
        <f ca="1">AVERAGE(INDIRECT("'[dpc-covid19-ita-regioni.xlsx]"&amp;$A$4&amp;"'!"&amp;H$1&amp;$C125+1):INDIRECT("'[dpc-covid19-ita-regioni.xlsx]"&amp;$A$4&amp;"'!"&amp;H$1&amp;$C125+$A$6))</f>
        <v>10603.857142857143</v>
      </c>
      <c r="I125" s="3" cm="1">
        <f t="array" aca="1" ref="I125" ca="1">(INDIRECT("'[dpc-covid19-ita-regioni.xlsx]"&amp;$A$4&amp;"'!"&amp;I$1&amp;$C125+1)-INDIRECT("'[dpc-covid19-ita-regioni.xlsx]"&amp;$A$4&amp;"'!"&amp;I$1&amp;$C125+$A$6))/$A$6</f>
        <v>6.7142857142857144</v>
      </c>
    </row>
    <row r="126" spans="3:9" x14ac:dyDescent="0.25">
      <c r="C126">
        <f t="shared" si="11"/>
        <v>123</v>
      </c>
      <c r="D126" s="10" t="str" cm="1">
        <f t="array" aca="1" ref="D126" ca="1">INDIRECT("'[dpc-covid19-ita-regioni.xlsx]"&amp;$A$4&amp;"'!a"&amp;C126+1)</f>
        <v>01/07/2020</v>
      </c>
      <c r="E126" s="3">
        <f ca="1">AVERAGE(INDIRECT("'[dpc-covid19-ita-regioni.xlsx]"&amp;$A$4&amp;"'!"&amp;E$1&amp;$C126+1):INDIRECT("'[dpc-covid19-ita-regioni.xlsx]"&amp;$A$4&amp;"'!"&amp;E$1&amp;$C126+$A$6))</f>
        <v>393.71428571428572</v>
      </c>
      <c r="F126" s="3">
        <f ca="1">AVERAGE(INDIRECT("'[dpc-covid19-ita-regioni.xlsx]"&amp;$A$4&amp;"'!"&amp;F$1&amp;$C126+1):INDIRECT("'[dpc-covid19-ita-regioni.xlsx]"&amp;$A$4&amp;"'!"&amp;F$1&amp;$C126+$A$6))</f>
        <v>43.857142857142854</v>
      </c>
      <c r="G126" s="3">
        <f ca="1">AVERAGE(INDIRECT("'[dpc-covid19-ita-regioni.xlsx]"&amp;$A$4&amp;"'!"&amp;G$1&amp;$C126+1):INDIRECT("'[dpc-covid19-ita-regioni.xlsx]"&amp;$A$4&amp;"'!"&amp;G$1&amp;$C126+$A$6))</f>
        <v>10475.571428571429</v>
      </c>
      <c r="H126" s="3">
        <f ca="1">AVERAGE(INDIRECT("'[dpc-covid19-ita-regioni.xlsx]"&amp;$A$4&amp;"'!"&amp;H$1&amp;$C126+1):INDIRECT("'[dpc-covid19-ita-regioni.xlsx]"&amp;$A$4&amp;"'!"&amp;H$1&amp;$C126+$A$6))</f>
        <v>10913.142857142857</v>
      </c>
      <c r="I126" s="3" cm="1">
        <f t="array" aca="1" ref="I126" ca="1">(INDIRECT("'[dpc-covid19-ita-regioni.xlsx]"&amp;$A$4&amp;"'!"&amp;I$1&amp;$C126+1)-INDIRECT("'[dpc-covid19-ita-regioni.xlsx]"&amp;$A$4&amp;"'!"&amp;I$1&amp;$C126+$A$6))/$A$6</f>
        <v>6</v>
      </c>
    </row>
    <row r="127" spans="3:9" x14ac:dyDescent="0.25">
      <c r="C127">
        <f t="shared" si="11"/>
        <v>124</v>
      </c>
      <c r="D127" s="10" t="str" cm="1">
        <f t="array" aca="1" ref="D127" ca="1">INDIRECT("'[dpc-covid19-ita-regioni.xlsx]"&amp;$A$4&amp;"'!a"&amp;C127+1)</f>
        <v>30/06/2020</v>
      </c>
      <c r="E127" s="3">
        <f ca="1">AVERAGE(INDIRECT("'[dpc-covid19-ita-regioni.xlsx]"&amp;$A$4&amp;"'!"&amp;E$1&amp;$C127+1):INDIRECT("'[dpc-covid19-ita-regioni.xlsx]"&amp;$A$4&amp;"'!"&amp;E$1&amp;$C127+$A$6))</f>
        <v>453</v>
      </c>
      <c r="F127" s="3">
        <f ca="1">AVERAGE(INDIRECT("'[dpc-covid19-ita-regioni.xlsx]"&amp;$A$4&amp;"'!"&amp;F$1&amp;$C127+1):INDIRECT("'[dpc-covid19-ita-regioni.xlsx]"&amp;$A$4&amp;"'!"&amp;F$1&amp;$C127+$A$6))</f>
        <v>44.857142857142854</v>
      </c>
      <c r="G127" s="3">
        <f ca="1">AVERAGE(INDIRECT("'[dpc-covid19-ita-regioni.xlsx]"&amp;$A$4&amp;"'!"&amp;G$1&amp;$C127+1):INDIRECT("'[dpc-covid19-ita-regioni.xlsx]"&amp;$A$4&amp;"'!"&amp;G$1&amp;$C127+$A$6))</f>
        <v>10742.285714285714</v>
      </c>
      <c r="H127" s="3">
        <f ca="1">AVERAGE(INDIRECT("'[dpc-covid19-ita-regioni.xlsx]"&amp;$A$4&amp;"'!"&amp;H$1&amp;$C127+1):INDIRECT("'[dpc-covid19-ita-regioni.xlsx]"&amp;$A$4&amp;"'!"&amp;H$1&amp;$C127+$A$6))</f>
        <v>11240.142857142857</v>
      </c>
      <c r="I127" s="3" cm="1">
        <f t="array" aca="1" ref="I127" ca="1">(INDIRECT("'[dpc-covid19-ita-regioni.xlsx]"&amp;$A$4&amp;"'!"&amp;I$1&amp;$C127+1)-INDIRECT("'[dpc-covid19-ita-regioni.xlsx]"&amp;$A$4&amp;"'!"&amp;I$1&amp;$C127+$A$6))/$A$6</f>
        <v>8.2857142857142865</v>
      </c>
    </row>
    <row r="128" spans="3:9" x14ac:dyDescent="0.25">
      <c r="C128">
        <f t="shared" si="11"/>
        <v>125</v>
      </c>
      <c r="D128" s="10" t="str" cm="1">
        <f t="array" aca="1" ref="D128" ca="1">INDIRECT("'[dpc-covid19-ita-regioni.xlsx]"&amp;$A$4&amp;"'!a"&amp;C128+1)</f>
        <v>29/06/2020</v>
      </c>
      <c r="E128" s="3">
        <f ca="1">AVERAGE(INDIRECT("'[dpc-covid19-ita-regioni.xlsx]"&amp;$A$4&amp;"'!"&amp;E$1&amp;$C128+1):INDIRECT("'[dpc-covid19-ita-regioni.xlsx]"&amp;$A$4&amp;"'!"&amp;E$1&amp;$C128+$A$6))</f>
        <v>540.57142857142856</v>
      </c>
      <c r="F128" s="3">
        <f ca="1">AVERAGE(INDIRECT("'[dpc-covid19-ita-regioni.xlsx]"&amp;$A$4&amp;"'!"&amp;F$1&amp;$C128+1):INDIRECT("'[dpc-covid19-ita-regioni.xlsx]"&amp;$A$4&amp;"'!"&amp;F$1&amp;$C128+$A$6))</f>
        <v>46.142857142857146</v>
      </c>
      <c r="G128" s="3">
        <f ca="1">AVERAGE(INDIRECT("'[dpc-covid19-ita-regioni.xlsx]"&amp;$A$4&amp;"'!"&amp;G$1&amp;$C128+1):INDIRECT("'[dpc-covid19-ita-regioni.xlsx]"&amp;$A$4&amp;"'!"&amp;G$1&amp;$C128+$A$6))</f>
        <v>11059.571428571429</v>
      </c>
      <c r="H128" s="3">
        <f ca="1">AVERAGE(INDIRECT("'[dpc-covid19-ita-regioni.xlsx]"&amp;$A$4&amp;"'!"&amp;H$1&amp;$C128+1):INDIRECT("'[dpc-covid19-ita-regioni.xlsx]"&amp;$A$4&amp;"'!"&amp;H$1&amp;$C128+$A$6))</f>
        <v>11646.285714285714</v>
      </c>
      <c r="I128" s="3" cm="1">
        <f t="array" aca="1" ref="I128" ca="1">(INDIRECT("'[dpc-covid19-ita-regioni.xlsx]"&amp;$A$4&amp;"'!"&amp;I$1&amp;$C128+1)-INDIRECT("'[dpc-covid19-ita-regioni.xlsx]"&amp;$A$4&amp;"'!"&amp;I$1&amp;$C128+$A$6))/$A$6</f>
        <v>8.7142857142857135</v>
      </c>
    </row>
    <row r="129" spans="3:9" x14ac:dyDescent="0.25">
      <c r="C129">
        <f t="shared" si="11"/>
        <v>126</v>
      </c>
      <c r="D129" s="10" t="str" cm="1">
        <f t="array" aca="1" ref="D129" ca="1">INDIRECT("'[dpc-covid19-ita-regioni.xlsx]"&amp;$A$4&amp;"'!a"&amp;C129+1)</f>
        <v>28/06/2020</v>
      </c>
      <c r="E129" s="3">
        <f ca="1">AVERAGE(INDIRECT("'[dpc-covid19-ita-regioni.xlsx]"&amp;$A$4&amp;"'!"&amp;E$1&amp;$C129+1):INDIRECT("'[dpc-covid19-ita-regioni.xlsx]"&amp;$A$4&amp;"'!"&amp;E$1&amp;$C129+$A$6))</f>
        <v>644.28571428571433</v>
      </c>
      <c r="F129" s="3">
        <f ca="1">AVERAGE(INDIRECT("'[dpc-covid19-ita-regioni.xlsx]"&amp;$A$4&amp;"'!"&amp;F$1&amp;$C129+1):INDIRECT("'[dpc-covid19-ita-regioni.xlsx]"&amp;$A$4&amp;"'!"&amp;F$1&amp;$C129+$A$6))</f>
        <v>47.285714285714285</v>
      </c>
      <c r="G129" s="3">
        <f ca="1">AVERAGE(INDIRECT("'[dpc-covid19-ita-regioni.xlsx]"&amp;$A$4&amp;"'!"&amp;G$1&amp;$C129+1):INDIRECT("'[dpc-covid19-ita-regioni.xlsx]"&amp;$A$4&amp;"'!"&amp;G$1&amp;$C129+$A$6))</f>
        <v>11356.857142857143</v>
      </c>
      <c r="H129" s="3">
        <f ca="1">AVERAGE(INDIRECT("'[dpc-covid19-ita-regioni.xlsx]"&amp;$A$4&amp;"'!"&amp;H$1&amp;$C129+1):INDIRECT("'[dpc-covid19-ita-regioni.xlsx]"&amp;$A$4&amp;"'!"&amp;H$1&amp;$C129+$A$6))</f>
        <v>12048.428571428571</v>
      </c>
      <c r="I129" s="3" cm="1">
        <f t="array" aca="1" ref="I129" ca="1">(INDIRECT("'[dpc-covid19-ita-regioni.xlsx]"&amp;$A$4&amp;"'!"&amp;I$1&amp;$C129+1)-INDIRECT("'[dpc-covid19-ita-regioni.xlsx]"&amp;$A$4&amp;"'!"&amp;I$1&amp;$C129+$A$6))/$A$6</f>
        <v>9.4285714285714288</v>
      </c>
    </row>
    <row r="130" spans="3:9" x14ac:dyDescent="0.25">
      <c r="C130">
        <f t="shared" si="11"/>
        <v>127</v>
      </c>
      <c r="D130" s="10" t="str" cm="1">
        <f t="array" aca="1" ref="D130" ca="1">INDIRECT("'[dpc-covid19-ita-regioni.xlsx]"&amp;$A$4&amp;"'!a"&amp;C130+1)</f>
        <v>27/06/2020</v>
      </c>
      <c r="E130" s="3">
        <f ca="1">AVERAGE(INDIRECT("'[dpc-covid19-ita-regioni.xlsx]"&amp;$A$4&amp;"'!"&amp;E$1&amp;$C130+1):INDIRECT("'[dpc-covid19-ita-regioni.xlsx]"&amp;$A$4&amp;"'!"&amp;E$1&amp;$C130+$A$6))</f>
        <v>778.14285714285711</v>
      </c>
      <c r="F130" s="3">
        <f ca="1">AVERAGE(INDIRECT("'[dpc-covid19-ita-regioni.xlsx]"&amp;$A$4&amp;"'!"&amp;F$1&amp;$C130+1):INDIRECT("'[dpc-covid19-ita-regioni.xlsx]"&amp;$A$4&amp;"'!"&amp;F$1&amp;$C130+$A$6))</f>
        <v>48.714285714285715</v>
      </c>
      <c r="G130" s="3">
        <f ca="1">AVERAGE(INDIRECT("'[dpc-covid19-ita-regioni.xlsx]"&amp;$A$4&amp;"'!"&amp;G$1&amp;$C130+1):INDIRECT("'[dpc-covid19-ita-regioni.xlsx]"&amp;$A$4&amp;"'!"&amp;G$1&amp;$C130+$A$6))</f>
        <v>11635.285714285714</v>
      </c>
      <c r="H130" s="3">
        <f ca="1">AVERAGE(INDIRECT("'[dpc-covid19-ita-regioni.xlsx]"&amp;$A$4&amp;"'!"&amp;H$1&amp;$C130+1):INDIRECT("'[dpc-covid19-ita-regioni.xlsx]"&amp;$A$4&amp;"'!"&amp;H$1&amp;$C130+$A$6))</f>
        <v>12462.142857142857</v>
      </c>
      <c r="I130" s="3" cm="1">
        <f t="array" aca="1" ref="I130" ca="1">(INDIRECT("'[dpc-covid19-ita-regioni.xlsx]"&amp;$A$4&amp;"'!"&amp;I$1&amp;$C130+1)-INDIRECT("'[dpc-covid19-ita-regioni.xlsx]"&amp;$A$4&amp;"'!"&amp;I$1&amp;$C130+$A$6))/$A$6</f>
        <v>8</v>
      </c>
    </row>
    <row r="131" spans="3:9" x14ac:dyDescent="0.25">
      <c r="C131">
        <f t="shared" si="11"/>
        <v>128</v>
      </c>
      <c r="D131" s="10" t="str" cm="1">
        <f t="array" aca="1" ref="D131" ca="1">INDIRECT("'[dpc-covid19-ita-regioni.xlsx]"&amp;$A$4&amp;"'!a"&amp;C131+1)</f>
        <v>26/06/2020</v>
      </c>
      <c r="E131" s="3">
        <f ca="1">AVERAGE(INDIRECT("'[dpc-covid19-ita-regioni.xlsx]"&amp;$A$4&amp;"'!"&amp;E$1&amp;$C131+1):INDIRECT("'[dpc-covid19-ita-regioni.xlsx]"&amp;$A$4&amp;"'!"&amp;E$1&amp;$C131+$A$6))</f>
        <v>919</v>
      </c>
      <c r="F131" s="3">
        <f ca="1">AVERAGE(INDIRECT("'[dpc-covid19-ita-regioni.xlsx]"&amp;$A$4&amp;"'!"&amp;F$1&amp;$C131+1):INDIRECT("'[dpc-covid19-ita-regioni.xlsx]"&amp;$A$4&amp;"'!"&amp;F$1&amp;$C131+$A$6))</f>
        <v>50.285714285714285</v>
      </c>
      <c r="G131" s="3">
        <f ca="1">AVERAGE(INDIRECT("'[dpc-covid19-ita-regioni.xlsx]"&amp;$A$4&amp;"'!"&amp;G$1&amp;$C131+1):INDIRECT("'[dpc-covid19-ita-regioni.xlsx]"&amp;$A$4&amp;"'!"&amp;G$1&amp;$C131+$A$6))</f>
        <v>11909.857142857143</v>
      </c>
      <c r="H131" s="3">
        <f ca="1">AVERAGE(INDIRECT("'[dpc-covid19-ita-regioni.xlsx]"&amp;$A$4&amp;"'!"&amp;H$1&amp;$C131+1):INDIRECT("'[dpc-covid19-ita-regioni.xlsx]"&amp;$A$4&amp;"'!"&amp;H$1&amp;$C131+$A$6))</f>
        <v>12879.142857142857</v>
      </c>
      <c r="I131" s="3" cm="1">
        <f t="array" aca="1" ref="I131" ca="1">(INDIRECT("'[dpc-covid19-ita-regioni.xlsx]"&amp;$A$4&amp;"'!"&amp;I$1&amp;$C131+1)-INDIRECT("'[dpc-covid19-ita-regioni.xlsx]"&amp;$A$4&amp;"'!"&amp;I$1&amp;$C131+$A$6))/$A$6</f>
        <v>9.5714285714285712</v>
      </c>
    </row>
    <row r="132" spans="3:9" x14ac:dyDescent="0.25">
      <c r="C132">
        <f t="shared" si="11"/>
        <v>129</v>
      </c>
      <c r="D132" s="10" t="str" cm="1">
        <f t="array" aca="1" ref="D132" ca="1">INDIRECT("'[dpc-covid19-ita-regioni.xlsx]"&amp;$A$4&amp;"'!a"&amp;C132+1)</f>
        <v>25/06/2020</v>
      </c>
      <c r="E132" s="3">
        <f ca="1">AVERAGE(INDIRECT("'[dpc-covid19-ita-regioni.xlsx]"&amp;$A$4&amp;"'!"&amp;E$1&amp;$C132+1):INDIRECT("'[dpc-covid19-ita-regioni.xlsx]"&amp;$A$4&amp;"'!"&amp;E$1&amp;$C132+$A$6))</f>
        <v>1067</v>
      </c>
      <c r="F132" s="3">
        <f ca="1">AVERAGE(INDIRECT("'[dpc-covid19-ita-regioni.xlsx]"&amp;$A$4&amp;"'!"&amp;F$1&amp;$C132+1):INDIRECT("'[dpc-covid19-ita-regioni.xlsx]"&amp;$A$4&amp;"'!"&amp;F$1&amp;$C132+$A$6))</f>
        <v>52.142857142857146</v>
      </c>
      <c r="G132" s="3">
        <f ca="1">AVERAGE(INDIRECT("'[dpc-covid19-ita-regioni.xlsx]"&amp;$A$4&amp;"'!"&amp;G$1&amp;$C132+1):INDIRECT("'[dpc-covid19-ita-regioni.xlsx]"&amp;$A$4&amp;"'!"&amp;G$1&amp;$C132+$A$6))</f>
        <v>12103.571428571429</v>
      </c>
      <c r="H132" s="3">
        <f ca="1">AVERAGE(INDIRECT("'[dpc-covid19-ita-regioni.xlsx]"&amp;$A$4&amp;"'!"&amp;H$1&amp;$C132+1):INDIRECT("'[dpc-covid19-ita-regioni.xlsx]"&amp;$A$4&amp;"'!"&amp;H$1&amp;$C132+$A$6))</f>
        <v>13222.714285714286</v>
      </c>
      <c r="I132" s="3" cm="1">
        <f t="array" aca="1" ref="I132" ca="1">(INDIRECT("'[dpc-covid19-ita-regioni.xlsx]"&amp;$A$4&amp;"'!"&amp;I$1&amp;$C132+1)-INDIRECT("'[dpc-covid19-ita-regioni.xlsx]"&amp;$A$4&amp;"'!"&amp;I$1&amp;$C132+$A$6))/$A$6</f>
        <v>10.571428571428571</v>
      </c>
    </row>
    <row r="133" spans="3:9" x14ac:dyDescent="0.25">
      <c r="C133">
        <f t="shared" si="11"/>
        <v>130</v>
      </c>
      <c r="D133" s="10" t="str" cm="1">
        <f t="array" aca="1" ref="D133" ca="1">INDIRECT("'[dpc-covid19-ita-regioni.xlsx]"&amp;$A$4&amp;"'!a"&amp;C133+1)</f>
        <v>24/06/2020</v>
      </c>
      <c r="E133" s="3">
        <f ca="1">AVERAGE(INDIRECT("'[dpc-covid19-ita-regioni.xlsx]"&amp;$A$4&amp;"'!"&amp;E$1&amp;$C133+1):INDIRECT("'[dpc-covid19-ita-regioni.xlsx]"&amp;$A$4&amp;"'!"&amp;E$1&amp;$C133+$A$6))</f>
        <v>1217.1428571428571</v>
      </c>
      <c r="F133" s="3">
        <f ca="1">AVERAGE(INDIRECT("'[dpc-covid19-ita-regioni.xlsx]"&amp;$A$4&amp;"'!"&amp;F$1&amp;$C133+1):INDIRECT("'[dpc-covid19-ita-regioni.xlsx]"&amp;$A$4&amp;"'!"&amp;F$1&amp;$C133+$A$6))</f>
        <v>53.857142857142854</v>
      </c>
      <c r="G133" s="3">
        <f ca="1">AVERAGE(INDIRECT("'[dpc-covid19-ita-regioni.xlsx]"&amp;$A$4&amp;"'!"&amp;G$1&amp;$C133+1):INDIRECT("'[dpc-covid19-ita-regioni.xlsx]"&amp;$A$4&amp;"'!"&amp;G$1&amp;$C133+$A$6))</f>
        <v>12331</v>
      </c>
      <c r="H133" s="3">
        <f ca="1">AVERAGE(INDIRECT("'[dpc-covid19-ita-regioni.xlsx]"&amp;$A$4&amp;"'!"&amp;H$1&amp;$C133+1):INDIRECT("'[dpc-covid19-ita-regioni.xlsx]"&amp;$A$4&amp;"'!"&amp;H$1&amp;$C133+$A$6))</f>
        <v>13602</v>
      </c>
      <c r="I133" s="3" cm="1">
        <f t="array" aca="1" ref="I133" ca="1">(INDIRECT("'[dpc-covid19-ita-regioni.xlsx]"&amp;$A$4&amp;"'!"&amp;I$1&amp;$C133+1)-INDIRECT("'[dpc-covid19-ita-regioni.xlsx]"&amp;$A$4&amp;"'!"&amp;I$1&amp;$C133+$A$6))/$A$6</f>
        <v>10</v>
      </c>
    </row>
    <row r="134" spans="3:9" x14ac:dyDescent="0.25">
      <c r="C134">
        <f t="shared" ref="C134:C197" si="12">C133+1</f>
        <v>131</v>
      </c>
      <c r="D134" s="10" t="str" cm="1">
        <f t="array" aca="1" ref="D134" ca="1">INDIRECT("'[dpc-covid19-ita-regioni.xlsx]"&amp;$A$4&amp;"'!a"&amp;C134+1)</f>
        <v>23/06/2020</v>
      </c>
      <c r="E134" s="3">
        <f ca="1">AVERAGE(INDIRECT("'[dpc-covid19-ita-regioni.xlsx]"&amp;$A$4&amp;"'!"&amp;E$1&amp;$C134+1):INDIRECT("'[dpc-covid19-ita-regioni.xlsx]"&amp;$A$4&amp;"'!"&amp;E$1&amp;$C134+$A$6))</f>
        <v>1374.8571428571429</v>
      </c>
      <c r="F134" s="3">
        <f ca="1">AVERAGE(INDIRECT("'[dpc-covid19-ita-regioni.xlsx]"&amp;$A$4&amp;"'!"&amp;F$1&amp;$C134+1):INDIRECT("'[dpc-covid19-ita-regioni.xlsx]"&amp;$A$4&amp;"'!"&amp;F$1&amp;$C134+$A$6))</f>
        <v>55.428571428571431</v>
      </c>
      <c r="G134" s="3">
        <f ca="1">AVERAGE(INDIRECT("'[dpc-covid19-ita-regioni.xlsx]"&amp;$A$4&amp;"'!"&amp;G$1&amp;$C134+1):INDIRECT("'[dpc-covid19-ita-regioni.xlsx]"&amp;$A$4&amp;"'!"&amp;G$1&amp;$C134+$A$6))</f>
        <v>12563.857142857143</v>
      </c>
      <c r="H134" s="3">
        <f ca="1">AVERAGE(INDIRECT("'[dpc-covid19-ita-regioni.xlsx]"&amp;$A$4&amp;"'!"&amp;H$1&amp;$C134+1):INDIRECT("'[dpc-covid19-ita-regioni.xlsx]"&amp;$A$4&amp;"'!"&amp;H$1&amp;$C134+$A$6))</f>
        <v>13994.142857142857</v>
      </c>
      <c r="I134" s="3" cm="1">
        <f t="array" aca="1" ref="I134" ca="1">(INDIRECT("'[dpc-covid19-ita-regioni.xlsx]"&amp;$A$4&amp;"'!"&amp;I$1&amp;$C134+1)-INDIRECT("'[dpc-covid19-ita-regioni.xlsx]"&amp;$A$4&amp;"'!"&amp;I$1&amp;$C134+$A$6))/$A$6</f>
        <v>14.142857142857142</v>
      </c>
    </row>
    <row r="135" spans="3:9" x14ac:dyDescent="0.25">
      <c r="C135">
        <f t="shared" si="12"/>
        <v>132</v>
      </c>
      <c r="D135" s="10" t="str" cm="1">
        <f t="array" aca="1" ref="D135" ca="1">INDIRECT("'[dpc-covid19-ita-regioni.xlsx]"&amp;$A$4&amp;"'!a"&amp;C135+1)</f>
        <v>22/06/2020</v>
      </c>
      <c r="E135" s="3">
        <f ca="1">AVERAGE(INDIRECT("'[dpc-covid19-ita-regioni.xlsx]"&amp;$A$4&amp;"'!"&amp;E$1&amp;$C135+1):INDIRECT("'[dpc-covid19-ita-regioni.xlsx]"&amp;$A$4&amp;"'!"&amp;E$1&amp;$C135+$A$6))</f>
        <v>1516.5714285714287</v>
      </c>
      <c r="F135" s="3">
        <f ca="1">AVERAGE(INDIRECT("'[dpc-covid19-ita-regioni.xlsx]"&amp;$A$4&amp;"'!"&amp;F$1&amp;$C135+1):INDIRECT("'[dpc-covid19-ita-regioni.xlsx]"&amp;$A$4&amp;"'!"&amp;F$1&amp;$C135+$A$6))</f>
        <v>58</v>
      </c>
      <c r="G135" s="3">
        <f ca="1">AVERAGE(INDIRECT("'[dpc-covid19-ita-regioni.xlsx]"&amp;$A$4&amp;"'!"&amp;G$1&amp;$C135+1):INDIRECT("'[dpc-covid19-ita-regioni.xlsx]"&amp;$A$4&amp;"'!"&amp;G$1&amp;$C135+$A$6))</f>
        <v>12752.428571428571</v>
      </c>
      <c r="H135" s="3">
        <f ca="1">AVERAGE(INDIRECT("'[dpc-covid19-ita-regioni.xlsx]"&amp;$A$4&amp;"'!"&amp;H$1&amp;$C135+1):INDIRECT("'[dpc-covid19-ita-regioni.xlsx]"&amp;$A$4&amp;"'!"&amp;H$1&amp;$C135+$A$6))</f>
        <v>14327</v>
      </c>
      <c r="I135" s="3" cm="1">
        <f t="array" aca="1" ref="I135" ca="1">(INDIRECT("'[dpc-covid19-ita-regioni.xlsx]"&amp;$A$4&amp;"'!"&amp;I$1&amp;$C135+1)-INDIRECT("'[dpc-covid19-ita-regioni.xlsx]"&amp;$A$4&amp;"'!"&amp;I$1&amp;$C135+$A$6))/$A$6</f>
        <v>15.285714285714286</v>
      </c>
    </row>
    <row r="136" spans="3:9" x14ac:dyDescent="0.25">
      <c r="C136">
        <f t="shared" si="12"/>
        <v>133</v>
      </c>
      <c r="D136" s="10" t="str" cm="1">
        <f t="array" aca="1" ref="D136" ca="1">INDIRECT("'[dpc-covid19-ita-regioni.xlsx]"&amp;$A$4&amp;"'!a"&amp;C136+1)</f>
        <v>21/06/2020</v>
      </c>
      <c r="E136" s="3">
        <f ca="1">AVERAGE(INDIRECT("'[dpc-covid19-ita-regioni.xlsx]"&amp;$A$4&amp;"'!"&amp;E$1&amp;$C136+1):INDIRECT("'[dpc-covid19-ita-regioni.xlsx]"&amp;$A$4&amp;"'!"&amp;E$1&amp;$C136+$A$6))</f>
        <v>1655.2857142857142</v>
      </c>
      <c r="F136" s="3">
        <f ca="1">AVERAGE(INDIRECT("'[dpc-covid19-ita-regioni.xlsx]"&amp;$A$4&amp;"'!"&amp;F$1&amp;$C136+1):INDIRECT("'[dpc-covid19-ita-regioni.xlsx]"&amp;$A$4&amp;"'!"&amp;F$1&amp;$C136+$A$6))</f>
        <v>64.142857142857139</v>
      </c>
      <c r="G136" s="3">
        <f ca="1">AVERAGE(INDIRECT("'[dpc-covid19-ita-regioni.xlsx]"&amp;$A$4&amp;"'!"&amp;G$1&amp;$C136+1):INDIRECT("'[dpc-covid19-ita-regioni.xlsx]"&amp;$A$4&amp;"'!"&amp;G$1&amp;$C136+$A$6))</f>
        <v>12941.571428571429</v>
      </c>
      <c r="H136" s="3">
        <f ca="1">AVERAGE(INDIRECT("'[dpc-covid19-ita-regioni.xlsx]"&amp;$A$4&amp;"'!"&amp;H$1&amp;$C136+1):INDIRECT("'[dpc-covid19-ita-regioni.xlsx]"&amp;$A$4&amp;"'!"&amp;H$1&amp;$C136+$A$6))</f>
        <v>14661</v>
      </c>
      <c r="I136" s="3" cm="1">
        <f t="array" aca="1" ref="I136" ca="1">(INDIRECT("'[dpc-covid19-ita-regioni.xlsx]"&amp;$A$4&amp;"'!"&amp;I$1&amp;$C136+1)-INDIRECT("'[dpc-covid19-ita-regioni.xlsx]"&amp;$A$4&amp;"'!"&amp;I$1&amp;$C136+$A$6))/$A$6</f>
        <v>16.142857142857142</v>
      </c>
    </row>
    <row r="137" spans="3:9" x14ac:dyDescent="0.25">
      <c r="C137">
        <f t="shared" si="12"/>
        <v>134</v>
      </c>
      <c r="D137" s="10" t="str" cm="1">
        <f t="array" aca="1" ref="D137" ca="1">INDIRECT("'[dpc-covid19-ita-regioni.xlsx]"&amp;$A$4&amp;"'!a"&amp;C137+1)</f>
        <v>20/06/2020</v>
      </c>
      <c r="E137" s="3">
        <f ca="1">AVERAGE(INDIRECT("'[dpc-covid19-ita-regioni.xlsx]"&amp;$A$4&amp;"'!"&amp;E$1&amp;$C137+1):INDIRECT("'[dpc-covid19-ita-regioni.xlsx]"&amp;$A$4&amp;"'!"&amp;E$1&amp;$C137+$A$6))</f>
        <v>1777.5714285714287</v>
      </c>
      <c r="F137" s="3">
        <f ca="1">AVERAGE(INDIRECT("'[dpc-covid19-ita-regioni.xlsx]"&amp;$A$4&amp;"'!"&amp;F$1&amp;$C137+1):INDIRECT("'[dpc-covid19-ita-regioni.xlsx]"&amp;$A$4&amp;"'!"&amp;F$1&amp;$C137+$A$6))</f>
        <v>70</v>
      </c>
      <c r="G137" s="3">
        <f ca="1">AVERAGE(INDIRECT("'[dpc-covid19-ita-regioni.xlsx]"&amp;$A$4&amp;"'!"&amp;G$1&amp;$C137+1):INDIRECT("'[dpc-covid19-ita-regioni.xlsx]"&amp;$A$4&amp;"'!"&amp;G$1&amp;$C137+$A$6))</f>
        <v>13120</v>
      </c>
      <c r="H137" s="3">
        <f ca="1">AVERAGE(INDIRECT("'[dpc-covid19-ita-regioni.xlsx]"&amp;$A$4&amp;"'!"&amp;H$1&amp;$C137+1):INDIRECT("'[dpc-covid19-ita-regioni.xlsx]"&amp;$A$4&amp;"'!"&amp;H$1&amp;$C137+$A$6))</f>
        <v>14967.571428571429</v>
      </c>
      <c r="I137" s="3" cm="1">
        <f t="array" aca="1" ref="I137" ca="1">(INDIRECT("'[dpc-covid19-ita-regioni.xlsx]"&amp;$A$4&amp;"'!"&amp;I$1&amp;$C137+1)-INDIRECT("'[dpc-covid19-ita-regioni.xlsx]"&amp;$A$4&amp;"'!"&amp;I$1&amp;$C137+$A$6))/$A$6</f>
        <v>15.428571428571429</v>
      </c>
    </row>
    <row r="138" spans="3:9" x14ac:dyDescent="0.25">
      <c r="C138">
        <f t="shared" si="12"/>
        <v>135</v>
      </c>
      <c r="D138" s="10" t="str" cm="1">
        <f t="array" aca="1" ref="D138" ca="1">INDIRECT("'[dpc-covid19-ita-regioni.xlsx]"&amp;$A$4&amp;"'!a"&amp;C138+1)</f>
        <v>19/06/2020</v>
      </c>
      <c r="E138" s="3">
        <f ca="1">AVERAGE(INDIRECT("'[dpc-covid19-ita-regioni.xlsx]"&amp;$A$4&amp;"'!"&amp;E$1&amp;$C138+1):INDIRECT("'[dpc-covid19-ita-regioni.xlsx]"&amp;$A$4&amp;"'!"&amp;E$1&amp;$C138+$A$6))</f>
        <v>1899.1428571428571</v>
      </c>
      <c r="F138" s="3">
        <f ca="1">AVERAGE(INDIRECT("'[dpc-covid19-ita-regioni.xlsx]"&amp;$A$4&amp;"'!"&amp;F$1&amp;$C138+1):INDIRECT("'[dpc-covid19-ita-regioni.xlsx]"&amp;$A$4&amp;"'!"&amp;F$1&amp;$C138+$A$6))</f>
        <v>76</v>
      </c>
      <c r="G138" s="3">
        <f ca="1">AVERAGE(INDIRECT("'[dpc-covid19-ita-regioni.xlsx]"&amp;$A$4&amp;"'!"&amp;G$1&amp;$C138+1):INDIRECT("'[dpc-covid19-ita-regioni.xlsx]"&amp;$A$4&amp;"'!"&amp;G$1&amp;$C138+$A$6))</f>
        <v>13403</v>
      </c>
      <c r="H138" s="3">
        <f ca="1">AVERAGE(INDIRECT("'[dpc-covid19-ita-regioni.xlsx]"&amp;$A$4&amp;"'!"&amp;H$1&amp;$C138+1):INDIRECT("'[dpc-covid19-ita-regioni.xlsx]"&amp;$A$4&amp;"'!"&amp;H$1&amp;$C138+$A$6))</f>
        <v>15378.142857142857</v>
      </c>
      <c r="I138" s="3" cm="1">
        <f t="array" aca="1" ref="I138" ca="1">(INDIRECT("'[dpc-covid19-ita-regioni.xlsx]"&amp;$A$4&amp;"'!"&amp;I$1&amp;$C138+1)-INDIRECT("'[dpc-covid19-ita-regioni.xlsx]"&amp;$A$4&amp;"'!"&amp;I$1&amp;$C138+$A$6))/$A$6</f>
        <v>15.142857142857142</v>
      </c>
    </row>
    <row r="139" spans="3:9" x14ac:dyDescent="0.25">
      <c r="C139">
        <f t="shared" si="12"/>
        <v>136</v>
      </c>
      <c r="D139" s="10" t="str" cm="1">
        <f t="array" aca="1" ref="D139" ca="1">INDIRECT("'[dpc-covid19-ita-regioni.xlsx]"&amp;$A$4&amp;"'!a"&amp;C139+1)</f>
        <v>18/06/2020</v>
      </c>
      <c r="E139" s="3">
        <f ca="1">AVERAGE(INDIRECT("'[dpc-covid19-ita-regioni.xlsx]"&amp;$A$4&amp;"'!"&amp;E$1&amp;$C139+1):INDIRECT("'[dpc-covid19-ita-regioni.xlsx]"&amp;$A$4&amp;"'!"&amp;E$1&amp;$C139+$A$6))</f>
        <v>2016.2857142857142</v>
      </c>
      <c r="F139" s="3">
        <f ca="1">AVERAGE(INDIRECT("'[dpc-covid19-ita-regioni.xlsx]"&amp;$A$4&amp;"'!"&amp;F$1&amp;$C139+1):INDIRECT("'[dpc-covid19-ita-regioni.xlsx]"&amp;$A$4&amp;"'!"&amp;F$1&amp;$C139+$A$6))</f>
        <v>81.285714285714292</v>
      </c>
      <c r="G139" s="3">
        <f ca="1">AVERAGE(INDIRECT("'[dpc-covid19-ita-regioni.xlsx]"&amp;$A$4&amp;"'!"&amp;G$1&amp;$C139+1):INDIRECT("'[dpc-covid19-ita-regioni.xlsx]"&amp;$A$4&amp;"'!"&amp;G$1&amp;$C139+$A$6))</f>
        <v>13706.142857142857</v>
      </c>
      <c r="H139" s="3">
        <f ca="1">AVERAGE(INDIRECT("'[dpc-covid19-ita-regioni.xlsx]"&amp;$A$4&amp;"'!"&amp;H$1&amp;$C139+1):INDIRECT("'[dpc-covid19-ita-regioni.xlsx]"&amp;$A$4&amp;"'!"&amp;H$1&amp;$C139+$A$6))</f>
        <v>15803.714285714286</v>
      </c>
      <c r="I139" s="3" cm="1">
        <f t="array" aca="1" ref="I139" ca="1">(INDIRECT("'[dpc-covid19-ita-regioni.xlsx]"&amp;$A$4&amp;"'!"&amp;I$1&amp;$C139+1)-INDIRECT("'[dpc-covid19-ita-regioni.xlsx]"&amp;$A$4&amp;"'!"&amp;I$1&amp;$C139+$A$6))/$A$6</f>
        <v>15.857142857142858</v>
      </c>
    </row>
    <row r="140" spans="3:9" x14ac:dyDescent="0.25">
      <c r="C140">
        <f t="shared" si="12"/>
        <v>137</v>
      </c>
      <c r="D140" s="10" t="str" cm="1">
        <f t="array" aca="1" ref="D140" ca="1">INDIRECT("'[dpc-covid19-ita-regioni.xlsx]"&amp;$A$4&amp;"'!a"&amp;C140+1)</f>
        <v>17/06/2020</v>
      </c>
      <c r="E140" s="3">
        <f ca="1">AVERAGE(INDIRECT("'[dpc-covid19-ita-regioni.xlsx]"&amp;$A$4&amp;"'!"&amp;E$1&amp;$C140+1):INDIRECT("'[dpc-covid19-ita-regioni.xlsx]"&amp;$A$4&amp;"'!"&amp;E$1&amp;$C140+$A$6))</f>
        <v>2132.7142857142858</v>
      </c>
      <c r="F140" s="3">
        <f ca="1">AVERAGE(INDIRECT("'[dpc-covid19-ita-regioni.xlsx]"&amp;$A$4&amp;"'!"&amp;F$1&amp;$C140+1):INDIRECT("'[dpc-covid19-ita-regioni.xlsx]"&amp;$A$4&amp;"'!"&amp;F$1&amp;$C140+$A$6))</f>
        <v>86.571428571428569</v>
      </c>
      <c r="G140" s="3">
        <f ca="1">AVERAGE(INDIRECT("'[dpc-covid19-ita-regioni.xlsx]"&amp;$A$4&amp;"'!"&amp;G$1&amp;$C140+1):INDIRECT("'[dpc-covid19-ita-regioni.xlsx]"&amp;$A$4&amp;"'!"&amp;G$1&amp;$C140+$A$6))</f>
        <v>13969.142857142857</v>
      </c>
      <c r="H140" s="3">
        <f ca="1">AVERAGE(INDIRECT("'[dpc-covid19-ita-regioni.xlsx]"&amp;$A$4&amp;"'!"&amp;H$1&amp;$C140+1):INDIRECT("'[dpc-covid19-ita-regioni.xlsx]"&amp;$A$4&amp;"'!"&amp;H$1&amp;$C140+$A$6))</f>
        <v>16188.428571428571</v>
      </c>
      <c r="I140" s="3" cm="1">
        <f t="array" aca="1" ref="I140" ca="1">(INDIRECT("'[dpc-covid19-ita-regioni.xlsx]"&amp;$A$4&amp;"'!"&amp;I$1&amp;$C140+1)-INDIRECT("'[dpc-covid19-ita-regioni.xlsx]"&amp;$A$4&amp;"'!"&amp;I$1&amp;$C140+$A$6))/$A$6</f>
        <v>15.142857142857142</v>
      </c>
    </row>
    <row r="141" spans="3:9" x14ac:dyDescent="0.25">
      <c r="C141">
        <f t="shared" si="12"/>
        <v>138</v>
      </c>
      <c r="D141" s="10" t="str" cm="1">
        <f t="array" aca="1" ref="D141" ca="1">INDIRECT("'[dpc-covid19-ita-regioni.xlsx]"&amp;$A$4&amp;"'!a"&amp;C141+1)</f>
        <v>16/06/2020</v>
      </c>
      <c r="E141" s="3">
        <f ca="1">AVERAGE(INDIRECT("'[dpc-covid19-ita-regioni.xlsx]"&amp;$A$4&amp;"'!"&amp;E$1&amp;$C141+1):INDIRECT("'[dpc-covid19-ita-regioni.xlsx]"&amp;$A$4&amp;"'!"&amp;E$1&amp;$C141+$A$6))</f>
        <v>2242.5714285714284</v>
      </c>
      <c r="F141" s="3">
        <f ca="1">AVERAGE(INDIRECT("'[dpc-covid19-ita-regioni.xlsx]"&amp;$A$4&amp;"'!"&amp;F$1&amp;$C141+1):INDIRECT("'[dpc-covid19-ita-regioni.xlsx]"&amp;$A$4&amp;"'!"&amp;F$1&amp;$C141+$A$6))</f>
        <v>92.142857142857139</v>
      </c>
      <c r="G141" s="3">
        <f ca="1">AVERAGE(INDIRECT("'[dpc-covid19-ita-regioni.xlsx]"&amp;$A$4&amp;"'!"&amp;G$1&amp;$C141+1):INDIRECT("'[dpc-covid19-ita-regioni.xlsx]"&amp;$A$4&amp;"'!"&amp;G$1&amp;$C141+$A$6))</f>
        <v>14265.857142857143</v>
      </c>
      <c r="H141" s="3">
        <f ca="1">AVERAGE(INDIRECT("'[dpc-covid19-ita-regioni.xlsx]"&amp;$A$4&amp;"'!"&amp;H$1&amp;$C141+1):INDIRECT("'[dpc-covid19-ita-regioni.xlsx]"&amp;$A$4&amp;"'!"&amp;H$1&amp;$C141+$A$6))</f>
        <v>16600.571428571428</v>
      </c>
      <c r="I141" s="3" cm="1">
        <f t="array" aca="1" ref="I141" ca="1">(INDIRECT("'[dpc-covid19-ita-regioni.xlsx]"&amp;$A$4&amp;"'!"&amp;I$1&amp;$C141+1)-INDIRECT("'[dpc-covid19-ita-regioni.xlsx]"&amp;$A$4&amp;"'!"&amp;I$1&amp;$C141+$A$6))/$A$6</f>
        <v>16.714285714285715</v>
      </c>
    </row>
    <row r="142" spans="3:9" x14ac:dyDescent="0.25">
      <c r="C142">
        <f t="shared" si="12"/>
        <v>139</v>
      </c>
      <c r="D142" s="10" t="str" cm="1">
        <f t="array" aca="1" ref="D142" ca="1">INDIRECT("'[dpc-covid19-ita-regioni.xlsx]"&amp;$A$4&amp;"'!a"&amp;C142+1)</f>
        <v>15/06/2020</v>
      </c>
      <c r="E142" s="3">
        <f ca="1">AVERAGE(INDIRECT("'[dpc-covid19-ita-regioni.xlsx]"&amp;$A$4&amp;"'!"&amp;E$1&amp;$C142+1):INDIRECT("'[dpc-covid19-ita-regioni.xlsx]"&amp;$A$4&amp;"'!"&amp;E$1&amp;$C142+$A$6))</f>
        <v>2350.8571428571427</v>
      </c>
      <c r="F142" s="3">
        <f ca="1">AVERAGE(INDIRECT("'[dpc-covid19-ita-regioni.xlsx]"&amp;$A$4&amp;"'!"&amp;F$1&amp;$C142+1):INDIRECT("'[dpc-covid19-ita-regioni.xlsx]"&amp;$A$4&amp;"'!"&amp;F$1&amp;$C142+$A$6))</f>
        <v>96</v>
      </c>
      <c r="G142" s="3">
        <f ca="1">AVERAGE(INDIRECT("'[dpc-covid19-ita-regioni.xlsx]"&amp;$A$4&amp;"'!"&amp;G$1&amp;$C142+1):INDIRECT("'[dpc-covid19-ita-regioni.xlsx]"&amp;$A$4&amp;"'!"&amp;G$1&amp;$C142+$A$6))</f>
        <v>14591.428571428571</v>
      </c>
      <c r="H142" s="3">
        <f ca="1">AVERAGE(INDIRECT("'[dpc-covid19-ita-regioni.xlsx]"&amp;$A$4&amp;"'!"&amp;H$1&amp;$C142+1):INDIRECT("'[dpc-covid19-ita-regioni.xlsx]"&amp;$A$4&amp;"'!"&amp;H$1&amp;$C142+$A$6))</f>
        <v>17038.285714285714</v>
      </c>
      <c r="I142" s="3" cm="1">
        <f t="array" aca="1" ref="I142" ca="1">(INDIRECT("'[dpc-covid19-ita-regioni.xlsx]"&amp;$A$4&amp;"'!"&amp;I$1&amp;$C142+1)-INDIRECT("'[dpc-covid19-ita-regioni.xlsx]"&amp;$A$4&amp;"'!"&amp;I$1&amp;$C142+$A$6))/$A$6</f>
        <v>20</v>
      </c>
    </row>
    <row r="143" spans="3:9" x14ac:dyDescent="0.25">
      <c r="C143">
        <f t="shared" si="12"/>
        <v>140</v>
      </c>
      <c r="D143" s="10" t="str" cm="1">
        <f t="array" aca="1" ref="D143" ca="1">INDIRECT("'[dpc-covid19-ita-regioni.xlsx]"&amp;$A$4&amp;"'!a"&amp;C143+1)</f>
        <v>14/06/2020</v>
      </c>
      <c r="E143" s="3">
        <f ca="1">AVERAGE(INDIRECT("'[dpc-covid19-ita-regioni.xlsx]"&amp;$A$4&amp;"'!"&amp;E$1&amp;$C143+1):INDIRECT("'[dpc-covid19-ita-regioni.xlsx]"&amp;$A$4&amp;"'!"&amp;E$1&amp;$C143+$A$6))</f>
        <v>2449.4285714285716</v>
      </c>
      <c r="F143" s="3">
        <f ca="1">AVERAGE(INDIRECT("'[dpc-covid19-ita-regioni.xlsx]"&amp;$A$4&amp;"'!"&amp;F$1&amp;$C143+1):INDIRECT("'[dpc-covid19-ita-regioni.xlsx]"&amp;$A$4&amp;"'!"&amp;F$1&amp;$C143+$A$6))</f>
        <v>97.857142857142861</v>
      </c>
      <c r="G143" s="3">
        <f ca="1">AVERAGE(INDIRECT("'[dpc-covid19-ita-regioni.xlsx]"&amp;$A$4&amp;"'!"&amp;G$1&amp;$C143+1):INDIRECT("'[dpc-covid19-ita-regioni.xlsx]"&amp;$A$4&amp;"'!"&amp;G$1&amp;$C143+$A$6))</f>
        <v>14968.571428571429</v>
      </c>
      <c r="H143" s="3">
        <f ca="1">AVERAGE(INDIRECT("'[dpc-covid19-ita-regioni.xlsx]"&amp;$A$4&amp;"'!"&amp;H$1&amp;$C143+1):INDIRECT("'[dpc-covid19-ita-regioni.xlsx]"&amp;$A$4&amp;"'!"&amp;H$1&amp;$C143+$A$6))</f>
        <v>17515.857142857141</v>
      </c>
      <c r="I143" s="3" cm="1">
        <f t="array" aca="1" ref="I143" ca="1">(INDIRECT("'[dpc-covid19-ita-regioni.xlsx]"&amp;$A$4&amp;"'!"&amp;I$1&amp;$C143+1)-INDIRECT("'[dpc-covid19-ita-regioni.xlsx]"&amp;$A$4&amp;"'!"&amp;I$1&amp;$C143+$A$6))/$A$6</f>
        <v>21</v>
      </c>
    </row>
    <row r="144" spans="3:9" x14ac:dyDescent="0.25">
      <c r="C144">
        <f t="shared" si="12"/>
        <v>141</v>
      </c>
      <c r="D144" s="10" t="str" cm="1">
        <f t="array" aca="1" ref="D144" ca="1">INDIRECT("'[dpc-covid19-ita-regioni.xlsx]"&amp;$A$4&amp;"'!a"&amp;C144+1)</f>
        <v>13/06/2020</v>
      </c>
      <c r="E144" s="3">
        <f ca="1">AVERAGE(INDIRECT("'[dpc-covid19-ita-regioni.xlsx]"&amp;$A$4&amp;"'!"&amp;E$1&amp;$C144+1):INDIRECT("'[dpc-covid19-ita-regioni.xlsx]"&amp;$A$4&amp;"'!"&amp;E$1&amp;$C144+$A$6))</f>
        <v>2547.2857142857142</v>
      </c>
      <c r="F144" s="3">
        <f ca="1">AVERAGE(INDIRECT("'[dpc-covid19-ita-regioni.xlsx]"&amp;$A$4&amp;"'!"&amp;F$1&amp;$C144+1):INDIRECT("'[dpc-covid19-ita-regioni.xlsx]"&amp;$A$4&amp;"'!"&amp;F$1&amp;$C144+$A$6))</f>
        <v>99.714285714285708</v>
      </c>
      <c r="G144" s="3">
        <f ca="1">AVERAGE(INDIRECT("'[dpc-covid19-ita-regioni.xlsx]"&amp;$A$4&amp;"'!"&amp;G$1&amp;$C144+1):INDIRECT("'[dpc-covid19-ita-regioni.xlsx]"&amp;$A$4&amp;"'!"&amp;G$1&amp;$C144+$A$6))</f>
        <v>15359</v>
      </c>
      <c r="H144" s="3">
        <f ca="1">AVERAGE(INDIRECT("'[dpc-covid19-ita-regioni.xlsx]"&amp;$A$4&amp;"'!"&amp;H$1&amp;$C144+1):INDIRECT("'[dpc-covid19-ita-regioni.xlsx]"&amp;$A$4&amp;"'!"&amp;H$1&amp;$C144+$A$6))</f>
        <v>18006</v>
      </c>
      <c r="I144" s="3" cm="1">
        <f t="array" aca="1" ref="I144" ca="1">(INDIRECT("'[dpc-covid19-ita-regioni.xlsx]"&amp;$A$4&amp;"'!"&amp;I$1&amp;$C144+1)-INDIRECT("'[dpc-covid19-ita-regioni.xlsx]"&amp;$A$4&amp;"'!"&amp;I$1&amp;$C144+$A$6))/$A$6</f>
        <v>22.571428571428573</v>
      </c>
    </row>
    <row r="145" spans="3:9" x14ac:dyDescent="0.25">
      <c r="C145">
        <f t="shared" si="12"/>
        <v>142</v>
      </c>
      <c r="D145" s="10" t="str" cm="1">
        <f t="array" aca="1" ref="D145" ca="1">INDIRECT("'[dpc-covid19-ita-regioni.xlsx]"&amp;$A$4&amp;"'!a"&amp;C145+1)</f>
        <v>12/06/2020</v>
      </c>
      <c r="E145" s="3">
        <f ca="1">AVERAGE(INDIRECT("'[dpc-covid19-ita-regioni.xlsx]"&amp;$A$4&amp;"'!"&amp;E$1&amp;$C145+1):INDIRECT("'[dpc-covid19-ita-regioni.xlsx]"&amp;$A$4&amp;"'!"&amp;E$1&amp;$C145+$A$6))</f>
        <v>2631.2857142857142</v>
      </c>
      <c r="F145" s="3">
        <f ca="1">AVERAGE(INDIRECT("'[dpc-covid19-ita-regioni.xlsx]"&amp;$A$4&amp;"'!"&amp;F$1&amp;$C145+1):INDIRECT("'[dpc-covid19-ita-regioni.xlsx]"&amp;$A$4&amp;"'!"&amp;F$1&amp;$C145+$A$6))</f>
        <v>101.71428571428571</v>
      </c>
      <c r="G145" s="3">
        <f ca="1">AVERAGE(INDIRECT("'[dpc-covid19-ita-regioni.xlsx]"&amp;$A$4&amp;"'!"&amp;G$1&amp;$C145+1):INDIRECT("'[dpc-covid19-ita-regioni.xlsx]"&amp;$A$4&amp;"'!"&amp;G$1&amp;$C145+$A$6))</f>
        <v>15660.714285714286</v>
      </c>
      <c r="H145" s="3">
        <f ca="1">AVERAGE(INDIRECT("'[dpc-covid19-ita-regioni.xlsx]"&amp;$A$4&amp;"'!"&amp;H$1&amp;$C145+1):INDIRECT("'[dpc-covid19-ita-regioni.xlsx]"&amp;$A$4&amp;"'!"&amp;H$1&amp;$C145+$A$6))</f>
        <v>18393.714285714286</v>
      </c>
      <c r="I145" s="3" cm="1">
        <f t="array" aca="1" ref="I145" ca="1">(INDIRECT("'[dpc-covid19-ita-regioni.xlsx]"&amp;$A$4&amp;"'!"&amp;I$1&amp;$C145+1)-INDIRECT("'[dpc-covid19-ita-regioni.xlsx]"&amp;$A$4&amp;"'!"&amp;I$1&amp;$C145+$A$6))/$A$6</f>
        <v>22.285714285714285</v>
      </c>
    </row>
    <row r="146" spans="3:9" x14ac:dyDescent="0.25">
      <c r="C146">
        <f t="shared" si="12"/>
        <v>143</v>
      </c>
      <c r="D146" s="10" t="str" cm="1">
        <f t="array" aca="1" ref="D146" ca="1">INDIRECT("'[dpc-covid19-ita-regioni.xlsx]"&amp;$A$4&amp;"'!a"&amp;C146+1)</f>
        <v>11/06/2020</v>
      </c>
      <c r="E146" s="3">
        <f ca="1">AVERAGE(INDIRECT("'[dpc-covid19-ita-regioni.xlsx]"&amp;$A$4&amp;"'!"&amp;E$1&amp;$C146+1):INDIRECT("'[dpc-covid19-ita-regioni.xlsx]"&amp;$A$4&amp;"'!"&amp;E$1&amp;$C146+$A$6))</f>
        <v>2717.4285714285716</v>
      </c>
      <c r="F146" s="3">
        <f ca="1">AVERAGE(INDIRECT("'[dpc-covid19-ita-regioni.xlsx]"&amp;$A$4&amp;"'!"&amp;F$1&amp;$C146+1):INDIRECT("'[dpc-covid19-ita-regioni.xlsx]"&amp;$A$4&amp;"'!"&amp;F$1&amp;$C146+$A$6))</f>
        <v>105</v>
      </c>
      <c r="G146" s="3">
        <f ca="1">AVERAGE(INDIRECT("'[dpc-covid19-ita-regioni.xlsx]"&amp;$A$4&amp;"'!"&amp;G$1&amp;$C146+1):INDIRECT("'[dpc-covid19-ita-regioni.xlsx]"&amp;$A$4&amp;"'!"&amp;G$1&amp;$C146+$A$6))</f>
        <v>15975.428571428571</v>
      </c>
      <c r="H146" s="3">
        <f ca="1">AVERAGE(INDIRECT("'[dpc-covid19-ita-regioni.xlsx]"&amp;$A$4&amp;"'!"&amp;H$1&amp;$C146+1):INDIRECT("'[dpc-covid19-ita-regioni.xlsx]"&amp;$A$4&amp;"'!"&amp;H$1&amp;$C146+$A$6))</f>
        <v>18797.857142857141</v>
      </c>
      <c r="I146" s="3" cm="1">
        <f t="array" aca="1" ref="I146" ca="1">(INDIRECT("'[dpc-covid19-ita-regioni.xlsx]"&amp;$A$4&amp;"'!"&amp;I$1&amp;$C146+1)-INDIRECT("'[dpc-covid19-ita-regioni.xlsx]"&amp;$A$4&amp;"'!"&amp;I$1&amp;$C146+$A$6))/$A$6</f>
        <v>21.714285714285715</v>
      </c>
    </row>
    <row r="147" spans="3:9" x14ac:dyDescent="0.25">
      <c r="C147">
        <f t="shared" si="12"/>
        <v>144</v>
      </c>
      <c r="D147" s="10" t="str" cm="1">
        <f t="array" aca="1" ref="D147" ca="1">INDIRECT("'[dpc-covid19-ita-regioni.xlsx]"&amp;$A$4&amp;"'!a"&amp;C147+1)</f>
        <v>10/06/2020</v>
      </c>
      <c r="E147" s="3">
        <f ca="1">AVERAGE(INDIRECT("'[dpc-covid19-ita-regioni.xlsx]"&amp;$A$4&amp;"'!"&amp;E$1&amp;$C147+1):INDIRECT("'[dpc-covid19-ita-regioni.xlsx]"&amp;$A$4&amp;"'!"&amp;E$1&amp;$C147+$A$6))</f>
        <v>2784</v>
      </c>
      <c r="F147" s="3">
        <f ca="1">AVERAGE(INDIRECT("'[dpc-covid19-ita-regioni.xlsx]"&amp;$A$4&amp;"'!"&amp;F$1&amp;$C147+1):INDIRECT("'[dpc-covid19-ita-regioni.xlsx]"&amp;$A$4&amp;"'!"&amp;F$1&amp;$C147+$A$6))</f>
        <v>109</v>
      </c>
      <c r="G147" s="3">
        <f ca="1">AVERAGE(INDIRECT("'[dpc-covid19-ita-regioni.xlsx]"&amp;$A$4&amp;"'!"&amp;G$1&amp;$C147+1):INDIRECT("'[dpc-covid19-ita-regioni.xlsx]"&amp;$A$4&amp;"'!"&amp;G$1&amp;$C147+$A$6))</f>
        <v>16316.857142857143</v>
      </c>
      <c r="H147" s="3">
        <f ca="1">AVERAGE(INDIRECT("'[dpc-covid19-ita-regioni.xlsx]"&amp;$A$4&amp;"'!"&amp;H$1&amp;$C147+1):INDIRECT("'[dpc-covid19-ita-regioni.xlsx]"&amp;$A$4&amp;"'!"&amp;H$1&amp;$C147+$A$6))</f>
        <v>19209.857142857141</v>
      </c>
      <c r="I147" s="3" cm="1">
        <f t="array" aca="1" ref="I147" ca="1">(INDIRECT("'[dpc-covid19-ita-regioni.xlsx]"&amp;$A$4&amp;"'!"&amp;I$1&amp;$C147+1)-INDIRECT("'[dpc-covid19-ita-regioni.xlsx]"&amp;$A$4&amp;"'!"&amp;I$1&amp;$C147+$A$6))/$A$6</f>
        <v>21.142857142857142</v>
      </c>
    </row>
    <row r="148" spans="3:9" x14ac:dyDescent="0.25">
      <c r="C148">
        <f t="shared" si="12"/>
        <v>145</v>
      </c>
      <c r="D148" s="10" t="str" cm="1">
        <f t="array" aca="1" ref="D148" ca="1">INDIRECT("'[dpc-covid19-ita-regioni.xlsx]"&amp;$A$4&amp;"'!a"&amp;C148+1)</f>
        <v>09/06/2020</v>
      </c>
      <c r="E148" s="3">
        <f ca="1">AVERAGE(INDIRECT("'[dpc-covid19-ita-regioni.xlsx]"&amp;$A$4&amp;"'!"&amp;E$1&amp;$C148+1):INDIRECT("'[dpc-covid19-ita-regioni.xlsx]"&amp;$A$4&amp;"'!"&amp;E$1&amp;$C148+$A$6))</f>
        <v>2845.4285714285716</v>
      </c>
      <c r="F148" s="3">
        <f ca="1">AVERAGE(INDIRECT("'[dpc-covid19-ita-regioni.xlsx]"&amp;$A$4&amp;"'!"&amp;F$1&amp;$C148+1):INDIRECT("'[dpc-covid19-ita-regioni.xlsx]"&amp;$A$4&amp;"'!"&amp;F$1&amp;$C148+$A$6))</f>
        <v>113.71428571428571</v>
      </c>
      <c r="G148" s="3">
        <f ca="1">AVERAGE(INDIRECT("'[dpc-covid19-ita-regioni.xlsx]"&amp;$A$4&amp;"'!"&amp;G$1&amp;$C148+1):INDIRECT("'[dpc-covid19-ita-regioni.xlsx]"&amp;$A$4&amp;"'!"&amp;G$1&amp;$C148+$A$6))</f>
        <v>16588.857142857141</v>
      </c>
      <c r="H148" s="3">
        <f ca="1">AVERAGE(INDIRECT("'[dpc-covid19-ita-regioni.xlsx]"&amp;$A$4&amp;"'!"&amp;H$1&amp;$C148+1):INDIRECT("'[dpc-covid19-ita-regioni.xlsx]"&amp;$A$4&amp;"'!"&amp;H$1&amp;$C148+$A$6))</f>
        <v>19548</v>
      </c>
      <c r="I148" s="3" cm="1">
        <f t="array" aca="1" ref="I148" ca="1">(INDIRECT("'[dpc-covid19-ita-regioni.xlsx]"&amp;$A$4&amp;"'!"&amp;I$1&amp;$C148+1)-INDIRECT("'[dpc-covid19-ita-regioni.xlsx]"&amp;$A$4&amp;"'!"&amp;I$1&amp;$C148+$A$6))/$A$6</f>
        <v>20.714285714285715</v>
      </c>
    </row>
    <row r="149" spans="3:9" x14ac:dyDescent="0.25">
      <c r="C149">
        <f t="shared" si="12"/>
        <v>146</v>
      </c>
      <c r="D149" s="10" t="str" cm="1">
        <f t="array" aca="1" ref="D149" ca="1">INDIRECT("'[dpc-covid19-ita-regioni.xlsx]"&amp;$A$4&amp;"'!a"&amp;C149+1)</f>
        <v>08/06/2020</v>
      </c>
      <c r="E149" s="3">
        <f ca="1">AVERAGE(INDIRECT("'[dpc-covid19-ita-regioni.xlsx]"&amp;$A$4&amp;"'!"&amp;E$1&amp;$C149+1):INDIRECT("'[dpc-covid19-ita-regioni.xlsx]"&amp;$A$4&amp;"'!"&amp;E$1&amp;$C149+$A$6))</f>
        <v>2897</v>
      </c>
      <c r="F149" s="3">
        <f ca="1">AVERAGE(INDIRECT("'[dpc-covid19-ita-regioni.xlsx]"&amp;$A$4&amp;"'!"&amp;F$1&amp;$C149+1):INDIRECT("'[dpc-covid19-ita-regioni.xlsx]"&amp;$A$4&amp;"'!"&amp;F$1&amp;$C149+$A$6))</f>
        <v>123.71428571428571</v>
      </c>
      <c r="G149" s="3">
        <f ca="1">AVERAGE(INDIRECT("'[dpc-covid19-ita-regioni.xlsx]"&amp;$A$4&amp;"'!"&amp;G$1&amp;$C149+1):INDIRECT("'[dpc-covid19-ita-regioni.xlsx]"&amp;$A$4&amp;"'!"&amp;G$1&amp;$C149+$A$6))</f>
        <v>16807</v>
      </c>
      <c r="H149" s="3">
        <f ca="1">AVERAGE(INDIRECT("'[dpc-covid19-ita-regioni.xlsx]"&amp;$A$4&amp;"'!"&amp;H$1&amp;$C149+1):INDIRECT("'[dpc-covid19-ita-regioni.xlsx]"&amp;$A$4&amp;"'!"&amp;H$1&amp;$C149+$A$6))</f>
        <v>19827.714285714286</v>
      </c>
      <c r="I149" s="3" cm="1">
        <f t="array" aca="1" ref="I149" ca="1">(INDIRECT("'[dpc-covid19-ita-regioni.xlsx]"&amp;$A$4&amp;"'!"&amp;I$1&amp;$C149+1)-INDIRECT("'[dpc-covid19-ita-regioni.xlsx]"&amp;$A$4&amp;"'!"&amp;I$1&amp;$C149+$A$6))/$A$6</f>
        <v>22.714285714285715</v>
      </c>
    </row>
    <row r="150" spans="3:9" x14ac:dyDescent="0.25">
      <c r="C150">
        <f t="shared" si="12"/>
        <v>147</v>
      </c>
      <c r="D150" s="10" t="str" cm="1">
        <f t="array" aca="1" ref="D150" ca="1">INDIRECT("'[dpc-covid19-ita-regioni.xlsx]"&amp;$A$4&amp;"'!a"&amp;C150+1)</f>
        <v>07/06/2020</v>
      </c>
      <c r="E150" s="3">
        <f ca="1">AVERAGE(INDIRECT("'[dpc-covid19-ita-regioni.xlsx]"&amp;$A$4&amp;"'!"&amp;E$1&amp;$C150+1):INDIRECT("'[dpc-covid19-ita-regioni.xlsx]"&amp;$A$4&amp;"'!"&amp;E$1&amp;$C150+$A$6))</f>
        <v>2950.8571428571427</v>
      </c>
      <c r="F150" s="3">
        <f ca="1">AVERAGE(INDIRECT("'[dpc-covid19-ita-regioni.xlsx]"&amp;$A$4&amp;"'!"&amp;F$1&amp;$C150+1):INDIRECT("'[dpc-covid19-ita-regioni.xlsx]"&amp;$A$4&amp;"'!"&amp;F$1&amp;$C150+$A$6))</f>
        <v>132.28571428571428</v>
      </c>
      <c r="G150" s="3">
        <f ca="1">AVERAGE(INDIRECT("'[dpc-covid19-ita-regioni.xlsx]"&amp;$A$4&amp;"'!"&amp;G$1&amp;$C150+1):INDIRECT("'[dpc-covid19-ita-regioni.xlsx]"&amp;$A$4&amp;"'!"&amp;G$1&amp;$C150+$A$6))</f>
        <v>16964.857142857141</v>
      </c>
      <c r="H150" s="3">
        <f ca="1">AVERAGE(INDIRECT("'[dpc-covid19-ita-regioni.xlsx]"&amp;$A$4&amp;"'!"&amp;H$1&amp;$C150+1):INDIRECT("'[dpc-covid19-ita-regioni.xlsx]"&amp;$A$4&amp;"'!"&amp;H$1&amp;$C150+$A$6))</f>
        <v>20048</v>
      </c>
      <c r="I150" s="3" cm="1">
        <f t="array" aca="1" ref="I150" ca="1">(INDIRECT("'[dpc-covid19-ita-regioni.xlsx]"&amp;$A$4&amp;"'!"&amp;I$1&amp;$C150+1)-INDIRECT("'[dpc-covid19-ita-regioni.xlsx]"&amp;$A$4&amp;"'!"&amp;I$1&amp;$C150+$A$6))/$A$6</f>
        <v>19.857142857142858</v>
      </c>
    </row>
    <row r="151" spans="3:9" x14ac:dyDescent="0.25">
      <c r="C151">
        <f t="shared" si="12"/>
        <v>148</v>
      </c>
      <c r="D151" s="10" t="str" cm="1">
        <f t="array" aca="1" ref="D151" ca="1">INDIRECT("'[dpc-covid19-ita-regioni.xlsx]"&amp;$A$4&amp;"'!a"&amp;C151+1)</f>
        <v>06/06/2020</v>
      </c>
      <c r="E151" s="3">
        <f ca="1">AVERAGE(INDIRECT("'[dpc-covid19-ita-regioni.xlsx]"&amp;$A$4&amp;"'!"&amp;E$1&amp;$C151+1):INDIRECT("'[dpc-covid19-ita-regioni.xlsx]"&amp;$A$4&amp;"'!"&amp;E$1&amp;$C151+$A$6))</f>
        <v>2998</v>
      </c>
      <c r="F151" s="3">
        <f ca="1">AVERAGE(INDIRECT("'[dpc-covid19-ita-regioni.xlsx]"&amp;$A$4&amp;"'!"&amp;F$1&amp;$C151+1):INDIRECT("'[dpc-covid19-ita-regioni.xlsx]"&amp;$A$4&amp;"'!"&amp;F$1&amp;$C151+$A$6))</f>
        <v>141.28571428571428</v>
      </c>
      <c r="G151" s="3">
        <f ca="1">AVERAGE(INDIRECT("'[dpc-covid19-ita-regioni.xlsx]"&amp;$A$4&amp;"'!"&amp;G$1&amp;$C151+1):INDIRECT("'[dpc-covid19-ita-regioni.xlsx]"&amp;$A$4&amp;"'!"&amp;G$1&amp;$C151+$A$6))</f>
        <v>17133.857142857141</v>
      </c>
      <c r="H151" s="3">
        <f ca="1">AVERAGE(INDIRECT("'[dpc-covid19-ita-regioni.xlsx]"&amp;$A$4&amp;"'!"&amp;H$1&amp;$C151+1):INDIRECT("'[dpc-covid19-ita-regioni.xlsx]"&amp;$A$4&amp;"'!"&amp;H$1&amp;$C151+$A$6))</f>
        <v>20273.142857142859</v>
      </c>
      <c r="I151" s="3" cm="1">
        <f t="array" aca="1" ref="I151" ca="1">(INDIRECT("'[dpc-covid19-ita-regioni.xlsx]"&amp;$A$4&amp;"'!"&amp;I$1&amp;$C151+1)-INDIRECT("'[dpc-covid19-ita-regioni.xlsx]"&amp;$A$4&amp;"'!"&amp;I$1&amp;$C151+$A$6))/$A$6</f>
        <v>19.571428571428573</v>
      </c>
    </row>
    <row r="152" spans="3:9" x14ac:dyDescent="0.25">
      <c r="C152">
        <f t="shared" si="12"/>
        <v>149</v>
      </c>
      <c r="D152" s="10" t="str" cm="1">
        <f t="array" aca="1" ref="D152" ca="1">INDIRECT("'[dpc-covid19-ita-regioni.xlsx]"&amp;$A$4&amp;"'!a"&amp;C152+1)</f>
        <v>05/06/2020</v>
      </c>
      <c r="E152" s="3">
        <f ca="1">AVERAGE(INDIRECT("'[dpc-covid19-ita-regioni.xlsx]"&amp;$A$4&amp;"'!"&amp;E$1&amp;$C152+1):INDIRECT("'[dpc-covid19-ita-regioni.xlsx]"&amp;$A$4&amp;"'!"&amp;E$1&amp;$C152+$A$6))</f>
        <v>3064.7142857142858</v>
      </c>
      <c r="F152" s="3">
        <f ca="1">AVERAGE(INDIRECT("'[dpc-covid19-ita-regioni.xlsx]"&amp;$A$4&amp;"'!"&amp;F$1&amp;$C152+1):INDIRECT("'[dpc-covid19-ita-regioni.xlsx]"&amp;$A$4&amp;"'!"&amp;F$1&amp;$C152+$A$6))</f>
        <v>150.14285714285714</v>
      </c>
      <c r="G152" s="3">
        <f ca="1">AVERAGE(INDIRECT("'[dpc-covid19-ita-regioni.xlsx]"&amp;$A$4&amp;"'!"&amp;G$1&amp;$C152+1):INDIRECT("'[dpc-covid19-ita-regioni.xlsx]"&amp;$A$4&amp;"'!"&amp;G$1&amp;$C152+$A$6))</f>
        <v>17388.285714285714</v>
      </c>
      <c r="H152" s="3">
        <f ca="1">AVERAGE(INDIRECT("'[dpc-covid19-ita-regioni.xlsx]"&amp;$A$4&amp;"'!"&amp;H$1&amp;$C152+1):INDIRECT("'[dpc-covid19-ita-regioni.xlsx]"&amp;$A$4&amp;"'!"&amp;H$1&amp;$C152+$A$6))</f>
        <v>20603.142857142859</v>
      </c>
      <c r="I152" s="3" cm="1">
        <f t="array" aca="1" ref="I152" ca="1">(INDIRECT("'[dpc-covid19-ita-regioni.xlsx]"&amp;$A$4&amp;"'!"&amp;I$1&amp;$C152+1)-INDIRECT("'[dpc-covid19-ita-regioni.xlsx]"&amp;$A$4&amp;"'!"&amp;I$1&amp;$C152+$A$6))/$A$6</f>
        <v>20.428571428571427</v>
      </c>
    </row>
    <row r="153" spans="3:9" x14ac:dyDescent="0.25">
      <c r="C153">
        <f t="shared" si="12"/>
        <v>150</v>
      </c>
      <c r="D153" s="10" t="str" cm="1">
        <f t="array" aca="1" ref="D153" ca="1">INDIRECT("'[dpc-covid19-ita-regioni.xlsx]"&amp;$A$4&amp;"'!a"&amp;C153+1)</f>
        <v>04/06/2020</v>
      </c>
      <c r="E153" s="3">
        <f ca="1">AVERAGE(INDIRECT("'[dpc-covid19-ita-regioni.xlsx]"&amp;$A$4&amp;"'!"&amp;E$1&amp;$C153+1):INDIRECT("'[dpc-covid19-ita-regioni.xlsx]"&amp;$A$4&amp;"'!"&amp;E$1&amp;$C153+$A$6))</f>
        <v>3149.2857142857142</v>
      </c>
      <c r="F153" s="3">
        <f ca="1">AVERAGE(INDIRECT("'[dpc-covid19-ita-regioni.xlsx]"&amp;$A$4&amp;"'!"&amp;F$1&amp;$C153+1):INDIRECT("'[dpc-covid19-ita-regioni.xlsx]"&amp;$A$4&amp;"'!"&amp;F$1&amp;$C153+$A$6))</f>
        <v>157.71428571428572</v>
      </c>
      <c r="G153" s="3">
        <f ca="1">AVERAGE(INDIRECT("'[dpc-covid19-ita-regioni.xlsx]"&amp;$A$4&amp;"'!"&amp;G$1&amp;$C153+1):INDIRECT("'[dpc-covid19-ita-regioni.xlsx]"&amp;$A$4&amp;"'!"&amp;G$1&amp;$C153+$A$6))</f>
        <v>17700.428571428572</v>
      </c>
      <c r="H153" s="3">
        <f ca="1">AVERAGE(INDIRECT("'[dpc-covid19-ita-regioni.xlsx]"&amp;$A$4&amp;"'!"&amp;H$1&amp;$C153+1):INDIRECT("'[dpc-covid19-ita-regioni.xlsx]"&amp;$A$4&amp;"'!"&amp;H$1&amp;$C153+$A$6))</f>
        <v>21007.428571428572</v>
      </c>
      <c r="I153" s="3" cm="1">
        <f t="array" aca="1" ref="I153" ca="1">(INDIRECT("'[dpc-covid19-ita-regioni.xlsx]"&amp;$A$4&amp;"'!"&amp;I$1&amp;$C153+1)-INDIRECT("'[dpc-covid19-ita-regioni.xlsx]"&amp;$A$4&amp;"'!"&amp;I$1&amp;$C153+$A$6))/$A$6</f>
        <v>27</v>
      </c>
    </row>
    <row r="154" spans="3:9" x14ac:dyDescent="0.25">
      <c r="C154">
        <f t="shared" si="12"/>
        <v>151</v>
      </c>
      <c r="D154" s="10" t="str" cm="1">
        <f t="array" aca="1" ref="D154" ca="1">INDIRECT("'[dpc-covid19-ita-regioni.xlsx]"&amp;$A$4&amp;"'!a"&amp;C154+1)</f>
        <v>03/06/2020</v>
      </c>
      <c r="E154" s="3">
        <f ca="1">AVERAGE(INDIRECT("'[dpc-covid19-ita-regioni.xlsx]"&amp;$A$4&amp;"'!"&amp;E$1&amp;$C154+1):INDIRECT("'[dpc-covid19-ita-regioni.xlsx]"&amp;$A$4&amp;"'!"&amp;E$1&amp;$C154+$A$6))</f>
        <v>3223</v>
      </c>
      <c r="F154" s="3">
        <f ca="1">AVERAGE(INDIRECT("'[dpc-covid19-ita-regioni.xlsx]"&amp;$A$4&amp;"'!"&amp;F$1&amp;$C154+1):INDIRECT("'[dpc-covid19-ita-regioni.xlsx]"&amp;$A$4&amp;"'!"&amp;F$1&amp;$C154+$A$6))</f>
        <v>164.57142857142858</v>
      </c>
      <c r="G154" s="3">
        <f ca="1">AVERAGE(INDIRECT("'[dpc-covid19-ita-regioni.xlsx]"&amp;$A$4&amp;"'!"&amp;G$1&amp;$C154+1):INDIRECT("'[dpc-covid19-ita-regioni.xlsx]"&amp;$A$4&amp;"'!"&amp;G$1&amp;$C154+$A$6))</f>
        <v>18004</v>
      </c>
      <c r="H154" s="3">
        <f ca="1">AVERAGE(INDIRECT("'[dpc-covid19-ita-regioni.xlsx]"&amp;$A$4&amp;"'!"&amp;H$1&amp;$C154+1):INDIRECT("'[dpc-covid19-ita-regioni.xlsx]"&amp;$A$4&amp;"'!"&amp;H$1&amp;$C154+$A$6))</f>
        <v>21391.571428571428</v>
      </c>
      <c r="I154" s="3" cm="1">
        <f t="array" aca="1" ref="I154" ca="1">(INDIRECT("'[dpc-covid19-ita-regioni.xlsx]"&amp;$A$4&amp;"'!"&amp;I$1&amp;$C154+1)-INDIRECT("'[dpc-covid19-ita-regioni.xlsx]"&amp;$A$4&amp;"'!"&amp;I$1&amp;$C154+$A$6))/$A$6</f>
        <v>28.285714285714285</v>
      </c>
    </row>
    <row r="155" spans="3:9" x14ac:dyDescent="0.25">
      <c r="C155">
        <f t="shared" si="12"/>
        <v>152</v>
      </c>
      <c r="D155" s="10" t="str" cm="1">
        <f t="array" aca="1" ref="D155" ca="1">INDIRECT("'[dpc-covid19-ita-regioni.xlsx]"&amp;$A$4&amp;"'!a"&amp;C155+1)</f>
        <v>02/06/2020</v>
      </c>
      <c r="E155" s="3">
        <f ca="1">AVERAGE(INDIRECT("'[dpc-covid19-ita-regioni.xlsx]"&amp;$A$4&amp;"'!"&amp;E$1&amp;$C155+1):INDIRECT("'[dpc-covid19-ita-regioni.xlsx]"&amp;$A$4&amp;"'!"&amp;E$1&amp;$C155+$A$6))</f>
        <v>3313.1428571428573</v>
      </c>
      <c r="F155" s="3">
        <f ca="1">AVERAGE(INDIRECT("'[dpc-covid19-ita-regioni.xlsx]"&amp;$A$4&amp;"'!"&amp;F$1&amp;$C155+1):INDIRECT("'[dpc-covid19-ita-regioni.xlsx]"&amp;$A$4&amp;"'!"&amp;F$1&amp;$C155+$A$6))</f>
        <v>170.85714285714286</v>
      </c>
      <c r="G155" s="3">
        <f ca="1">AVERAGE(INDIRECT("'[dpc-covid19-ita-regioni.xlsx]"&amp;$A$4&amp;"'!"&amp;G$1&amp;$C155+1):INDIRECT("'[dpc-covid19-ita-regioni.xlsx]"&amp;$A$4&amp;"'!"&amp;G$1&amp;$C155+$A$6))</f>
        <v>18452.285714285714</v>
      </c>
      <c r="H155" s="3">
        <f ca="1">AVERAGE(INDIRECT("'[dpc-covid19-ita-regioni.xlsx]"&amp;$A$4&amp;"'!"&amp;H$1&amp;$C155+1):INDIRECT("'[dpc-covid19-ita-regioni.xlsx]"&amp;$A$4&amp;"'!"&amp;H$1&amp;$C155+$A$6))</f>
        <v>21936.285714285714</v>
      </c>
      <c r="I155" s="3" cm="1">
        <f t="array" aca="1" ref="I155" ca="1">(INDIRECT("'[dpc-covid19-ita-regioni.xlsx]"&amp;$A$4&amp;"'!"&amp;I$1&amp;$C155+1)-INDIRECT("'[dpc-covid19-ita-regioni.xlsx]"&amp;$A$4&amp;"'!"&amp;I$1&amp;$C155+$A$6))/$A$6</f>
        <v>27</v>
      </c>
    </row>
    <row r="156" spans="3:9" x14ac:dyDescent="0.25">
      <c r="C156">
        <f t="shared" si="12"/>
        <v>153</v>
      </c>
      <c r="D156" s="10" t="str" cm="1">
        <f t="array" aca="1" ref="D156" ca="1">INDIRECT("'[dpc-covid19-ita-regioni.xlsx]"&amp;$A$4&amp;"'!a"&amp;C156+1)</f>
        <v>01/06/2020</v>
      </c>
      <c r="E156" s="3">
        <f ca="1">AVERAGE(INDIRECT("'[dpc-covid19-ita-regioni.xlsx]"&amp;$A$4&amp;"'!"&amp;E$1&amp;$C156+1):INDIRECT("'[dpc-covid19-ita-regioni.xlsx]"&amp;$A$4&amp;"'!"&amp;E$1&amp;$C156+$A$6))</f>
        <v>3399</v>
      </c>
      <c r="F156" s="3">
        <f ca="1">AVERAGE(INDIRECT("'[dpc-covid19-ita-regioni.xlsx]"&amp;$A$4&amp;"'!"&amp;F$1&amp;$C156+1):INDIRECT("'[dpc-covid19-ita-regioni.xlsx]"&amp;$A$4&amp;"'!"&amp;F$1&amp;$C156+$A$6))</f>
        <v>173.28571428571428</v>
      </c>
      <c r="G156" s="3">
        <f ca="1">AVERAGE(INDIRECT("'[dpc-covid19-ita-regioni.xlsx]"&amp;$A$4&amp;"'!"&amp;G$1&amp;$C156+1):INDIRECT("'[dpc-covid19-ita-regioni.xlsx]"&amp;$A$4&amp;"'!"&amp;G$1&amp;$C156+$A$6))</f>
        <v>18967.142857142859</v>
      </c>
      <c r="H156" s="3">
        <f ca="1">AVERAGE(INDIRECT("'[dpc-covid19-ita-regioni.xlsx]"&amp;$A$4&amp;"'!"&amp;H$1&amp;$C156+1):INDIRECT("'[dpc-covid19-ita-regioni.xlsx]"&amp;$A$4&amp;"'!"&amp;H$1&amp;$C156+$A$6))</f>
        <v>22539.428571428572</v>
      </c>
      <c r="I156" s="3" cm="1">
        <f t="array" aca="1" ref="I156" ca="1">(INDIRECT("'[dpc-covid19-ita-regioni.xlsx]"&amp;$A$4&amp;"'!"&amp;I$1&amp;$C156+1)-INDIRECT("'[dpc-covid19-ita-regioni.xlsx]"&amp;$A$4&amp;"'!"&amp;I$1&amp;$C156+$A$6))/$A$6</f>
        <v>33.571428571428569</v>
      </c>
    </row>
    <row r="157" spans="3:9" x14ac:dyDescent="0.25">
      <c r="C157">
        <f t="shared" si="12"/>
        <v>154</v>
      </c>
      <c r="D157" s="10" t="str" cm="1">
        <f t="array" aca="1" ref="D157" ca="1">INDIRECT("'[dpc-covid19-ita-regioni.xlsx]"&amp;$A$4&amp;"'!a"&amp;C157+1)</f>
        <v>31/05/2020</v>
      </c>
      <c r="E157" s="3">
        <f ca="1">AVERAGE(INDIRECT("'[dpc-covid19-ita-regioni.xlsx]"&amp;$A$4&amp;"'!"&amp;E$1&amp;$C157+1):INDIRECT("'[dpc-covid19-ita-regioni.xlsx]"&amp;$A$4&amp;"'!"&amp;E$1&amp;$C157+$A$6))</f>
        <v>3489.8571428571427</v>
      </c>
      <c r="F157" s="3">
        <f ca="1">AVERAGE(INDIRECT("'[dpc-covid19-ita-regioni.xlsx]"&amp;$A$4&amp;"'!"&amp;F$1&amp;$C157+1):INDIRECT("'[dpc-covid19-ita-regioni.xlsx]"&amp;$A$4&amp;"'!"&amp;F$1&amp;$C157+$A$6))</f>
        <v>177.42857142857142</v>
      </c>
      <c r="G157" s="3">
        <f ca="1">AVERAGE(INDIRECT("'[dpc-covid19-ita-regioni.xlsx]"&amp;$A$4&amp;"'!"&amp;G$1&amp;$C157+1):INDIRECT("'[dpc-covid19-ita-regioni.xlsx]"&amp;$A$4&amp;"'!"&amp;G$1&amp;$C157+$A$6))</f>
        <v>19494.142857142859</v>
      </c>
      <c r="H157" s="3">
        <f ca="1">AVERAGE(INDIRECT("'[dpc-covid19-ita-regioni.xlsx]"&amp;$A$4&amp;"'!"&amp;H$1&amp;$C157+1):INDIRECT("'[dpc-covid19-ita-regioni.xlsx]"&amp;$A$4&amp;"'!"&amp;H$1&amp;$C157+$A$6))</f>
        <v>23161.428571428572</v>
      </c>
      <c r="I157" s="3" cm="1">
        <f t="array" aca="1" ref="I157" ca="1">(INDIRECT("'[dpc-covid19-ita-regioni.xlsx]"&amp;$A$4&amp;"'!"&amp;I$1&amp;$C157+1)-INDIRECT("'[dpc-covid19-ita-regioni.xlsx]"&amp;$A$4&amp;"'!"&amp;I$1&amp;$C157+$A$6))/$A$6</f>
        <v>34</v>
      </c>
    </row>
    <row r="158" spans="3:9" x14ac:dyDescent="0.25">
      <c r="C158">
        <f t="shared" si="12"/>
        <v>155</v>
      </c>
      <c r="D158" s="10" t="str" cm="1">
        <f t="array" aca="1" ref="D158" ca="1">INDIRECT("'[dpc-covid19-ita-regioni.xlsx]"&amp;$A$4&amp;"'!a"&amp;C158+1)</f>
        <v>30/05/2020</v>
      </c>
      <c r="E158" s="3">
        <f ca="1">AVERAGE(INDIRECT("'[dpc-covid19-ita-regioni.xlsx]"&amp;$A$4&amp;"'!"&amp;E$1&amp;$C158+1):INDIRECT("'[dpc-covid19-ita-regioni.xlsx]"&amp;$A$4&amp;"'!"&amp;E$1&amp;$C158+$A$6))</f>
        <v>3616.4285714285716</v>
      </c>
      <c r="F158" s="3">
        <f ca="1">AVERAGE(INDIRECT("'[dpc-covid19-ita-regioni.xlsx]"&amp;$A$4&amp;"'!"&amp;F$1&amp;$C158+1):INDIRECT("'[dpc-covid19-ita-regioni.xlsx]"&amp;$A$4&amp;"'!"&amp;F$1&amp;$C158+$A$6))</f>
        <v>181.28571428571428</v>
      </c>
      <c r="G158" s="3">
        <f ca="1">AVERAGE(INDIRECT("'[dpc-covid19-ita-regioni.xlsx]"&amp;$A$4&amp;"'!"&amp;G$1&amp;$C158+1):INDIRECT("'[dpc-covid19-ita-regioni.xlsx]"&amp;$A$4&amp;"'!"&amp;G$1&amp;$C158+$A$6))</f>
        <v>20023.428571428572</v>
      </c>
      <c r="H158" s="3">
        <f ca="1">AVERAGE(INDIRECT("'[dpc-covid19-ita-regioni.xlsx]"&amp;$A$4&amp;"'!"&amp;H$1&amp;$C158+1):INDIRECT("'[dpc-covid19-ita-regioni.xlsx]"&amp;$A$4&amp;"'!"&amp;H$1&amp;$C158+$A$6))</f>
        <v>23821.142857142859</v>
      </c>
      <c r="I158" s="3" cm="1">
        <f t="array" aca="1" ref="I158" ca="1">(INDIRECT("'[dpc-covid19-ita-regioni.xlsx]"&amp;$A$4&amp;"'!"&amp;I$1&amp;$C158+1)-INDIRECT("'[dpc-covid19-ita-regioni.xlsx]"&amp;$A$4&amp;"'!"&amp;I$1&amp;$C158+$A$6))/$A$6</f>
        <v>34.142857142857146</v>
      </c>
    </row>
    <row r="159" spans="3:9" x14ac:dyDescent="0.25">
      <c r="C159">
        <f t="shared" si="12"/>
        <v>156</v>
      </c>
      <c r="D159" s="10" t="str" cm="1">
        <f t="array" aca="1" ref="D159" ca="1">INDIRECT("'[dpc-covid19-ita-regioni.xlsx]"&amp;$A$4&amp;"'!a"&amp;C159+1)</f>
        <v>29/05/2020</v>
      </c>
      <c r="E159" s="3">
        <f ca="1">AVERAGE(INDIRECT("'[dpc-covid19-ita-regioni.xlsx]"&amp;$A$4&amp;"'!"&amp;E$1&amp;$C159+1):INDIRECT("'[dpc-covid19-ita-regioni.xlsx]"&amp;$A$4&amp;"'!"&amp;E$1&amp;$C159+$A$6))</f>
        <v>3719.1428571428573</v>
      </c>
      <c r="F159" s="3">
        <f ca="1">AVERAGE(INDIRECT("'[dpc-covid19-ita-regioni.xlsx]"&amp;$A$4&amp;"'!"&amp;F$1&amp;$C159+1):INDIRECT("'[dpc-covid19-ita-regioni.xlsx]"&amp;$A$4&amp;"'!"&amp;F$1&amp;$C159+$A$6))</f>
        <v>185.14285714285714</v>
      </c>
      <c r="G159" s="3">
        <f ca="1">AVERAGE(INDIRECT("'[dpc-covid19-ita-regioni.xlsx]"&amp;$A$4&amp;"'!"&amp;G$1&amp;$C159+1):INDIRECT("'[dpc-covid19-ita-regioni.xlsx]"&amp;$A$4&amp;"'!"&amp;G$1&amp;$C159+$A$6))</f>
        <v>20462.714285714286</v>
      </c>
      <c r="H159" s="3">
        <f ca="1">AVERAGE(INDIRECT("'[dpc-covid19-ita-regioni.xlsx]"&amp;$A$4&amp;"'!"&amp;H$1&amp;$C159+1):INDIRECT("'[dpc-covid19-ita-regioni.xlsx]"&amp;$A$4&amp;"'!"&amp;H$1&amp;$C159+$A$6))</f>
        <v>24367</v>
      </c>
      <c r="I159" s="3" cm="1">
        <f t="array" aca="1" ref="I159" ca="1">(INDIRECT("'[dpc-covid19-ita-regioni.xlsx]"&amp;$A$4&amp;"'!"&amp;I$1&amp;$C159+1)-INDIRECT("'[dpc-covid19-ita-regioni.xlsx]"&amp;$A$4&amp;"'!"&amp;I$1&amp;$C159+$A$6))/$A$6</f>
        <v>24.571428571428573</v>
      </c>
    </row>
    <row r="160" spans="3:9" x14ac:dyDescent="0.25">
      <c r="C160">
        <f t="shared" si="12"/>
        <v>157</v>
      </c>
      <c r="D160" s="10" t="str" cm="1">
        <f t="array" aca="1" ref="D160" ca="1">INDIRECT("'[dpc-covid19-ita-regioni.xlsx]"&amp;$A$4&amp;"'!a"&amp;C160+1)</f>
        <v>28/05/2020</v>
      </c>
      <c r="E160" s="3">
        <f ca="1">AVERAGE(INDIRECT("'[dpc-covid19-ita-regioni.xlsx]"&amp;$A$4&amp;"'!"&amp;E$1&amp;$C160+1):INDIRECT("'[dpc-covid19-ita-regioni.xlsx]"&amp;$A$4&amp;"'!"&amp;E$1&amp;$C160+$A$6))</f>
        <v>3787.1428571428573</v>
      </c>
      <c r="F160" s="3">
        <f ca="1">AVERAGE(INDIRECT("'[dpc-covid19-ita-regioni.xlsx]"&amp;$A$4&amp;"'!"&amp;F$1&amp;$C160+1):INDIRECT("'[dpc-covid19-ita-regioni.xlsx]"&amp;$A$4&amp;"'!"&amp;F$1&amp;$C160+$A$6))</f>
        <v>190</v>
      </c>
      <c r="G160" s="3">
        <f ca="1">AVERAGE(INDIRECT("'[dpc-covid19-ita-regioni.xlsx]"&amp;$A$4&amp;"'!"&amp;G$1&amp;$C160+1):INDIRECT("'[dpc-covid19-ita-regioni.xlsx]"&amp;$A$4&amp;"'!"&amp;G$1&amp;$C160+$A$6))</f>
        <v>20854.142857142859</v>
      </c>
      <c r="H160" s="3">
        <f ca="1">AVERAGE(INDIRECT("'[dpc-covid19-ita-regioni.xlsx]"&amp;$A$4&amp;"'!"&amp;H$1&amp;$C160+1):INDIRECT("'[dpc-covid19-ita-regioni.xlsx]"&amp;$A$4&amp;"'!"&amp;H$1&amp;$C160+$A$6))</f>
        <v>24831.285714285714</v>
      </c>
      <c r="I160" s="3" cm="1">
        <f t="array" aca="1" ref="I160" ca="1">(INDIRECT("'[dpc-covid19-ita-regioni.xlsx]"&amp;$A$4&amp;"'!"&amp;I$1&amp;$C160+1)-INDIRECT("'[dpc-covid19-ita-regioni.xlsx]"&amp;$A$4&amp;"'!"&amp;I$1&amp;$C160+$A$6))/$A$6</f>
        <v>27.142857142857142</v>
      </c>
    </row>
    <row r="161" spans="3:9" x14ac:dyDescent="0.25">
      <c r="C161">
        <f t="shared" si="12"/>
        <v>158</v>
      </c>
      <c r="D161" s="10" t="str" cm="1">
        <f t="array" aca="1" ref="D161" ca="1">INDIRECT("'[dpc-covid19-ita-regioni.xlsx]"&amp;$A$4&amp;"'!a"&amp;C161+1)</f>
        <v>27/05/2020</v>
      </c>
      <c r="E161" s="3">
        <f ca="1">AVERAGE(INDIRECT("'[dpc-covid19-ita-regioni.xlsx]"&amp;$A$4&amp;"'!"&amp;E$1&amp;$C161+1):INDIRECT("'[dpc-covid19-ita-regioni.xlsx]"&amp;$A$4&amp;"'!"&amp;E$1&amp;$C161+$A$6))</f>
        <v>3879.8571428571427</v>
      </c>
      <c r="F161" s="3">
        <f ca="1">AVERAGE(INDIRECT("'[dpc-covid19-ita-regioni.xlsx]"&amp;$A$4&amp;"'!"&amp;F$1&amp;$C161+1):INDIRECT("'[dpc-covid19-ita-regioni.xlsx]"&amp;$A$4&amp;"'!"&amp;F$1&amp;$C161+$A$6))</f>
        <v>197.57142857142858</v>
      </c>
      <c r="G161" s="3">
        <f ca="1">AVERAGE(INDIRECT("'[dpc-covid19-ita-regioni.xlsx]"&amp;$A$4&amp;"'!"&amp;G$1&amp;$C161+1):INDIRECT("'[dpc-covid19-ita-regioni.xlsx]"&amp;$A$4&amp;"'!"&amp;G$1&amp;$C161+$A$6))</f>
        <v>21297</v>
      </c>
      <c r="H161" s="3">
        <f ca="1">AVERAGE(INDIRECT("'[dpc-covid19-ita-regioni.xlsx]"&amp;$A$4&amp;"'!"&amp;H$1&amp;$C161+1):INDIRECT("'[dpc-covid19-ita-regioni.xlsx]"&amp;$A$4&amp;"'!"&amp;H$1&amp;$C161+$A$6))</f>
        <v>25374.428571428572</v>
      </c>
      <c r="I161" s="3" cm="1">
        <f t="array" aca="1" ref="I161" ca="1">(INDIRECT("'[dpc-covid19-ita-regioni.xlsx]"&amp;$A$4&amp;"'!"&amp;I$1&amp;$C161+1)-INDIRECT("'[dpc-covid19-ita-regioni.xlsx]"&amp;$A$4&amp;"'!"&amp;I$1&amp;$C161+$A$6))/$A$6</f>
        <v>32.428571428571431</v>
      </c>
    </row>
    <row r="162" spans="3:9" x14ac:dyDescent="0.25">
      <c r="C162">
        <f t="shared" si="12"/>
        <v>159</v>
      </c>
      <c r="D162" s="10" t="str" cm="1">
        <f t="array" aca="1" ref="D162" ca="1">INDIRECT("'[dpc-covid19-ita-regioni.xlsx]"&amp;$A$4&amp;"'!a"&amp;C162+1)</f>
        <v>26/05/2020</v>
      </c>
      <c r="E162" s="3">
        <f ca="1">AVERAGE(INDIRECT("'[dpc-covid19-ita-regioni.xlsx]"&amp;$A$4&amp;"'!"&amp;E$1&amp;$C162+1):INDIRECT("'[dpc-covid19-ita-regioni.xlsx]"&amp;$A$4&amp;"'!"&amp;E$1&amp;$C162+$A$6))</f>
        <v>3973.4285714285716</v>
      </c>
      <c r="F162" s="3">
        <f ca="1">AVERAGE(INDIRECT("'[dpc-covid19-ita-regioni.xlsx]"&amp;$A$4&amp;"'!"&amp;F$1&amp;$C162+1):INDIRECT("'[dpc-covid19-ita-regioni.xlsx]"&amp;$A$4&amp;"'!"&amp;F$1&amp;$C162+$A$6))</f>
        <v>205.57142857142858</v>
      </c>
      <c r="G162" s="3">
        <f ca="1">AVERAGE(INDIRECT("'[dpc-covid19-ita-regioni.xlsx]"&amp;$A$4&amp;"'!"&amp;G$1&amp;$C162+1):INDIRECT("'[dpc-covid19-ita-regioni.xlsx]"&amp;$A$4&amp;"'!"&amp;G$1&amp;$C162+$A$6))</f>
        <v>21571.714285714286</v>
      </c>
      <c r="H162" s="3">
        <f ca="1">AVERAGE(INDIRECT("'[dpc-covid19-ita-regioni.xlsx]"&amp;$A$4&amp;"'!"&amp;H$1&amp;$C162+1):INDIRECT("'[dpc-covid19-ita-regioni.xlsx]"&amp;$A$4&amp;"'!"&amp;H$1&amp;$C162+$A$6))</f>
        <v>25750.714285714286</v>
      </c>
      <c r="I162" s="3" cm="1">
        <f t="array" aca="1" ref="I162" ca="1">(INDIRECT("'[dpc-covid19-ita-regioni.xlsx]"&amp;$A$4&amp;"'!"&amp;I$1&amp;$C162+1)-INDIRECT("'[dpc-covid19-ita-regioni.xlsx]"&amp;$A$4&amp;"'!"&amp;I$1&amp;$C162+$A$6))/$A$6</f>
        <v>33.428571428571431</v>
      </c>
    </row>
    <row r="163" spans="3:9" x14ac:dyDescent="0.25">
      <c r="C163">
        <f t="shared" si="12"/>
        <v>160</v>
      </c>
      <c r="D163" s="10" t="str" cm="1">
        <f t="array" aca="1" ref="D163" ca="1">INDIRECT("'[dpc-covid19-ita-regioni.xlsx]"&amp;$A$4&amp;"'!a"&amp;C163+1)</f>
        <v>25/05/2020</v>
      </c>
      <c r="E163" s="3">
        <f ca="1">AVERAGE(INDIRECT("'[dpc-covid19-ita-regioni.xlsx]"&amp;$A$4&amp;"'!"&amp;E$1&amp;$C163+1):INDIRECT("'[dpc-covid19-ita-regioni.xlsx]"&amp;$A$4&amp;"'!"&amp;E$1&amp;$C163+$A$6))</f>
        <v>4088.2857142857142</v>
      </c>
      <c r="F163" s="3">
        <f ca="1">AVERAGE(INDIRECT("'[dpc-covid19-ita-regioni.xlsx]"&amp;$A$4&amp;"'!"&amp;F$1&amp;$C163+1):INDIRECT("'[dpc-covid19-ita-regioni.xlsx]"&amp;$A$4&amp;"'!"&amp;F$1&amp;$C163+$A$6))</f>
        <v>214.28571428571428</v>
      </c>
      <c r="G163" s="3">
        <f ca="1">AVERAGE(INDIRECT("'[dpc-covid19-ita-regioni.xlsx]"&amp;$A$4&amp;"'!"&amp;G$1&amp;$C163+1):INDIRECT("'[dpc-covid19-ita-regioni.xlsx]"&amp;$A$4&amp;"'!"&amp;G$1&amp;$C163+$A$6))</f>
        <v>21850.142857142859</v>
      </c>
      <c r="H163" s="3">
        <f ca="1">AVERAGE(INDIRECT("'[dpc-covid19-ita-regioni.xlsx]"&amp;$A$4&amp;"'!"&amp;H$1&amp;$C163+1):INDIRECT("'[dpc-covid19-ita-regioni.xlsx]"&amp;$A$4&amp;"'!"&amp;H$1&amp;$C163+$A$6))</f>
        <v>26152.714285714286</v>
      </c>
      <c r="I163" s="3" cm="1">
        <f t="array" aca="1" ref="I163" ca="1">(INDIRECT("'[dpc-covid19-ita-regioni.xlsx]"&amp;$A$4&amp;"'!"&amp;I$1&amp;$C163+1)-INDIRECT("'[dpc-covid19-ita-regioni.xlsx]"&amp;$A$4&amp;"'!"&amp;I$1&amp;$C163+$A$6))/$A$6</f>
        <v>39.571428571428569</v>
      </c>
    </row>
    <row r="164" spans="3:9" x14ac:dyDescent="0.25">
      <c r="C164">
        <f t="shared" si="12"/>
        <v>161</v>
      </c>
      <c r="D164" s="10" t="str" cm="1">
        <f t="array" aca="1" ref="D164" ca="1">INDIRECT("'[dpc-covid19-ita-regioni.xlsx]"&amp;$A$4&amp;"'!a"&amp;C164+1)</f>
        <v>24/05/2020</v>
      </c>
      <c r="E164" s="3">
        <f ca="1">AVERAGE(INDIRECT("'[dpc-covid19-ita-regioni.xlsx]"&amp;$A$4&amp;"'!"&amp;E$1&amp;$C164+1):INDIRECT("'[dpc-covid19-ita-regioni.xlsx]"&amp;$A$4&amp;"'!"&amp;E$1&amp;$C164+$A$6))</f>
        <v>4197</v>
      </c>
      <c r="F164" s="3">
        <f ca="1">AVERAGE(INDIRECT("'[dpc-covid19-ita-regioni.xlsx]"&amp;$A$4&amp;"'!"&amp;F$1&amp;$C164+1):INDIRECT("'[dpc-covid19-ita-regioni.xlsx]"&amp;$A$4&amp;"'!"&amp;F$1&amp;$C164+$A$6))</f>
        <v>222.28571428571428</v>
      </c>
      <c r="G164" s="3">
        <f ca="1">AVERAGE(INDIRECT("'[dpc-covid19-ita-regioni.xlsx]"&amp;$A$4&amp;"'!"&amp;G$1&amp;$C164+1):INDIRECT("'[dpc-covid19-ita-regioni.xlsx]"&amp;$A$4&amp;"'!"&amp;G$1&amp;$C164+$A$6))</f>
        <v>21998.857142857141</v>
      </c>
      <c r="H164" s="3">
        <f ca="1">AVERAGE(INDIRECT("'[dpc-covid19-ita-regioni.xlsx]"&amp;$A$4&amp;"'!"&amp;H$1&amp;$C164+1):INDIRECT("'[dpc-covid19-ita-regioni.xlsx]"&amp;$A$4&amp;"'!"&amp;H$1&amp;$C164+$A$6))</f>
        <v>26418.142857142859</v>
      </c>
      <c r="I164" s="3" cm="1">
        <f t="array" aca="1" ref="I164" ca="1">(INDIRECT("'[dpc-covid19-ita-regioni.xlsx]"&amp;$A$4&amp;"'!"&amp;I$1&amp;$C164+1)-INDIRECT("'[dpc-covid19-ita-regioni.xlsx]"&amp;$A$4&amp;"'!"&amp;I$1&amp;$C164+$A$6))/$A$6</f>
        <v>42.428571428571431</v>
      </c>
    </row>
    <row r="165" spans="3:9" x14ac:dyDescent="0.25">
      <c r="C165">
        <f t="shared" si="12"/>
        <v>162</v>
      </c>
      <c r="D165" s="10" t="str" cm="1">
        <f t="array" aca="1" ref="D165" ca="1">INDIRECT("'[dpc-covid19-ita-regioni.xlsx]"&amp;$A$4&amp;"'!a"&amp;C165+1)</f>
        <v>23/05/2020</v>
      </c>
      <c r="E165" s="3">
        <f ca="1">AVERAGE(INDIRECT("'[dpc-covid19-ita-regioni.xlsx]"&amp;$A$4&amp;"'!"&amp;E$1&amp;$C165+1):INDIRECT("'[dpc-covid19-ita-regioni.xlsx]"&amp;$A$4&amp;"'!"&amp;E$1&amp;$C165+$A$6))</f>
        <v>4263.1428571428569</v>
      </c>
      <c r="F165" s="3">
        <f ca="1">AVERAGE(INDIRECT("'[dpc-covid19-ita-regioni.xlsx]"&amp;$A$4&amp;"'!"&amp;F$1&amp;$C165+1):INDIRECT("'[dpc-covid19-ita-regioni.xlsx]"&amp;$A$4&amp;"'!"&amp;F$1&amp;$C165+$A$6))</f>
        <v>230.57142857142858</v>
      </c>
      <c r="G165" s="3">
        <f ca="1">AVERAGE(INDIRECT("'[dpc-covid19-ita-regioni.xlsx]"&amp;$A$4&amp;"'!"&amp;G$1&amp;$C165+1):INDIRECT("'[dpc-covid19-ita-regioni.xlsx]"&amp;$A$4&amp;"'!"&amp;G$1&amp;$C165+$A$6))</f>
        <v>22183.857142857141</v>
      </c>
      <c r="H165" s="3">
        <f ca="1">AVERAGE(INDIRECT("'[dpc-covid19-ita-regioni.xlsx]"&amp;$A$4&amp;"'!"&amp;H$1&amp;$C165+1):INDIRECT("'[dpc-covid19-ita-regioni.xlsx]"&amp;$A$4&amp;"'!"&amp;H$1&amp;$C165+$A$6))</f>
        <v>26677.571428571428</v>
      </c>
      <c r="I165" s="3" cm="1">
        <f t="array" aca="1" ref="I165" ca="1">(INDIRECT("'[dpc-covid19-ita-regioni.xlsx]"&amp;$A$4&amp;"'!"&amp;I$1&amp;$C165+1)-INDIRECT("'[dpc-covid19-ita-regioni.xlsx]"&amp;$A$4&amp;"'!"&amp;I$1&amp;$C165+$A$6))/$A$6</f>
        <v>45.857142857142854</v>
      </c>
    </row>
    <row r="166" spans="3:9" x14ac:dyDescent="0.25">
      <c r="C166">
        <f t="shared" si="12"/>
        <v>163</v>
      </c>
      <c r="D166" s="10" t="str" cm="1">
        <f t="array" aca="1" ref="D166" ca="1">INDIRECT("'[dpc-covid19-ita-regioni.xlsx]"&amp;$A$4&amp;"'!a"&amp;C166+1)</f>
        <v>22/05/2020</v>
      </c>
      <c r="E166" s="3">
        <f ca="1">AVERAGE(INDIRECT("'[dpc-covid19-ita-regioni.xlsx]"&amp;$A$4&amp;"'!"&amp;E$1&amp;$C166+1):INDIRECT("'[dpc-covid19-ita-regioni.xlsx]"&amp;$A$4&amp;"'!"&amp;E$1&amp;$C166+$A$6))</f>
        <v>4333.8571428571431</v>
      </c>
      <c r="F166" s="3">
        <f ca="1">AVERAGE(INDIRECT("'[dpc-covid19-ita-regioni.xlsx]"&amp;$A$4&amp;"'!"&amp;F$1&amp;$C166+1):INDIRECT("'[dpc-covid19-ita-regioni.xlsx]"&amp;$A$4&amp;"'!"&amp;F$1&amp;$C166+$A$6))</f>
        <v>240.42857142857142</v>
      </c>
      <c r="G166" s="3">
        <f ca="1">AVERAGE(INDIRECT("'[dpc-covid19-ita-regioni.xlsx]"&amp;$A$4&amp;"'!"&amp;G$1&amp;$C166+1):INDIRECT("'[dpc-covid19-ita-regioni.xlsx]"&amp;$A$4&amp;"'!"&amp;G$1&amp;$C166+$A$6))</f>
        <v>22396</v>
      </c>
      <c r="H166" s="3">
        <f ca="1">AVERAGE(INDIRECT("'[dpc-covid19-ita-regioni.xlsx]"&amp;$A$4&amp;"'!"&amp;H$1&amp;$C166+1):INDIRECT("'[dpc-covid19-ita-regioni.xlsx]"&amp;$A$4&amp;"'!"&amp;H$1&amp;$C166+$A$6))</f>
        <v>26970.285714285714</v>
      </c>
      <c r="I166" s="3" cm="1">
        <f t="array" aca="1" ref="I166" ca="1">(INDIRECT("'[dpc-covid19-ita-regioni.xlsx]"&amp;$A$4&amp;"'!"&amp;I$1&amp;$C166+1)-INDIRECT("'[dpc-covid19-ita-regioni.xlsx]"&amp;$A$4&amp;"'!"&amp;I$1&amp;$C166+$A$6))/$A$6</f>
        <v>47.714285714285715</v>
      </c>
    </row>
    <row r="167" spans="3:9" x14ac:dyDescent="0.25">
      <c r="C167">
        <f t="shared" si="12"/>
        <v>164</v>
      </c>
      <c r="D167" s="10" t="str" cm="1">
        <f t="array" aca="1" ref="D167" ca="1">INDIRECT("'[dpc-covid19-ita-regioni.xlsx]"&amp;$A$4&amp;"'!a"&amp;C167+1)</f>
        <v>21/05/2020</v>
      </c>
      <c r="E167" s="3">
        <f ca="1">AVERAGE(INDIRECT("'[dpc-covid19-ita-regioni.xlsx]"&amp;$A$4&amp;"'!"&amp;E$1&amp;$C167+1):INDIRECT("'[dpc-covid19-ita-regioni.xlsx]"&amp;$A$4&amp;"'!"&amp;E$1&amp;$C167+$A$6))</f>
        <v>4430.5714285714284</v>
      </c>
      <c r="F167" s="3">
        <f ca="1">AVERAGE(INDIRECT("'[dpc-covid19-ita-regioni.xlsx]"&amp;$A$4&amp;"'!"&amp;F$1&amp;$C167+1):INDIRECT("'[dpc-covid19-ita-regioni.xlsx]"&amp;$A$4&amp;"'!"&amp;F$1&amp;$C167+$A$6))</f>
        <v>250.28571428571428</v>
      </c>
      <c r="G167" s="3">
        <f ca="1">AVERAGE(INDIRECT("'[dpc-covid19-ita-regioni.xlsx]"&amp;$A$4&amp;"'!"&amp;G$1&amp;$C167+1):INDIRECT("'[dpc-covid19-ita-regioni.xlsx]"&amp;$A$4&amp;"'!"&amp;G$1&amp;$C167+$A$6))</f>
        <v>22548.428571428572</v>
      </c>
      <c r="H167" s="3">
        <f ca="1">AVERAGE(INDIRECT("'[dpc-covid19-ita-regioni.xlsx]"&amp;$A$4&amp;"'!"&amp;H$1&amp;$C167+1):INDIRECT("'[dpc-covid19-ita-regioni.xlsx]"&amp;$A$4&amp;"'!"&amp;H$1&amp;$C167+$A$6))</f>
        <v>27229.285714285714</v>
      </c>
      <c r="I167" s="3" cm="1">
        <f t="array" aca="1" ref="I167" ca="1">(INDIRECT("'[dpc-covid19-ita-regioni.xlsx]"&amp;$A$4&amp;"'!"&amp;I$1&amp;$C167+1)-INDIRECT("'[dpc-covid19-ita-regioni.xlsx]"&amp;$A$4&amp;"'!"&amp;I$1&amp;$C167+$A$6))/$A$6</f>
        <v>45.142857142857146</v>
      </c>
    </row>
    <row r="168" spans="3:9" x14ac:dyDescent="0.25">
      <c r="C168">
        <f t="shared" si="12"/>
        <v>165</v>
      </c>
      <c r="D168" s="10" t="str" cm="1">
        <f t="array" aca="1" ref="D168" ca="1">INDIRECT("'[dpc-covid19-ita-regioni.xlsx]"&amp;$A$4&amp;"'!a"&amp;C168+1)</f>
        <v>20/05/2020</v>
      </c>
      <c r="E168" s="3">
        <f ca="1">AVERAGE(INDIRECT("'[dpc-covid19-ita-regioni.xlsx]"&amp;$A$4&amp;"'!"&amp;E$1&amp;$C168+1):INDIRECT("'[dpc-covid19-ita-regioni.xlsx]"&amp;$A$4&amp;"'!"&amp;E$1&amp;$C168+$A$6))</f>
        <v>4530.4285714285716</v>
      </c>
      <c r="F168" s="3">
        <f ca="1">AVERAGE(INDIRECT("'[dpc-covid19-ita-regioni.xlsx]"&amp;$A$4&amp;"'!"&amp;F$1&amp;$C168+1):INDIRECT("'[dpc-covid19-ita-regioni.xlsx]"&amp;$A$4&amp;"'!"&amp;F$1&amp;$C168+$A$6))</f>
        <v>260.42857142857144</v>
      </c>
      <c r="G168" s="3">
        <f ca="1">AVERAGE(INDIRECT("'[dpc-covid19-ita-regioni.xlsx]"&amp;$A$4&amp;"'!"&amp;G$1&amp;$C168+1):INDIRECT("'[dpc-covid19-ita-regioni.xlsx]"&amp;$A$4&amp;"'!"&amp;G$1&amp;$C168+$A$6))</f>
        <v>22901.428571428572</v>
      </c>
      <c r="H168" s="3">
        <f ca="1">AVERAGE(INDIRECT("'[dpc-covid19-ita-regioni.xlsx]"&amp;$A$4&amp;"'!"&amp;H$1&amp;$C168+1):INDIRECT("'[dpc-covid19-ita-regioni.xlsx]"&amp;$A$4&amp;"'!"&amp;H$1&amp;$C168+$A$6))</f>
        <v>27692.285714285714</v>
      </c>
      <c r="I168" s="3" cm="1">
        <f t="array" aca="1" ref="I168" ca="1">(INDIRECT("'[dpc-covid19-ita-regioni.xlsx]"&amp;$A$4&amp;"'!"&amp;I$1&amp;$C168+1)-INDIRECT("'[dpc-covid19-ita-regioni.xlsx]"&amp;$A$4&amp;"'!"&amp;I$1&amp;$C168+$A$6))/$A$6</f>
        <v>52.285714285714285</v>
      </c>
    </row>
    <row r="169" spans="3:9" x14ac:dyDescent="0.25">
      <c r="C169">
        <f t="shared" si="12"/>
        <v>166</v>
      </c>
      <c r="D169" s="10" t="str" cm="1">
        <f t="array" aca="1" ref="D169" ca="1">INDIRECT("'[dpc-covid19-ita-regioni.xlsx]"&amp;$A$4&amp;"'!a"&amp;C169+1)</f>
        <v>19/05/2020</v>
      </c>
      <c r="E169" s="3">
        <f ca="1">AVERAGE(INDIRECT("'[dpc-covid19-ita-regioni.xlsx]"&amp;$A$4&amp;"'!"&amp;E$1&amp;$C169+1):INDIRECT("'[dpc-covid19-ita-regioni.xlsx]"&amp;$A$4&amp;"'!"&amp;E$1&amp;$C169+$A$6))</f>
        <v>4634.1428571428569</v>
      </c>
      <c r="F169" s="3">
        <f ca="1">AVERAGE(INDIRECT("'[dpc-covid19-ita-regioni.xlsx]"&amp;$A$4&amp;"'!"&amp;F$1&amp;$C169+1):INDIRECT("'[dpc-covid19-ita-regioni.xlsx]"&amp;$A$4&amp;"'!"&amp;F$1&amp;$C169+$A$6))</f>
        <v>271.28571428571428</v>
      </c>
      <c r="G169" s="3">
        <f ca="1">AVERAGE(INDIRECT("'[dpc-covid19-ita-regioni.xlsx]"&amp;$A$4&amp;"'!"&amp;G$1&amp;$C169+1):INDIRECT("'[dpc-covid19-ita-regioni.xlsx]"&amp;$A$4&amp;"'!"&amp;G$1&amp;$C169+$A$6))</f>
        <v>23267</v>
      </c>
      <c r="H169" s="3">
        <f ca="1">AVERAGE(INDIRECT("'[dpc-covid19-ita-regioni.xlsx]"&amp;$A$4&amp;"'!"&amp;H$1&amp;$C169+1):INDIRECT("'[dpc-covid19-ita-regioni.xlsx]"&amp;$A$4&amp;"'!"&amp;H$1&amp;$C169+$A$6))</f>
        <v>28172.428571428572</v>
      </c>
      <c r="I169" s="3" cm="1">
        <f t="array" aca="1" ref="I169" ca="1">(INDIRECT("'[dpc-covid19-ita-regioni.xlsx]"&amp;$A$4&amp;"'!"&amp;I$1&amp;$C169+1)-INDIRECT("'[dpc-covid19-ita-regioni.xlsx]"&amp;$A$4&amp;"'!"&amp;I$1&amp;$C169+$A$6))/$A$6</f>
        <v>58.857142857142854</v>
      </c>
    </row>
    <row r="170" spans="3:9" x14ac:dyDescent="0.25">
      <c r="C170">
        <f t="shared" si="12"/>
        <v>167</v>
      </c>
      <c r="D170" s="10" t="str" cm="1">
        <f t="array" aca="1" ref="D170" ca="1">INDIRECT("'[dpc-covid19-ita-regioni.xlsx]"&amp;$A$4&amp;"'!a"&amp;C170+1)</f>
        <v>18/05/2020</v>
      </c>
      <c r="E170" s="3">
        <f ca="1">AVERAGE(INDIRECT("'[dpc-covid19-ita-regioni.xlsx]"&amp;$A$4&amp;"'!"&amp;E$1&amp;$C170+1):INDIRECT("'[dpc-covid19-ita-regioni.xlsx]"&amp;$A$4&amp;"'!"&amp;E$1&amp;$C170+$A$6))</f>
        <v>4747.8571428571431</v>
      </c>
      <c r="F170" s="3">
        <f ca="1">AVERAGE(INDIRECT("'[dpc-covid19-ita-regioni.xlsx]"&amp;$A$4&amp;"'!"&amp;F$1&amp;$C170+1):INDIRECT("'[dpc-covid19-ita-regioni.xlsx]"&amp;$A$4&amp;"'!"&amp;F$1&amp;$C170+$A$6))</f>
        <v>282.42857142857144</v>
      </c>
      <c r="G170" s="3">
        <f ca="1">AVERAGE(INDIRECT("'[dpc-covid19-ita-regioni.xlsx]"&amp;$A$4&amp;"'!"&amp;G$1&amp;$C170+1):INDIRECT("'[dpc-covid19-ita-regioni.xlsx]"&amp;$A$4&amp;"'!"&amp;G$1&amp;$C170+$A$6))</f>
        <v>23625.571428571428</v>
      </c>
      <c r="H170" s="3">
        <f ca="1">AVERAGE(INDIRECT("'[dpc-covid19-ita-regioni.xlsx]"&amp;$A$4&amp;"'!"&amp;H$1&amp;$C170+1):INDIRECT("'[dpc-covid19-ita-regioni.xlsx]"&amp;$A$4&amp;"'!"&amp;H$1&amp;$C170+$A$6))</f>
        <v>28655.857142857141</v>
      </c>
      <c r="I170" s="3" cm="1">
        <f t="array" aca="1" ref="I170" ca="1">(INDIRECT("'[dpc-covid19-ita-regioni.xlsx]"&amp;$A$4&amp;"'!"&amp;I$1&amp;$C170+1)-INDIRECT("'[dpc-covid19-ita-regioni.xlsx]"&amp;$A$4&amp;"'!"&amp;I$1&amp;$C170+$A$6))/$A$6</f>
        <v>61</v>
      </c>
    </row>
    <row r="171" spans="3:9" x14ac:dyDescent="0.25">
      <c r="C171">
        <f t="shared" si="12"/>
        <v>168</v>
      </c>
      <c r="D171" s="10" t="str" cm="1">
        <f t="array" aca="1" ref="D171" ca="1">INDIRECT("'[dpc-covid19-ita-regioni.xlsx]"&amp;$A$4&amp;"'!a"&amp;C171+1)</f>
        <v>17/05/2020</v>
      </c>
      <c r="E171" s="3">
        <f ca="1">AVERAGE(INDIRECT("'[dpc-covid19-ita-regioni.xlsx]"&amp;$A$4&amp;"'!"&amp;E$1&amp;$C171+1):INDIRECT("'[dpc-covid19-ita-regioni.xlsx]"&amp;$A$4&amp;"'!"&amp;E$1&amp;$C171+$A$6))</f>
        <v>4878.5714285714284</v>
      </c>
      <c r="F171" s="3">
        <f ca="1">AVERAGE(INDIRECT("'[dpc-covid19-ita-regioni.xlsx]"&amp;$A$4&amp;"'!"&amp;F$1&amp;$C171+1):INDIRECT("'[dpc-covid19-ita-regioni.xlsx]"&amp;$A$4&amp;"'!"&amp;F$1&amp;$C171+$A$6))</f>
        <v>295.14285714285717</v>
      </c>
      <c r="G171" s="3">
        <f ca="1">AVERAGE(INDIRECT("'[dpc-covid19-ita-regioni.xlsx]"&amp;$A$4&amp;"'!"&amp;G$1&amp;$C171+1):INDIRECT("'[dpc-covid19-ita-regioni.xlsx]"&amp;$A$4&amp;"'!"&amp;G$1&amp;$C171+$A$6))</f>
        <v>23959</v>
      </c>
      <c r="H171" s="3">
        <f ca="1">AVERAGE(INDIRECT("'[dpc-covid19-ita-regioni.xlsx]"&amp;$A$4&amp;"'!"&amp;H$1&amp;$C171+1):INDIRECT("'[dpc-covid19-ita-regioni.xlsx]"&amp;$A$4&amp;"'!"&amp;H$1&amp;$C171+$A$6))</f>
        <v>29132.714285714286</v>
      </c>
      <c r="I171" s="3" cm="1">
        <f t="array" aca="1" ref="I171" ca="1">(INDIRECT("'[dpc-covid19-ita-regioni.xlsx]"&amp;$A$4&amp;"'!"&amp;I$1&amp;$C171+1)-INDIRECT("'[dpc-covid19-ita-regioni.xlsx]"&amp;$A$4&amp;"'!"&amp;I$1&amp;$C171+$A$6))/$A$6</f>
        <v>66.428571428571431</v>
      </c>
    </row>
    <row r="172" spans="3:9" x14ac:dyDescent="0.25">
      <c r="C172">
        <f t="shared" si="12"/>
        <v>169</v>
      </c>
      <c r="D172" s="10" t="str" cm="1">
        <f t="array" aca="1" ref="D172" ca="1">INDIRECT("'[dpc-covid19-ita-regioni.xlsx]"&amp;$A$4&amp;"'!a"&amp;C172+1)</f>
        <v>16/05/2020</v>
      </c>
      <c r="E172" s="3">
        <f ca="1">AVERAGE(INDIRECT("'[dpc-covid19-ita-regioni.xlsx]"&amp;$A$4&amp;"'!"&amp;E$1&amp;$C172+1):INDIRECT("'[dpc-covid19-ita-regioni.xlsx]"&amp;$A$4&amp;"'!"&amp;E$1&amp;$C172+$A$6))</f>
        <v>5014</v>
      </c>
      <c r="F172" s="3">
        <f ca="1">AVERAGE(INDIRECT("'[dpc-covid19-ita-regioni.xlsx]"&amp;$A$4&amp;"'!"&amp;F$1&amp;$C172+1):INDIRECT("'[dpc-covid19-ita-regioni.xlsx]"&amp;$A$4&amp;"'!"&amp;F$1&amp;$C172+$A$6))</f>
        <v>308.42857142857144</v>
      </c>
      <c r="G172" s="3">
        <f ca="1">AVERAGE(INDIRECT("'[dpc-covid19-ita-regioni.xlsx]"&amp;$A$4&amp;"'!"&amp;G$1&amp;$C172+1):INDIRECT("'[dpc-covid19-ita-regioni.xlsx]"&amp;$A$4&amp;"'!"&amp;G$1&amp;$C172+$A$6))</f>
        <v>24204.571428571428</v>
      </c>
      <c r="H172" s="3">
        <f ca="1">AVERAGE(INDIRECT("'[dpc-covid19-ita-regioni.xlsx]"&amp;$A$4&amp;"'!"&amp;H$1&amp;$C172+1):INDIRECT("'[dpc-covid19-ita-regioni.xlsx]"&amp;$A$4&amp;"'!"&amp;H$1&amp;$C172+$A$6))</f>
        <v>29527</v>
      </c>
      <c r="I172" s="3" cm="1">
        <f t="array" aca="1" ref="I172" ca="1">(INDIRECT("'[dpc-covid19-ita-regioni.xlsx]"&amp;$A$4&amp;"'!"&amp;I$1&amp;$C172+1)-INDIRECT("'[dpc-covid19-ita-regioni.xlsx]"&amp;$A$4&amp;"'!"&amp;I$1&amp;$C172+$A$6))/$A$6</f>
        <v>66.285714285714292</v>
      </c>
    </row>
    <row r="173" spans="3:9" x14ac:dyDescent="0.25">
      <c r="C173">
        <f t="shared" si="12"/>
        <v>170</v>
      </c>
      <c r="D173" s="10" t="str" cm="1">
        <f t="array" aca="1" ref="D173" ca="1">INDIRECT("'[dpc-covid19-ita-regioni.xlsx]"&amp;$A$4&amp;"'!a"&amp;C173+1)</f>
        <v>15/05/2020</v>
      </c>
      <c r="E173" s="3">
        <f ca="1">AVERAGE(INDIRECT("'[dpc-covid19-ita-regioni.xlsx]"&amp;$A$4&amp;"'!"&amp;E$1&amp;$C173+1):INDIRECT("'[dpc-covid19-ita-regioni.xlsx]"&amp;$A$4&amp;"'!"&amp;E$1&amp;$C173+$A$6))</f>
        <v>5158.8571428571431</v>
      </c>
      <c r="F173" s="3">
        <f ca="1">AVERAGE(INDIRECT("'[dpc-covid19-ita-regioni.xlsx]"&amp;$A$4&amp;"'!"&amp;F$1&amp;$C173+1):INDIRECT("'[dpc-covid19-ita-regioni.xlsx]"&amp;$A$4&amp;"'!"&amp;F$1&amp;$C173+$A$6))</f>
        <v>317.28571428571428</v>
      </c>
      <c r="G173" s="3">
        <f ca="1">AVERAGE(INDIRECT("'[dpc-covid19-ita-regioni.xlsx]"&amp;$A$4&amp;"'!"&amp;G$1&amp;$C173+1):INDIRECT("'[dpc-covid19-ita-regioni.xlsx]"&amp;$A$4&amp;"'!"&amp;G$1&amp;$C173+$A$6))</f>
        <v>24419.857142857141</v>
      </c>
      <c r="H173" s="3">
        <f ca="1">AVERAGE(INDIRECT("'[dpc-covid19-ita-regioni.xlsx]"&amp;$A$4&amp;"'!"&amp;H$1&amp;$C173+1):INDIRECT("'[dpc-covid19-ita-regioni.xlsx]"&amp;$A$4&amp;"'!"&amp;H$1&amp;$C173+$A$6))</f>
        <v>29896</v>
      </c>
      <c r="I173" s="3" cm="1">
        <f t="array" aca="1" ref="I173" ca="1">(INDIRECT("'[dpc-covid19-ita-regioni.xlsx]"&amp;$A$4&amp;"'!"&amp;I$1&amp;$C173+1)-INDIRECT("'[dpc-covid19-ita-regioni.xlsx]"&amp;$A$4&amp;"'!"&amp;I$1&amp;$C173+$A$6))/$A$6</f>
        <v>69.571428571428569</v>
      </c>
    </row>
    <row r="174" spans="3:9" x14ac:dyDescent="0.25">
      <c r="C174">
        <f t="shared" si="12"/>
        <v>171</v>
      </c>
      <c r="D174" s="10" t="str" cm="1">
        <f t="array" aca="1" ref="D174" ca="1">INDIRECT("'[dpc-covid19-ita-regioni.xlsx]"&amp;$A$4&amp;"'!a"&amp;C174+1)</f>
        <v>14/05/2020</v>
      </c>
      <c r="E174" s="3">
        <f ca="1">AVERAGE(INDIRECT("'[dpc-covid19-ita-regioni.xlsx]"&amp;$A$4&amp;"'!"&amp;E$1&amp;$C174+1):INDIRECT("'[dpc-covid19-ita-regioni.xlsx]"&amp;$A$4&amp;"'!"&amp;E$1&amp;$C174+$A$6))</f>
        <v>5301.2857142857147</v>
      </c>
      <c r="F174" s="3">
        <f ca="1">AVERAGE(INDIRECT("'[dpc-covid19-ita-regioni.xlsx]"&amp;$A$4&amp;"'!"&amp;F$1&amp;$C174+1):INDIRECT("'[dpc-covid19-ita-regioni.xlsx]"&amp;$A$4&amp;"'!"&amp;F$1&amp;$C174+$A$6))</f>
        <v>335</v>
      </c>
      <c r="G174" s="3">
        <f ca="1">AVERAGE(INDIRECT("'[dpc-covid19-ita-regioni.xlsx]"&amp;$A$4&amp;"'!"&amp;G$1&amp;$C174+1):INDIRECT("'[dpc-covid19-ita-regioni.xlsx]"&amp;$A$4&amp;"'!"&amp;G$1&amp;$C174+$A$6))</f>
        <v>24865</v>
      </c>
      <c r="H174" s="3">
        <f ca="1">AVERAGE(INDIRECT("'[dpc-covid19-ita-regioni.xlsx]"&amp;$A$4&amp;"'!"&amp;H$1&amp;$C174+1):INDIRECT("'[dpc-covid19-ita-regioni.xlsx]"&amp;$A$4&amp;"'!"&amp;H$1&amp;$C174+$A$6))</f>
        <v>30501.285714285714</v>
      </c>
      <c r="I174" s="3" cm="1">
        <f t="array" aca="1" ref="I174" ca="1">(INDIRECT("'[dpc-covid19-ita-regioni.xlsx]"&amp;$A$4&amp;"'!"&amp;I$1&amp;$C174+1)-INDIRECT("'[dpc-covid19-ita-regioni.xlsx]"&amp;$A$4&amp;"'!"&amp;I$1&amp;$C174+$A$6))/$A$6</f>
        <v>65.285714285714292</v>
      </c>
    </row>
    <row r="175" spans="3:9" x14ac:dyDescent="0.25">
      <c r="C175">
        <f t="shared" si="12"/>
        <v>172</v>
      </c>
      <c r="D175" s="10" t="str" cm="1">
        <f t="array" aca="1" ref="D175" ca="1">INDIRECT("'[dpc-covid19-ita-regioni.xlsx]"&amp;$A$4&amp;"'!a"&amp;C175+1)</f>
        <v>13/05/2020</v>
      </c>
      <c r="E175" s="3">
        <f ca="1">AVERAGE(INDIRECT("'[dpc-covid19-ita-regioni.xlsx]"&amp;$A$4&amp;"'!"&amp;E$1&amp;$C175+1):INDIRECT("'[dpc-covid19-ita-regioni.xlsx]"&amp;$A$4&amp;"'!"&amp;E$1&amp;$C175+$A$6))</f>
        <v>5448.4285714285716</v>
      </c>
      <c r="F175" s="3">
        <f ca="1">AVERAGE(INDIRECT("'[dpc-covid19-ita-regioni.xlsx]"&amp;$A$4&amp;"'!"&amp;F$1&amp;$C175+1):INDIRECT("'[dpc-covid19-ita-regioni.xlsx]"&amp;$A$4&amp;"'!"&amp;F$1&amp;$C175+$A$6))</f>
        <v>361.14285714285717</v>
      </c>
      <c r="G175" s="3">
        <f ca="1">AVERAGE(INDIRECT("'[dpc-covid19-ita-regioni.xlsx]"&amp;$A$4&amp;"'!"&amp;G$1&amp;$C175+1):INDIRECT("'[dpc-covid19-ita-regioni.xlsx]"&amp;$A$4&amp;"'!"&amp;G$1&amp;$C175+$A$6))</f>
        <v>24985.857142857141</v>
      </c>
      <c r="H175" s="3">
        <f ca="1">AVERAGE(INDIRECT("'[dpc-covid19-ita-regioni.xlsx]"&amp;$A$4&amp;"'!"&amp;H$1&amp;$C175+1):INDIRECT("'[dpc-covid19-ita-regioni.xlsx]"&amp;$A$4&amp;"'!"&amp;H$1&amp;$C175+$A$6))</f>
        <v>30795.428571428572</v>
      </c>
      <c r="I175" s="3" cm="1">
        <f t="array" aca="1" ref="I175" ca="1">(INDIRECT("'[dpc-covid19-ita-regioni.xlsx]"&amp;$A$4&amp;"'!"&amp;I$1&amp;$C175+1)-INDIRECT("'[dpc-covid19-ita-regioni.xlsx]"&amp;$A$4&amp;"'!"&amp;I$1&amp;$C175+$A$6))/$A$6</f>
        <v>62.857142857142854</v>
      </c>
    </row>
    <row r="176" spans="3:9" x14ac:dyDescent="0.25">
      <c r="C176">
        <f t="shared" si="12"/>
        <v>173</v>
      </c>
      <c r="D176" s="10" t="str" cm="1">
        <f t="array" aca="1" ref="D176" ca="1">INDIRECT("'[dpc-covid19-ita-regioni.xlsx]"&amp;$A$4&amp;"'!a"&amp;C176+1)</f>
        <v>12/05/2020</v>
      </c>
      <c r="E176" s="3">
        <f ca="1">AVERAGE(INDIRECT("'[dpc-covid19-ita-regioni.xlsx]"&amp;$A$4&amp;"'!"&amp;E$1&amp;$C176+1):INDIRECT("'[dpc-covid19-ita-regioni.xlsx]"&amp;$A$4&amp;"'!"&amp;E$1&amp;$C176+$A$6))</f>
        <v>5601.5714285714284</v>
      </c>
      <c r="F176" s="3">
        <f ca="1">AVERAGE(INDIRECT("'[dpc-covid19-ita-regioni.xlsx]"&amp;$A$4&amp;"'!"&amp;F$1&amp;$C176+1):INDIRECT("'[dpc-covid19-ita-regioni.xlsx]"&amp;$A$4&amp;"'!"&amp;F$1&amp;$C176+$A$6))</f>
        <v>385.85714285714283</v>
      </c>
      <c r="G176" s="3">
        <f ca="1">AVERAGE(INDIRECT("'[dpc-covid19-ita-regioni.xlsx]"&amp;$A$4&amp;"'!"&amp;G$1&amp;$C176+1):INDIRECT("'[dpc-covid19-ita-regioni.xlsx]"&amp;$A$4&amp;"'!"&amp;G$1&amp;$C176+$A$6))</f>
        <v>25053.857142857141</v>
      </c>
      <c r="H176" s="3">
        <f ca="1">AVERAGE(INDIRECT("'[dpc-covid19-ita-regioni.xlsx]"&amp;$A$4&amp;"'!"&amp;H$1&amp;$C176+1):INDIRECT("'[dpc-covid19-ita-regioni.xlsx]"&amp;$A$4&amp;"'!"&amp;H$1&amp;$C176+$A$6))</f>
        <v>31041.285714285714</v>
      </c>
      <c r="I176" s="3" cm="1">
        <f t="array" aca="1" ref="I176" ca="1">(INDIRECT("'[dpc-covid19-ita-regioni.xlsx]"&amp;$A$4&amp;"'!"&amp;I$1&amp;$C176+1)-INDIRECT("'[dpc-covid19-ita-regioni.xlsx]"&amp;$A$4&amp;"'!"&amp;I$1&amp;$C176+$A$6))/$A$6</f>
        <v>72.142857142857139</v>
      </c>
    </row>
    <row r="177" spans="3:9" x14ac:dyDescent="0.25">
      <c r="C177">
        <f t="shared" si="12"/>
        <v>174</v>
      </c>
      <c r="D177" s="10" t="str" cm="1">
        <f t="array" aca="1" ref="D177" ca="1">INDIRECT("'[dpc-covid19-ita-regioni.xlsx]"&amp;$A$4&amp;"'!a"&amp;C177+1)</f>
        <v>11/05/2020</v>
      </c>
      <c r="E177" s="3">
        <f ca="1">AVERAGE(INDIRECT("'[dpc-covid19-ita-regioni.xlsx]"&amp;$A$4&amp;"'!"&amp;E$1&amp;$C177+1):INDIRECT("'[dpc-covid19-ita-regioni.xlsx]"&amp;$A$4&amp;"'!"&amp;E$1&amp;$C177+$A$6))</f>
        <v>5741.4285714285716</v>
      </c>
      <c r="F177" s="3">
        <f ca="1">AVERAGE(INDIRECT("'[dpc-covid19-ita-regioni.xlsx]"&amp;$A$4&amp;"'!"&amp;F$1&amp;$C177+1):INDIRECT("'[dpc-covid19-ita-regioni.xlsx]"&amp;$A$4&amp;"'!"&amp;F$1&amp;$C177+$A$6))</f>
        <v>412.57142857142856</v>
      </c>
      <c r="G177" s="3">
        <f ca="1">AVERAGE(INDIRECT("'[dpc-covid19-ita-regioni.xlsx]"&amp;$A$4&amp;"'!"&amp;G$1&amp;$C177+1):INDIRECT("'[dpc-covid19-ita-regioni.xlsx]"&amp;$A$4&amp;"'!"&amp;G$1&amp;$C177+$A$6))</f>
        <v>25804</v>
      </c>
      <c r="H177" s="3">
        <f ca="1">AVERAGE(INDIRECT("'[dpc-covid19-ita-regioni.xlsx]"&amp;$A$4&amp;"'!"&amp;H$1&amp;$C177+1):INDIRECT("'[dpc-covid19-ita-regioni.xlsx]"&amp;$A$4&amp;"'!"&amp;H$1&amp;$C177+$A$6))</f>
        <v>31958</v>
      </c>
      <c r="I177" s="3" cm="1">
        <f t="array" aca="1" ref="I177" ca="1">(INDIRECT("'[dpc-covid19-ita-regioni.xlsx]"&amp;$A$4&amp;"'!"&amp;I$1&amp;$C177+1)-INDIRECT("'[dpc-covid19-ita-regioni.xlsx]"&amp;$A$4&amp;"'!"&amp;I$1&amp;$C177+$A$6))/$A$6</f>
        <v>95</v>
      </c>
    </row>
    <row r="178" spans="3:9" x14ac:dyDescent="0.25">
      <c r="C178">
        <f t="shared" si="12"/>
        <v>175</v>
      </c>
      <c r="D178" s="10" t="str" cm="1">
        <f t="array" aca="1" ref="D178" ca="1">INDIRECT("'[dpc-covid19-ita-regioni.xlsx]"&amp;$A$4&amp;"'!a"&amp;C178+1)</f>
        <v>10/05/2020</v>
      </c>
      <c r="E178" s="3">
        <f ca="1">AVERAGE(INDIRECT("'[dpc-covid19-ita-regioni.xlsx]"&amp;$A$4&amp;"'!"&amp;E$1&amp;$C178+1):INDIRECT("'[dpc-covid19-ita-regioni.xlsx]"&amp;$A$4&amp;"'!"&amp;E$1&amp;$C178+$A$6))</f>
        <v>5886.7142857142853</v>
      </c>
      <c r="F178" s="3">
        <f ca="1">AVERAGE(INDIRECT("'[dpc-covid19-ita-regioni.xlsx]"&amp;$A$4&amp;"'!"&amp;F$1&amp;$C178+1):INDIRECT("'[dpc-covid19-ita-regioni.xlsx]"&amp;$A$4&amp;"'!"&amp;F$1&amp;$C178+$A$6))</f>
        <v>439.85714285714283</v>
      </c>
      <c r="G178" s="3">
        <f ca="1">AVERAGE(INDIRECT("'[dpc-covid19-ita-regioni.xlsx]"&amp;$A$4&amp;"'!"&amp;G$1&amp;$C178+1):INDIRECT("'[dpc-covid19-ita-regioni.xlsx]"&amp;$A$4&amp;"'!"&amp;G$1&amp;$C178+$A$6))</f>
        <v>26616.571428571428</v>
      </c>
      <c r="H178" s="3">
        <f ca="1">AVERAGE(INDIRECT("'[dpc-covid19-ita-regioni.xlsx]"&amp;$A$4&amp;"'!"&amp;H$1&amp;$C178+1):INDIRECT("'[dpc-covid19-ita-regioni.xlsx]"&amp;$A$4&amp;"'!"&amp;H$1&amp;$C178+$A$6))</f>
        <v>32943.142857142855</v>
      </c>
      <c r="I178" s="3" cm="1">
        <f t="array" aca="1" ref="I178" ca="1">(INDIRECT("'[dpc-covid19-ita-regioni.xlsx]"&amp;$A$4&amp;"'!"&amp;I$1&amp;$C178+1)-INDIRECT("'[dpc-covid19-ita-regioni.xlsx]"&amp;$A$4&amp;"'!"&amp;I$1&amp;$C178+$A$6))/$A$6</f>
        <v>98.857142857142861</v>
      </c>
    </row>
    <row r="179" spans="3:9" x14ac:dyDescent="0.25">
      <c r="C179">
        <f t="shared" si="12"/>
        <v>176</v>
      </c>
      <c r="D179" s="10" t="str" cm="1">
        <f t="array" aca="1" ref="D179" ca="1">INDIRECT("'[dpc-covid19-ita-regioni.xlsx]"&amp;$A$4&amp;"'!a"&amp;C179+1)</f>
        <v>09/05/2020</v>
      </c>
      <c r="E179" s="3">
        <f ca="1">AVERAGE(INDIRECT("'[dpc-covid19-ita-regioni.xlsx]"&amp;$A$4&amp;"'!"&amp;E$1&amp;$C179+1):INDIRECT("'[dpc-covid19-ita-regioni.xlsx]"&amp;$A$4&amp;"'!"&amp;E$1&amp;$C179+$A$6))</f>
        <v>6055.4285714285716</v>
      </c>
      <c r="F179" s="3">
        <f ca="1">AVERAGE(INDIRECT("'[dpc-covid19-ita-regioni.xlsx]"&amp;$A$4&amp;"'!"&amp;F$1&amp;$C179+1):INDIRECT("'[dpc-covid19-ita-regioni.xlsx]"&amp;$A$4&amp;"'!"&amp;F$1&amp;$C179+$A$6))</f>
        <v>466.14285714285717</v>
      </c>
      <c r="G179" s="3">
        <f ca="1">AVERAGE(INDIRECT("'[dpc-covid19-ita-regioni.xlsx]"&amp;$A$4&amp;"'!"&amp;G$1&amp;$C179+1):INDIRECT("'[dpc-covid19-ita-regioni.xlsx]"&amp;$A$4&amp;"'!"&amp;G$1&amp;$C179+$A$6))</f>
        <v>27383.857142857141</v>
      </c>
      <c r="H179" s="3">
        <f ca="1">AVERAGE(INDIRECT("'[dpc-covid19-ita-regioni.xlsx]"&amp;$A$4&amp;"'!"&amp;H$1&amp;$C179+1):INDIRECT("'[dpc-covid19-ita-regioni.xlsx]"&amp;$A$4&amp;"'!"&amp;H$1&amp;$C179+$A$6))</f>
        <v>33905.428571428572</v>
      </c>
      <c r="I179" s="3" cm="1">
        <f t="array" aca="1" ref="I179" ca="1">(INDIRECT("'[dpc-covid19-ita-regioni.xlsx]"&amp;$A$4&amp;"'!"&amp;I$1&amp;$C179+1)-INDIRECT("'[dpc-covid19-ita-regioni.xlsx]"&amp;$A$4&amp;"'!"&amp;I$1&amp;$C179+$A$6))/$A$6</f>
        <v>99</v>
      </c>
    </row>
    <row r="180" spans="3:9" x14ac:dyDescent="0.25">
      <c r="C180">
        <f t="shared" si="12"/>
        <v>177</v>
      </c>
      <c r="D180" s="10" t="str" cm="1">
        <f t="array" aca="1" ref="D180" ca="1">INDIRECT("'[dpc-covid19-ita-regioni.xlsx]"&amp;$A$4&amp;"'!a"&amp;C180+1)</f>
        <v>08/05/2020</v>
      </c>
      <c r="E180" s="3">
        <f ca="1">AVERAGE(INDIRECT("'[dpc-covid19-ita-regioni.xlsx]"&amp;$A$4&amp;"'!"&amp;E$1&amp;$C180+1):INDIRECT("'[dpc-covid19-ita-regioni.xlsx]"&amp;$A$4&amp;"'!"&amp;E$1&amp;$C180+$A$6))</f>
        <v>6197.4285714285716</v>
      </c>
      <c r="F180" s="3">
        <f ca="1">AVERAGE(INDIRECT("'[dpc-covid19-ita-regioni.xlsx]"&amp;$A$4&amp;"'!"&amp;F$1&amp;$C180+1):INDIRECT("'[dpc-covid19-ita-regioni.xlsx]"&amp;$A$4&amp;"'!"&amp;F$1&amp;$C180+$A$6))</f>
        <v>496.85714285714283</v>
      </c>
      <c r="G180" s="3">
        <f ca="1">AVERAGE(INDIRECT("'[dpc-covid19-ita-regioni.xlsx]"&amp;$A$4&amp;"'!"&amp;G$1&amp;$C180+1):INDIRECT("'[dpc-covid19-ita-regioni.xlsx]"&amp;$A$4&amp;"'!"&amp;G$1&amp;$C180+$A$6))</f>
        <v>28126.142857142859</v>
      </c>
      <c r="H180" s="3">
        <f ca="1">AVERAGE(INDIRECT("'[dpc-covid19-ita-regioni.xlsx]"&amp;$A$4&amp;"'!"&amp;H$1&amp;$C180+1):INDIRECT("'[dpc-covid19-ita-regioni.xlsx]"&amp;$A$4&amp;"'!"&amp;H$1&amp;$C180+$A$6))</f>
        <v>34820.428571428572</v>
      </c>
      <c r="I180" s="3" cm="1">
        <f t="array" aca="1" ref="I180" ca="1">(INDIRECT("'[dpc-covid19-ita-regioni.xlsx]"&amp;$A$4&amp;"'!"&amp;I$1&amp;$C180+1)-INDIRECT("'[dpc-covid19-ita-regioni.xlsx]"&amp;$A$4&amp;"'!"&amp;I$1&amp;$C180+$A$6))/$A$6</f>
        <v>92.857142857142861</v>
      </c>
    </row>
    <row r="181" spans="3:9" x14ac:dyDescent="0.25">
      <c r="C181">
        <f t="shared" si="12"/>
        <v>178</v>
      </c>
      <c r="D181" s="10" t="str" cm="1">
        <f t="array" aca="1" ref="D181" ca="1">INDIRECT("'[dpc-covid19-ita-regioni.xlsx]"&amp;$A$4&amp;"'!a"&amp;C181+1)</f>
        <v>07/05/2020</v>
      </c>
      <c r="E181" s="3">
        <f ca="1">AVERAGE(INDIRECT("'[dpc-covid19-ita-regioni.xlsx]"&amp;$A$4&amp;"'!"&amp;E$1&amp;$C181+1):INDIRECT("'[dpc-covid19-ita-regioni.xlsx]"&amp;$A$4&amp;"'!"&amp;E$1&amp;$C181+$A$6))</f>
        <v>6329.7142857142853</v>
      </c>
      <c r="F181" s="3">
        <f ca="1">AVERAGE(INDIRECT("'[dpc-covid19-ita-regioni.xlsx]"&amp;$A$4&amp;"'!"&amp;F$1&amp;$C181+1):INDIRECT("'[dpc-covid19-ita-regioni.xlsx]"&amp;$A$4&amp;"'!"&amp;F$1&amp;$C181+$A$6))</f>
        <v>520.14285714285711</v>
      </c>
      <c r="G181" s="3">
        <f ca="1">AVERAGE(INDIRECT("'[dpc-covid19-ita-regioni.xlsx]"&amp;$A$4&amp;"'!"&amp;G$1&amp;$C181+1):INDIRECT("'[dpc-covid19-ita-regioni.xlsx]"&amp;$A$4&amp;"'!"&amp;G$1&amp;$C181+$A$6))</f>
        <v>28612</v>
      </c>
      <c r="H181" s="3">
        <f ca="1">AVERAGE(INDIRECT("'[dpc-covid19-ita-regioni.xlsx]"&amp;$A$4&amp;"'!"&amp;H$1&amp;$C181+1):INDIRECT("'[dpc-covid19-ita-regioni.xlsx]"&amp;$A$4&amp;"'!"&amp;H$1&amp;$C181+$A$6))</f>
        <v>35461.857142857145</v>
      </c>
      <c r="I181" s="3" cm="1">
        <f t="array" aca="1" ref="I181" ca="1">(INDIRECT("'[dpc-covid19-ita-regioni.xlsx]"&amp;$A$4&amp;"'!"&amp;I$1&amp;$C181+1)-INDIRECT("'[dpc-covid19-ita-regioni.xlsx]"&amp;$A$4&amp;"'!"&amp;I$1&amp;$C181+$A$6))/$A$6</f>
        <v>126.42857142857143</v>
      </c>
    </row>
    <row r="182" spans="3:9" x14ac:dyDescent="0.25">
      <c r="C182">
        <f t="shared" si="12"/>
        <v>179</v>
      </c>
      <c r="D182" s="10" t="str" cm="1">
        <f t="array" aca="1" ref="D182" ca="1">INDIRECT("'[dpc-covid19-ita-regioni.xlsx]"&amp;$A$4&amp;"'!a"&amp;C182+1)</f>
        <v>06/05/2020</v>
      </c>
      <c r="E182" s="3">
        <f ca="1">AVERAGE(INDIRECT("'[dpc-covid19-ita-regioni.xlsx]"&amp;$A$4&amp;"'!"&amp;E$1&amp;$C182+1):INDIRECT("'[dpc-covid19-ita-regioni.xlsx]"&amp;$A$4&amp;"'!"&amp;E$1&amp;$C182+$A$6))</f>
        <v>6470.5714285714284</v>
      </c>
      <c r="F182" s="3">
        <f ca="1">AVERAGE(INDIRECT("'[dpc-covid19-ita-regioni.xlsx]"&amp;$A$4&amp;"'!"&amp;F$1&amp;$C182+1):INDIRECT("'[dpc-covid19-ita-regioni.xlsx]"&amp;$A$4&amp;"'!"&amp;F$1&amp;$C182+$A$6))</f>
        <v>538</v>
      </c>
      <c r="G182" s="3">
        <f ca="1">AVERAGE(INDIRECT("'[dpc-covid19-ita-regioni.xlsx]"&amp;$A$4&amp;"'!"&amp;G$1&amp;$C182+1):INDIRECT("'[dpc-covid19-ita-regioni.xlsx]"&amp;$A$4&amp;"'!"&amp;G$1&amp;$C182+$A$6))</f>
        <v>29052.714285714286</v>
      </c>
      <c r="H182" s="3">
        <f ca="1">AVERAGE(INDIRECT("'[dpc-covid19-ita-regioni.xlsx]"&amp;$A$4&amp;"'!"&amp;H$1&amp;$C182+1):INDIRECT("'[dpc-covid19-ita-regioni.xlsx]"&amp;$A$4&amp;"'!"&amp;H$1&amp;$C182+$A$6))</f>
        <v>36061.285714285717</v>
      </c>
      <c r="I182" s="3" cm="1">
        <f t="array" aca="1" ref="I182" ca="1">(INDIRECT("'[dpc-covid19-ita-regioni.xlsx]"&amp;$A$4&amp;"'!"&amp;I$1&amp;$C182+1)-INDIRECT("'[dpc-covid19-ita-regioni.xlsx]"&amp;$A$4&amp;"'!"&amp;I$1&amp;$C182+$A$6))/$A$6</f>
        <v>119.85714285714286</v>
      </c>
    </row>
    <row r="183" spans="3:9" x14ac:dyDescent="0.25">
      <c r="C183">
        <f t="shared" si="12"/>
        <v>180</v>
      </c>
      <c r="D183" s="10" t="str" cm="1">
        <f t="array" aca="1" ref="D183" ca="1">INDIRECT("'[dpc-covid19-ita-regioni.xlsx]"&amp;$A$4&amp;"'!a"&amp;C183+1)</f>
        <v>05/05/2020</v>
      </c>
      <c r="E183" s="3">
        <f ca="1">AVERAGE(INDIRECT("'[dpc-covid19-ita-regioni.xlsx]"&amp;$A$4&amp;"'!"&amp;E$1&amp;$C183+1):INDIRECT("'[dpc-covid19-ita-regioni.xlsx]"&amp;$A$4&amp;"'!"&amp;E$1&amp;$C183+$A$6))</f>
        <v>6619.2857142857147</v>
      </c>
      <c r="F183" s="3">
        <f ca="1">AVERAGE(INDIRECT("'[dpc-covid19-ita-regioni.xlsx]"&amp;$A$4&amp;"'!"&amp;F$1&amp;$C183+1):INDIRECT("'[dpc-covid19-ita-regioni.xlsx]"&amp;$A$4&amp;"'!"&amp;F$1&amp;$C183+$A$6))</f>
        <v>560</v>
      </c>
      <c r="G183" s="3">
        <f ca="1">AVERAGE(INDIRECT("'[dpc-covid19-ita-regioni.xlsx]"&amp;$A$4&amp;"'!"&amp;G$1&amp;$C183+1):INDIRECT("'[dpc-covid19-ita-regioni.xlsx]"&amp;$A$4&amp;"'!"&amp;G$1&amp;$C183+$A$6))</f>
        <v>29506.142857142859</v>
      </c>
      <c r="H183" s="3">
        <f ca="1">AVERAGE(INDIRECT("'[dpc-covid19-ita-regioni.xlsx]"&amp;$A$4&amp;"'!"&amp;H$1&amp;$C183+1):INDIRECT("'[dpc-covid19-ita-regioni.xlsx]"&amp;$A$4&amp;"'!"&amp;H$1&amp;$C183+$A$6))</f>
        <v>36685.428571428572</v>
      </c>
      <c r="I183" s="3" cm="1">
        <f t="array" aca="1" ref="I183" ca="1">(INDIRECT("'[dpc-covid19-ita-regioni.xlsx]"&amp;$A$4&amp;"'!"&amp;I$1&amp;$C183+1)-INDIRECT("'[dpc-covid19-ita-regioni.xlsx]"&amp;$A$4&amp;"'!"&amp;I$1&amp;$C183+$A$6))/$A$6</f>
        <v>101.42857142857143</v>
      </c>
    </row>
    <row r="184" spans="3:9" x14ac:dyDescent="0.25">
      <c r="C184">
        <f t="shared" si="12"/>
        <v>181</v>
      </c>
      <c r="D184" s="10" t="str" cm="1">
        <f t="array" aca="1" ref="D184" ca="1">INDIRECT("'[dpc-covid19-ita-regioni.xlsx]"&amp;$A$4&amp;"'!a"&amp;C184+1)</f>
        <v>04/05/2020</v>
      </c>
      <c r="E184" s="3">
        <f ca="1">AVERAGE(INDIRECT("'[dpc-covid19-ita-regioni.xlsx]"&amp;$A$4&amp;"'!"&amp;E$1&amp;$C184+1):INDIRECT("'[dpc-covid19-ita-regioni.xlsx]"&amp;$A$4&amp;"'!"&amp;E$1&amp;$C184+$A$6))</f>
        <v>6773.4285714285716</v>
      </c>
      <c r="F184" s="3">
        <f ca="1">AVERAGE(INDIRECT("'[dpc-covid19-ita-regioni.xlsx]"&amp;$A$4&amp;"'!"&amp;F$1&amp;$C184+1):INDIRECT("'[dpc-covid19-ita-regioni.xlsx]"&amp;$A$4&amp;"'!"&amp;F$1&amp;$C184+$A$6))</f>
        <v>580.85714285714289</v>
      </c>
      <c r="G184" s="3">
        <f ca="1">AVERAGE(INDIRECT("'[dpc-covid19-ita-regioni.xlsx]"&amp;$A$4&amp;"'!"&amp;G$1&amp;$C184+1):INDIRECT("'[dpc-covid19-ita-regioni.xlsx]"&amp;$A$4&amp;"'!"&amp;G$1&amp;$C184+$A$6))</f>
        <v>29138.571428571428</v>
      </c>
      <c r="H184" s="3">
        <f ca="1">AVERAGE(INDIRECT("'[dpc-covid19-ita-regioni.xlsx]"&amp;$A$4&amp;"'!"&amp;H$1&amp;$C184+1):INDIRECT("'[dpc-covid19-ita-regioni.xlsx]"&amp;$A$4&amp;"'!"&amp;H$1&amp;$C184+$A$6))</f>
        <v>36492.857142857145</v>
      </c>
      <c r="I184" s="3" cm="1">
        <f t="array" aca="1" ref="I184" ca="1">(INDIRECT("'[dpc-covid19-ita-regioni.xlsx]"&amp;$A$4&amp;"'!"&amp;I$1&amp;$C184+1)-INDIRECT("'[dpc-covid19-ita-regioni.xlsx]"&amp;$A$4&amp;"'!"&amp;I$1&amp;$C184+$A$6))/$A$6</f>
        <v>102.71428571428571</v>
      </c>
    </row>
    <row r="185" spans="3:9" x14ac:dyDescent="0.25">
      <c r="C185">
        <f t="shared" si="12"/>
        <v>182</v>
      </c>
      <c r="D185" s="10" t="str" cm="1">
        <f t="array" aca="1" ref="D185" ca="1">INDIRECT("'[dpc-covid19-ita-regioni.xlsx]"&amp;$A$4&amp;"'!a"&amp;C185+1)</f>
        <v>03/05/2020</v>
      </c>
      <c r="E185" s="3">
        <f ca="1">AVERAGE(INDIRECT("'[dpc-covid19-ita-regioni.xlsx]"&amp;$A$4&amp;"'!"&amp;E$1&amp;$C185+1):INDIRECT("'[dpc-covid19-ita-regioni.xlsx]"&amp;$A$4&amp;"'!"&amp;E$1&amp;$C185+$A$6))</f>
        <v>6932.1428571428569</v>
      </c>
      <c r="F185" s="3">
        <f ca="1">AVERAGE(INDIRECT("'[dpc-covid19-ita-regioni.xlsx]"&amp;$A$4&amp;"'!"&amp;F$1&amp;$C185+1):INDIRECT("'[dpc-covid19-ita-regioni.xlsx]"&amp;$A$4&amp;"'!"&amp;F$1&amp;$C185+$A$6))</f>
        <v>602</v>
      </c>
      <c r="G185" s="3">
        <f ca="1">AVERAGE(INDIRECT("'[dpc-covid19-ita-regioni.xlsx]"&amp;$A$4&amp;"'!"&amp;G$1&amp;$C185+1):INDIRECT("'[dpc-covid19-ita-regioni.xlsx]"&amp;$A$4&amp;"'!"&amp;G$1&amp;$C185+$A$6))</f>
        <v>28692.142857142859</v>
      </c>
      <c r="H185" s="3">
        <f ca="1">AVERAGE(INDIRECT("'[dpc-covid19-ita-regioni.xlsx]"&amp;$A$4&amp;"'!"&amp;H$1&amp;$C185+1):INDIRECT("'[dpc-covid19-ita-regioni.xlsx]"&amp;$A$4&amp;"'!"&amp;H$1&amp;$C185+$A$6))</f>
        <v>36226.285714285717</v>
      </c>
      <c r="I185" s="3" cm="1">
        <f t="array" aca="1" ref="I185" ca="1">(INDIRECT("'[dpc-covid19-ita-regioni.xlsx]"&amp;$A$4&amp;"'!"&amp;I$1&amp;$C185+1)-INDIRECT("'[dpc-covid19-ita-regioni.xlsx]"&amp;$A$4&amp;"'!"&amp;I$1&amp;$C185+$A$6))/$A$6</f>
        <v>111.71428571428571</v>
      </c>
    </row>
    <row r="186" spans="3:9" x14ac:dyDescent="0.25">
      <c r="C186">
        <f t="shared" si="12"/>
        <v>183</v>
      </c>
      <c r="D186" s="10" t="str" cm="1">
        <f t="array" aca="1" ref="D186" ca="1">INDIRECT("'[dpc-covid19-ita-regioni.xlsx]"&amp;$A$4&amp;"'!a"&amp;C186+1)</f>
        <v>02/05/2020</v>
      </c>
      <c r="E186" s="3">
        <f ca="1">AVERAGE(INDIRECT("'[dpc-covid19-ita-regioni.xlsx]"&amp;$A$4&amp;"'!"&amp;E$1&amp;$C186+1):INDIRECT("'[dpc-covid19-ita-regioni.xlsx]"&amp;$A$4&amp;"'!"&amp;E$1&amp;$C186+$A$6))</f>
        <v>7199.5714285714284</v>
      </c>
      <c r="F186" s="3">
        <f ca="1">AVERAGE(INDIRECT("'[dpc-covid19-ita-regioni.xlsx]"&amp;$A$4&amp;"'!"&amp;F$1&amp;$C186+1):INDIRECT("'[dpc-covid19-ita-regioni.xlsx]"&amp;$A$4&amp;"'!"&amp;F$1&amp;$C186+$A$6))</f>
        <v>626.85714285714289</v>
      </c>
      <c r="G186" s="3">
        <f ca="1">AVERAGE(INDIRECT("'[dpc-covid19-ita-regioni.xlsx]"&amp;$A$4&amp;"'!"&amp;G$1&amp;$C186+1):INDIRECT("'[dpc-covid19-ita-regioni.xlsx]"&amp;$A$4&amp;"'!"&amp;G$1&amp;$C186+$A$6))</f>
        <v>28148.428571428572</v>
      </c>
      <c r="H186" s="3">
        <f ca="1">AVERAGE(INDIRECT("'[dpc-covid19-ita-regioni.xlsx]"&amp;$A$4&amp;"'!"&amp;H$1&amp;$C186+1):INDIRECT("'[dpc-covid19-ita-regioni.xlsx]"&amp;$A$4&amp;"'!"&amp;H$1&amp;$C186+$A$6))</f>
        <v>35974.857142857145</v>
      </c>
      <c r="I186" s="3" cm="1">
        <f t="array" aca="1" ref="I186" ca="1">(INDIRECT("'[dpc-covid19-ita-regioni.xlsx]"&amp;$A$4&amp;"'!"&amp;I$1&amp;$C186+1)-INDIRECT("'[dpc-covid19-ita-regioni.xlsx]"&amp;$A$4&amp;"'!"&amp;I$1&amp;$C186+$A$6))/$A$6</f>
        <v>123.42857142857143</v>
      </c>
    </row>
    <row r="187" spans="3:9" x14ac:dyDescent="0.25">
      <c r="C187">
        <f t="shared" si="12"/>
        <v>184</v>
      </c>
      <c r="D187" s="10" t="str" cm="1">
        <f t="array" aca="1" ref="D187" ca="1">INDIRECT("'[dpc-covid19-ita-regioni.xlsx]"&amp;$A$4&amp;"'!a"&amp;C187+1)</f>
        <v>01/05/2020</v>
      </c>
      <c r="E187" s="3">
        <f ca="1">AVERAGE(INDIRECT("'[dpc-covid19-ita-regioni.xlsx]"&amp;$A$4&amp;"'!"&amp;E$1&amp;$C187+1):INDIRECT("'[dpc-covid19-ita-regioni.xlsx]"&amp;$A$4&amp;"'!"&amp;E$1&amp;$C187+$A$6))</f>
        <v>7479.5714285714284</v>
      </c>
      <c r="F187" s="3">
        <f ca="1">AVERAGE(INDIRECT("'[dpc-covid19-ita-regioni.xlsx]"&amp;$A$4&amp;"'!"&amp;F$1&amp;$C187+1):INDIRECT("'[dpc-covid19-ita-regioni.xlsx]"&amp;$A$4&amp;"'!"&amp;F$1&amp;$C187+$A$6))</f>
        <v>652.42857142857144</v>
      </c>
      <c r="G187" s="3">
        <f ca="1">AVERAGE(INDIRECT("'[dpc-covid19-ita-regioni.xlsx]"&amp;$A$4&amp;"'!"&amp;G$1&amp;$C187+1):INDIRECT("'[dpc-covid19-ita-regioni.xlsx]"&amp;$A$4&amp;"'!"&amp;G$1&amp;$C187+$A$6))</f>
        <v>27529.428571428572</v>
      </c>
      <c r="H187" s="3">
        <f ca="1">AVERAGE(INDIRECT("'[dpc-covid19-ita-regioni.xlsx]"&amp;$A$4&amp;"'!"&amp;H$1&amp;$C187+1):INDIRECT("'[dpc-covid19-ita-regioni.xlsx]"&amp;$A$4&amp;"'!"&amp;H$1&amp;$C187+$A$6))</f>
        <v>35661.428571428572</v>
      </c>
      <c r="I187" s="3" cm="1">
        <f t="array" aca="1" ref="I187" ca="1">(INDIRECT("'[dpc-covid19-ita-regioni.xlsx]"&amp;$A$4&amp;"'!"&amp;I$1&amp;$C187+1)-INDIRECT("'[dpc-covid19-ita-regioni.xlsx]"&amp;$A$4&amp;"'!"&amp;I$1&amp;$C187+$A$6))/$A$6</f>
        <v>84.428571428571431</v>
      </c>
    </row>
    <row r="188" spans="3:9" x14ac:dyDescent="0.25">
      <c r="C188">
        <f t="shared" si="12"/>
        <v>185</v>
      </c>
      <c r="D188" s="10" t="str" cm="1">
        <f t="array" aca="1" ref="D188" ca="1">INDIRECT("'[dpc-covid19-ita-regioni.xlsx]"&amp;$A$4&amp;"'!a"&amp;C188+1)</f>
        <v>30/04/2020</v>
      </c>
      <c r="E188" s="3">
        <f ca="1">AVERAGE(INDIRECT("'[dpc-covid19-ita-regioni.xlsx]"&amp;$A$4&amp;"'!"&amp;E$1&amp;$C188+1):INDIRECT("'[dpc-covid19-ita-regioni.xlsx]"&amp;$A$4&amp;"'!"&amp;E$1&amp;$C188+$A$6))</f>
        <v>7788.5714285714284</v>
      </c>
      <c r="F188" s="3">
        <f ca="1">AVERAGE(INDIRECT("'[dpc-covid19-ita-regioni.xlsx]"&amp;$A$4&amp;"'!"&amp;F$1&amp;$C188+1):INDIRECT("'[dpc-covid19-ita-regioni.xlsx]"&amp;$A$4&amp;"'!"&amp;F$1&amp;$C188+$A$6))</f>
        <v>680</v>
      </c>
      <c r="G188" s="3">
        <f ca="1">AVERAGE(INDIRECT("'[dpc-covid19-ita-regioni.xlsx]"&amp;$A$4&amp;"'!"&amp;G$1&amp;$C188+1):INDIRECT("'[dpc-covid19-ita-regioni.xlsx]"&amp;$A$4&amp;"'!"&amp;G$1&amp;$C188+$A$6))</f>
        <v>26892.142857142859</v>
      </c>
      <c r="H188" s="3">
        <f ca="1">AVERAGE(INDIRECT("'[dpc-covid19-ita-regioni.xlsx]"&amp;$A$4&amp;"'!"&amp;H$1&amp;$C188+1):INDIRECT("'[dpc-covid19-ita-regioni.xlsx]"&amp;$A$4&amp;"'!"&amp;H$1&amp;$C188+$A$6))</f>
        <v>35360.714285714283</v>
      </c>
      <c r="I188" s="3" cm="1">
        <f t="array" aca="1" ref="I188" ca="1">(INDIRECT("'[dpc-covid19-ita-regioni.xlsx]"&amp;$A$4&amp;"'!"&amp;I$1&amp;$C188+1)-INDIRECT("'[dpc-covid19-ita-regioni.xlsx]"&amp;$A$4&amp;"'!"&amp;I$1&amp;$C188+$A$6))/$A$6</f>
        <v>95.142857142857139</v>
      </c>
    </row>
    <row r="189" spans="3:9" x14ac:dyDescent="0.25">
      <c r="C189">
        <f t="shared" si="12"/>
        <v>186</v>
      </c>
      <c r="D189" s="10" t="str" cm="1">
        <f t="array" aca="1" ref="D189" ca="1">INDIRECT("'[dpc-covid19-ita-regioni.xlsx]"&amp;$A$4&amp;"'!a"&amp;C189+1)</f>
        <v>29/04/2020</v>
      </c>
      <c r="E189" s="3">
        <f ca="1">AVERAGE(INDIRECT("'[dpc-covid19-ita-regioni.xlsx]"&amp;$A$4&amp;"'!"&amp;E$1&amp;$C189+1):INDIRECT("'[dpc-covid19-ita-regioni.xlsx]"&amp;$A$4&amp;"'!"&amp;E$1&amp;$C189+$A$6))</f>
        <v>8125.4285714285716</v>
      </c>
      <c r="F189" s="3">
        <f ca="1">AVERAGE(INDIRECT("'[dpc-covid19-ita-regioni.xlsx]"&amp;$A$4&amp;"'!"&amp;F$1&amp;$C189+1):INDIRECT("'[dpc-covid19-ita-regioni.xlsx]"&amp;$A$4&amp;"'!"&amp;F$1&amp;$C189+$A$6))</f>
        <v>706.42857142857144</v>
      </c>
      <c r="G189" s="3">
        <f ca="1">AVERAGE(INDIRECT("'[dpc-covid19-ita-regioni.xlsx]"&amp;$A$4&amp;"'!"&amp;G$1&amp;$C189+1):INDIRECT("'[dpc-covid19-ita-regioni.xlsx]"&amp;$A$4&amp;"'!"&amp;G$1&amp;$C189+$A$6))</f>
        <v>26194.857142857141</v>
      </c>
      <c r="H189" s="3">
        <f ca="1">AVERAGE(INDIRECT("'[dpc-covid19-ita-regioni.xlsx]"&amp;$A$4&amp;"'!"&amp;H$1&amp;$C189+1):INDIRECT("'[dpc-covid19-ita-regioni.xlsx]"&amp;$A$4&amp;"'!"&amp;H$1&amp;$C189+$A$6))</f>
        <v>35026.714285714283</v>
      </c>
      <c r="I189" s="3" cm="1">
        <f t="array" aca="1" ref="I189" ca="1">(INDIRECT("'[dpc-covid19-ita-regioni.xlsx]"&amp;$A$4&amp;"'!"&amp;I$1&amp;$C189+1)-INDIRECT("'[dpc-covid19-ita-regioni.xlsx]"&amp;$A$4&amp;"'!"&amp;I$1&amp;$C189+$A$6))/$A$6</f>
        <v>105.57142857142857</v>
      </c>
    </row>
    <row r="190" spans="3:9" x14ac:dyDescent="0.25">
      <c r="C190">
        <f t="shared" si="12"/>
        <v>187</v>
      </c>
      <c r="D190" s="10" t="str" cm="1">
        <f t="array" aca="1" ref="D190" ca="1">INDIRECT("'[dpc-covid19-ita-regioni.xlsx]"&amp;$A$4&amp;"'!a"&amp;C190+1)</f>
        <v>28/04/2020</v>
      </c>
      <c r="E190" s="3">
        <f ca="1">AVERAGE(INDIRECT("'[dpc-covid19-ita-regioni.xlsx]"&amp;$A$4&amp;"'!"&amp;E$1&amp;$C190+1):INDIRECT("'[dpc-covid19-ita-regioni.xlsx]"&amp;$A$4&amp;"'!"&amp;E$1&amp;$C190+$A$6))</f>
        <v>8492.8571428571431</v>
      </c>
      <c r="F190" s="3">
        <f ca="1">AVERAGE(INDIRECT("'[dpc-covid19-ita-regioni.xlsx]"&amp;$A$4&amp;"'!"&amp;F$1&amp;$C190+1):INDIRECT("'[dpc-covid19-ita-regioni.xlsx]"&amp;$A$4&amp;"'!"&amp;F$1&amp;$C190+$A$6))</f>
        <v>732.57142857142856</v>
      </c>
      <c r="G190" s="3">
        <f ca="1">AVERAGE(INDIRECT("'[dpc-covid19-ita-regioni.xlsx]"&amp;$A$4&amp;"'!"&amp;G$1&amp;$C190+1):INDIRECT("'[dpc-covid19-ita-regioni.xlsx]"&amp;$A$4&amp;"'!"&amp;G$1&amp;$C190+$A$6))</f>
        <v>25532.714285714286</v>
      </c>
      <c r="H190" s="3">
        <f ca="1">AVERAGE(INDIRECT("'[dpc-covid19-ita-regioni.xlsx]"&amp;$A$4&amp;"'!"&amp;H$1&amp;$C190+1):INDIRECT("'[dpc-covid19-ita-regioni.xlsx]"&amp;$A$4&amp;"'!"&amp;H$1&amp;$C190+$A$6))</f>
        <v>34758.142857142855</v>
      </c>
      <c r="I190" s="3" cm="1">
        <f t="array" aca="1" ref="I190" ca="1">(INDIRECT("'[dpc-covid19-ita-regioni.xlsx]"&amp;$A$4&amp;"'!"&amp;I$1&amp;$C190+1)-INDIRECT("'[dpc-covid19-ita-regioni.xlsx]"&amp;$A$4&amp;"'!"&amp;I$1&amp;$C190+$A$6))/$A$6</f>
        <v>119.28571428571429</v>
      </c>
    </row>
    <row r="191" spans="3:9" x14ac:dyDescent="0.25">
      <c r="C191">
        <f t="shared" si="12"/>
        <v>188</v>
      </c>
      <c r="D191" s="10" t="str" cm="1">
        <f t="array" aca="1" ref="D191" ca="1">INDIRECT("'[dpc-covid19-ita-regioni.xlsx]"&amp;$A$4&amp;"'!a"&amp;C191+1)</f>
        <v>27/04/2020</v>
      </c>
      <c r="E191" s="3">
        <f ca="1">AVERAGE(INDIRECT("'[dpc-covid19-ita-regioni.xlsx]"&amp;$A$4&amp;"'!"&amp;E$1&amp;$C191+1):INDIRECT("'[dpc-covid19-ita-regioni.xlsx]"&amp;$A$4&amp;"'!"&amp;E$1&amp;$C191+$A$6))</f>
        <v>8853.5714285714294</v>
      </c>
      <c r="F191" s="3">
        <f ca="1">AVERAGE(INDIRECT("'[dpc-covid19-ita-regioni.xlsx]"&amp;$A$4&amp;"'!"&amp;F$1&amp;$C191+1):INDIRECT("'[dpc-covid19-ita-regioni.xlsx]"&amp;$A$4&amp;"'!"&amp;F$1&amp;$C191+$A$6))</f>
        <v>760.57142857142856</v>
      </c>
      <c r="G191" s="3">
        <f ca="1">AVERAGE(INDIRECT("'[dpc-covid19-ita-regioni.xlsx]"&amp;$A$4&amp;"'!"&amp;G$1&amp;$C191+1):INDIRECT("'[dpc-covid19-ita-regioni.xlsx]"&amp;$A$4&amp;"'!"&amp;G$1&amp;$C191+$A$6))</f>
        <v>24891.714285714286</v>
      </c>
      <c r="H191" s="3">
        <f ca="1">AVERAGE(INDIRECT("'[dpc-covid19-ita-regioni.xlsx]"&amp;$A$4&amp;"'!"&amp;H$1&amp;$C191+1):INDIRECT("'[dpc-covid19-ita-regioni.xlsx]"&amp;$A$4&amp;"'!"&amp;H$1&amp;$C191+$A$6))</f>
        <v>34505.857142857145</v>
      </c>
      <c r="I191" s="3" cm="1">
        <f t="array" aca="1" ref="I191" ca="1">(INDIRECT("'[dpc-covid19-ita-regioni.xlsx]"&amp;$A$4&amp;"'!"&amp;I$1&amp;$C191+1)-INDIRECT("'[dpc-covid19-ita-regioni.xlsx]"&amp;$A$4&amp;"'!"&amp;I$1&amp;$C191+$A$6))/$A$6</f>
        <v>124.28571428571429</v>
      </c>
    </row>
    <row r="192" spans="3:9" x14ac:dyDescent="0.25">
      <c r="C192">
        <f t="shared" si="12"/>
        <v>189</v>
      </c>
      <c r="D192" s="10" t="str" cm="1">
        <f t="array" aca="1" ref="D192" ca="1">INDIRECT("'[dpc-covid19-ita-regioni.xlsx]"&amp;$A$4&amp;"'!a"&amp;C192+1)</f>
        <v>26/04/2020</v>
      </c>
      <c r="E192" s="3">
        <f ca="1">AVERAGE(INDIRECT("'[dpc-covid19-ita-regioni.xlsx]"&amp;$A$4&amp;"'!"&amp;E$1&amp;$C192+1):INDIRECT("'[dpc-covid19-ita-regioni.xlsx]"&amp;$A$4&amp;"'!"&amp;E$1&amp;$C192+$A$6))</f>
        <v>9226.8571428571431</v>
      </c>
      <c r="F192" s="3">
        <f ca="1">AVERAGE(INDIRECT("'[dpc-covid19-ita-regioni.xlsx]"&amp;$A$4&amp;"'!"&amp;F$1&amp;$C192+1):INDIRECT("'[dpc-covid19-ita-regioni.xlsx]"&amp;$A$4&amp;"'!"&amp;F$1&amp;$C192+$A$6))</f>
        <v>792.14285714285711</v>
      </c>
      <c r="G192" s="3">
        <f ca="1">AVERAGE(INDIRECT("'[dpc-covid19-ita-regioni.xlsx]"&amp;$A$4&amp;"'!"&amp;G$1&amp;$C192+1):INDIRECT("'[dpc-covid19-ita-regioni.xlsx]"&amp;$A$4&amp;"'!"&amp;G$1&amp;$C192+$A$6))</f>
        <v>24364.857142857141</v>
      </c>
      <c r="H192" s="3">
        <f ca="1">AVERAGE(INDIRECT("'[dpc-covid19-ita-regioni.xlsx]"&amp;$A$4&amp;"'!"&amp;H$1&amp;$C192+1):INDIRECT("'[dpc-covid19-ita-regioni.xlsx]"&amp;$A$4&amp;"'!"&amp;H$1&amp;$C192+$A$6))</f>
        <v>34383.857142857145</v>
      </c>
      <c r="I192" s="3" cm="1">
        <f t="array" aca="1" ref="I192" ca="1">(INDIRECT("'[dpc-covid19-ita-regioni.xlsx]"&amp;$A$4&amp;"'!"&amp;I$1&amp;$C192+1)-INDIRECT("'[dpc-covid19-ita-regioni.xlsx]"&amp;$A$4&amp;"'!"&amp;I$1&amp;$C192+$A$6))/$A$6</f>
        <v>135.57142857142858</v>
      </c>
    </row>
    <row r="193" spans="3:9" x14ac:dyDescent="0.25">
      <c r="C193">
        <f t="shared" si="12"/>
        <v>190</v>
      </c>
      <c r="D193" s="10" t="str" cm="1">
        <f t="array" aca="1" ref="D193" ca="1">INDIRECT("'[dpc-covid19-ita-regioni.xlsx]"&amp;$A$4&amp;"'!a"&amp;C193+1)</f>
        <v>25/04/2020</v>
      </c>
      <c r="E193" s="3">
        <f ca="1">AVERAGE(INDIRECT("'[dpc-covid19-ita-regioni.xlsx]"&amp;$A$4&amp;"'!"&amp;E$1&amp;$C193+1):INDIRECT("'[dpc-covid19-ita-regioni.xlsx]"&amp;$A$4&amp;"'!"&amp;E$1&amp;$C193+$A$6))</f>
        <v>9492.7142857142862</v>
      </c>
      <c r="F193" s="3">
        <f ca="1">AVERAGE(INDIRECT("'[dpc-covid19-ita-regioni.xlsx]"&amp;$A$4&amp;"'!"&amp;F$1&amp;$C193+1):INDIRECT("'[dpc-covid19-ita-regioni.xlsx]"&amp;$A$4&amp;"'!"&amp;F$1&amp;$C193+$A$6))</f>
        <v>823</v>
      </c>
      <c r="G193" s="3">
        <f ca="1">AVERAGE(INDIRECT("'[dpc-covid19-ita-regioni.xlsx]"&amp;$A$4&amp;"'!"&amp;G$1&amp;$C193+1):INDIRECT("'[dpc-covid19-ita-regioni.xlsx]"&amp;$A$4&amp;"'!"&amp;G$1&amp;$C193+$A$6))</f>
        <v>23972.571428571428</v>
      </c>
      <c r="H193" s="3">
        <f ca="1">AVERAGE(INDIRECT("'[dpc-covid19-ita-regioni.xlsx]"&amp;$A$4&amp;"'!"&amp;H$1&amp;$C193+1):INDIRECT("'[dpc-covid19-ita-regioni.xlsx]"&amp;$A$4&amp;"'!"&amp;H$1&amp;$C193+$A$6))</f>
        <v>34288.285714285717</v>
      </c>
      <c r="I193" s="3" cm="1">
        <f t="array" aca="1" ref="I193" ca="1">(INDIRECT("'[dpc-covid19-ita-regioni.xlsx]"&amp;$A$4&amp;"'!"&amp;I$1&amp;$C193+1)-INDIRECT("'[dpc-covid19-ita-regioni.xlsx]"&amp;$A$4&amp;"'!"&amp;I$1&amp;$C193+$A$6))/$A$6</f>
        <v>150.85714285714286</v>
      </c>
    </row>
    <row r="194" spans="3:9" x14ac:dyDescent="0.25">
      <c r="C194">
        <f t="shared" si="12"/>
        <v>191</v>
      </c>
      <c r="D194" s="10" t="str" cm="1">
        <f t="array" aca="1" ref="D194" ca="1">INDIRECT("'[dpc-covid19-ita-regioni.xlsx]"&amp;$A$4&amp;"'!a"&amp;C194+1)</f>
        <v>24/04/2020</v>
      </c>
      <c r="E194" s="3">
        <f ca="1">AVERAGE(INDIRECT("'[dpc-covid19-ita-regioni.xlsx]"&amp;$A$4&amp;"'!"&amp;E$1&amp;$C194+1):INDIRECT("'[dpc-covid19-ita-regioni.xlsx]"&amp;$A$4&amp;"'!"&amp;E$1&amp;$C194+$A$6))</f>
        <v>9714.5714285714294</v>
      </c>
      <c r="F194" s="3">
        <f ca="1">AVERAGE(INDIRECT("'[dpc-covid19-ita-regioni.xlsx]"&amp;$A$4&amp;"'!"&amp;F$1&amp;$C194+1):INDIRECT("'[dpc-covid19-ita-regioni.xlsx]"&amp;$A$4&amp;"'!"&amp;F$1&amp;$C194+$A$6))</f>
        <v>854.85714285714289</v>
      </c>
      <c r="G194" s="3">
        <f ca="1">AVERAGE(INDIRECT("'[dpc-covid19-ita-regioni.xlsx]"&amp;$A$4&amp;"'!"&amp;G$1&amp;$C194+1):INDIRECT("'[dpc-covid19-ita-regioni.xlsx]"&amp;$A$4&amp;"'!"&amp;G$1&amp;$C194+$A$6))</f>
        <v>23679.142857142859</v>
      </c>
      <c r="H194" s="3">
        <f ca="1">AVERAGE(INDIRECT("'[dpc-covid19-ita-regioni.xlsx]"&amp;$A$4&amp;"'!"&amp;H$1&amp;$C194+1):INDIRECT("'[dpc-covid19-ita-regioni.xlsx]"&amp;$A$4&amp;"'!"&amp;H$1&amp;$C194+$A$6))</f>
        <v>34248.571428571428</v>
      </c>
      <c r="I194" s="3" cm="1">
        <f t="array" aca="1" ref="I194" ca="1">(INDIRECT("'[dpc-covid19-ita-regioni.xlsx]"&amp;$A$4&amp;"'!"&amp;I$1&amp;$C194+1)-INDIRECT("'[dpc-covid19-ita-regioni.xlsx]"&amp;$A$4&amp;"'!"&amp;I$1&amp;$C194+$A$6))/$A$6</f>
        <v>150.85714285714286</v>
      </c>
    </row>
    <row r="195" spans="3:9" x14ac:dyDescent="0.25">
      <c r="C195">
        <f t="shared" si="12"/>
        <v>192</v>
      </c>
      <c r="D195" s="10" t="str" cm="1">
        <f t="array" aca="1" ref="D195" ca="1">INDIRECT("'[dpc-covid19-ita-regioni.xlsx]"&amp;$A$4&amp;"'!a"&amp;C195+1)</f>
        <v>23/04/2020</v>
      </c>
      <c r="E195" s="3">
        <f ca="1">AVERAGE(INDIRECT("'[dpc-covid19-ita-regioni.xlsx]"&amp;$A$4&amp;"'!"&amp;E$1&amp;$C195+1):INDIRECT("'[dpc-covid19-ita-regioni.xlsx]"&amp;$A$4&amp;"'!"&amp;E$1&amp;$C195+$A$6))</f>
        <v>9976.8571428571431</v>
      </c>
      <c r="F195" s="3">
        <f ca="1">AVERAGE(INDIRECT("'[dpc-covid19-ita-regioni.xlsx]"&amp;$A$4&amp;"'!"&amp;F$1&amp;$C195+1):INDIRECT("'[dpc-covid19-ita-regioni.xlsx]"&amp;$A$4&amp;"'!"&amp;F$1&amp;$C195+$A$6))</f>
        <v>885.57142857142856</v>
      </c>
      <c r="G195" s="3">
        <f ca="1">AVERAGE(INDIRECT("'[dpc-covid19-ita-regioni.xlsx]"&amp;$A$4&amp;"'!"&amp;G$1&amp;$C195+1):INDIRECT("'[dpc-covid19-ita-regioni.xlsx]"&amp;$A$4&amp;"'!"&amp;G$1&amp;$C195+$A$6))</f>
        <v>23252.714285714286</v>
      </c>
      <c r="H195" s="3">
        <f ca="1">AVERAGE(INDIRECT("'[dpc-covid19-ita-regioni.xlsx]"&amp;$A$4&amp;"'!"&amp;H$1&amp;$C195+1):INDIRECT("'[dpc-covid19-ita-regioni.xlsx]"&amp;$A$4&amp;"'!"&amp;H$1&amp;$C195+$A$6))</f>
        <v>34115.142857142855</v>
      </c>
      <c r="I195" s="3" cm="1">
        <f t="array" aca="1" ref="I195" ca="1">(INDIRECT("'[dpc-covid19-ita-regioni.xlsx]"&amp;$A$4&amp;"'!"&amp;I$1&amp;$C195+1)-INDIRECT("'[dpc-covid19-ita-regioni.xlsx]"&amp;$A$4&amp;"'!"&amp;I$1&amp;$C195+$A$6))/$A$6</f>
        <v>155.57142857142858</v>
      </c>
    </row>
    <row r="196" spans="3:9" x14ac:dyDescent="0.25">
      <c r="C196">
        <f t="shared" si="12"/>
        <v>193</v>
      </c>
      <c r="D196" s="10" t="str" cm="1">
        <f t="array" aca="1" ref="D196" ca="1">INDIRECT("'[dpc-covid19-ita-regioni.xlsx]"&amp;$A$4&amp;"'!a"&amp;C196+1)</f>
        <v>22/04/2020</v>
      </c>
      <c r="E196" s="3">
        <f ca="1">AVERAGE(INDIRECT("'[dpc-covid19-ita-regioni.xlsx]"&amp;$A$4&amp;"'!"&amp;E$1&amp;$C196+1):INDIRECT("'[dpc-covid19-ita-regioni.xlsx]"&amp;$A$4&amp;"'!"&amp;E$1&amp;$C196+$A$6))</f>
        <v>10286</v>
      </c>
      <c r="F196" s="3">
        <f ca="1">AVERAGE(INDIRECT("'[dpc-covid19-ita-regioni.xlsx]"&amp;$A$4&amp;"'!"&amp;F$1&amp;$C196+1):INDIRECT("'[dpc-covid19-ita-regioni.xlsx]"&amp;$A$4&amp;"'!"&amp;F$1&amp;$C196+$A$6))</f>
        <v>920.14285714285711</v>
      </c>
      <c r="G196" s="3">
        <f ca="1">AVERAGE(INDIRECT("'[dpc-covid19-ita-regioni.xlsx]"&amp;$A$4&amp;"'!"&amp;G$1&amp;$C196+1):INDIRECT("'[dpc-covid19-ita-regioni.xlsx]"&amp;$A$4&amp;"'!"&amp;G$1&amp;$C196+$A$6))</f>
        <v>22797.142857142859</v>
      </c>
      <c r="H196" s="3">
        <f ca="1">AVERAGE(INDIRECT("'[dpc-covid19-ita-regioni.xlsx]"&amp;$A$4&amp;"'!"&amp;H$1&amp;$C196+1):INDIRECT("'[dpc-covid19-ita-regioni.xlsx]"&amp;$A$4&amp;"'!"&amp;H$1&amp;$C196+$A$6))</f>
        <v>34003.285714285717</v>
      </c>
      <c r="I196" s="3" cm="1">
        <f t="array" aca="1" ref="I196" ca="1">(INDIRECT("'[dpc-covid19-ita-regioni.xlsx]"&amp;$A$4&amp;"'!"&amp;I$1&amp;$C196+1)-INDIRECT("'[dpc-covid19-ita-regioni.xlsx]"&amp;$A$4&amp;"'!"&amp;I$1&amp;$C196+$A$6))/$A$6</f>
        <v>161.71428571428572</v>
      </c>
    </row>
    <row r="197" spans="3:9" x14ac:dyDescent="0.25">
      <c r="C197">
        <f t="shared" si="12"/>
        <v>194</v>
      </c>
      <c r="D197" s="10" t="str" cm="1">
        <f t="array" aca="1" ref="D197" ca="1">INDIRECT("'[dpc-covid19-ita-regioni.xlsx]"&amp;$A$4&amp;"'!a"&amp;C197+1)</f>
        <v>21/04/2020</v>
      </c>
      <c r="E197" s="3">
        <f ca="1">AVERAGE(INDIRECT("'[dpc-covid19-ita-regioni.xlsx]"&amp;$A$4&amp;"'!"&amp;E$1&amp;$C197+1):INDIRECT("'[dpc-covid19-ita-regioni.xlsx]"&amp;$A$4&amp;"'!"&amp;E$1&amp;$C197+$A$6))</f>
        <v>10621.857142857143</v>
      </c>
      <c r="F197" s="3">
        <f ca="1">AVERAGE(INDIRECT("'[dpc-covid19-ita-regioni.xlsx]"&amp;$A$4&amp;"'!"&amp;F$1&amp;$C197+1):INDIRECT("'[dpc-covid19-ita-regioni.xlsx]"&amp;$A$4&amp;"'!"&amp;F$1&amp;$C197+$A$6))</f>
        <v>956.85714285714289</v>
      </c>
      <c r="G197" s="3">
        <f ca="1">AVERAGE(INDIRECT("'[dpc-covid19-ita-regioni.xlsx]"&amp;$A$4&amp;"'!"&amp;G$1&amp;$C197+1):INDIRECT("'[dpc-covid19-ita-regioni.xlsx]"&amp;$A$4&amp;"'!"&amp;G$1&amp;$C197+$A$6))</f>
        <v>22235.857142857141</v>
      </c>
      <c r="H197" s="3">
        <f ca="1">AVERAGE(INDIRECT("'[dpc-covid19-ita-regioni.xlsx]"&amp;$A$4&amp;"'!"&amp;H$1&amp;$C197+1):INDIRECT("'[dpc-covid19-ita-regioni.xlsx]"&amp;$A$4&amp;"'!"&amp;H$1&amp;$C197+$A$6))</f>
        <v>33814.571428571428</v>
      </c>
      <c r="I197" s="3" cm="1">
        <f t="array" aca="1" ref="I197" ca="1">(INDIRECT("'[dpc-covid19-ita-regioni.xlsx]"&amp;$A$4&amp;"'!"&amp;I$1&amp;$C197+1)-INDIRECT("'[dpc-covid19-ita-regioni.xlsx]"&amp;$A$4&amp;"'!"&amp;I$1&amp;$C197+$A$6))/$A$6</f>
        <v>171.71428571428572</v>
      </c>
    </row>
    <row r="198" spans="3:9" x14ac:dyDescent="0.25">
      <c r="C198">
        <f t="shared" ref="C198:C253" si="13">C197+1</f>
        <v>195</v>
      </c>
      <c r="D198" s="10" t="str" cm="1">
        <f t="array" aca="1" ref="D198" ca="1">INDIRECT("'[dpc-covid19-ita-regioni.xlsx]"&amp;$A$4&amp;"'!a"&amp;C198+1)</f>
        <v>20/04/2020</v>
      </c>
      <c r="E198" s="3">
        <f ca="1">AVERAGE(INDIRECT("'[dpc-covid19-ita-regioni.xlsx]"&amp;$A$4&amp;"'!"&amp;E$1&amp;$C198+1):INDIRECT("'[dpc-covid19-ita-regioni.xlsx]"&amp;$A$4&amp;"'!"&amp;E$1&amp;$C198+$A$6))</f>
        <v>10946.428571428571</v>
      </c>
      <c r="F198" s="3">
        <f ca="1">AVERAGE(INDIRECT("'[dpc-covid19-ita-regioni.xlsx]"&amp;$A$4&amp;"'!"&amp;F$1&amp;$C198+1):INDIRECT("'[dpc-covid19-ita-regioni.xlsx]"&amp;$A$4&amp;"'!"&amp;F$1&amp;$C198+$A$6))</f>
        <v>995.57142857142856</v>
      </c>
      <c r="G198" s="3">
        <f ca="1">AVERAGE(INDIRECT("'[dpc-covid19-ita-regioni.xlsx]"&amp;$A$4&amp;"'!"&amp;G$1&amp;$C198+1):INDIRECT("'[dpc-covid19-ita-regioni.xlsx]"&amp;$A$4&amp;"'!"&amp;G$1&amp;$C198+$A$6))</f>
        <v>21641.857142857141</v>
      </c>
      <c r="H198" s="3">
        <f ca="1">AVERAGE(INDIRECT("'[dpc-covid19-ita-regioni.xlsx]"&amp;$A$4&amp;"'!"&amp;H$1&amp;$C198+1):INDIRECT("'[dpc-covid19-ita-regioni.xlsx]"&amp;$A$4&amp;"'!"&amp;H$1&amp;$C198+$A$6))</f>
        <v>33583.857142857145</v>
      </c>
      <c r="I198" s="3" cm="1">
        <f t="array" aca="1" ref="I198" ca="1">(INDIRECT("'[dpc-covid19-ita-regioni.xlsx]"&amp;$A$4&amp;"'!"&amp;I$1&amp;$C198+1)-INDIRECT("'[dpc-covid19-ita-regioni.xlsx]"&amp;$A$4&amp;"'!"&amp;I$1&amp;$C198+$A$6))/$A$6</f>
        <v>176.28571428571428</v>
      </c>
    </row>
    <row r="199" spans="3:9" x14ac:dyDescent="0.25">
      <c r="C199">
        <f t="shared" si="13"/>
        <v>196</v>
      </c>
      <c r="D199" s="10" t="str" cm="1">
        <f t="array" aca="1" ref="D199" ca="1">INDIRECT("'[dpc-covid19-ita-regioni.xlsx]"&amp;$A$4&amp;"'!a"&amp;C199+1)</f>
        <v>19/04/2020</v>
      </c>
      <c r="E199" s="3">
        <f ca="1">AVERAGE(INDIRECT("'[dpc-covid19-ita-regioni.xlsx]"&amp;$A$4&amp;"'!"&amp;E$1&amp;$C199+1):INDIRECT("'[dpc-covid19-ita-regioni.xlsx]"&amp;$A$4&amp;"'!"&amp;E$1&amp;$C199+$A$6))</f>
        <v>11216.428571428571</v>
      </c>
      <c r="F199" s="3">
        <f ca="1">AVERAGE(INDIRECT("'[dpc-covid19-ita-regioni.xlsx]"&amp;$A$4&amp;"'!"&amp;F$1&amp;$C199+1):INDIRECT("'[dpc-covid19-ita-regioni.xlsx]"&amp;$A$4&amp;"'!"&amp;F$1&amp;$C199+$A$6))</f>
        <v>1030.1428571428571</v>
      </c>
      <c r="G199" s="3">
        <f ca="1">AVERAGE(INDIRECT("'[dpc-covid19-ita-regioni.xlsx]"&amp;$A$4&amp;"'!"&amp;G$1&amp;$C199+1):INDIRECT("'[dpc-covid19-ita-regioni.xlsx]"&amp;$A$4&amp;"'!"&amp;G$1&amp;$C199+$A$6))</f>
        <v>20958.428571428572</v>
      </c>
      <c r="H199" s="3">
        <f ca="1">AVERAGE(INDIRECT("'[dpc-covid19-ita-regioni.xlsx]"&amp;$A$4&amp;"'!"&amp;H$1&amp;$C199+1):INDIRECT("'[dpc-covid19-ita-regioni.xlsx]"&amp;$A$4&amp;"'!"&amp;H$1&amp;$C199+$A$6))</f>
        <v>33205</v>
      </c>
      <c r="I199" s="3" cm="1">
        <f t="array" aca="1" ref="I199" ca="1">(INDIRECT("'[dpc-covid19-ita-regioni.xlsx]"&amp;$A$4&amp;"'!"&amp;I$1&amp;$C199+1)-INDIRECT("'[dpc-covid19-ita-regioni.xlsx]"&amp;$A$4&amp;"'!"&amp;I$1&amp;$C199+$A$6))/$A$6</f>
        <v>187.42857142857142</v>
      </c>
    </row>
    <row r="200" spans="3:9" x14ac:dyDescent="0.25">
      <c r="C200">
        <f t="shared" si="13"/>
        <v>197</v>
      </c>
      <c r="D200" s="10" t="str" cm="1">
        <f t="array" aca="1" ref="D200" ca="1">INDIRECT("'[dpc-covid19-ita-regioni.xlsx]"&amp;$A$4&amp;"'!a"&amp;C200+1)</f>
        <v>18/04/2020</v>
      </c>
      <c r="E200" s="3">
        <f ca="1">AVERAGE(INDIRECT("'[dpc-covid19-ita-regioni.xlsx]"&amp;$A$4&amp;"'!"&amp;E$1&amp;$C200+1):INDIRECT("'[dpc-covid19-ita-regioni.xlsx]"&amp;$A$4&amp;"'!"&amp;E$1&amp;$C200+$A$6))</f>
        <v>11448.857142857143</v>
      </c>
      <c r="F200" s="3">
        <f ca="1">AVERAGE(INDIRECT("'[dpc-covid19-ita-regioni.xlsx]"&amp;$A$4&amp;"'!"&amp;F$1&amp;$C200+1):INDIRECT("'[dpc-covid19-ita-regioni.xlsx]"&amp;$A$4&amp;"'!"&amp;F$1&amp;$C200+$A$6))</f>
        <v>1066.4285714285713</v>
      </c>
      <c r="G200" s="3">
        <f ca="1">AVERAGE(INDIRECT("'[dpc-covid19-ita-regioni.xlsx]"&amp;$A$4&amp;"'!"&amp;G$1&amp;$C200+1):INDIRECT("'[dpc-covid19-ita-regioni.xlsx]"&amp;$A$4&amp;"'!"&amp;G$1&amp;$C200+$A$6))</f>
        <v>20228</v>
      </c>
      <c r="H200" s="3">
        <f ca="1">AVERAGE(INDIRECT("'[dpc-covid19-ita-regioni.xlsx]"&amp;$A$4&amp;"'!"&amp;H$1&amp;$C200+1):INDIRECT("'[dpc-covid19-ita-regioni.xlsx]"&amp;$A$4&amp;"'!"&amp;H$1&amp;$C200+$A$6))</f>
        <v>32743.285714285714</v>
      </c>
      <c r="I200" s="3" cm="1">
        <f t="array" aca="1" ref="I200" ca="1">(INDIRECT("'[dpc-covid19-ita-regioni.xlsx]"&amp;$A$4&amp;"'!"&amp;I$1&amp;$C200+1)-INDIRECT("'[dpc-covid19-ita-regioni.xlsx]"&amp;$A$4&amp;"'!"&amp;I$1&amp;$C200+$A$6))/$A$6</f>
        <v>204.14285714285714</v>
      </c>
    </row>
    <row r="201" spans="3:9" x14ac:dyDescent="0.25">
      <c r="C201">
        <f t="shared" si="13"/>
        <v>198</v>
      </c>
      <c r="D201" s="10" t="str" cm="1">
        <f t="array" aca="1" ref="D201" ca="1">INDIRECT("'[dpc-covid19-ita-regioni.xlsx]"&amp;$A$4&amp;"'!a"&amp;C201+1)</f>
        <v>17/04/2020</v>
      </c>
      <c r="E201" s="3">
        <f ca="1">AVERAGE(INDIRECT("'[dpc-covid19-ita-regioni.xlsx]"&amp;$A$4&amp;"'!"&amp;E$1&amp;$C201+1):INDIRECT("'[dpc-covid19-ita-regioni.xlsx]"&amp;$A$4&amp;"'!"&amp;E$1&amp;$C201+$A$6))</f>
        <v>11732.285714285714</v>
      </c>
      <c r="F201" s="3">
        <f ca="1">AVERAGE(INDIRECT("'[dpc-covid19-ita-regioni.xlsx]"&amp;$A$4&amp;"'!"&amp;F$1&amp;$C201+1):INDIRECT("'[dpc-covid19-ita-regioni.xlsx]"&amp;$A$4&amp;"'!"&amp;F$1&amp;$C201+$A$6))</f>
        <v>1098.8571428571429</v>
      </c>
      <c r="G201" s="3">
        <f ca="1">AVERAGE(INDIRECT("'[dpc-covid19-ita-regioni.xlsx]"&amp;$A$4&amp;"'!"&amp;G$1&amp;$C201+1):INDIRECT("'[dpc-covid19-ita-regioni.xlsx]"&amp;$A$4&amp;"'!"&amp;G$1&amp;$C201+$A$6))</f>
        <v>19349.714285714286</v>
      </c>
      <c r="H201" s="3">
        <f ca="1">AVERAGE(INDIRECT("'[dpc-covid19-ita-regioni.xlsx]"&amp;$A$4&amp;"'!"&amp;H$1&amp;$C201+1):INDIRECT("'[dpc-covid19-ita-regioni.xlsx]"&amp;$A$4&amp;"'!"&amp;H$1&amp;$C201+$A$6))</f>
        <v>32180.857142857141</v>
      </c>
      <c r="I201" s="3" cm="1">
        <f t="array" aca="1" ref="I201" ca="1">(INDIRECT("'[dpc-covid19-ita-regioni.xlsx]"&amp;$A$4&amp;"'!"&amp;I$1&amp;$C201+1)-INDIRECT("'[dpc-covid19-ita-regioni.xlsx]"&amp;$A$4&amp;"'!"&amp;I$1&amp;$C201+$A$6))/$A$6</f>
        <v>191.42857142857142</v>
      </c>
    </row>
    <row r="202" spans="3:9" x14ac:dyDescent="0.25">
      <c r="C202">
        <f t="shared" si="13"/>
        <v>199</v>
      </c>
      <c r="D202" s="10" t="str" cm="1">
        <f t="array" aca="1" ref="D202" ca="1">INDIRECT("'[dpc-covid19-ita-regioni.xlsx]"&amp;$A$4&amp;"'!a"&amp;C202+1)</f>
        <v>16/04/2020</v>
      </c>
      <c r="E202" s="3">
        <f ca="1">AVERAGE(INDIRECT("'[dpc-covid19-ita-regioni.xlsx]"&amp;$A$4&amp;"'!"&amp;E$1&amp;$C202+1):INDIRECT("'[dpc-covid19-ita-regioni.xlsx]"&amp;$A$4&amp;"'!"&amp;E$1&amp;$C202+$A$6))</f>
        <v>11910.857142857143</v>
      </c>
      <c r="F202" s="3">
        <f ca="1">AVERAGE(INDIRECT("'[dpc-covid19-ita-regioni.xlsx]"&amp;$A$4&amp;"'!"&amp;F$1&amp;$C202+1):INDIRECT("'[dpc-covid19-ita-regioni.xlsx]"&amp;$A$4&amp;"'!"&amp;F$1&amp;$C202+$A$6))</f>
        <v>1131.8571428571429</v>
      </c>
      <c r="G202" s="3">
        <f ca="1">AVERAGE(INDIRECT("'[dpc-covid19-ita-regioni.xlsx]"&amp;$A$4&amp;"'!"&amp;G$1&amp;$C202+1):INDIRECT("'[dpc-covid19-ita-regioni.xlsx]"&amp;$A$4&amp;"'!"&amp;G$1&amp;$C202+$A$6))</f>
        <v>18580.428571428572</v>
      </c>
      <c r="H202" s="3">
        <f ca="1">AVERAGE(INDIRECT("'[dpc-covid19-ita-regioni.xlsx]"&amp;$A$4&amp;"'!"&amp;H$1&amp;$C202+1):INDIRECT("'[dpc-covid19-ita-regioni.xlsx]"&amp;$A$4&amp;"'!"&amp;H$1&amp;$C202+$A$6))</f>
        <v>31623.142857142859</v>
      </c>
      <c r="I202" s="3" cm="1">
        <f t="array" aca="1" ref="I202" ca="1">(INDIRECT("'[dpc-covid19-ita-regioni.xlsx]"&amp;$A$4&amp;"'!"&amp;I$1&amp;$C202+1)-INDIRECT("'[dpc-covid19-ita-regioni.xlsx]"&amp;$A$4&amp;"'!"&amp;I$1&amp;$C202+$A$6))/$A$6</f>
        <v>195.71428571428572</v>
      </c>
    </row>
    <row r="203" spans="3:9" x14ac:dyDescent="0.25">
      <c r="C203">
        <f t="shared" si="13"/>
        <v>200</v>
      </c>
      <c r="D203" s="10" t="str" cm="1">
        <f t="array" aca="1" ref="D203" ca="1">INDIRECT("'[dpc-covid19-ita-regioni.xlsx]"&amp;$A$4&amp;"'!a"&amp;C203+1)</f>
        <v>15/04/2020</v>
      </c>
      <c r="E203" s="3">
        <f ca="1">AVERAGE(INDIRECT("'[dpc-covid19-ita-regioni.xlsx]"&amp;$A$4&amp;"'!"&amp;E$1&amp;$C203+1):INDIRECT("'[dpc-covid19-ita-regioni.xlsx]"&amp;$A$4&amp;"'!"&amp;E$1&amp;$C203+$A$6))</f>
        <v>11973.714285714286</v>
      </c>
      <c r="F203" s="3">
        <f ca="1">AVERAGE(INDIRECT("'[dpc-covid19-ita-regioni.xlsx]"&amp;$A$4&amp;"'!"&amp;F$1&amp;$C203+1):INDIRECT("'[dpc-covid19-ita-regioni.xlsx]"&amp;$A$4&amp;"'!"&amp;F$1&amp;$C203+$A$6))</f>
        <v>1161</v>
      </c>
      <c r="G203" s="3">
        <f ca="1">AVERAGE(INDIRECT("'[dpc-covid19-ita-regioni.xlsx]"&amp;$A$4&amp;"'!"&amp;G$1&amp;$C203+1):INDIRECT("'[dpc-covid19-ita-regioni.xlsx]"&amp;$A$4&amp;"'!"&amp;G$1&amp;$C203+$A$6))</f>
        <v>17914.714285714286</v>
      </c>
      <c r="H203" s="3">
        <f ca="1">AVERAGE(INDIRECT("'[dpc-covid19-ita-regioni.xlsx]"&amp;$A$4&amp;"'!"&amp;H$1&amp;$C203+1):INDIRECT("'[dpc-covid19-ita-regioni.xlsx]"&amp;$A$4&amp;"'!"&amp;H$1&amp;$C203+$A$6))</f>
        <v>31049.428571428572</v>
      </c>
      <c r="I203" s="3" cm="1">
        <f t="array" aca="1" ref="I203" ca="1">(INDIRECT("'[dpc-covid19-ita-regioni.xlsx]"&amp;$A$4&amp;"'!"&amp;I$1&amp;$C203+1)-INDIRECT("'[dpc-covid19-ita-regioni.xlsx]"&amp;$A$4&amp;"'!"&amp;I$1&amp;$C203+$A$6))/$A$6</f>
        <v>193.57142857142858</v>
      </c>
    </row>
    <row r="204" spans="3:9" x14ac:dyDescent="0.25">
      <c r="C204">
        <f t="shared" si="13"/>
        <v>201</v>
      </c>
      <c r="D204" s="10" t="str" cm="1">
        <f t="array" aca="1" ref="D204" ca="1">INDIRECT("'[dpc-covid19-ita-regioni.xlsx]"&amp;$A$4&amp;"'!a"&amp;C204+1)</f>
        <v>14/04/2020</v>
      </c>
      <c r="E204" s="3">
        <f ca="1">AVERAGE(INDIRECT("'[dpc-covid19-ita-regioni.xlsx]"&amp;$A$4&amp;"'!"&amp;E$1&amp;$C204+1):INDIRECT("'[dpc-covid19-ita-regioni.xlsx]"&amp;$A$4&amp;"'!"&amp;E$1&amp;$C204+$A$6))</f>
        <v>11927.428571428571</v>
      </c>
      <c r="F204" s="3">
        <f ca="1">AVERAGE(INDIRECT("'[dpc-covid19-ita-regioni.xlsx]"&amp;$A$4&amp;"'!"&amp;F$1&amp;$C204+1):INDIRECT("'[dpc-covid19-ita-regioni.xlsx]"&amp;$A$4&amp;"'!"&amp;F$1&amp;$C204+$A$6))</f>
        <v>1187.1428571428571</v>
      </c>
      <c r="G204" s="3">
        <f ca="1">AVERAGE(INDIRECT("'[dpc-covid19-ita-regioni.xlsx]"&amp;$A$4&amp;"'!"&amp;G$1&amp;$C204+1):INDIRECT("'[dpc-covid19-ita-regioni.xlsx]"&amp;$A$4&amp;"'!"&amp;G$1&amp;$C204+$A$6))</f>
        <v>17309.714285714286</v>
      </c>
      <c r="H204" s="3">
        <f ca="1">AVERAGE(INDIRECT("'[dpc-covid19-ita-regioni.xlsx]"&amp;$A$4&amp;"'!"&amp;H$1&amp;$C204+1):INDIRECT("'[dpc-covid19-ita-regioni.xlsx]"&amp;$A$4&amp;"'!"&amp;H$1&amp;$C204+$A$6))</f>
        <v>30424.285714285714</v>
      </c>
      <c r="I204" s="3" cm="1">
        <f t="array" aca="1" ref="I204" ca="1">(INDIRECT("'[dpc-covid19-ita-regioni.xlsx]"&amp;$A$4&amp;"'!"&amp;I$1&amp;$C204+1)-INDIRECT("'[dpc-covid19-ita-regioni.xlsx]"&amp;$A$4&amp;"'!"&amp;I$1&amp;$C204+$A$6))/$A$6</f>
        <v>202.85714285714286</v>
      </c>
    </row>
    <row r="205" spans="3:9" x14ac:dyDescent="0.25">
      <c r="C205">
        <f t="shared" si="13"/>
        <v>202</v>
      </c>
      <c r="D205" s="10" t="str" cm="1">
        <f t="array" aca="1" ref="D205" ca="1">INDIRECT("'[dpc-covid19-ita-regioni.xlsx]"&amp;$A$4&amp;"'!a"&amp;C205+1)</f>
        <v>13/04/2020</v>
      </c>
      <c r="E205" s="3">
        <f ca="1">AVERAGE(INDIRECT("'[dpc-covid19-ita-regioni.xlsx]"&amp;$A$4&amp;"'!"&amp;E$1&amp;$C205+1):INDIRECT("'[dpc-covid19-ita-regioni.xlsx]"&amp;$A$4&amp;"'!"&amp;E$1&amp;$C205+$A$6))</f>
        <v>11892.571428571429</v>
      </c>
      <c r="F205" s="3">
        <f ca="1">AVERAGE(INDIRECT("'[dpc-covid19-ita-regioni.xlsx]"&amp;$A$4&amp;"'!"&amp;F$1&amp;$C205+1):INDIRECT("'[dpc-covid19-ita-regioni.xlsx]"&amp;$A$4&amp;"'!"&amp;F$1&amp;$C205+$A$6))</f>
        <v>1213.2857142857142</v>
      </c>
      <c r="G205" s="3">
        <f ca="1">AVERAGE(INDIRECT("'[dpc-covid19-ita-regioni.xlsx]"&amp;$A$4&amp;"'!"&amp;G$1&amp;$C205+1):INDIRECT("'[dpc-covid19-ita-regioni.xlsx]"&amp;$A$4&amp;"'!"&amp;G$1&amp;$C205+$A$6))</f>
        <v>16744.142857142859</v>
      </c>
      <c r="H205" s="3">
        <f ca="1">AVERAGE(INDIRECT("'[dpc-covid19-ita-regioni.xlsx]"&amp;$A$4&amp;"'!"&amp;H$1&amp;$C205+1):INDIRECT("'[dpc-covid19-ita-regioni.xlsx]"&amp;$A$4&amp;"'!"&amp;H$1&amp;$C205+$A$6))</f>
        <v>29850</v>
      </c>
      <c r="I205" s="3" cm="1">
        <f t="array" aca="1" ref="I205" ca="1">(INDIRECT("'[dpc-covid19-ita-regioni.xlsx]"&amp;$A$4&amp;"'!"&amp;I$1&amp;$C205+1)-INDIRECT("'[dpc-covid19-ita-regioni.xlsx]"&amp;$A$4&amp;"'!"&amp;I$1&amp;$C205+$A$6))/$A$6</f>
        <v>202.42857142857142</v>
      </c>
    </row>
    <row r="206" spans="3:9" x14ac:dyDescent="0.25">
      <c r="C206">
        <f t="shared" si="13"/>
        <v>203</v>
      </c>
      <c r="D206" s="10" t="str" cm="1">
        <f t="array" aca="1" ref="D206" ca="1">INDIRECT("'[dpc-covid19-ita-regioni.xlsx]"&amp;$A$4&amp;"'!a"&amp;C206+1)</f>
        <v>12/04/2020</v>
      </c>
      <c r="E206" s="3">
        <f ca="1">AVERAGE(INDIRECT("'[dpc-covid19-ita-regioni.xlsx]"&amp;$A$4&amp;"'!"&amp;E$1&amp;$C206+1):INDIRECT("'[dpc-covid19-ita-regioni.xlsx]"&amp;$A$4&amp;"'!"&amp;E$1&amp;$C206+$A$6))</f>
        <v>11876.285714285714</v>
      </c>
      <c r="F206" s="3">
        <f ca="1">AVERAGE(INDIRECT("'[dpc-covid19-ita-regioni.xlsx]"&amp;$A$4&amp;"'!"&amp;F$1&amp;$C206+1):INDIRECT("'[dpc-covid19-ita-regioni.xlsx]"&amp;$A$4&amp;"'!"&amp;F$1&amp;$C206+$A$6))</f>
        <v>1241.8571428571429</v>
      </c>
      <c r="G206" s="3">
        <f ca="1">AVERAGE(INDIRECT("'[dpc-covid19-ita-regioni.xlsx]"&amp;$A$4&amp;"'!"&amp;G$1&amp;$C206+1):INDIRECT("'[dpc-covid19-ita-regioni.xlsx]"&amp;$A$4&amp;"'!"&amp;G$1&amp;$C206+$A$6))</f>
        <v>16236.714285714286</v>
      </c>
      <c r="H206" s="3">
        <f ca="1">AVERAGE(INDIRECT("'[dpc-covid19-ita-regioni.xlsx]"&amp;$A$4&amp;"'!"&amp;H$1&amp;$C206+1):INDIRECT("'[dpc-covid19-ita-regioni.xlsx]"&amp;$A$4&amp;"'!"&amp;H$1&amp;$C206+$A$6))</f>
        <v>29354.857142857141</v>
      </c>
      <c r="I206" s="3" cm="1">
        <f t="array" aca="1" ref="I206" ca="1">(INDIRECT("'[dpc-covid19-ita-regioni.xlsx]"&amp;$A$4&amp;"'!"&amp;I$1&amp;$C206+1)-INDIRECT("'[dpc-covid19-ita-regioni.xlsx]"&amp;$A$4&amp;"'!"&amp;I$1&amp;$C206+$A$6))/$A$6</f>
        <v>202.71428571428572</v>
      </c>
    </row>
    <row r="207" spans="3:9" x14ac:dyDescent="0.25">
      <c r="C207">
        <f t="shared" si="13"/>
        <v>204</v>
      </c>
      <c r="D207" s="10" t="str" cm="1">
        <f t="array" aca="1" ref="D207" ca="1">INDIRECT("'[dpc-covid19-ita-regioni.xlsx]"&amp;$A$4&amp;"'!a"&amp;C207+1)</f>
        <v>11/04/2020</v>
      </c>
      <c r="E207" s="3">
        <f ca="1">AVERAGE(INDIRECT("'[dpc-covid19-ita-regioni.xlsx]"&amp;$A$4&amp;"'!"&amp;E$1&amp;$C207+1):INDIRECT("'[dpc-covid19-ita-regioni.xlsx]"&amp;$A$4&amp;"'!"&amp;E$1&amp;$C207+$A$6))</f>
        <v>11882</v>
      </c>
      <c r="F207" s="3">
        <f ca="1">AVERAGE(INDIRECT("'[dpc-covid19-ita-regioni.xlsx]"&amp;$A$4&amp;"'!"&amp;F$1&amp;$C207+1):INDIRECT("'[dpc-covid19-ita-regioni.xlsx]"&amp;$A$4&amp;"'!"&amp;F$1&amp;$C207+$A$6))</f>
        <v>1262</v>
      </c>
      <c r="G207" s="3">
        <f ca="1">AVERAGE(INDIRECT("'[dpc-covid19-ita-regioni.xlsx]"&amp;$A$4&amp;"'!"&amp;G$1&amp;$C207+1):INDIRECT("'[dpc-covid19-ita-regioni.xlsx]"&amp;$A$4&amp;"'!"&amp;G$1&amp;$C207+$A$6))</f>
        <v>15762.142857142857</v>
      </c>
      <c r="H207" s="3">
        <f ca="1">AVERAGE(INDIRECT("'[dpc-covid19-ita-regioni.xlsx]"&amp;$A$4&amp;"'!"&amp;H$1&amp;$C207+1):INDIRECT("'[dpc-covid19-ita-regioni.xlsx]"&amp;$A$4&amp;"'!"&amp;H$1&amp;$C207+$A$6))</f>
        <v>28906.142857142859</v>
      </c>
      <c r="I207" s="3" cm="1">
        <f t="array" aca="1" ref="I207" ca="1">(INDIRECT("'[dpc-covid19-ita-regioni.xlsx]"&amp;$A$4&amp;"'!"&amp;I$1&amp;$C207+1)-INDIRECT("'[dpc-covid19-ita-regioni.xlsx]"&amp;$A$4&amp;"'!"&amp;I$1&amp;$C207+$A$6))/$A$6</f>
        <v>229.42857142857142</v>
      </c>
    </row>
    <row r="208" spans="3:9" x14ac:dyDescent="0.25">
      <c r="C208">
        <f t="shared" si="13"/>
        <v>205</v>
      </c>
      <c r="D208" s="10" t="str" cm="1">
        <f t="array" aca="1" ref="D208" ca="1">INDIRECT("'[dpc-covid19-ita-regioni.xlsx]"&amp;$A$4&amp;"'!a"&amp;C208+1)</f>
        <v>10/04/2020</v>
      </c>
      <c r="E208" s="3">
        <f ca="1">AVERAGE(INDIRECT("'[dpc-covid19-ita-regioni.xlsx]"&amp;$A$4&amp;"'!"&amp;E$1&amp;$C208+1):INDIRECT("'[dpc-covid19-ita-regioni.xlsx]"&amp;$A$4&amp;"'!"&amp;E$1&amp;$C208+$A$6))</f>
        <v>11878.571428571429</v>
      </c>
      <c r="F208" s="3">
        <f ca="1">AVERAGE(INDIRECT("'[dpc-covid19-ita-regioni.xlsx]"&amp;$A$4&amp;"'!"&amp;F$1&amp;$C208+1):INDIRECT("'[dpc-covid19-ita-regioni.xlsx]"&amp;$A$4&amp;"'!"&amp;F$1&amp;$C208+$A$6))</f>
        <v>1283.7142857142858</v>
      </c>
      <c r="G208" s="3">
        <f ca="1">AVERAGE(INDIRECT("'[dpc-covid19-ita-regioni.xlsx]"&amp;$A$4&amp;"'!"&amp;G$1&amp;$C208+1):INDIRECT("'[dpc-covid19-ita-regioni.xlsx]"&amp;$A$4&amp;"'!"&amp;G$1&amp;$C208+$A$6))</f>
        <v>15309.857142857143</v>
      </c>
      <c r="H208" s="3">
        <f ca="1">AVERAGE(INDIRECT("'[dpc-covid19-ita-regioni.xlsx]"&amp;$A$4&amp;"'!"&amp;H$1&amp;$C208+1):INDIRECT("'[dpc-covid19-ita-regioni.xlsx]"&amp;$A$4&amp;"'!"&amp;H$1&amp;$C208+$A$6))</f>
        <v>28472.142857142859</v>
      </c>
      <c r="I208" s="3" cm="1">
        <f t="array" aca="1" ref="I208" ca="1">(INDIRECT("'[dpc-covid19-ita-regioni.xlsx]"&amp;$A$4&amp;"'!"&amp;I$1&amp;$C208+1)-INDIRECT("'[dpc-covid19-ita-regioni.xlsx]"&amp;$A$4&amp;"'!"&amp;I$1&amp;$C208+$A$6))/$A$6</f>
        <v>226</v>
      </c>
    </row>
    <row r="209" spans="3:9" x14ac:dyDescent="0.25">
      <c r="C209">
        <f t="shared" si="13"/>
        <v>206</v>
      </c>
      <c r="D209" s="10" t="str" cm="1">
        <f t="array" aca="1" ref="D209" ca="1">INDIRECT("'[dpc-covid19-ita-regioni.xlsx]"&amp;$A$4&amp;"'!a"&amp;C209+1)</f>
        <v>09/04/2020</v>
      </c>
      <c r="E209" s="3">
        <f ca="1">AVERAGE(INDIRECT("'[dpc-covid19-ita-regioni.xlsx]"&amp;$A$4&amp;"'!"&amp;E$1&amp;$C209+1):INDIRECT("'[dpc-covid19-ita-regioni.xlsx]"&amp;$A$4&amp;"'!"&amp;E$1&amp;$C209+$A$6))</f>
        <v>11867.857142857143</v>
      </c>
      <c r="F209" s="3">
        <f ca="1">AVERAGE(INDIRECT("'[dpc-covid19-ita-regioni.xlsx]"&amp;$A$4&amp;"'!"&amp;F$1&amp;$C209+1):INDIRECT("'[dpc-covid19-ita-regioni.xlsx]"&amp;$A$4&amp;"'!"&amp;F$1&amp;$C209+$A$6))</f>
        <v>1309.2857142857142</v>
      </c>
      <c r="G209" s="3">
        <f ca="1">AVERAGE(INDIRECT("'[dpc-covid19-ita-regioni.xlsx]"&amp;$A$4&amp;"'!"&amp;G$1&amp;$C209+1):INDIRECT("'[dpc-covid19-ita-regioni.xlsx]"&amp;$A$4&amp;"'!"&amp;G$1&amp;$C209+$A$6))</f>
        <v>14817.714285714286</v>
      </c>
      <c r="H209" s="3">
        <f ca="1">AVERAGE(INDIRECT("'[dpc-covid19-ita-regioni.xlsx]"&amp;$A$4&amp;"'!"&amp;H$1&amp;$C209+1):INDIRECT("'[dpc-covid19-ita-regioni.xlsx]"&amp;$A$4&amp;"'!"&amp;H$1&amp;$C209+$A$6))</f>
        <v>27994.857142857141</v>
      </c>
      <c r="I209" s="3" cm="1">
        <f t="array" aca="1" ref="I209" ca="1">(INDIRECT("'[dpc-covid19-ita-regioni.xlsx]"&amp;$A$4&amp;"'!"&amp;I$1&amp;$C209+1)-INDIRECT("'[dpc-covid19-ita-regioni.xlsx]"&amp;$A$4&amp;"'!"&amp;I$1&amp;$C209+$A$6))/$A$6</f>
        <v>244.42857142857142</v>
      </c>
    </row>
    <row r="210" spans="3:9" x14ac:dyDescent="0.25">
      <c r="C210">
        <f t="shared" si="13"/>
        <v>207</v>
      </c>
      <c r="D210" s="10" t="str" cm="1">
        <f t="array" aca="1" ref="D210" ca="1">INDIRECT("'[dpc-covid19-ita-regioni.xlsx]"&amp;$A$4&amp;"'!a"&amp;C210+1)</f>
        <v>08/04/2020</v>
      </c>
      <c r="E210" s="3">
        <f ca="1">AVERAGE(INDIRECT("'[dpc-covid19-ita-regioni.xlsx]"&amp;$A$4&amp;"'!"&amp;E$1&amp;$C210+1):INDIRECT("'[dpc-covid19-ita-regioni.xlsx]"&amp;$A$4&amp;"'!"&amp;E$1&amp;$C210+$A$6))</f>
        <v>11863</v>
      </c>
      <c r="F210" s="3">
        <f ca="1">AVERAGE(INDIRECT("'[dpc-covid19-ita-regioni.xlsx]"&amp;$A$4&amp;"'!"&amp;F$1&amp;$C210+1):INDIRECT("'[dpc-covid19-ita-regioni.xlsx]"&amp;$A$4&amp;"'!"&amp;F$1&amp;$C210+$A$6))</f>
        <v>1325.7142857142858</v>
      </c>
      <c r="G210" s="3">
        <f ca="1">AVERAGE(INDIRECT("'[dpc-covid19-ita-regioni.xlsx]"&amp;$A$4&amp;"'!"&amp;G$1&amp;$C210+1):INDIRECT("'[dpc-covid19-ita-regioni.xlsx]"&amp;$A$4&amp;"'!"&amp;G$1&amp;$C210+$A$6))</f>
        <v>14349.285714285714</v>
      </c>
      <c r="H210" s="3">
        <f ca="1">AVERAGE(INDIRECT("'[dpc-covid19-ita-regioni.xlsx]"&amp;$A$4&amp;"'!"&amp;H$1&amp;$C210+1):INDIRECT("'[dpc-covid19-ita-regioni.xlsx]"&amp;$A$4&amp;"'!"&amp;H$1&amp;$C210+$A$6))</f>
        <v>27538</v>
      </c>
      <c r="I210" s="3" cm="1">
        <f t="array" aca="1" ref="I210" ca="1">(INDIRECT("'[dpc-covid19-ita-regioni.xlsx]"&amp;$A$4&amp;"'!"&amp;I$1&amp;$C210+1)-INDIRECT("'[dpc-covid19-ita-regioni.xlsx]"&amp;$A$4&amp;"'!"&amp;I$1&amp;$C210+$A$6))/$A$6</f>
        <v>251.71428571428572</v>
      </c>
    </row>
    <row r="211" spans="3:9" x14ac:dyDescent="0.25">
      <c r="C211">
        <f t="shared" si="13"/>
        <v>208</v>
      </c>
      <c r="D211" s="10" t="str" cm="1">
        <f t="array" aca="1" ref="D211" ca="1">INDIRECT("'[dpc-covid19-ita-regioni.xlsx]"&amp;$A$4&amp;"'!a"&amp;C211+1)</f>
        <v>07/04/2020</v>
      </c>
      <c r="E211" s="3">
        <f ca="1">AVERAGE(INDIRECT("'[dpc-covid19-ita-regioni.xlsx]"&amp;$A$4&amp;"'!"&amp;E$1&amp;$C211+1):INDIRECT("'[dpc-covid19-ita-regioni.xlsx]"&amp;$A$4&amp;"'!"&amp;E$1&amp;$C211+$A$6))</f>
        <v>11892.714285714286</v>
      </c>
      <c r="F211" s="3">
        <f ca="1">AVERAGE(INDIRECT("'[dpc-covid19-ita-regioni.xlsx]"&amp;$A$4&amp;"'!"&amp;F$1&amp;$C211+1):INDIRECT("'[dpc-covid19-ita-regioni.xlsx]"&amp;$A$4&amp;"'!"&amp;F$1&amp;$C211+$A$6))</f>
        <v>1337.8571428571429</v>
      </c>
      <c r="G211" s="3">
        <f ca="1">AVERAGE(INDIRECT("'[dpc-covid19-ita-regioni.xlsx]"&amp;$A$4&amp;"'!"&amp;G$1&amp;$C211+1):INDIRECT("'[dpc-covid19-ita-regioni.xlsx]"&amp;$A$4&amp;"'!"&amp;G$1&amp;$C211+$A$6))</f>
        <v>13910.285714285714</v>
      </c>
      <c r="H211" s="3">
        <f ca="1">AVERAGE(INDIRECT("'[dpc-covid19-ita-regioni.xlsx]"&amp;$A$4&amp;"'!"&amp;H$1&amp;$C211+1):INDIRECT("'[dpc-covid19-ita-regioni.xlsx]"&amp;$A$4&amp;"'!"&amp;H$1&amp;$C211+$A$6))</f>
        <v>27140.857142857141</v>
      </c>
      <c r="I211" s="3" cm="1">
        <f t="array" aca="1" ref="I211" ca="1">(INDIRECT("'[dpc-covid19-ita-regioni.xlsx]"&amp;$A$4&amp;"'!"&amp;I$1&amp;$C211+1)-INDIRECT("'[dpc-covid19-ita-regioni.xlsx]"&amp;$A$4&amp;"'!"&amp;I$1&amp;$C211+$A$6))/$A$6</f>
        <v>270.14285714285717</v>
      </c>
    </row>
    <row r="212" spans="3:9" x14ac:dyDescent="0.25">
      <c r="C212">
        <f t="shared" si="13"/>
        <v>209</v>
      </c>
      <c r="D212" s="10" t="str" cm="1">
        <f t="array" aca="1" ref="D212" ca="1">INDIRECT("'[dpc-covid19-ita-regioni.xlsx]"&amp;$A$4&amp;"'!a"&amp;C212+1)</f>
        <v>06/04/2020</v>
      </c>
      <c r="E212" s="3">
        <f ca="1">AVERAGE(INDIRECT("'[dpc-covid19-ita-regioni.xlsx]"&amp;$A$4&amp;"'!"&amp;E$1&amp;$C212+1):INDIRECT("'[dpc-covid19-ita-regioni.xlsx]"&amp;$A$4&amp;"'!"&amp;E$1&amp;$C212+$A$6))</f>
        <v>11899.857142857143</v>
      </c>
      <c r="F212" s="3">
        <f ca="1">AVERAGE(INDIRECT("'[dpc-covid19-ita-regioni.xlsx]"&amp;$A$4&amp;"'!"&amp;F$1&amp;$C212+1):INDIRECT("'[dpc-covid19-ita-regioni.xlsx]"&amp;$A$4&amp;"'!"&amp;F$1&amp;$C212+$A$6))</f>
        <v>1340.5714285714287</v>
      </c>
      <c r="G212" s="3">
        <f ca="1">AVERAGE(INDIRECT("'[dpc-covid19-ita-regioni.xlsx]"&amp;$A$4&amp;"'!"&amp;G$1&amp;$C212+1):INDIRECT("'[dpc-covid19-ita-regioni.xlsx]"&amp;$A$4&amp;"'!"&amp;G$1&amp;$C212+$A$6))</f>
        <v>13440.571428571429</v>
      </c>
      <c r="H212" s="3">
        <f ca="1">AVERAGE(INDIRECT("'[dpc-covid19-ita-regioni.xlsx]"&amp;$A$4&amp;"'!"&amp;H$1&amp;$C212+1):INDIRECT("'[dpc-covid19-ita-regioni.xlsx]"&amp;$A$4&amp;"'!"&amp;H$1&amp;$C212+$A$6))</f>
        <v>26681</v>
      </c>
      <c r="I212" s="3" cm="1">
        <f t="array" aca="1" ref="I212" ca="1">(INDIRECT("'[dpc-covid19-ita-regioni.xlsx]"&amp;$A$4&amp;"'!"&amp;I$1&amp;$C212+1)-INDIRECT("'[dpc-covid19-ita-regioni.xlsx]"&amp;$A$4&amp;"'!"&amp;I$1&amp;$C212+$A$6))/$A$6</f>
        <v>286.14285714285717</v>
      </c>
    </row>
    <row r="213" spans="3:9" x14ac:dyDescent="0.25">
      <c r="C213">
        <f t="shared" si="13"/>
        <v>210</v>
      </c>
      <c r="D213" s="10" t="str" cm="1">
        <f t="array" aca="1" ref="D213" ca="1">INDIRECT("'[dpc-covid19-ita-regioni.xlsx]"&amp;$A$4&amp;"'!a"&amp;C213+1)</f>
        <v>05/04/2020</v>
      </c>
      <c r="E213" s="3">
        <f ca="1">AVERAGE(INDIRECT("'[dpc-covid19-ita-regioni.xlsx]"&amp;$A$4&amp;"'!"&amp;E$1&amp;$C213+1):INDIRECT("'[dpc-covid19-ita-regioni.xlsx]"&amp;$A$4&amp;"'!"&amp;E$1&amp;$C213+$A$6))</f>
        <v>11885.714285714286</v>
      </c>
      <c r="F213" s="3">
        <f ca="1">AVERAGE(INDIRECT("'[dpc-covid19-ita-regioni.xlsx]"&amp;$A$4&amp;"'!"&amp;F$1&amp;$C213+1):INDIRECT("'[dpc-covid19-ita-regioni.xlsx]"&amp;$A$4&amp;"'!"&amp;F$1&amp;$C213+$A$6))</f>
        <v>1338.7142857142858</v>
      </c>
      <c r="G213" s="3">
        <f ca="1">AVERAGE(INDIRECT("'[dpc-covid19-ita-regioni.xlsx]"&amp;$A$4&amp;"'!"&amp;G$1&amp;$C213+1):INDIRECT("'[dpc-covid19-ita-regioni.xlsx]"&amp;$A$4&amp;"'!"&amp;G$1&amp;$C213+$A$6))</f>
        <v>12961.857142857143</v>
      </c>
      <c r="H213" s="3">
        <f ca="1">AVERAGE(INDIRECT("'[dpc-covid19-ita-regioni.xlsx]"&amp;$A$4&amp;"'!"&amp;H$1&amp;$C213+1):INDIRECT("'[dpc-covid19-ita-regioni.xlsx]"&amp;$A$4&amp;"'!"&amp;H$1&amp;$C213+$A$6))</f>
        <v>26186.285714285714</v>
      </c>
      <c r="I213" s="3" cm="1">
        <f t="array" aca="1" ref="I213" ca="1">(INDIRECT("'[dpc-covid19-ita-regioni.xlsx]"&amp;$A$4&amp;"'!"&amp;I$1&amp;$C213+1)-INDIRECT("'[dpc-covid19-ita-regioni.xlsx]"&amp;$A$4&amp;"'!"&amp;I$1&amp;$C213+$A$6))/$A$6</f>
        <v>298.14285714285717</v>
      </c>
    </row>
    <row r="214" spans="3:9" x14ac:dyDescent="0.25">
      <c r="C214">
        <f t="shared" si="13"/>
        <v>211</v>
      </c>
      <c r="D214" s="10" t="str" cm="1">
        <f t="array" aca="1" ref="D214" ca="1">INDIRECT("'[dpc-covid19-ita-regioni.xlsx]"&amp;$A$4&amp;"'!a"&amp;C214+1)</f>
        <v>04/04/2020</v>
      </c>
      <c r="E214" s="3">
        <f ca="1">AVERAGE(INDIRECT("'[dpc-covid19-ita-regioni.xlsx]"&amp;$A$4&amp;"'!"&amp;E$1&amp;$C214+1):INDIRECT("'[dpc-covid19-ita-regioni.xlsx]"&amp;$A$4&amp;"'!"&amp;E$1&amp;$C214+$A$6))</f>
        <v>11829.142857142857</v>
      </c>
      <c r="F214" s="3">
        <f ca="1">AVERAGE(INDIRECT("'[dpc-covid19-ita-regioni.xlsx]"&amp;$A$4&amp;"'!"&amp;F$1&amp;$C214+1):INDIRECT("'[dpc-covid19-ita-regioni.xlsx]"&amp;$A$4&amp;"'!"&amp;F$1&amp;$C214+$A$6))</f>
        <v>1340.2857142857142</v>
      </c>
      <c r="G214" s="3">
        <f ca="1">AVERAGE(INDIRECT("'[dpc-covid19-ita-regioni.xlsx]"&amp;$A$4&amp;"'!"&amp;G$1&amp;$C214+1):INDIRECT("'[dpc-covid19-ita-regioni.xlsx]"&amp;$A$4&amp;"'!"&amp;G$1&amp;$C214+$A$6))</f>
        <v>12626.571428571429</v>
      </c>
      <c r="H214" s="3">
        <f ca="1">AVERAGE(INDIRECT("'[dpc-covid19-ita-regioni.xlsx]"&amp;$A$4&amp;"'!"&amp;H$1&amp;$C214+1):INDIRECT("'[dpc-covid19-ita-regioni.xlsx]"&amp;$A$4&amp;"'!"&amp;H$1&amp;$C214+$A$6))</f>
        <v>25796</v>
      </c>
      <c r="I214" s="3" cm="1">
        <f t="array" aca="1" ref="I214" ca="1">(INDIRECT("'[dpc-covid19-ita-regioni.xlsx]"&amp;$A$4&amp;"'!"&amp;I$1&amp;$C214+1)-INDIRECT("'[dpc-covid19-ita-regioni.xlsx]"&amp;$A$4&amp;"'!"&amp;I$1&amp;$C214+$A$6))/$A$6</f>
        <v>328</v>
      </c>
    </row>
    <row r="215" spans="3:9" x14ac:dyDescent="0.25">
      <c r="C215">
        <f t="shared" si="13"/>
        <v>212</v>
      </c>
      <c r="D215" s="10" t="str" cm="1">
        <f t="array" aca="1" ref="D215" ca="1">INDIRECT("'[dpc-covid19-ita-regioni.xlsx]"&amp;$A$4&amp;"'!a"&amp;C215+1)</f>
        <v>03/04/2020</v>
      </c>
      <c r="E215" s="3">
        <f ca="1">AVERAGE(INDIRECT("'[dpc-covid19-ita-regioni.xlsx]"&amp;$A$4&amp;"'!"&amp;E$1&amp;$C215+1):INDIRECT("'[dpc-covid19-ita-regioni.xlsx]"&amp;$A$4&amp;"'!"&amp;E$1&amp;$C215+$A$6))</f>
        <v>11707.714285714286</v>
      </c>
      <c r="F215" s="3">
        <f ca="1">AVERAGE(INDIRECT("'[dpc-covid19-ita-regioni.xlsx]"&amp;$A$4&amp;"'!"&amp;F$1&amp;$C215+1):INDIRECT("'[dpc-covid19-ita-regioni.xlsx]"&amp;$A$4&amp;"'!"&amp;F$1&amp;$C215+$A$6))</f>
        <v>1339.2857142857142</v>
      </c>
      <c r="G215" s="3">
        <f ca="1">AVERAGE(INDIRECT("'[dpc-covid19-ita-regioni.xlsx]"&amp;$A$4&amp;"'!"&amp;G$1&amp;$C215+1):INDIRECT("'[dpc-covid19-ita-regioni.xlsx]"&amp;$A$4&amp;"'!"&amp;G$1&amp;$C215+$A$6))</f>
        <v>12361.714285714286</v>
      </c>
      <c r="H215" s="3">
        <f ca="1">AVERAGE(INDIRECT("'[dpc-covid19-ita-regioni.xlsx]"&amp;$A$4&amp;"'!"&amp;H$1&amp;$C215+1):INDIRECT("'[dpc-covid19-ita-regioni.xlsx]"&amp;$A$4&amp;"'!"&amp;H$1&amp;$C215+$A$6))</f>
        <v>25408.714285714286</v>
      </c>
      <c r="I215" s="3" cm="1">
        <f t="array" aca="1" ref="I215" ca="1">(INDIRECT("'[dpc-covid19-ita-regioni.xlsx]"&amp;$A$4&amp;"'!"&amp;I$1&amp;$C215+1)-INDIRECT("'[dpc-covid19-ita-regioni.xlsx]"&amp;$A$4&amp;"'!"&amp;I$1&amp;$C215+$A$6))/$A$6</f>
        <v>338.14285714285717</v>
      </c>
    </row>
    <row r="216" spans="3:9" x14ac:dyDescent="0.25">
      <c r="C216">
        <f t="shared" si="13"/>
        <v>213</v>
      </c>
      <c r="D216" s="10" t="str" cm="1">
        <f t="array" aca="1" ref="D216" ca="1">INDIRECT("'[dpc-covid19-ita-regioni.xlsx]"&amp;$A$4&amp;"'!a"&amp;C216+1)</f>
        <v>02/04/2020</v>
      </c>
      <c r="E216" s="3">
        <f ca="1">AVERAGE(INDIRECT("'[dpc-covid19-ita-regioni.xlsx]"&amp;$A$4&amp;"'!"&amp;E$1&amp;$C216+1):INDIRECT("'[dpc-covid19-ita-regioni.xlsx]"&amp;$A$4&amp;"'!"&amp;E$1&amp;$C216+$A$6))</f>
        <v>11612.714285714286</v>
      </c>
      <c r="F216" s="3">
        <f ca="1">AVERAGE(INDIRECT("'[dpc-covid19-ita-regioni.xlsx]"&amp;$A$4&amp;"'!"&amp;F$1&amp;$C216+1):INDIRECT("'[dpc-covid19-ita-regioni.xlsx]"&amp;$A$4&amp;"'!"&amp;F$1&amp;$C216+$A$6))</f>
        <v>1326.5714285714287</v>
      </c>
      <c r="G216" s="3">
        <f ca="1">AVERAGE(INDIRECT("'[dpc-covid19-ita-regioni.xlsx]"&amp;$A$4&amp;"'!"&amp;G$1&amp;$C216+1):INDIRECT("'[dpc-covid19-ita-regioni.xlsx]"&amp;$A$4&amp;"'!"&amp;G$1&amp;$C216+$A$6))</f>
        <v>12141.714285714286</v>
      </c>
      <c r="H216" s="3">
        <f ca="1">AVERAGE(INDIRECT("'[dpc-covid19-ita-regioni.xlsx]"&amp;$A$4&amp;"'!"&amp;H$1&amp;$C216+1):INDIRECT("'[dpc-covid19-ita-regioni.xlsx]"&amp;$A$4&amp;"'!"&amp;H$1&amp;$C216+$A$6))</f>
        <v>25081</v>
      </c>
      <c r="I216" s="3" cm="1">
        <f t="array" aca="1" ref="I216" ca="1">(INDIRECT("'[dpc-covid19-ita-regioni.xlsx]"&amp;$A$4&amp;"'!"&amp;I$1&amp;$C216+1)-INDIRECT("'[dpc-covid19-ita-regioni.xlsx]"&amp;$A$4&amp;"'!"&amp;I$1&amp;$C216+$A$6))/$A$6</f>
        <v>365.42857142857144</v>
      </c>
    </row>
    <row r="217" spans="3:9" x14ac:dyDescent="0.25">
      <c r="C217">
        <f t="shared" si="13"/>
        <v>214</v>
      </c>
      <c r="D217" s="10" t="str" cm="1">
        <f t="array" aca="1" ref="D217" ca="1">INDIRECT("'[dpc-covid19-ita-regioni.xlsx]"&amp;$A$4&amp;"'!a"&amp;C217+1)</f>
        <v>01/04/2020</v>
      </c>
      <c r="E217" s="3">
        <f ca="1">AVERAGE(INDIRECT("'[dpc-covid19-ita-regioni.xlsx]"&amp;$A$4&amp;"'!"&amp;E$1&amp;$C217+1):INDIRECT("'[dpc-covid19-ita-regioni.xlsx]"&amp;$A$4&amp;"'!"&amp;E$1&amp;$C217+$A$6))</f>
        <v>11458.285714285714</v>
      </c>
      <c r="F217" s="3">
        <f ca="1">AVERAGE(INDIRECT("'[dpc-covid19-ita-regioni.xlsx]"&amp;$A$4&amp;"'!"&amp;F$1&amp;$C217+1):INDIRECT("'[dpc-covid19-ita-regioni.xlsx]"&amp;$A$4&amp;"'!"&amp;F$1&amp;$C217+$A$6))</f>
        <v>1314</v>
      </c>
      <c r="G217" s="3">
        <f ca="1">AVERAGE(INDIRECT("'[dpc-covid19-ita-regioni.xlsx]"&amp;$A$4&amp;"'!"&amp;G$1&amp;$C217+1):INDIRECT("'[dpc-covid19-ita-regioni.xlsx]"&amp;$A$4&amp;"'!"&amp;G$1&amp;$C217+$A$6))</f>
        <v>11782</v>
      </c>
      <c r="H217" s="3">
        <f ca="1">AVERAGE(INDIRECT("'[dpc-covid19-ita-regioni.xlsx]"&amp;$A$4&amp;"'!"&amp;H$1&amp;$C217+1):INDIRECT("'[dpc-covid19-ita-regioni.xlsx]"&amp;$A$4&amp;"'!"&amp;H$1&amp;$C217+$A$6))</f>
        <v>24554.285714285714</v>
      </c>
      <c r="I217" s="3" cm="1">
        <f t="array" aca="1" ref="I217" ca="1">(INDIRECT("'[dpc-covid19-ita-regioni.xlsx]"&amp;$A$4&amp;"'!"&amp;I$1&amp;$C217+1)-INDIRECT("'[dpc-covid19-ita-regioni.xlsx]"&amp;$A$4&amp;"'!"&amp;I$1&amp;$C217+$A$6))/$A$6</f>
        <v>390.28571428571428</v>
      </c>
    </row>
    <row r="218" spans="3:9" x14ac:dyDescent="0.25">
      <c r="C218">
        <f t="shared" si="13"/>
        <v>215</v>
      </c>
      <c r="D218" s="10" t="str" cm="1">
        <f t="array" aca="1" ref="D218" ca="1">INDIRECT("'[dpc-covid19-ita-regioni.xlsx]"&amp;$A$4&amp;"'!a"&amp;C218+1)</f>
        <v>31/03/2020</v>
      </c>
      <c r="E218" s="3">
        <f ca="1">AVERAGE(INDIRECT("'[dpc-covid19-ita-regioni.xlsx]"&amp;$A$4&amp;"'!"&amp;E$1&amp;$C218+1):INDIRECT("'[dpc-covid19-ita-regioni.xlsx]"&amp;$A$4&amp;"'!"&amp;E$1&amp;$C218+$A$6))</f>
        <v>11186.714285714286</v>
      </c>
      <c r="F218" s="3">
        <f ca="1">AVERAGE(INDIRECT("'[dpc-covid19-ita-regioni.xlsx]"&amp;$A$4&amp;"'!"&amp;F$1&amp;$C218+1):INDIRECT("'[dpc-covid19-ita-regioni.xlsx]"&amp;$A$4&amp;"'!"&amp;F$1&amp;$C218+$A$6))</f>
        <v>1298.8571428571429</v>
      </c>
      <c r="G218" s="3">
        <f ca="1">AVERAGE(INDIRECT("'[dpc-covid19-ita-regioni.xlsx]"&amp;$A$4&amp;"'!"&amp;G$1&amp;$C218+1):INDIRECT("'[dpc-covid19-ita-regioni.xlsx]"&amp;$A$4&amp;"'!"&amp;G$1&amp;$C218+$A$6))</f>
        <v>11329.571428571429</v>
      </c>
      <c r="H218" s="3">
        <f ca="1">AVERAGE(INDIRECT("'[dpc-covid19-ita-regioni.xlsx]"&amp;$A$4&amp;"'!"&amp;H$1&amp;$C218+1):INDIRECT("'[dpc-covid19-ita-regioni.xlsx]"&amp;$A$4&amp;"'!"&amp;H$1&amp;$C218+$A$6))</f>
        <v>23815.142857142859</v>
      </c>
      <c r="I218" s="3" cm="1">
        <f t="array" aca="1" ref="I218" ca="1">(INDIRECT("'[dpc-covid19-ita-regioni.xlsx]"&amp;$A$4&amp;"'!"&amp;I$1&amp;$C218+1)-INDIRECT("'[dpc-covid19-ita-regioni.xlsx]"&amp;$A$4&amp;"'!"&amp;I$1&amp;$C218+$A$6))/$A$6</f>
        <v>389.28571428571428</v>
      </c>
    </row>
    <row r="219" spans="3:9" x14ac:dyDescent="0.25">
      <c r="C219">
        <f t="shared" si="13"/>
        <v>216</v>
      </c>
      <c r="D219" s="10" t="str" cm="1">
        <f t="array" aca="1" ref="D219" ca="1">INDIRECT("'[dpc-covid19-ita-regioni.xlsx]"&amp;$A$4&amp;"'!a"&amp;C219+1)</f>
        <v>30/03/2020</v>
      </c>
      <c r="E219" s="3">
        <f ca="1">AVERAGE(INDIRECT("'[dpc-covid19-ita-regioni.xlsx]"&amp;$A$4&amp;"'!"&amp;E$1&amp;$C219+1):INDIRECT("'[dpc-covid19-ita-regioni.xlsx]"&amp;$A$4&amp;"'!"&amp;E$1&amp;$C219+$A$6))</f>
        <v>10876.428571428571</v>
      </c>
      <c r="F219" s="3">
        <f ca="1">AVERAGE(INDIRECT("'[dpc-covid19-ita-regioni.xlsx]"&amp;$A$4&amp;"'!"&amp;F$1&amp;$C219+1):INDIRECT("'[dpc-covid19-ita-regioni.xlsx]"&amp;$A$4&amp;"'!"&amp;F$1&amp;$C219+$A$6))</f>
        <v>1280.2857142857142</v>
      </c>
      <c r="G219" s="3">
        <f ca="1">AVERAGE(INDIRECT("'[dpc-covid19-ita-regioni.xlsx]"&amp;$A$4&amp;"'!"&amp;G$1&amp;$C219+1):INDIRECT("'[dpc-covid19-ita-regioni.xlsx]"&amp;$A$4&amp;"'!"&amp;G$1&amp;$C219+$A$6))</f>
        <v>10907.571428571429</v>
      </c>
      <c r="H219" s="3">
        <f ca="1">AVERAGE(INDIRECT("'[dpc-covid19-ita-regioni.xlsx]"&amp;$A$4&amp;"'!"&amp;H$1&amp;$C219+1):INDIRECT("'[dpc-covid19-ita-regioni.xlsx]"&amp;$A$4&amp;"'!"&amp;H$1&amp;$C219+$A$6))</f>
        <v>23064.285714285714</v>
      </c>
      <c r="I219" s="3" cm="1">
        <f t="array" aca="1" ref="I219" ca="1">(INDIRECT("'[dpc-covid19-ita-regioni.xlsx]"&amp;$A$4&amp;"'!"&amp;I$1&amp;$C219+1)-INDIRECT("'[dpc-covid19-ita-regioni.xlsx]"&amp;$A$4&amp;"'!"&amp;I$1&amp;$C219+$A$6))/$A$6</f>
        <v>377.14285714285717</v>
      </c>
    </row>
    <row r="220" spans="3:9" x14ac:dyDescent="0.25">
      <c r="C220">
        <f t="shared" si="13"/>
        <v>217</v>
      </c>
      <c r="D220" s="10" t="str" cm="1">
        <f t="array" aca="1" ref="D220" ca="1">INDIRECT("'[dpc-covid19-ita-regioni.xlsx]"&amp;$A$4&amp;"'!a"&amp;C220+1)</f>
        <v>29/03/2020</v>
      </c>
      <c r="E220" s="3">
        <f ca="1">AVERAGE(INDIRECT("'[dpc-covid19-ita-regioni.xlsx]"&amp;$A$4&amp;"'!"&amp;E$1&amp;$C220+1):INDIRECT("'[dpc-covid19-ita-regioni.xlsx]"&amp;$A$4&amp;"'!"&amp;E$1&amp;$C220+$A$6))</f>
        <v>10512.285714285714</v>
      </c>
      <c r="F220" s="3">
        <f ca="1">AVERAGE(INDIRECT("'[dpc-covid19-ita-regioni.xlsx]"&amp;$A$4&amp;"'!"&amp;F$1&amp;$C220+1):INDIRECT("'[dpc-covid19-ita-regioni.xlsx]"&amp;$A$4&amp;"'!"&amp;F$1&amp;$C220+$A$6))</f>
        <v>1259.2857142857142</v>
      </c>
      <c r="G220" s="3">
        <f ca="1">AVERAGE(INDIRECT("'[dpc-covid19-ita-regioni.xlsx]"&amp;$A$4&amp;"'!"&amp;G$1&amp;$C220+1):INDIRECT("'[dpc-covid19-ita-regioni.xlsx]"&amp;$A$4&amp;"'!"&amp;G$1&amp;$C220+$A$6))</f>
        <v>10421.857142857143</v>
      </c>
      <c r="H220" s="3">
        <f ca="1">AVERAGE(INDIRECT("'[dpc-covid19-ita-regioni.xlsx]"&amp;$A$4&amp;"'!"&amp;H$1&amp;$C220+1):INDIRECT("'[dpc-covid19-ita-regioni.xlsx]"&amp;$A$4&amp;"'!"&amp;H$1&amp;$C220+$A$6))</f>
        <v>22193.428571428572</v>
      </c>
      <c r="I220" s="3" cm="1">
        <f t="array" aca="1" ref="I220" ca="1">(INDIRECT("'[dpc-covid19-ita-regioni.xlsx]"&amp;$A$4&amp;"'!"&amp;I$1&amp;$C220+1)-INDIRECT("'[dpc-covid19-ita-regioni.xlsx]"&amp;$A$4&amp;"'!"&amp;I$1&amp;$C220+$A$6))/$A$6</f>
        <v>369.14285714285717</v>
      </c>
    </row>
    <row r="221" spans="3:9" x14ac:dyDescent="0.25">
      <c r="C221">
        <f t="shared" si="13"/>
        <v>218</v>
      </c>
      <c r="D221" s="10" t="str" cm="1">
        <f t="array" aca="1" ref="D221" ca="1">INDIRECT("'[dpc-covid19-ita-regioni.xlsx]"&amp;$A$4&amp;"'!a"&amp;C221+1)</f>
        <v>28/03/2020</v>
      </c>
      <c r="E221" s="3">
        <f ca="1">AVERAGE(INDIRECT("'[dpc-covid19-ita-regioni.xlsx]"&amp;$A$4&amp;"'!"&amp;E$1&amp;$C221+1):INDIRECT("'[dpc-covid19-ita-regioni.xlsx]"&amp;$A$4&amp;"'!"&amp;E$1&amp;$C221+$A$6))</f>
        <v>10201.714285714286</v>
      </c>
      <c r="F221" s="3">
        <f ca="1">AVERAGE(INDIRECT("'[dpc-covid19-ita-regioni.xlsx]"&amp;$A$4&amp;"'!"&amp;F$1&amp;$C221+1):INDIRECT("'[dpc-covid19-ita-regioni.xlsx]"&amp;$A$4&amp;"'!"&amp;F$1&amp;$C221+$A$6))</f>
        <v>1232.7142857142858</v>
      </c>
      <c r="G221" s="3">
        <f ca="1">AVERAGE(INDIRECT("'[dpc-covid19-ita-regioni.xlsx]"&amp;$A$4&amp;"'!"&amp;G$1&amp;$C221+1):INDIRECT("'[dpc-covid19-ita-regioni.xlsx]"&amp;$A$4&amp;"'!"&amp;G$1&amp;$C221+$A$6))</f>
        <v>9686.5714285714294</v>
      </c>
      <c r="H221" s="3">
        <f ca="1">AVERAGE(INDIRECT("'[dpc-covid19-ita-regioni.xlsx]"&amp;$A$4&amp;"'!"&amp;H$1&amp;$C221+1):INDIRECT("'[dpc-covid19-ita-regioni.xlsx]"&amp;$A$4&amp;"'!"&amp;H$1&amp;$C221+$A$6))</f>
        <v>21121</v>
      </c>
      <c r="I221" s="3" cm="1">
        <f t="array" aca="1" ref="I221" ca="1">(INDIRECT("'[dpc-covid19-ita-regioni.xlsx]"&amp;$A$4&amp;"'!"&amp;I$1&amp;$C221+1)-INDIRECT("'[dpc-covid19-ita-regioni.xlsx]"&amp;$A$4&amp;"'!"&amp;I$1&amp;$C221+$A$6))/$A$6</f>
        <v>355.42857142857144</v>
      </c>
    </row>
    <row r="222" spans="3:9" x14ac:dyDescent="0.25">
      <c r="C222">
        <f t="shared" si="13"/>
        <v>219</v>
      </c>
      <c r="D222" s="10" t="str" cm="1">
        <f t="array" aca="1" ref="D222" ca="1">INDIRECT("'[dpc-covid19-ita-regioni.xlsx]"&amp;$A$4&amp;"'!a"&amp;C222+1)</f>
        <v>27/03/2020</v>
      </c>
      <c r="E222" s="3">
        <f ca="1">AVERAGE(INDIRECT("'[dpc-covid19-ita-regioni.xlsx]"&amp;$A$4&amp;"'!"&amp;E$1&amp;$C222+1):INDIRECT("'[dpc-covid19-ita-regioni.xlsx]"&amp;$A$4&amp;"'!"&amp;E$1&amp;$C222+$A$6))</f>
        <v>9788.2857142857138</v>
      </c>
      <c r="F222" s="3">
        <f ca="1">AVERAGE(INDIRECT("'[dpc-covid19-ita-regioni.xlsx]"&amp;$A$4&amp;"'!"&amp;F$1&amp;$C222+1):INDIRECT("'[dpc-covid19-ita-regioni.xlsx]"&amp;$A$4&amp;"'!"&amp;F$1&amp;$C222+$A$6))</f>
        <v>1200.4285714285713</v>
      </c>
      <c r="G222" s="3">
        <f ca="1">AVERAGE(INDIRECT("'[dpc-covid19-ita-regioni.xlsx]"&amp;$A$4&amp;"'!"&amp;G$1&amp;$C222+1):INDIRECT("'[dpc-covid19-ita-regioni.xlsx]"&amp;$A$4&amp;"'!"&amp;G$1&amp;$C222+$A$6))</f>
        <v>9112.4285714285706</v>
      </c>
      <c r="H222" s="3">
        <f ca="1">AVERAGE(INDIRECT("'[dpc-covid19-ita-regioni.xlsx]"&amp;$A$4&amp;"'!"&amp;H$1&amp;$C222+1):INDIRECT("'[dpc-covid19-ita-regioni.xlsx]"&amp;$A$4&amp;"'!"&amp;H$1&amp;$C222+$A$6))</f>
        <v>20101.142857142859</v>
      </c>
      <c r="I222" s="3" cm="1">
        <f t="array" aca="1" ref="I222" ca="1">(INDIRECT("'[dpc-covid19-ita-regioni.xlsx]"&amp;$A$4&amp;"'!"&amp;I$1&amp;$C222+1)-INDIRECT("'[dpc-covid19-ita-regioni.xlsx]"&amp;$A$4&amp;"'!"&amp;I$1&amp;$C222+$A$6))/$A$6</f>
        <v>329.57142857142856</v>
      </c>
    </row>
    <row r="223" spans="3:9" x14ac:dyDescent="0.25">
      <c r="C223">
        <f t="shared" si="13"/>
        <v>220</v>
      </c>
      <c r="D223" s="10" t="str" cm="1">
        <f t="array" aca="1" ref="D223" ca="1">INDIRECT("'[dpc-covid19-ita-regioni.xlsx]"&amp;$A$4&amp;"'!a"&amp;C223+1)</f>
        <v>26/03/2020</v>
      </c>
      <c r="E223" s="3">
        <f ca="1">AVERAGE(INDIRECT("'[dpc-covid19-ita-regioni.xlsx]"&amp;$A$4&amp;"'!"&amp;E$1&amp;$C223+1):INDIRECT("'[dpc-covid19-ita-regioni.xlsx]"&amp;$A$4&amp;"'!"&amp;E$1&amp;$C223+$A$6))</f>
        <v>9302.2857142857138</v>
      </c>
      <c r="F223" s="3">
        <f ca="1">AVERAGE(INDIRECT("'[dpc-covid19-ita-regioni.xlsx]"&amp;$A$4&amp;"'!"&amp;F$1&amp;$C223+1):INDIRECT("'[dpc-covid19-ita-regioni.xlsx]"&amp;$A$4&amp;"'!"&amp;F$1&amp;$C223+$A$6))</f>
        <v>1165.8571428571429</v>
      </c>
      <c r="G223" s="3">
        <f ca="1">AVERAGE(INDIRECT("'[dpc-covid19-ita-regioni.xlsx]"&amp;$A$4&amp;"'!"&amp;G$1&amp;$C223+1):INDIRECT("'[dpc-covid19-ita-regioni.xlsx]"&amp;$A$4&amp;"'!"&amp;G$1&amp;$C223+$A$6))</f>
        <v>8422.2857142857138</v>
      </c>
      <c r="H223" s="3">
        <f ca="1">AVERAGE(INDIRECT("'[dpc-covid19-ita-regioni.xlsx]"&amp;$A$4&amp;"'!"&amp;H$1&amp;$C223+1):INDIRECT("'[dpc-covid19-ita-regioni.xlsx]"&amp;$A$4&amp;"'!"&amp;H$1&amp;$C223+$A$6))</f>
        <v>18890.428571428572</v>
      </c>
      <c r="I223" s="3" cm="1">
        <f t="array" aca="1" ref="I223" ca="1">(INDIRECT("'[dpc-covid19-ita-regioni.xlsx]"&amp;$A$4&amp;"'!"&amp;I$1&amp;$C223+1)-INDIRECT("'[dpc-covid19-ita-regioni.xlsx]"&amp;$A$4&amp;"'!"&amp;I$1&amp;$C223+$A$6))/$A$6</f>
        <v>330.28571428571428</v>
      </c>
    </row>
    <row r="224" spans="3:9" x14ac:dyDescent="0.25">
      <c r="C224">
        <f t="shared" si="13"/>
        <v>221</v>
      </c>
      <c r="D224" s="10" t="str" cm="1">
        <f t="array" aca="1" ref="D224" ca="1">INDIRECT("'[dpc-covid19-ita-regioni.xlsx]"&amp;$A$4&amp;"'!a"&amp;C224+1)</f>
        <v>25/03/2020</v>
      </c>
      <c r="E224" s="3">
        <f ca="1">AVERAGE(INDIRECT("'[dpc-covid19-ita-regioni.xlsx]"&amp;$A$4&amp;"'!"&amp;E$1&amp;$C224+1):INDIRECT("'[dpc-covid19-ita-regioni.xlsx]"&amp;$A$4&amp;"'!"&amp;E$1&amp;$C224+$A$6))</f>
        <v>8831.7142857142862</v>
      </c>
      <c r="F224" s="3">
        <f ca="1">AVERAGE(INDIRECT("'[dpc-covid19-ita-regioni.xlsx]"&amp;$A$4&amp;"'!"&amp;F$1&amp;$C224+1):INDIRECT("'[dpc-covid19-ita-regioni.xlsx]"&amp;$A$4&amp;"'!"&amp;F$1&amp;$C224+$A$6))</f>
        <v>1129.1428571428571</v>
      </c>
      <c r="G224" s="3">
        <f ca="1">AVERAGE(INDIRECT("'[dpc-covid19-ita-regioni.xlsx]"&amp;$A$4&amp;"'!"&amp;G$1&amp;$C224+1):INDIRECT("'[dpc-covid19-ita-regioni.xlsx]"&amp;$A$4&amp;"'!"&amp;G$1&amp;$C224+$A$6))</f>
        <v>7750.8571428571431</v>
      </c>
      <c r="H224" s="3">
        <f ca="1">AVERAGE(INDIRECT("'[dpc-covid19-ita-regioni.xlsx]"&amp;$A$4&amp;"'!"&amp;H$1&amp;$C224+1):INDIRECT("'[dpc-covid19-ita-regioni.xlsx]"&amp;$A$4&amp;"'!"&amp;H$1&amp;$C224+$A$6))</f>
        <v>17711.714285714286</v>
      </c>
      <c r="I224" s="3" cm="1">
        <f t="array" aca="1" ref="I224" ca="1">(INDIRECT("'[dpc-covid19-ita-regioni.xlsx]"&amp;$A$4&amp;"'!"&amp;I$1&amp;$C224+1)-INDIRECT("'[dpc-covid19-ita-regioni.xlsx]"&amp;$A$4&amp;"'!"&amp;I$1&amp;$C224+$A$6))/$A$6</f>
        <v>329.42857142857144</v>
      </c>
    </row>
    <row r="225" spans="3:9" x14ac:dyDescent="0.25">
      <c r="C225">
        <f t="shared" si="13"/>
        <v>222</v>
      </c>
      <c r="D225" s="10" t="str" cm="1">
        <f t="array" aca="1" ref="D225" ca="1">INDIRECT("'[dpc-covid19-ita-regioni.xlsx]"&amp;$A$4&amp;"'!a"&amp;C225+1)</f>
        <v>24/03/2020</v>
      </c>
      <c r="E225" s="3">
        <f ca="1">AVERAGE(INDIRECT("'[dpc-covid19-ita-regioni.xlsx]"&amp;$A$4&amp;"'!"&amp;E$1&amp;$C225+1):INDIRECT("'[dpc-covid19-ita-regioni.xlsx]"&amp;$A$4&amp;"'!"&amp;E$1&amp;$C225+$A$6))</f>
        <v>8440.1428571428569</v>
      </c>
      <c r="F225" s="3">
        <f ca="1">AVERAGE(INDIRECT("'[dpc-covid19-ita-regioni.xlsx]"&amp;$A$4&amp;"'!"&amp;F$1&amp;$C225+1):INDIRECT("'[dpc-covid19-ita-regioni.xlsx]"&amp;$A$4&amp;"'!"&amp;F$1&amp;$C225+$A$6))</f>
        <v>1084.5714285714287</v>
      </c>
      <c r="G225" s="3">
        <f ca="1">AVERAGE(INDIRECT("'[dpc-covid19-ita-regioni.xlsx]"&amp;$A$4&amp;"'!"&amp;G$1&amp;$C225+1):INDIRECT("'[dpc-covid19-ita-regioni.xlsx]"&amp;$A$4&amp;"'!"&amp;G$1&amp;$C225+$A$6))</f>
        <v>6997.7142857142853</v>
      </c>
      <c r="H225" s="3">
        <f ca="1">AVERAGE(INDIRECT("'[dpc-covid19-ita-regioni.xlsx]"&amp;$A$4&amp;"'!"&amp;H$1&amp;$C225+1):INDIRECT("'[dpc-covid19-ita-regioni.xlsx]"&amp;$A$4&amp;"'!"&amp;H$1&amp;$C225+$A$6))</f>
        <v>16522.428571428572</v>
      </c>
      <c r="I225" s="3" cm="1">
        <f t="array" aca="1" ref="I225" ca="1">(INDIRECT("'[dpc-covid19-ita-regioni.xlsx]"&amp;$A$4&amp;"'!"&amp;I$1&amp;$C225+1)-INDIRECT("'[dpc-covid19-ita-regioni.xlsx]"&amp;$A$4&amp;"'!"&amp;I$1&amp;$C225+$A$6))/$A$6</f>
        <v>317</v>
      </c>
    </row>
    <row r="226" spans="3:9" x14ac:dyDescent="0.25">
      <c r="C226">
        <f t="shared" si="13"/>
        <v>223</v>
      </c>
      <c r="D226" s="10" t="str" cm="1">
        <f t="array" aca="1" ref="D226" ca="1">INDIRECT("'[dpc-covid19-ita-regioni.xlsx]"&amp;$A$4&amp;"'!a"&amp;C226+1)</f>
        <v>23/03/2020</v>
      </c>
      <c r="E226" s="3">
        <f ca="1">AVERAGE(INDIRECT("'[dpc-covid19-ita-regioni.xlsx]"&amp;$A$4&amp;"'!"&amp;E$1&amp;$C226+1):INDIRECT("'[dpc-covid19-ita-regioni.xlsx]"&amp;$A$4&amp;"'!"&amp;E$1&amp;$C226+$A$6))</f>
        <v>8046.1428571428569</v>
      </c>
      <c r="F226" s="3">
        <f ca="1">AVERAGE(INDIRECT("'[dpc-covid19-ita-regioni.xlsx]"&amp;$A$4&amp;"'!"&amp;F$1&amp;$C226+1):INDIRECT("'[dpc-covid19-ita-regioni.xlsx]"&amp;$A$4&amp;"'!"&amp;F$1&amp;$C226+$A$6))</f>
        <v>1039.5714285714287</v>
      </c>
      <c r="G226" s="3">
        <f ca="1">AVERAGE(INDIRECT("'[dpc-covid19-ita-regioni.xlsx]"&amp;$A$4&amp;"'!"&amp;G$1&amp;$C226+1):INDIRECT("'[dpc-covid19-ita-regioni.xlsx]"&amp;$A$4&amp;"'!"&amp;G$1&amp;$C226+$A$6))</f>
        <v>6326.2857142857147</v>
      </c>
      <c r="H226" s="3">
        <f ca="1">AVERAGE(INDIRECT("'[dpc-covid19-ita-regioni.xlsx]"&amp;$A$4&amp;"'!"&amp;H$1&amp;$C226+1):INDIRECT("'[dpc-covid19-ita-regioni.xlsx]"&amp;$A$4&amp;"'!"&amp;H$1&amp;$C226+$A$6))</f>
        <v>15412</v>
      </c>
      <c r="I226" s="3" cm="1">
        <f t="array" aca="1" ref="I226" ca="1">(INDIRECT("'[dpc-covid19-ita-regioni.xlsx]"&amp;$A$4&amp;"'!"&amp;I$1&amp;$C226+1)-INDIRECT("'[dpc-covid19-ita-regioni.xlsx]"&amp;$A$4&amp;"'!"&amp;I$1&amp;$C226+$A$6))/$A$6</f>
        <v>305.14285714285717</v>
      </c>
    </row>
    <row r="227" spans="3:9" x14ac:dyDescent="0.25">
      <c r="C227">
        <f t="shared" si="13"/>
        <v>224</v>
      </c>
      <c r="D227" s="10" t="str" cm="1">
        <f t="array" aca="1" ref="D227" ca="1">INDIRECT("'[dpc-covid19-ita-regioni.xlsx]"&amp;$A$4&amp;"'!a"&amp;C227+1)</f>
        <v>22/03/2020</v>
      </c>
      <c r="E227" s="3">
        <f ca="1">AVERAGE(INDIRECT("'[dpc-covid19-ita-regioni.xlsx]"&amp;$A$4&amp;"'!"&amp;E$1&amp;$C227+1):INDIRECT("'[dpc-covid19-ita-regioni.xlsx]"&amp;$A$4&amp;"'!"&amp;E$1&amp;$C227+$A$6))</f>
        <v>7604</v>
      </c>
      <c r="F227" s="3">
        <f ca="1">AVERAGE(INDIRECT("'[dpc-covid19-ita-regioni.xlsx]"&amp;$A$4&amp;"'!"&amp;F$1&amp;$C227+1):INDIRECT("'[dpc-covid19-ita-regioni.xlsx]"&amp;$A$4&amp;"'!"&amp;F$1&amp;$C227+$A$6))</f>
        <v>988.14285714285711</v>
      </c>
      <c r="G227" s="3">
        <f ca="1">AVERAGE(INDIRECT("'[dpc-covid19-ita-regioni.xlsx]"&amp;$A$4&amp;"'!"&amp;G$1&amp;$C227+1):INDIRECT("'[dpc-covid19-ita-regioni.xlsx]"&amp;$A$4&amp;"'!"&amp;G$1&amp;$C227+$A$6))</f>
        <v>5670</v>
      </c>
      <c r="H227" s="3">
        <f ca="1">AVERAGE(INDIRECT("'[dpc-covid19-ita-regioni.xlsx]"&amp;$A$4&amp;"'!"&amp;H$1&amp;$C227+1):INDIRECT("'[dpc-covid19-ita-regioni.xlsx]"&amp;$A$4&amp;"'!"&amp;H$1&amp;$C227+$A$6))</f>
        <v>14262.142857142857</v>
      </c>
      <c r="I227" s="3" cm="1">
        <f t="array" aca="1" ref="I227" ca="1">(INDIRECT("'[dpc-covid19-ita-regioni.xlsx]"&amp;$A$4&amp;"'!"&amp;I$1&amp;$C227+1)-INDIRECT("'[dpc-covid19-ita-regioni.xlsx]"&amp;$A$4&amp;"'!"&amp;I$1&amp;$C227+$A$6))/$A$6</f>
        <v>290.85714285714283</v>
      </c>
    </row>
    <row r="228" spans="3:9" x14ac:dyDescent="0.25">
      <c r="C228">
        <f t="shared" si="13"/>
        <v>225</v>
      </c>
      <c r="D228" s="10" t="str" cm="1">
        <f t="array" aca="1" ref="D228" ca="1">INDIRECT("'[dpc-covid19-ita-regioni.xlsx]"&amp;$A$4&amp;"'!a"&amp;C228+1)</f>
        <v>21/03/2020</v>
      </c>
      <c r="E228" s="3">
        <f ca="1">AVERAGE(INDIRECT("'[dpc-covid19-ita-regioni.xlsx]"&amp;$A$4&amp;"'!"&amp;E$1&amp;$C228+1):INDIRECT("'[dpc-covid19-ita-regioni.xlsx]"&amp;$A$4&amp;"'!"&amp;E$1&amp;$C228+$A$6))</f>
        <v>7041.2857142857147</v>
      </c>
      <c r="F228" s="3">
        <f ca="1">AVERAGE(INDIRECT("'[dpc-covid19-ita-regioni.xlsx]"&amp;$A$4&amp;"'!"&amp;F$1&amp;$C228+1):INDIRECT("'[dpc-covid19-ita-regioni.xlsx]"&amp;$A$4&amp;"'!"&amp;F$1&amp;$C228+$A$6))</f>
        <v>934.57142857142856</v>
      </c>
      <c r="G228" s="3">
        <f ca="1">AVERAGE(INDIRECT("'[dpc-covid19-ita-regioni.xlsx]"&amp;$A$4&amp;"'!"&amp;G$1&amp;$C228+1):INDIRECT("'[dpc-covid19-ita-regioni.xlsx]"&amp;$A$4&amp;"'!"&amp;G$1&amp;$C228+$A$6))</f>
        <v>5166</v>
      </c>
      <c r="H228" s="3">
        <f ca="1">AVERAGE(INDIRECT("'[dpc-covid19-ita-regioni.xlsx]"&amp;$A$4&amp;"'!"&amp;H$1&amp;$C228+1):INDIRECT("'[dpc-covid19-ita-regioni.xlsx]"&amp;$A$4&amp;"'!"&amp;H$1&amp;$C228+$A$6))</f>
        <v>13141.857142857143</v>
      </c>
      <c r="I228" s="3" cm="1">
        <f t="array" aca="1" ref="I228" ca="1">(INDIRECT("'[dpc-covid19-ita-regioni.xlsx]"&amp;$A$4&amp;"'!"&amp;I$1&amp;$C228+1)-INDIRECT("'[dpc-covid19-ita-regioni.xlsx]"&amp;$A$4&amp;"'!"&amp;I$1&amp;$C228+$A$6))/$A$6</f>
        <v>268.14285714285717</v>
      </c>
    </row>
    <row r="229" spans="3:9" x14ac:dyDescent="0.25">
      <c r="C229">
        <f t="shared" si="13"/>
        <v>226</v>
      </c>
      <c r="D229" s="10" t="str" cm="1">
        <f t="array" aca="1" ref="D229" ca="1">INDIRECT("'[dpc-covid19-ita-regioni.xlsx]"&amp;$A$4&amp;"'!a"&amp;C229+1)</f>
        <v>20/03/2020</v>
      </c>
      <c r="E229" s="3">
        <f ca="1">AVERAGE(INDIRECT("'[dpc-covid19-ita-regioni.xlsx]"&amp;$A$4&amp;"'!"&amp;E$1&amp;$C229+1):INDIRECT("'[dpc-covid19-ita-regioni.xlsx]"&amp;$A$4&amp;"'!"&amp;E$1&amp;$C229+$A$6))</f>
        <v>6561.2857142857147</v>
      </c>
      <c r="F229" s="3">
        <f ca="1">AVERAGE(INDIRECT("'[dpc-covid19-ita-regioni.xlsx]"&amp;$A$4&amp;"'!"&amp;F$1&amp;$C229+1):INDIRECT("'[dpc-covid19-ita-regioni.xlsx]"&amp;$A$4&amp;"'!"&amp;F$1&amp;$C229+$A$6))</f>
        <v>883</v>
      </c>
      <c r="G229" s="3">
        <f ca="1">AVERAGE(INDIRECT("'[dpc-covid19-ita-regioni.xlsx]"&amp;$A$4&amp;"'!"&amp;G$1&amp;$C229+1):INDIRECT("'[dpc-covid19-ita-regioni.xlsx]"&amp;$A$4&amp;"'!"&amp;G$1&amp;$C229+$A$6))</f>
        <v>4510.2857142857147</v>
      </c>
      <c r="H229" s="3">
        <f ca="1">AVERAGE(INDIRECT("'[dpc-covid19-ita-regioni.xlsx]"&amp;$A$4&amp;"'!"&amp;H$1&amp;$C229+1):INDIRECT("'[dpc-covid19-ita-regioni.xlsx]"&amp;$A$4&amp;"'!"&amp;H$1&amp;$C229+$A$6))</f>
        <v>11954.571428571429</v>
      </c>
      <c r="I229" s="3" cm="1">
        <f t="array" aca="1" ref="I229" ca="1">(INDIRECT("'[dpc-covid19-ita-regioni.xlsx]"&amp;$A$4&amp;"'!"&amp;I$1&amp;$C229+1)-INDIRECT("'[dpc-covid19-ita-regioni.xlsx]"&amp;$A$4&amp;"'!"&amp;I$1&amp;$C229+$A$6))/$A$6</f>
        <v>226.14285714285714</v>
      </c>
    </row>
    <row r="230" spans="3:9" x14ac:dyDescent="0.25">
      <c r="C230">
        <f t="shared" si="13"/>
        <v>227</v>
      </c>
      <c r="D230" s="10" t="str" cm="1">
        <f t="array" aca="1" ref="D230" ca="1">INDIRECT("'[dpc-covid19-ita-regioni.xlsx]"&amp;$A$4&amp;"'!a"&amp;C230+1)</f>
        <v>19/03/2020</v>
      </c>
      <c r="E230" s="3">
        <f ca="1">AVERAGE(INDIRECT("'[dpc-covid19-ita-regioni.xlsx]"&amp;$A$4&amp;"'!"&amp;E$1&amp;$C230+1):INDIRECT("'[dpc-covid19-ita-regioni.xlsx]"&amp;$A$4&amp;"'!"&amp;E$1&amp;$C230+$A$6))</f>
        <v>6089.8571428571431</v>
      </c>
      <c r="F230" s="3">
        <f ca="1">AVERAGE(INDIRECT("'[dpc-covid19-ita-regioni.xlsx]"&amp;$A$4&amp;"'!"&amp;F$1&amp;$C230+1):INDIRECT("'[dpc-covid19-ita-regioni.xlsx]"&amp;$A$4&amp;"'!"&amp;F$1&amp;$C230+$A$6))</f>
        <v>825.85714285714289</v>
      </c>
      <c r="G230" s="3">
        <f ca="1">AVERAGE(INDIRECT("'[dpc-covid19-ita-regioni.xlsx]"&amp;$A$4&amp;"'!"&amp;G$1&amp;$C230+1):INDIRECT("'[dpc-covid19-ita-regioni.xlsx]"&amp;$A$4&amp;"'!"&amp;G$1&amp;$C230+$A$6))</f>
        <v>3940.5714285714284</v>
      </c>
      <c r="H230" s="3">
        <f ca="1">AVERAGE(INDIRECT("'[dpc-covid19-ita-regioni.xlsx]"&amp;$A$4&amp;"'!"&amp;H$1&amp;$C230+1):INDIRECT("'[dpc-covid19-ita-regioni.xlsx]"&amp;$A$4&amp;"'!"&amp;H$1&amp;$C230+$A$6))</f>
        <v>10856.285714285714</v>
      </c>
      <c r="I230" s="3" cm="1">
        <f t="array" aca="1" ref="I230" ca="1">(INDIRECT("'[dpc-covid19-ita-regioni.xlsx]"&amp;$A$4&amp;"'!"&amp;I$1&amp;$C230+1)-INDIRECT("'[dpc-covid19-ita-regioni.xlsx]"&amp;$A$4&amp;"'!"&amp;I$1&amp;$C230+$A$6))/$A$6</f>
        <v>182.57142857142858</v>
      </c>
    </row>
    <row r="231" spans="3:9" x14ac:dyDescent="0.25">
      <c r="C231">
        <f t="shared" si="13"/>
        <v>228</v>
      </c>
      <c r="D231" s="10" t="str" cm="1">
        <f t="array" aca="1" ref="D231" ca="1">INDIRECT("'[dpc-covid19-ita-regioni.xlsx]"&amp;$A$4&amp;"'!a"&amp;C231+1)</f>
        <v>18/03/2020</v>
      </c>
      <c r="E231" s="3">
        <f ca="1">AVERAGE(INDIRECT("'[dpc-covid19-ita-regioni.xlsx]"&amp;$A$4&amp;"'!"&amp;E$1&amp;$C231+1):INDIRECT("'[dpc-covid19-ita-regioni.xlsx]"&amp;$A$4&amp;"'!"&amp;E$1&amp;$C231+$A$6))</f>
        <v>5641.2857142857147</v>
      </c>
      <c r="F231" s="3">
        <f ca="1">AVERAGE(INDIRECT("'[dpc-covid19-ita-regioni.xlsx]"&amp;$A$4&amp;"'!"&amp;F$1&amp;$C231+1):INDIRECT("'[dpc-covid19-ita-regioni.xlsx]"&amp;$A$4&amp;"'!"&amp;F$1&amp;$C231+$A$6))</f>
        <v>768.57142857142856</v>
      </c>
      <c r="G231" s="3">
        <f ca="1">AVERAGE(INDIRECT("'[dpc-covid19-ita-regioni.xlsx]"&amp;$A$4&amp;"'!"&amp;G$1&amp;$C231+1):INDIRECT("'[dpc-covid19-ita-regioni.xlsx]"&amp;$A$4&amp;"'!"&amp;G$1&amp;$C231+$A$6))</f>
        <v>3440.4285714285716</v>
      </c>
      <c r="H231" s="3">
        <f ca="1">AVERAGE(INDIRECT("'[dpc-covid19-ita-regioni.xlsx]"&amp;$A$4&amp;"'!"&amp;H$1&amp;$C231+1):INDIRECT("'[dpc-covid19-ita-regioni.xlsx]"&amp;$A$4&amp;"'!"&amp;H$1&amp;$C231+$A$6))</f>
        <v>9850.2857142857138</v>
      </c>
      <c r="I231" s="3" cm="1">
        <f t="array" aca="1" ref="I231" ca="1">(INDIRECT("'[dpc-covid19-ita-regioni.xlsx]"&amp;$A$4&amp;"'!"&amp;I$1&amp;$C231+1)-INDIRECT("'[dpc-covid19-ita-regioni.xlsx]"&amp;$A$4&amp;"'!"&amp;I$1&amp;$C231+$A$6))/$A$6</f>
        <v>173.57142857142858</v>
      </c>
    </row>
    <row r="232" spans="3:9" x14ac:dyDescent="0.25">
      <c r="C232">
        <f t="shared" si="13"/>
        <v>229</v>
      </c>
      <c r="D232" s="10" t="str" cm="1">
        <f t="array" aca="1" ref="D232" ca="1">INDIRECT("'[dpc-covid19-ita-regioni.xlsx]"&amp;$A$4&amp;"'!a"&amp;C232+1)</f>
        <v>17/03/2020</v>
      </c>
      <c r="E232" s="3">
        <f ca="1">AVERAGE(INDIRECT("'[dpc-covid19-ita-regioni.xlsx]"&amp;$A$4&amp;"'!"&amp;E$1&amp;$C232+1):INDIRECT("'[dpc-covid19-ita-regioni.xlsx]"&amp;$A$4&amp;"'!"&amp;E$1&amp;$C232+$A$6))</f>
        <v>5150.8571428571431</v>
      </c>
      <c r="F232" s="3">
        <f ca="1">AVERAGE(INDIRECT("'[dpc-covid19-ita-regioni.xlsx]"&amp;$A$4&amp;"'!"&amp;F$1&amp;$C232+1):INDIRECT("'[dpc-covid19-ita-regioni.xlsx]"&amp;$A$4&amp;"'!"&amp;F$1&amp;$C232+$A$6))</f>
        <v>716.57142857142856</v>
      </c>
      <c r="G232" s="3">
        <f ca="1">AVERAGE(INDIRECT("'[dpc-covid19-ita-regioni.xlsx]"&amp;$A$4&amp;"'!"&amp;G$1&amp;$C232+1):INDIRECT("'[dpc-covid19-ita-regioni.xlsx]"&amp;$A$4&amp;"'!"&amp;G$1&amp;$C232+$A$6))</f>
        <v>3053.8571428571427</v>
      </c>
      <c r="H232" s="3">
        <f ca="1">AVERAGE(INDIRECT("'[dpc-covid19-ita-regioni.xlsx]"&amp;$A$4&amp;"'!"&amp;H$1&amp;$C232+1):INDIRECT("'[dpc-covid19-ita-regioni.xlsx]"&amp;$A$4&amp;"'!"&amp;H$1&amp;$C232+$A$6))</f>
        <v>8921.2857142857138</v>
      </c>
      <c r="I232" s="3" cm="1">
        <f t="array" aca="1" ref="I232" ca="1">(INDIRECT("'[dpc-covid19-ita-regioni.xlsx]"&amp;$A$4&amp;"'!"&amp;I$1&amp;$C232+1)-INDIRECT("'[dpc-covid19-ita-regioni.xlsx]"&amp;$A$4&amp;"'!"&amp;I$1&amp;$C232+$A$6))/$A$6</f>
        <v>146.14285714285714</v>
      </c>
    </row>
    <row r="233" spans="3:9" x14ac:dyDescent="0.25">
      <c r="C233">
        <f t="shared" si="13"/>
        <v>230</v>
      </c>
      <c r="D233" s="10" t="str" cm="1">
        <f t="array" aca="1" ref="D233" ca="1">INDIRECT("'[dpc-covid19-ita-regioni.xlsx]"&amp;$A$4&amp;"'!a"&amp;C233+1)</f>
        <v>16/03/2020</v>
      </c>
      <c r="E233" s="3">
        <f ca="1">AVERAGE(INDIRECT("'[dpc-covid19-ita-regioni.xlsx]"&amp;$A$4&amp;"'!"&amp;E$1&amp;$C233+1):INDIRECT("'[dpc-covid19-ita-regioni.xlsx]"&amp;$A$4&amp;"'!"&amp;E$1&amp;$C233+$A$6))</f>
        <v>4631.7142857142853</v>
      </c>
      <c r="F233" s="3">
        <f ca="1">AVERAGE(INDIRECT("'[dpc-covid19-ita-regioni.xlsx]"&amp;$A$4&amp;"'!"&amp;F$1&amp;$C233+1):INDIRECT("'[dpc-covid19-ita-regioni.xlsx]"&amp;$A$4&amp;"'!"&amp;F$1&amp;$C233+$A$6))</f>
        <v>657.57142857142856</v>
      </c>
      <c r="G233" s="3">
        <f ca="1">AVERAGE(INDIRECT("'[dpc-covid19-ita-regioni.xlsx]"&amp;$A$4&amp;"'!"&amp;G$1&amp;$C233+1):INDIRECT("'[dpc-covid19-ita-regioni.xlsx]"&amp;$A$4&amp;"'!"&amp;G$1&amp;$C233+$A$6))</f>
        <v>2536.5714285714284</v>
      </c>
      <c r="H233" s="3">
        <f ca="1">AVERAGE(INDIRECT("'[dpc-covid19-ita-regioni.xlsx]"&amp;$A$4&amp;"'!"&amp;H$1&amp;$C233+1):INDIRECT("'[dpc-covid19-ita-regioni.xlsx]"&amp;$A$4&amp;"'!"&amp;H$1&amp;$C233+$A$6))</f>
        <v>7825.8571428571431</v>
      </c>
      <c r="I233" s="3" cm="1">
        <f t="array" aca="1" ref="I233" ca="1">(INDIRECT("'[dpc-covid19-ita-regioni.xlsx]"&amp;$A$4&amp;"'!"&amp;I$1&amp;$C233+1)-INDIRECT("'[dpc-covid19-ita-regioni.xlsx]"&amp;$A$4&amp;"'!"&amp;I$1&amp;$C233+$A$6))/$A$6</f>
        <v>136</v>
      </c>
    </row>
    <row r="234" spans="3:9" x14ac:dyDescent="0.25">
      <c r="C234">
        <f t="shared" si="13"/>
        <v>231</v>
      </c>
      <c r="D234" s="10" t="str" cm="1">
        <f t="array" aca="1" ref="D234" ca="1">INDIRECT("'[dpc-covid19-ita-regioni.xlsx]"&amp;$A$4&amp;"'!a"&amp;C234+1)</f>
        <v>15/03/2020</v>
      </c>
      <c r="E234" s="3">
        <f ca="1">AVERAGE(INDIRECT("'[dpc-covid19-ita-regioni.xlsx]"&amp;$A$4&amp;"'!"&amp;E$1&amp;$C234+1):INDIRECT("'[dpc-covid19-ita-regioni.xlsx]"&amp;$A$4&amp;"'!"&amp;E$1&amp;$C234+$A$6))</f>
        <v>4150.4285714285716</v>
      </c>
      <c r="F234" s="3">
        <f ca="1">AVERAGE(INDIRECT("'[dpc-covid19-ita-regioni.xlsx]"&amp;$A$4&amp;"'!"&amp;F$1&amp;$C234+1):INDIRECT("'[dpc-covid19-ita-regioni.xlsx]"&amp;$A$4&amp;"'!"&amp;F$1&amp;$C234+$A$6))</f>
        <v>602.85714285714289</v>
      </c>
      <c r="G234" s="3">
        <f ca="1">AVERAGE(INDIRECT("'[dpc-covid19-ita-regioni.xlsx]"&amp;$A$4&amp;"'!"&amp;G$1&amp;$C234+1):INDIRECT("'[dpc-covid19-ita-regioni.xlsx]"&amp;$A$4&amp;"'!"&amp;G$1&amp;$C234+$A$6))</f>
        <v>2162.4285714285716</v>
      </c>
      <c r="H234" s="3">
        <f ca="1">AVERAGE(INDIRECT("'[dpc-covid19-ita-regioni.xlsx]"&amp;$A$4&amp;"'!"&amp;H$1&amp;$C234+1):INDIRECT("'[dpc-covid19-ita-regioni.xlsx]"&amp;$A$4&amp;"'!"&amp;H$1&amp;$C234+$A$6))</f>
        <v>6915.7142857142853</v>
      </c>
      <c r="I234" s="3" cm="1">
        <f t="array" aca="1" ref="I234" ca="1">(INDIRECT("'[dpc-covid19-ita-regioni.xlsx]"&amp;$A$4&amp;"'!"&amp;I$1&amp;$C234+1)-INDIRECT("'[dpc-covid19-ita-regioni.xlsx]"&amp;$A$4&amp;"'!"&amp;I$1&amp;$C234+$A$6))/$A$6</f>
        <v>126.42857142857143</v>
      </c>
    </row>
    <row r="235" spans="3:9" x14ac:dyDescent="0.25">
      <c r="C235">
        <f t="shared" si="13"/>
        <v>232</v>
      </c>
      <c r="D235" s="10" t="str" cm="1">
        <f t="array" aca="1" ref="D235" ca="1">INDIRECT("'[dpc-covid19-ita-regioni.xlsx]"&amp;$A$4&amp;"'!a"&amp;C235+1)</f>
        <v>14/03/2020</v>
      </c>
      <c r="E235" s="3">
        <f ca="1">AVERAGE(INDIRECT("'[dpc-covid19-ita-regioni.xlsx]"&amp;$A$4&amp;"'!"&amp;E$1&amp;$C235+1):INDIRECT("'[dpc-covid19-ita-regioni.xlsx]"&amp;$A$4&amp;"'!"&amp;E$1&amp;$C235+$A$6))</f>
        <v>3681.4285714285716</v>
      </c>
      <c r="F235" s="3">
        <f ca="1">AVERAGE(INDIRECT("'[dpc-covid19-ita-regioni.xlsx]"&amp;$A$4&amp;"'!"&amp;F$1&amp;$C235+1):INDIRECT("'[dpc-covid19-ita-regioni.xlsx]"&amp;$A$4&amp;"'!"&amp;F$1&amp;$C235+$A$6))</f>
        <v>550.28571428571433</v>
      </c>
      <c r="G235" s="3">
        <f ca="1">AVERAGE(INDIRECT("'[dpc-covid19-ita-regioni.xlsx]"&amp;$A$4&amp;"'!"&amp;G$1&amp;$C235+1):INDIRECT("'[dpc-covid19-ita-regioni.xlsx]"&amp;$A$4&amp;"'!"&amp;G$1&amp;$C235+$A$6))</f>
        <v>1731</v>
      </c>
      <c r="H235" s="3">
        <f ca="1">AVERAGE(INDIRECT("'[dpc-covid19-ita-regioni.xlsx]"&amp;$A$4&amp;"'!"&amp;H$1&amp;$C235+1):INDIRECT("'[dpc-covid19-ita-regioni.xlsx]"&amp;$A$4&amp;"'!"&amp;H$1&amp;$C235+$A$6))</f>
        <v>5962.7142857142853</v>
      </c>
      <c r="I235" s="3" cm="1">
        <f t="array" aca="1" ref="I235" ca="1">(INDIRECT("'[dpc-covid19-ita-regioni.xlsx]"&amp;$A$4&amp;"'!"&amp;I$1&amp;$C235+1)-INDIRECT("'[dpc-covid19-ita-regioni.xlsx]"&amp;$A$4&amp;"'!"&amp;I$1&amp;$C235+$A$6))/$A$6</f>
        <v>99.857142857142861</v>
      </c>
    </row>
    <row r="236" spans="3:9" x14ac:dyDescent="0.25">
      <c r="C236">
        <f t="shared" si="13"/>
        <v>233</v>
      </c>
      <c r="D236" s="10" t="str" cm="1">
        <f t="array" aca="1" ref="D236" ca="1">INDIRECT("'[dpc-covid19-ita-regioni.xlsx]"&amp;$A$4&amp;"'!a"&amp;C236+1)</f>
        <v>13/03/2020</v>
      </c>
      <c r="E236" s="3">
        <f ca="1">AVERAGE(INDIRECT("'[dpc-covid19-ita-regioni.xlsx]"&amp;$A$4&amp;"'!"&amp;E$1&amp;$C236+1):INDIRECT("'[dpc-covid19-ita-regioni.xlsx]"&amp;$A$4&amp;"'!"&amp;E$1&amp;$C236+$A$6))</f>
        <v>3219</v>
      </c>
      <c r="F236" s="3">
        <f ca="1">AVERAGE(INDIRECT("'[dpc-covid19-ita-regioni.xlsx]"&amp;$A$4&amp;"'!"&amp;F$1&amp;$C236+1):INDIRECT("'[dpc-covid19-ita-regioni.xlsx]"&amp;$A$4&amp;"'!"&amp;F$1&amp;$C236+$A$6))</f>
        <v>497</v>
      </c>
      <c r="G236" s="3">
        <f ca="1">AVERAGE(INDIRECT("'[dpc-covid19-ita-regioni.xlsx]"&amp;$A$4&amp;"'!"&amp;G$1&amp;$C236+1):INDIRECT("'[dpc-covid19-ita-regioni.xlsx]"&amp;$A$4&amp;"'!"&amp;G$1&amp;$C236+$A$6))</f>
        <v>1344.2857142857142</v>
      </c>
      <c r="H236" s="3">
        <f ca="1">AVERAGE(INDIRECT("'[dpc-covid19-ita-regioni.xlsx]"&amp;$A$4&amp;"'!"&amp;H$1&amp;$C236+1):INDIRECT("'[dpc-covid19-ita-regioni.xlsx]"&amp;$A$4&amp;"'!"&amp;H$1&amp;$C236+$A$6))</f>
        <v>5060.2857142857147</v>
      </c>
      <c r="I236" s="3" cm="1">
        <f t="array" aca="1" ref="I236" ca="1">(INDIRECT("'[dpc-covid19-ita-regioni.xlsx]"&amp;$A$4&amp;"'!"&amp;I$1&amp;$C236+1)-INDIRECT("'[dpc-covid19-ita-regioni.xlsx]"&amp;$A$4&amp;"'!"&amp;I$1&amp;$C236+$A$6))/$A$6</f>
        <v>105.14285714285714</v>
      </c>
    </row>
    <row r="237" spans="3:9" x14ac:dyDescent="0.25">
      <c r="C237">
        <f t="shared" si="13"/>
        <v>234</v>
      </c>
      <c r="D237" s="10" t="str" cm="1">
        <f t="array" aca="1" ref="D237" ca="1">INDIRECT("'[dpc-covid19-ita-regioni.xlsx]"&amp;$A$4&amp;"'!a"&amp;C237+1)</f>
        <v>12/03/2020</v>
      </c>
      <c r="E237" s="3">
        <f ca="1">AVERAGE(INDIRECT("'[dpc-covid19-ita-regioni.xlsx]"&amp;$A$4&amp;"'!"&amp;E$1&amp;$C237+1):INDIRECT("'[dpc-covid19-ita-regioni.xlsx]"&amp;$A$4&amp;"'!"&amp;E$1&amp;$C237+$A$6))</f>
        <v>2817.1428571428573</v>
      </c>
      <c r="F237" s="3">
        <f ca="1">AVERAGE(INDIRECT("'[dpc-covid19-ita-regioni.xlsx]"&amp;$A$4&amp;"'!"&amp;F$1&amp;$C237+1):INDIRECT("'[dpc-covid19-ita-regioni.xlsx]"&amp;$A$4&amp;"'!"&amp;F$1&amp;$C237+$A$6))</f>
        <v>448.28571428571428</v>
      </c>
      <c r="G237" s="3">
        <f ca="1">AVERAGE(INDIRECT("'[dpc-covid19-ita-regioni.xlsx]"&amp;$A$4&amp;"'!"&amp;G$1&amp;$C237+1):INDIRECT("'[dpc-covid19-ita-regioni.xlsx]"&amp;$A$4&amp;"'!"&amp;G$1&amp;$C237+$A$6))</f>
        <v>977.14285714285711</v>
      </c>
      <c r="H237" s="3">
        <f ca="1">AVERAGE(INDIRECT("'[dpc-covid19-ita-regioni.xlsx]"&amp;$A$4&amp;"'!"&amp;H$1&amp;$C237+1):INDIRECT("'[dpc-covid19-ita-regioni.xlsx]"&amp;$A$4&amp;"'!"&amp;H$1&amp;$C237+$A$6))</f>
        <v>4242.5714285714284</v>
      </c>
      <c r="I237" s="3" cm="1">
        <f t="array" aca="1" ref="I237" ca="1">(INDIRECT("'[dpc-covid19-ita-regioni.xlsx]"&amp;$A$4&amp;"'!"&amp;I$1&amp;$C237+1)-INDIRECT("'[dpc-covid19-ita-regioni.xlsx]"&amp;$A$4&amp;"'!"&amp;I$1&amp;$C237+$A$6))/$A$6</f>
        <v>87</v>
      </c>
    </row>
    <row r="238" spans="3:9" x14ac:dyDescent="0.25">
      <c r="C238">
        <f t="shared" si="13"/>
        <v>235</v>
      </c>
      <c r="D238" s="10" t="str" cm="1">
        <f t="array" aca="1" ref="D238" ca="1">INDIRECT("'[dpc-covid19-ita-regioni.xlsx]"&amp;$A$4&amp;"'!a"&amp;C238+1)</f>
        <v>11/03/2020</v>
      </c>
      <c r="E238" s="3">
        <f ca="1">AVERAGE(INDIRECT("'[dpc-covid19-ita-regioni.xlsx]"&amp;$A$4&amp;"'!"&amp;E$1&amp;$C238+1):INDIRECT("'[dpc-covid19-ita-regioni.xlsx]"&amp;$A$4&amp;"'!"&amp;E$1&amp;$C238+$A$6))</f>
        <v>2377.4285714285716</v>
      </c>
      <c r="F238" s="3">
        <f ca="1">AVERAGE(INDIRECT("'[dpc-covid19-ita-regioni.xlsx]"&amp;$A$4&amp;"'!"&amp;F$1&amp;$C238+1):INDIRECT("'[dpc-covid19-ita-regioni.xlsx]"&amp;$A$4&amp;"'!"&amp;F$1&amp;$C238+$A$6))</f>
        <v>396.71428571428572</v>
      </c>
      <c r="G238" s="3">
        <f ca="1">AVERAGE(INDIRECT("'[dpc-covid19-ita-regioni.xlsx]"&amp;$A$4&amp;"'!"&amp;G$1&amp;$C238+1):INDIRECT("'[dpc-covid19-ita-regioni.xlsx]"&amp;$A$4&amp;"'!"&amp;G$1&amp;$C238+$A$6))</f>
        <v>737.14285714285711</v>
      </c>
      <c r="H238" s="3">
        <f ca="1">AVERAGE(INDIRECT("'[dpc-covid19-ita-regioni.xlsx]"&amp;$A$4&amp;"'!"&amp;H$1&amp;$C238+1):INDIRECT("'[dpc-covid19-ita-regioni.xlsx]"&amp;$A$4&amp;"'!"&amp;H$1&amp;$C238+$A$6))</f>
        <v>3511.2857142857142</v>
      </c>
      <c r="I238" s="3" cm="1">
        <f t="array" aca="1" ref="I238" ca="1">(INDIRECT("'[dpc-covid19-ita-regioni.xlsx]"&amp;$A$4&amp;"'!"&amp;I$1&amp;$C238+1)-INDIRECT("'[dpc-covid19-ita-regioni.xlsx]"&amp;$A$4&amp;"'!"&amp;I$1&amp;$C238+$A$6))/$A$6</f>
        <v>74.142857142857139</v>
      </c>
    </row>
    <row r="239" spans="3:9" x14ac:dyDescent="0.25">
      <c r="C239">
        <f t="shared" si="13"/>
        <v>236</v>
      </c>
      <c r="D239" s="10" t="str" cm="1">
        <f t="array" aca="1" ref="D239" ca="1">INDIRECT("'[dpc-covid19-ita-regioni.xlsx]"&amp;$A$4&amp;"'!a"&amp;C239+1)</f>
        <v>10/03/2020</v>
      </c>
      <c r="E239" s="3">
        <f ca="1">AVERAGE(INDIRECT("'[dpc-covid19-ita-regioni.xlsx]"&amp;$A$4&amp;"'!"&amp;E$1&amp;$C239+1):INDIRECT("'[dpc-covid19-ita-regioni.xlsx]"&amp;$A$4&amp;"'!"&amp;E$1&amp;$C239+$A$6))</f>
        <v>1952.4285714285713</v>
      </c>
      <c r="F239" s="3">
        <f ca="1">AVERAGE(INDIRECT("'[dpc-covid19-ita-regioni.xlsx]"&amp;$A$4&amp;"'!"&amp;F$1&amp;$C239+1):INDIRECT("'[dpc-covid19-ita-regioni.xlsx]"&amp;$A$4&amp;"'!"&amp;F$1&amp;$C239+$A$6))</f>
        <v>346.57142857142856</v>
      </c>
      <c r="G239" s="3">
        <f ca="1">AVERAGE(INDIRECT("'[dpc-covid19-ita-regioni.xlsx]"&amp;$A$4&amp;"'!"&amp;G$1&amp;$C239+1):INDIRECT("'[dpc-covid19-ita-regioni.xlsx]"&amp;$A$4&amp;"'!"&amp;G$1&amp;$C239+$A$6))</f>
        <v>602.85714285714289</v>
      </c>
      <c r="H239" s="3">
        <f ca="1">AVERAGE(INDIRECT("'[dpc-covid19-ita-regioni.xlsx]"&amp;$A$4&amp;"'!"&amp;H$1&amp;$C239+1):INDIRECT("'[dpc-covid19-ita-regioni.xlsx]"&amp;$A$4&amp;"'!"&amp;H$1&amp;$C239+$A$6))</f>
        <v>2901.8571428571427</v>
      </c>
      <c r="I239" s="3" cm="1">
        <f t="array" aca="1" ref="I239" ca="1">(INDIRECT("'[dpc-covid19-ita-regioni.xlsx]"&amp;$A$4&amp;"'!"&amp;I$1&amp;$C239+1)-INDIRECT("'[dpc-covid19-ita-regioni.xlsx]"&amp;$A$4&amp;"'!"&amp;I$1&amp;$C239+$A$6))/$A$6</f>
        <v>56.428571428571431</v>
      </c>
    </row>
    <row r="240" spans="3:9" x14ac:dyDescent="0.25">
      <c r="C240">
        <f t="shared" si="13"/>
        <v>237</v>
      </c>
      <c r="D240" s="10" t="str" cm="1">
        <f t="array" aca="1" ref="D240" ca="1">INDIRECT("'[dpc-covid19-ita-regioni.xlsx]"&amp;$A$4&amp;"'!a"&amp;C240+1)</f>
        <v>09/03/2020</v>
      </c>
      <c r="E240" s="3">
        <f ca="1">AVERAGE(INDIRECT("'[dpc-covid19-ita-regioni.xlsx]"&amp;$A$4&amp;"'!"&amp;E$1&amp;$C240+1):INDIRECT("'[dpc-covid19-ita-regioni.xlsx]"&amp;$A$4&amp;"'!"&amp;E$1&amp;$C240+$A$6))</f>
        <v>1578</v>
      </c>
      <c r="F240" s="3">
        <f ca="1">AVERAGE(INDIRECT("'[dpc-covid19-ita-regioni.xlsx]"&amp;$A$4&amp;"'!"&amp;F$1&amp;$C240+1):INDIRECT("'[dpc-covid19-ita-regioni.xlsx]"&amp;$A$4&amp;"'!"&amp;F$1&amp;$C240+$A$6))</f>
        <v>303.85714285714283</v>
      </c>
      <c r="G240" s="3">
        <f ca="1">AVERAGE(INDIRECT("'[dpc-covid19-ita-regioni.xlsx]"&amp;$A$4&amp;"'!"&amp;G$1&amp;$C240+1):INDIRECT("'[dpc-covid19-ita-regioni.xlsx]"&amp;$A$4&amp;"'!"&amp;G$1&amp;$C240+$A$6))</f>
        <v>577</v>
      </c>
      <c r="H240" s="3">
        <f ca="1">AVERAGE(INDIRECT("'[dpc-covid19-ita-regioni.xlsx]"&amp;$A$4&amp;"'!"&amp;H$1&amp;$C240+1):INDIRECT("'[dpc-covid19-ita-regioni.xlsx]"&amp;$A$4&amp;"'!"&amp;H$1&amp;$C240+$A$6))</f>
        <v>2458.8571428571427</v>
      </c>
      <c r="I240" s="3" cm="1">
        <f t="array" aca="1" ref="I240" ca="1">(INDIRECT("'[dpc-covid19-ita-regioni.xlsx]"&amp;$A$4&amp;"'!"&amp;I$1&amp;$C240+1)-INDIRECT("'[dpc-covid19-ita-regioni.xlsx]"&amp;$A$4&amp;"'!"&amp;I$1&amp;$C240+$A$6))/$A$6</f>
        <v>39.714285714285715</v>
      </c>
    </row>
    <row r="241" spans="3:9" x14ac:dyDescent="0.25">
      <c r="C241">
        <f t="shared" si="13"/>
        <v>238</v>
      </c>
      <c r="D241" s="10" t="str" cm="1">
        <f t="array" aca="1" ref="D241" ca="1">INDIRECT("'[dpc-covid19-ita-regioni.xlsx]"&amp;$A$4&amp;"'!a"&amp;C241+1)</f>
        <v>08/03/2020</v>
      </c>
      <c r="E241" s="3">
        <f ca="1">AVERAGE(INDIRECT("'[dpc-covid19-ita-regioni.xlsx]"&amp;$A$4&amp;"'!"&amp;E$1&amp;$C241+1):INDIRECT("'[dpc-covid19-ita-regioni.xlsx]"&amp;$A$4&amp;"'!"&amp;E$1&amp;$C241+$A$6))</f>
        <v>1246</v>
      </c>
      <c r="F241" s="3">
        <f ca="1">AVERAGE(INDIRECT("'[dpc-covid19-ita-regioni.xlsx]"&amp;$A$4&amp;"'!"&amp;F$1&amp;$C241+1):INDIRECT("'[dpc-covid19-ita-regioni.xlsx]"&amp;$A$4&amp;"'!"&amp;F$1&amp;$C241+$A$6))</f>
        <v>259.14285714285717</v>
      </c>
      <c r="G241" s="3">
        <f ca="1">AVERAGE(INDIRECT("'[dpc-covid19-ita-regioni.xlsx]"&amp;$A$4&amp;"'!"&amp;G$1&amp;$C241+1):INDIRECT("'[dpc-covid19-ita-regioni.xlsx]"&amp;$A$4&amp;"'!"&amp;G$1&amp;$C241+$A$6))</f>
        <v>466.14285714285717</v>
      </c>
      <c r="H241" s="3">
        <f ca="1">AVERAGE(INDIRECT("'[dpc-covid19-ita-regioni.xlsx]"&amp;$A$4&amp;"'!"&amp;H$1&amp;$C241+1):INDIRECT("'[dpc-covid19-ita-regioni.xlsx]"&amp;$A$4&amp;"'!"&amp;H$1&amp;$C241+$A$6))</f>
        <v>1971.2857142857142</v>
      </c>
      <c r="I241" s="3" cm="1">
        <f t="array" aca="1" ref="I241" ca="1">(INDIRECT("'[dpc-covid19-ita-regioni.xlsx]"&amp;$A$4&amp;"'!"&amp;I$1&amp;$C241+1)-INDIRECT("'[dpc-covid19-ita-regioni.xlsx]"&amp;$A$4&amp;"'!"&amp;I$1&amp;$C241+$A$6))/$A$6</f>
        <v>32.714285714285715</v>
      </c>
    </row>
    <row r="242" spans="3:9" x14ac:dyDescent="0.25">
      <c r="C242">
        <f t="shared" si="13"/>
        <v>239</v>
      </c>
      <c r="D242" s="10" t="str" cm="1">
        <f t="array" aca="1" ref="D242" ca="1">INDIRECT("'[dpc-covid19-ita-regioni.xlsx]"&amp;$A$4&amp;"'!a"&amp;C242+1)</f>
        <v>07/03/2020</v>
      </c>
      <c r="E242" s="3">
        <f ca="1">AVERAGE(INDIRECT("'[dpc-covid19-ita-regioni.xlsx]"&amp;$A$4&amp;"'!"&amp;E$1&amp;$C242+1):INDIRECT("'[dpc-covid19-ita-regioni.xlsx]"&amp;$A$4&amp;"'!"&amp;E$1&amp;$C242+$A$6))</f>
        <v>987.28571428571433</v>
      </c>
      <c r="F242" s="3">
        <f ca="1">AVERAGE(INDIRECT("'[dpc-covid19-ita-regioni.xlsx]"&amp;$A$4&amp;"'!"&amp;F$1&amp;$C242+1):INDIRECT("'[dpc-covid19-ita-regioni.xlsx]"&amp;$A$4&amp;"'!"&amp;F$1&amp;$C242+$A$6))</f>
        <v>217.28571428571428</v>
      </c>
      <c r="G242" s="3">
        <f ca="1">AVERAGE(INDIRECT("'[dpc-covid19-ita-regioni.xlsx]"&amp;$A$4&amp;"'!"&amp;G$1&amp;$C242+1):INDIRECT("'[dpc-covid19-ita-regioni.xlsx]"&amp;$A$4&amp;"'!"&amp;G$1&amp;$C242+$A$6))</f>
        <v>411.71428571428572</v>
      </c>
      <c r="H242" s="3">
        <f ca="1">AVERAGE(INDIRECT("'[dpc-covid19-ita-regioni.xlsx]"&amp;$A$4&amp;"'!"&amp;H$1&amp;$C242+1):INDIRECT("'[dpc-covid19-ita-regioni.xlsx]"&amp;$A$4&amp;"'!"&amp;H$1&amp;$C242+$A$6))</f>
        <v>1616.2857142857142</v>
      </c>
      <c r="I242" s="3" cm="1">
        <f t="array" aca="1" ref="I242" ca="1">(INDIRECT("'[dpc-covid19-ita-regioni.xlsx]"&amp;$A$4&amp;"'!"&amp;I$1&amp;$C242+1)-INDIRECT("'[dpc-covid19-ita-regioni.xlsx]"&amp;$A$4&amp;"'!"&amp;I$1&amp;$C242+$A$6))/$A$6</f>
        <v>18.571428571428573</v>
      </c>
    </row>
    <row r="243" spans="3:9" x14ac:dyDescent="0.25">
      <c r="C243">
        <f t="shared" si="13"/>
        <v>240</v>
      </c>
      <c r="D243" s="10" t="str" cm="1">
        <f t="array" aca="1" ref="D243" ca="1">INDIRECT("'[dpc-covid19-ita-regioni.xlsx]"&amp;$A$4&amp;"'!a"&amp;C243+1)</f>
        <v>06/03/2020</v>
      </c>
      <c r="E243" s="3">
        <f ca="1">AVERAGE(INDIRECT("'[dpc-covid19-ita-regioni.xlsx]"&amp;$A$4&amp;"'!"&amp;E$1&amp;$C243+1):INDIRECT("'[dpc-covid19-ita-regioni.xlsx]"&amp;$A$4&amp;"'!"&amp;E$1&amp;$C243+$A$6))</f>
        <v>786.57142857142856</v>
      </c>
      <c r="F243" s="3">
        <f ca="1">AVERAGE(INDIRECT("'[dpc-covid19-ita-regioni.xlsx]"&amp;$A$4&amp;"'!"&amp;F$1&amp;$C243+1):INDIRECT("'[dpc-covid19-ita-regioni.xlsx]"&amp;$A$4&amp;"'!"&amp;F$1&amp;$C243+$A$6))</f>
        <v>177.42857142857142</v>
      </c>
      <c r="G243" s="3">
        <f ca="1">AVERAGE(INDIRECT("'[dpc-covid19-ita-regioni.xlsx]"&amp;$A$4&amp;"'!"&amp;G$1&amp;$C243+1):INDIRECT("'[dpc-covid19-ita-regioni.xlsx]"&amp;$A$4&amp;"'!"&amp;G$1&amp;$C243+$A$6))</f>
        <v>339.42857142857144</v>
      </c>
      <c r="H243" s="3">
        <f ca="1">AVERAGE(INDIRECT("'[dpc-covid19-ita-regioni.xlsx]"&amp;$A$4&amp;"'!"&amp;H$1&amp;$C243+1):INDIRECT("'[dpc-covid19-ita-regioni.xlsx]"&amp;$A$4&amp;"'!"&amp;H$1&amp;$C243+$A$6))</f>
        <v>1303.4285714285713</v>
      </c>
      <c r="I243" s="3" cm="1">
        <f t="array" aca="1" ref="I243" ca="1">(INDIRECT("'[dpc-covid19-ita-regioni.xlsx]"&amp;$A$4&amp;"'!"&amp;I$1&amp;$C243+1)-INDIRECT("'[dpc-covid19-ita-regioni.xlsx]"&amp;$A$4&amp;"'!"&amp;I$1&amp;$C243+$A$6))/$A$6</f>
        <v>16</v>
      </c>
    </row>
    <row r="244" spans="3:9" x14ac:dyDescent="0.25">
      <c r="C244">
        <f t="shared" si="13"/>
        <v>241</v>
      </c>
      <c r="D244" s="10" t="str" cm="1">
        <f t="array" aca="1" ref="D244" ca="1">INDIRECT("'[dpc-covid19-ita-regioni.xlsx]"&amp;$A$4&amp;"'!a"&amp;C244+1)</f>
        <v>05/03/2020</v>
      </c>
      <c r="E244" s="3">
        <f ca="1">AVERAGE(INDIRECT("'[dpc-covid19-ita-regioni.xlsx]"&amp;$A$4&amp;"'!"&amp;E$1&amp;$C244+1):INDIRECT("'[dpc-covid19-ita-regioni.xlsx]"&amp;$A$4&amp;"'!"&amp;E$1&amp;$C244+$A$6))</f>
        <v>588.42857142857144</v>
      </c>
      <c r="F244" s="3">
        <f ca="1">AVERAGE(INDIRECT("'[dpc-covid19-ita-regioni.xlsx]"&amp;$A$4&amp;"'!"&amp;F$1&amp;$C244+1):INDIRECT("'[dpc-covid19-ita-regioni.xlsx]"&amp;$A$4&amp;"'!"&amp;F$1&amp;$C244+$A$6))</f>
        <v>140</v>
      </c>
      <c r="G244" s="3">
        <f ca="1">AVERAGE(INDIRECT("'[dpc-covid19-ita-regioni.xlsx]"&amp;$A$4&amp;"'!"&amp;G$1&amp;$C244+1):INDIRECT("'[dpc-covid19-ita-regioni.xlsx]"&amp;$A$4&amp;"'!"&amp;G$1&amp;$C244+$A$6))</f>
        <v>355.85714285714283</v>
      </c>
      <c r="H244" s="3">
        <f ca="1">AVERAGE(INDIRECT("'[dpc-covid19-ita-regioni.xlsx]"&amp;$A$4&amp;"'!"&amp;H$1&amp;$C244+1):INDIRECT("'[dpc-covid19-ita-regioni.xlsx]"&amp;$A$4&amp;"'!"&amp;H$1&amp;$C244+$A$6))</f>
        <v>1084.2857142857142</v>
      </c>
      <c r="I244" s="3" cm="1">
        <f t="array" aca="1" ref="I244" ca="1">(INDIRECT("'[dpc-covid19-ita-regioni.xlsx]"&amp;$A$4&amp;"'!"&amp;I$1&amp;$C244+1)-INDIRECT("'[dpc-covid19-ita-regioni.xlsx]"&amp;$A$4&amp;"'!"&amp;I$1&amp;$C244+$A$6))/$A$6</f>
        <v>11.571428571428571</v>
      </c>
    </row>
    <row r="245" spans="3:9" x14ac:dyDescent="0.25">
      <c r="C245">
        <f t="shared" si="13"/>
        <v>242</v>
      </c>
      <c r="D245" s="10" t="str" cm="1">
        <f t="array" aca="1" ref="D245" ca="1">INDIRECT("'[dpc-covid19-ita-regioni.xlsx]"&amp;$A$4&amp;"'!a"&amp;C245+1)</f>
        <v>04/03/2020</v>
      </c>
      <c r="E245" s="3">
        <f ca="1">AVERAGE(INDIRECT("'[dpc-covid19-ita-regioni.xlsx]"&amp;$A$4&amp;"'!"&amp;E$1&amp;$C245+1):INDIRECT("'[dpc-covid19-ita-regioni.xlsx]"&amp;$A$4&amp;"'!"&amp;E$1&amp;$C245+$A$6))</f>
        <v>446</v>
      </c>
      <c r="F245" s="3">
        <f ca="1">AVERAGE(INDIRECT("'[dpc-covid19-ita-regioni.xlsx]"&amp;$A$4&amp;"'!"&amp;F$1&amp;$C245+1):INDIRECT("'[dpc-covid19-ita-regioni.xlsx]"&amp;$A$4&amp;"'!"&amp;F$1&amp;$C245+$A$6))</f>
        <v>111</v>
      </c>
      <c r="G245" s="3">
        <f ca="1">AVERAGE(INDIRECT("'[dpc-covid19-ita-regioni.xlsx]"&amp;$A$4&amp;"'!"&amp;G$1&amp;$C245+1):INDIRECT("'[dpc-covid19-ita-regioni.xlsx]"&amp;$A$4&amp;"'!"&amp;G$1&amp;$C245+$A$6))</f>
        <v>323.28571428571428</v>
      </c>
      <c r="H245" s="3">
        <f ca="1">AVERAGE(INDIRECT("'[dpc-covid19-ita-regioni.xlsx]"&amp;$A$4&amp;"'!"&amp;H$1&amp;$C245+1):INDIRECT("'[dpc-covid19-ita-regioni.xlsx]"&amp;$A$4&amp;"'!"&amp;H$1&amp;$C245+$A$6))</f>
        <v>880.28571428571433</v>
      </c>
      <c r="I245" s="3" cm="1">
        <f t="array" aca="1" ref="I245" ca="1">(INDIRECT("'[dpc-covid19-ita-regioni.xlsx]"&amp;$A$4&amp;"'!"&amp;I$1&amp;$C245+1)-INDIRECT("'[dpc-covid19-ita-regioni.xlsx]"&amp;$A$4&amp;"'!"&amp;I$1&amp;$C245+$A$6))/$A$6</f>
        <v>8.4285714285714288</v>
      </c>
    </row>
    <row r="246" spans="3:9" x14ac:dyDescent="0.25">
      <c r="C246">
        <f t="shared" si="13"/>
        <v>243</v>
      </c>
      <c r="D246" s="10" t="str" cm="1">
        <f t="array" aca="1" ref="D246" ca="1">INDIRECT("'[dpc-covid19-ita-regioni.xlsx]"&amp;$A$4&amp;"'!a"&amp;C246+1)</f>
        <v>03/03/2020</v>
      </c>
      <c r="E246" s="3">
        <f ca="1">AVERAGE(INDIRECT("'[dpc-covid19-ita-regioni.xlsx]"&amp;$A$4&amp;"'!"&amp;E$1&amp;$C246+1):INDIRECT("'[dpc-covid19-ita-regioni.xlsx]"&amp;$A$4&amp;"'!"&amp;E$1&amp;$C246+$A$6))</f>
        <v>332</v>
      </c>
      <c r="F246" s="3">
        <f ca="1">AVERAGE(INDIRECT("'[dpc-covid19-ita-regioni.xlsx]"&amp;$A$4&amp;"'!"&amp;F$1&amp;$C246+1):INDIRECT("'[dpc-covid19-ita-regioni.xlsx]"&amp;$A$4&amp;"'!"&amp;F$1&amp;$C246+$A$6))</f>
        <v>84.714285714285708</v>
      </c>
      <c r="G246" s="3">
        <f ca="1">AVERAGE(INDIRECT("'[dpc-covid19-ita-regioni.xlsx]"&amp;$A$4&amp;"'!"&amp;G$1&amp;$C246+1):INDIRECT("'[dpc-covid19-ita-regioni.xlsx]"&amp;$A$4&amp;"'!"&amp;G$1&amp;$C246+$A$6))</f>
        <v>285.28571428571428</v>
      </c>
      <c r="H246" s="3">
        <f ca="1">AVERAGE(INDIRECT("'[dpc-covid19-ita-regioni.xlsx]"&amp;$A$4&amp;"'!"&amp;H$1&amp;$C246+1):INDIRECT("'[dpc-covid19-ita-regioni.xlsx]"&amp;$A$4&amp;"'!"&amp;H$1&amp;$C246+$A$6))</f>
        <v>702</v>
      </c>
      <c r="I246" s="3" cm="1">
        <f t="array" aca="1" ref="I246" ca="1">(INDIRECT("'[dpc-covid19-ita-regioni.xlsx]"&amp;$A$4&amp;"'!"&amp;I$1&amp;$C246+1)-INDIRECT("'[dpc-covid19-ita-regioni.xlsx]"&amp;$A$4&amp;"'!"&amp;I$1&amp;$C246+$A$6))/$A$6</f>
        <v>6.5714285714285712</v>
      </c>
    </row>
    <row r="247" spans="3:9" x14ac:dyDescent="0.25">
      <c r="C247">
        <f t="shared" si="13"/>
        <v>244</v>
      </c>
      <c r="D247" s="10" t="str" cm="1">
        <f t="array" aca="1" ref="D247" ca="1">INDIRECT("'[dpc-covid19-ita-regioni.xlsx]"&amp;$A$4&amp;"'!a"&amp;C247+1)</f>
        <v>02/03/2020</v>
      </c>
      <c r="E247" s="3">
        <f ca="1">AVERAGE(INDIRECT("'[dpc-covid19-ita-regioni.xlsx]"&amp;$A$4&amp;"'!"&amp;E$1&amp;$C247+1):INDIRECT("'[dpc-covid19-ita-regioni.xlsx]"&amp;$A$4&amp;"'!"&amp;E$1&amp;$C247+$A$6))</f>
        <v>243.57142857142858</v>
      </c>
      <c r="F247" s="3">
        <f ca="1">AVERAGE(INDIRECT("'[dpc-covid19-ita-regioni.xlsx]"&amp;$A$4&amp;"'!"&amp;F$1&amp;$C247+1):INDIRECT("'[dpc-covid19-ita-regioni.xlsx]"&amp;$A$4&amp;"'!"&amp;F$1&amp;$C247+$A$6))</f>
        <v>64.428571428571431</v>
      </c>
      <c r="G247" s="3">
        <f ca="1">AVERAGE(INDIRECT("'[dpc-covid19-ita-regioni.xlsx]"&amp;$A$4&amp;"'!"&amp;G$1&amp;$C247+1):INDIRECT("'[dpc-covid19-ita-regioni.xlsx]"&amp;$A$4&amp;"'!"&amp;G$1&amp;$C247+$A$6))</f>
        <v>237.57142857142858</v>
      </c>
      <c r="H247" s="3">
        <f ca="1">AVERAGE(INDIRECT("'[dpc-covid19-ita-regioni.xlsx]"&amp;$A$4&amp;"'!"&amp;H$1&amp;$C247+1):INDIRECT("'[dpc-covid19-ita-regioni.xlsx]"&amp;$A$4&amp;"'!"&amp;H$1&amp;$C247+$A$6))</f>
        <v>545.57142857142856</v>
      </c>
      <c r="I247" s="3" cm="1">
        <f t="array" aca="1" ref="I247" ca="1">(INDIRECT("'[dpc-covid19-ita-regioni.xlsx]"&amp;$A$4&amp;"'!"&amp;I$1&amp;$C247+1)-INDIRECT("'[dpc-covid19-ita-regioni.xlsx]"&amp;$A$4&amp;"'!"&amp;I$1&amp;$C247+$A$6))/$A$6</f>
        <v>4.1428571428571432</v>
      </c>
    </row>
    <row r="248" spans="3:9" x14ac:dyDescent="0.25">
      <c r="C248">
        <f t="shared" si="13"/>
        <v>245</v>
      </c>
      <c r="D248" s="10" t="str" cm="1">
        <f t="array" aca="1" ref="D248" ca="1">INDIRECT("'[dpc-covid19-ita-regioni.xlsx]"&amp;$A$4&amp;"'!a"&amp;C248+1)</f>
        <v>01/03/2020</v>
      </c>
      <c r="E248" s="3">
        <f ca="1">AVERAGE(INDIRECT("'[dpc-covid19-ita-regioni.xlsx]"&amp;$A$4&amp;"'!"&amp;E$1&amp;$C248+1):INDIRECT("'[dpc-covid19-ita-regioni.xlsx]"&amp;$A$4&amp;"'!"&amp;E$1&amp;$C248+$A$6))</f>
        <v>186.14285714285714</v>
      </c>
      <c r="F248" s="3">
        <f ca="1">AVERAGE(INDIRECT("'[dpc-covid19-ita-regioni.xlsx]"&amp;$A$4&amp;"'!"&amp;F$1&amp;$C248+1):INDIRECT("'[dpc-covid19-ita-regioni.xlsx]"&amp;$A$4&amp;"'!"&amp;F$1&amp;$C248+$A$6))</f>
        <v>49</v>
      </c>
      <c r="G248" s="3">
        <f ca="1">AVERAGE(INDIRECT("'[dpc-covid19-ita-regioni.xlsx]"&amp;$A$4&amp;"'!"&amp;G$1&amp;$C248+1):INDIRECT("'[dpc-covid19-ita-regioni.xlsx]"&amp;$A$4&amp;"'!"&amp;G$1&amp;$C248+$A$6))</f>
        <v>180.28571428571428</v>
      </c>
      <c r="H248" s="3">
        <f ca="1">AVERAGE(INDIRECT("'[dpc-covid19-ita-regioni.xlsx]"&amp;$A$4&amp;"'!"&amp;H$1&amp;$C248+1):INDIRECT("'[dpc-covid19-ita-regioni.xlsx]"&amp;$A$4&amp;"'!"&amp;H$1&amp;$C248+$A$6))</f>
        <v>415.42857142857144</v>
      </c>
      <c r="I248" s="3" cm="1">
        <f t="array" aca="1" ref="I248" ca="1">(INDIRECT("'[dpc-covid19-ita-regioni.xlsx]"&amp;$A$4&amp;"'!"&amp;I$1&amp;$C248+1)-INDIRECT("'[dpc-covid19-ita-regioni.xlsx]"&amp;$A$4&amp;"'!"&amp;I$1&amp;$C248+$A$6))/$A$6</f>
        <v>2.5714285714285716</v>
      </c>
    </row>
    <row r="249" spans="3:9" x14ac:dyDescent="0.25">
      <c r="C249">
        <f t="shared" si="13"/>
        <v>246</v>
      </c>
      <c r="D249" s="10" t="str" cm="1">
        <f t="array" aca="1" ref="D249" ca="1">INDIRECT("'[dpc-covid19-ita-regioni.xlsx]"&amp;$A$4&amp;"'!a"&amp;C249+1)</f>
        <v>29/02/2020</v>
      </c>
      <c r="E249" s="3">
        <f ca="1">AVERAGE(INDIRECT("'[dpc-covid19-ita-regioni.xlsx]"&amp;$A$4&amp;"'!"&amp;E$1&amp;$C249+1):INDIRECT("'[dpc-covid19-ita-regioni.xlsx]"&amp;$A$4&amp;"'!"&amp;E$1&amp;$C249+$A$6))</f>
        <v>149.5</v>
      </c>
      <c r="F249" s="3">
        <f ca="1">AVERAGE(INDIRECT("'[dpc-covid19-ita-regioni.xlsx]"&amp;$A$4&amp;"'!"&amp;F$1&amp;$C249+1):INDIRECT("'[dpc-covid19-ita-regioni.xlsx]"&amp;$A$4&amp;"'!"&amp;F$1&amp;$C249+$A$6))</f>
        <v>39.5</v>
      </c>
      <c r="G249" s="3">
        <f ca="1">AVERAGE(INDIRECT("'[dpc-covid19-ita-regioni.xlsx]"&amp;$A$4&amp;"'!"&amp;G$1&amp;$C249+1):INDIRECT("'[dpc-covid19-ita-regioni.xlsx]"&amp;$A$4&amp;"'!"&amp;G$1&amp;$C249+$A$6))</f>
        <v>147.83333333333334</v>
      </c>
      <c r="H249" s="3">
        <f ca="1">AVERAGE(INDIRECT("'[dpc-covid19-ita-regioni.xlsx]"&amp;$A$4&amp;"'!"&amp;H$1&amp;$C249+1):INDIRECT("'[dpc-covid19-ita-regioni.xlsx]"&amp;$A$4&amp;"'!"&amp;H$1&amp;$C249+$A$6))</f>
        <v>336.83333333333331</v>
      </c>
      <c r="I249" s="3" cm="1">
        <f t="array" aca="1" ref="I249" ca="1">(INDIRECT("'[dpc-covid19-ita-regioni.xlsx]"&amp;$A$4&amp;"'!"&amp;I$1&amp;$C249+1)-INDIRECT("'[dpc-covid19-ita-regioni.xlsx]"&amp;$A$4&amp;"'!"&amp;I$1&amp;$C249+$A$6))/$A$6</f>
        <v>3.2857142857142856</v>
      </c>
    </row>
    <row r="250" spans="3:9" x14ac:dyDescent="0.25">
      <c r="C250">
        <f t="shared" si="13"/>
        <v>247</v>
      </c>
      <c r="D250" s="10" t="str" cm="1">
        <f t="array" aca="1" ref="D250" ca="1">INDIRECT("'[dpc-covid19-ita-regioni.xlsx]"&amp;$A$4&amp;"'!a"&amp;C250+1)</f>
        <v>28/02/2020</v>
      </c>
      <c r="E250" s="3">
        <f ca="1">AVERAGE(INDIRECT("'[dpc-covid19-ita-regioni.xlsx]"&amp;$A$4&amp;"'!"&amp;E$1&amp;$C250+1):INDIRECT("'[dpc-covid19-ita-regioni.xlsx]"&amp;$A$4&amp;"'!"&amp;E$1&amp;$C250+$A$6))</f>
        <v>128.19999999999999</v>
      </c>
      <c r="F250" s="3">
        <f ca="1">AVERAGE(INDIRECT("'[dpc-covid19-ita-regioni.xlsx]"&amp;$A$4&amp;"'!"&amp;F$1&amp;$C250+1):INDIRECT("'[dpc-covid19-ita-regioni.xlsx]"&amp;$A$4&amp;"'!"&amp;F$1&amp;$C250+$A$6))</f>
        <v>31.4</v>
      </c>
      <c r="G250" s="3">
        <f ca="1">AVERAGE(INDIRECT("'[dpc-covid19-ita-regioni.xlsx]"&amp;$A$4&amp;"'!"&amp;G$1&amp;$C250+1):INDIRECT("'[dpc-covid19-ita-regioni.xlsx]"&amp;$A$4&amp;"'!"&amp;G$1&amp;$C250+$A$6))</f>
        <v>134.19999999999999</v>
      </c>
      <c r="H250" s="3">
        <f ca="1">AVERAGE(INDIRECT("'[dpc-covid19-ita-regioni.xlsx]"&amp;$A$4&amp;"'!"&amp;H$1&amp;$C250+1):INDIRECT("'[dpc-covid19-ita-regioni.xlsx]"&amp;$A$4&amp;"'!"&amp;H$1&amp;$C250+$A$6))</f>
        <v>293.8</v>
      </c>
      <c r="I250" s="3" cm="1">
        <f t="array" aca="1" ref="I250" ca="1">(INDIRECT("'[dpc-covid19-ita-regioni.xlsx]"&amp;$A$4&amp;"'!"&amp;I$1&amp;$C250+1)-INDIRECT("'[dpc-covid19-ita-regioni.xlsx]"&amp;$A$4&amp;"'!"&amp;I$1&amp;$C250+$A$6))/$A$6</f>
        <v>2.4285714285714284</v>
      </c>
    </row>
    <row r="251" spans="3:9" x14ac:dyDescent="0.25">
      <c r="C251">
        <f t="shared" si="13"/>
        <v>248</v>
      </c>
      <c r="D251" s="10" t="str" cm="1">
        <f t="array" aca="1" ref="D251" ca="1">INDIRECT("'[dpc-covid19-ita-regioni.xlsx]"&amp;$A$4&amp;"'!a"&amp;C251+1)</f>
        <v>27/02/2020</v>
      </c>
      <c r="E251" s="3">
        <f ca="1">AVERAGE(INDIRECT("'[dpc-covid19-ita-regioni.xlsx]"&amp;$A$4&amp;"'!"&amp;E$1&amp;$C251+1):INDIRECT("'[dpc-covid19-ita-regioni.xlsx]"&amp;$A$4&amp;"'!"&amp;E$1&amp;$C251+$A$6))</f>
        <v>101.5</v>
      </c>
      <c r="F251" s="3">
        <f ca="1">AVERAGE(INDIRECT("'[dpc-covid19-ita-regioni.xlsx]"&amp;$A$4&amp;"'!"&amp;F$1&amp;$C251+1):INDIRECT("'[dpc-covid19-ita-regioni.xlsx]"&amp;$A$4&amp;"'!"&amp;F$1&amp;$C251+$A$6))</f>
        <v>27.5</v>
      </c>
      <c r="G251" s="3">
        <f ca="1">AVERAGE(INDIRECT("'[dpc-covid19-ita-regioni.xlsx]"&amp;$A$4&amp;"'!"&amp;G$1&amp;$C251+1):INDIRECT("'[dpc-covid19-ita-regioni.xlsx]"&amp;$A$4&amp;"'!"&amp;G$1&amp;$C251+$A$6))</f>
        <v>119.75</v>
      </c>
      <c r="H251" s="3">
        <f ca="1">AVERAGE(INDIRECT("'[dpc-covid19-ita-regioni.xlsx]"&amp;$A$4&amp;"'!"&amp;H$1&amp;$C251+1):INDIRECT("'[dpc-covid19-ita-regioni.xlsx]"&amp;$A$4&amp;"'!"&amp;H$1&amp;$C251+$A$6))</f>
        <v>248.75</v>
      </c>
      <c r="I251" s="3" cm="1">
        <f t="array" aca="1" ref="I251" ca="1">(INDIRECT("'[dpc-covid19-ita-regioni.xlsx]"&amp;$A$4&amp;"'!"&amp;I$1&amp;$C251+1)-INDIRECT("'[dpc-covid19-ita-regioni.xlsx]"&amp;$A$4&amp;"'!"&amp;I$1&amp;$C251+$A$6))/$A$6</f>
        <v>2</v>
      </c>
    </row>
    <row r="252" spans="3:9" x14ac:dyDescent="0.25">
      <c r="C252">
        <f t="shared" si="13"/>
        <v>249</v>
      </c>
      <c r="D252" s="10" t="str" cm="1">
        <f t="array" aca="1" ref="D252" ca="1">INDIRECT("'[dpc-covid19-ita-regioni.xlsx]"&amp;$A$4&amp;"'!a"&amp;C252+1)</f>
        <v>26/02/2020</v>
      </c>
      <c r="E252" s="3">
        <f ca="1">AVERAGE(INDIRECT("'[dpc-covid19-ita-regioni.xlsx]"&amp;$A$4&amp;"'!"&amp;E$1&amp;$C252+1):INDIRECT("'[dpc-covid19-ita-regioni.xlsx]"&amp;$A$4&amp;"'!"&amp;E$1&amp;$C252+$A$6))</f>
        <v>78</v>
      </c>
      <c r="F252" s="3">
        <f ca="1">AVERAGE(INDIRECT("'[dpc-covid19-ita-regioni.xlsx]"&amp;$A$4&amp;"'!"&amp;F$1&amp;$C252+1):INDIRECT("'[dpc-covid19-ita-regioni.xlsx]"&amp;$A$4&amp;"'!"&amp;F$1&amp;$C252+$A$6))</f>
        <v>23</v>
      </c>
      <c r="G252" s="3">
        <f ca="1">AVERAGE(INDIRECT("'[dpc-covid19-ita-regioni.xlsx]"&amp;$A$4&amp;"'!"&amp;G$1&amp;$C252+1):INDIRECT("'[dpc-covid19-ita-regioni.xlsx]"&amp;$A$4&amp;"'!"&amp;G$1&amp;$C252+$A$6))</f>
        <v>114.33333333333333</v>
      </c>
      <c r="H252" s="3">
        <f ca="1">AVERAGE(INDIRECT("'[dpc-covid19-ita-regioni.xlsx]"&amp;$A$4&amp;"'!"&amp;H$1&amp;$C252+1):INDIRECT("'[dpc-covid19-ita-regioni.xlsx]"&amp;$A$4&amp;"'!"&amp;H$1&amp;$C252+$A$6))</f>
        <v>215.33333333333334</v>
      </c>
      <c r="I252" s="3" cm="1">
        <f t="array" aca="1" ref="I252" ca="1">(INDIRECT("'[dpc-covid19-ita-regioni.xlsx]"&amp;$A$4&amp;"'!"&amp;I$1&amp;$C252+1)-INDIRECT("'[dpc-covid19-ita-regioni.xlsx]"&amp;$A$4&amp;"'!"&amp;I$1&amp;$C252+$A$6))/$A$6</f>
        <v>1.2857142857142858</v>
      </c>
    </row>
    <row r="253" spans="3:9" x14ac:dyDescent="0.25">
      <c r="C253">
        <f t="shared" si="13"/>
        <v>250</v>
      </c>
      <c r="D253" s="10" t="str" cm="1">
        <f t="array" aca="1" ref="D253" ca="1">INDIRECT("'[dpc-covid19-ita-regioni.xlsx]"&amp;$A$4&amp;"'!a"&amp;C253+1)</f>
        <v>25/02/2020</v>
      </c>
      <c r="E253" s="3">
        <f ca="1">AVERAGE(INDIRECT("'[dpc-covid19-ita-regioni.xlsx]"&amp;$A$4&amp;"'!"&amp;E$1&amp;$C253+1):INDIRECT("'[dpc-covid19-ita-regioni.xlsx]"&amp;$A$4&amp;"'!"&amp;E$1&amp;$C253+$A$6))</f>
        <v>77.5</v>
      </c>
      <c r="F253" s="3">
        <f ca="1">AVERAGE(INDIRECT("'[dpc-covid19-ita-regioni.xlsx]"&amp;$A$4&amp;"'!"&amp;F$1&amp;$C253+1):INDIRECT("'[dpc-covid19-ita-regioni.xlsx]"&amp;$A$4&amp;"'!"&amp;F$1&amp;$C253+$A$6))</f>
        <v>22</v>
      </c>
      <c r="G253" s="3">
        <f ca="1">AVERAGE(INDIRECT("'[dpc-covid19-ita-regioni.xlsx]"&amp;$A$4&amp;"'!"&amp;G$1&amp;$C253+1):INDIRECT("'[dpc-covid19-ita-regioni.xlsx]"&amp;$A$4&amp;"'!"&amp;G$1&amp;$C253+$A$6))</f>
        <v>99</v>
      </c>
      <c r="H253" s="3">
        <f ca="1">AVERAGE(INDIRECT("'[dpc-covid19-ita-regioni.xlsx]"&amp;$A$4&amp;"'!"&amp;H$1&amp;$C253+1):INDIRECT("'[dpc-covid19-ita-regioni.xlsx]"&amp;$A$4&amp;"'!"&amp;H$1&amp;$C253+$A$6))</f>
        <v>198.5</v>
      </c>
      <c r="I253" s="3" cm="1">
        <f t="array" aca="1" ref="I253" ca="1">(INDIRECT("'[dpc-covid19-ita-regioni.xlsx]"&amp;$A$4&amp;"'!"&amp;I$1&amp;$C253+1)-INDIRECT("'[dpc-covid19-ita-regioni.xlsx]"&amp;$A$4&amp;"'!"&amp;I$1&amp;$C253+$A$6))/$A$6</f>
        <v>1.2857142857142858</v>
      </c>
    </row>
  </sheetData>
  <mergeCells count="1">
    <mergeCell ref="E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Grafici</vt:lpstr>
      </vt:variant>
      <vt:variant>
        <vt:i4>3</vt:i4>
      </vt:variant>
    </vt:vector>
  </HeadingPairs>
  <TitlesOfParts>
    <vt:vector size="5" baseType="lpstr">
      <vt:lpstr>README</vt:lpstr>
      <vt:lpstr>Dati</vt:lpstr>
      <vt:lpstr>Grafico</vt:lpstr>
      <vt:lpstr>Grafico terapia intensiva</vt:lpstr>
      <vt:lpstr>Grafico deceduti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</dc:creator>
  <cp:lastModifiedBy>rbi</cp:lastModifiedBy>
  <dcterms:created xsi:type="dcterms:W3CDTF">2020-10-23T18:31:41Z</dcterms:created>
  <dcterms:modified xsi:type="dcterms:W3CDTF">2020-10-31T18:25:44Z</dcterms:modified>
</cp:coreProperties>
</file>