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9013BD2A-5BA7-4466-A998-D15CDD267E1C}" xr6:coauthVersionLast="44" xr6:coauthVersionMax="44" xr10:uidLastSave="{00000000-0000-0000-0000-000000000000}"/>
  <bookViews>
    <workbookView xWindow="-120" yWindow="-120" windowWidth="29040" windowHeight="15840" tabRatio="934" xr2:uid="{00000000-000D-0000-FFFF-FFFF00000000}"/>
  </bookViews>
  <sheets>
    <sheet name="Summary" sheetId="32" r:id="rId1"/>
    <sheet name="Lombardia 24-03" sheetId="33" r:id="rId2"/>
    <sheet name="g Lombardia 24-03 (X^2)" sheetId="34" r:id="rId3"/>
    <sheet name="g Lombardia 24-03 (EXP)" sheetId="35" r:id="rId4"/>
    <sheet name="Lombardia 23-03" sheetId="28" r:id="rId5"/>
    <sheet name="g Lombardia 23-03 (EXP)" sheetId="29" r:id="rId6"/>
    <sheet name="Lombardia 22-03" sheetId="30" r:id="rId7"/>
    <sheet name="g Lombardia 22-03 (EXP)" sheetId="31" r:id="rId8"/>
    <sheet name="Lombardia 21-03" sheetId="12" r:id="rId9"/>
    <sheet name="g Lombardia 21-03 (EXP)" sheetId="22" r:id="rId10"/>
    <sheet name="Lombardia 20-03" sheetId="23" r:id="rId11"/>
    <sheet name="g Lombardia 20-03 (LN)" sheetId="25" r:id="rId12"/>
    <sheet name="Lombardia 19-03" sheetId="26" r:id="rId13"/>
    <sheet name="g Lombardia 19-03 (EXP)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2" l="1"/>
  <c r="G5" i="32" s="1"/>
  <c r="F6" i="32"/>
  <c r="F7" i="32"/>
  <c r="G7" i="32" s="1"/>
  <c r="F4" i="32"/>
  <c r="G4" i="32" s="1"/>
  <c r="F2" i="32"/>
  <c r="G2" i="32" s="1"/>
  <c r="G6" i="32"/>
  <c r="F3" i="32"/>
  <c r="G3" i="32" s="1"/>
  <c r="W34" i="12"/>
  <c r="W31" i="33" l="1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</calcChain>
</file>

<file path=xl/sharedStrings.xml><?xml version="1.0" encoding="utf-8"?>
<sst xmlns="http://schemas.openxmlformats.org/spreadsheetml/2006/main" count="340" uniqueCount="72">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</sst>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G11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21" bestFit="1" customWidth="1"/>
    <col min="3" max="5" width="7" bestFit="1" customWidth="1"/>
    <col min="6" max="6" width="24.140625" bestFit="1" customWidth="1"/>
    <col min="7" max="7" width="19.28515625" bestFit="1" customWidth="1"/>
  </cols>
  <sheetData>
    <row r="1" spans="1:7" x14ac:dyDescent="0.25">
      <c r="A1" t="s">
        <v>56</v>
      </c>
      <c r="B1" t="s">
        <v>61</v>
      </c>
      <c r="C1" t="s">
        <v>51</v>
      </c>
      <c r="D1" t="s">
        <v>52</v>
      </c>
      <c r="E1" t="s">
        <v>62</v>
      </c>
      <c r="F1" t="s">
        <v>63</v>
      </c>
      <c r="G1" t="s">
        <v>57</v>
      </c>
    </row>
    <row r="2" spans="1:7" x14ac:dyDescent="0.25">
      <c r="A2" s="2">
        <v>43909</v>
      </c>
      <c r="B2" t="s">
        <v>69</v>
      </c>
      <c r="C2">
        <v>28.550999999999998</v>
      </c>
      <c r="D2">
        <v>-0.14199999999999999</v>
      </c>
      <c r="E2">
        <v>0.93830000000000002</v>
      </c>
      <c r="F2">
        <f>INT(0.5-LN(C2)/D2)</f>
        <v>24</v>
      </c>
      <c r="G2" s="2">
        <f>A2-10+F2</f>
        <v>43923</v>
      </c>
    </row>
    <row r="3" spans="1:7" x14ac:dyDescent="0.25">
      <c r="A3" s="2">
        <v>43910</v>
      </c>
      <c r="B3" t="s">
        <v>60</v>
      </c>
      <c r="C3">
        <v>-8.5510000000000002</v>
      </c>
      <c r="D3">
        <v>25.675000000000001</v>
      </c>
      <c r="E3">
        <v>0.98870000000000002</v>
      </c>
      <c r="F3">
        <f>INT(0.5+EXP((1-D3)/C3))</f>
        <v>18</v>
      </c>
      <c r="G3" s="2">
        <f>A3-10+F3</f>
        <v>43918</v>
      </c>
    </row>
    <row r="4" spans="1:7" x14ac:dyDescent="0.25">
      <c r="A4" s="2">
        <v>43911</v>
      </c>
      <c r="B4" t="s">
        <v>64</v>
      </c>
      <c r="C4">
        <v>22.387</v>
      </c>
      <c r="D4">
        <v>-0.151</v>
      </c>
      <c r="E4">
        <v>0.97919999999999996</v>
      </c>
      <c r="F4">
        <f>INT(0.5-LN(C4)/D4)</f>
        <v>21</v>
      </c>
      <c r="G4" s="2">
        <f>A4-10+F4</f>
        <v>43922</v>
      </c>
    </row>
    <row r="5" spans="1:7" x14ac:dyDescent="0.25">
      <c r="A5" s="2">
        <v>43912</v>
      </c>
      <c r="B5" t="s">
        <v>65</v>
      </c>
      <c r="C5">
        <v>18.731000000000002</v>
      </c>
      <c r="D5">
        <v>-0.14499999999999999</v>
      </c>
      <c r="E5">
        <v>0.97489999999999999</v>
      </c>
      <c r="F5">
        <f t="shared" ref="F5:F7" si="0">INT(0.5-LN(C5)/D5)</f>
        <v>20</v>
      </c>
      <c r="G5" s="2">
        <f>A5-10+F5</f>
        <v>43922</v>
      </c>
    </row>
    <row r="6" spans="1:7" x14ac:dyDescent="0.25">
      <c r="A6" s="2">
        <v>43913</v>
      </c>
      <c r="B6" t="s">
        <v>70</v>
      </c>
      <c r="C6">
        <v>15.847</v>
      </c>
      <c r="D6">
        <v>-0.13900000000000001</v>
      </c>
      <c r="E6">
        <v>0.96079999999999999</v>
      </c>
      <c r="F6">
        <f t="shared" si="0"/>
        <v>20</v>
      </c>
      <c r="G6" s="2">
        <f>A6-10+F6</f>
        <v>43923</v>
      </c>
    </row>
    <row r="7" spans="1:7" x14ac:dyDescent="0.25">
      <c r="A7" s="2">
        <v>43914</v>
      </c>
      <c r="B7" t="s">
        <v>71</v>
      </c>
      <c r="C7">
        <v>13.417999999999999</v>
      </c>
      <c r="D7">
        <v>-0.129</v>
      </c>
      <c r="E7">
        <v>0.93889999999999996</v>
      </c>
      <c r="F7">
        <f t="shared" si="0"/>
        <v>20</v>
      </c>
      <c r="G7" s="2">
        <f t="shared" ref="G7" si="1">A7-10+F7</f>
        <v>43924</v>
      </c>
    </row>
    <row r="8" spans="1:7" x14ac:dyDescent="0.25">
      <c r="A8" s="2"/>
      <c r="G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Summary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2020-03-24T21:22:43Z</dcterms:modified>
</cp:coreProperties>
</file>