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April/Agimba Advocate Calculator/Shared Rates/"/>
    </mc:Choice>
  </mc:AlternateContent>
  <xr:revisionPtr revIDLastSave="49" documentId="8_{9C209D53-3892-4BE4-ADA5-C5B8D4BA8863}" xr6:coauthVersionLast="47" xr6:coauthVersionMax="47" xr10:uidLastSave="{C66082D5-4585-4EEE-8D27-EABA8CBC9348}"/>
  <bookViews>
    <workbookView xWindow="-110" yWindow="-110" windowWidth="19420" windowHeight="10300" xr2:uid="{5573005F-DE1D-4DDB-BAD1-CA7DB3E6B90E}"/>
  </bookViews>
  <sheets>
    <sheet name="Notes" sheetId="5" r:id="rId1"/>
    <sheet name="Family Shield" sheetId="1" r:id="rId2"/>
    <sheet name="Ahadi" sheetId="2" r:id="rId3"/>
    <sheet name="Whole Life" sheetId="6" r:id="rId4"/>
    <sheet name="Term Assurance" sheetId="7" r:id="rId5"/>
    <sheet name="Whole Life_" sheetId="8" r:id="rId6"/>
    <sheet name="Term Assurance_" sheetId="9" r:id="rId7"/>
    <sheet name="Whole Life_ (2)" sheetId="10" r:id="rId8"/>
    <sheet name="Term Assurance_ (2)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" i="11" l="1"/>
  <c r="BF4" i="11"/>
  <c r="BG4" i="11"/>
  <c r="BH4" i="11"/>
  <c r="BI4" i="11"/>
  <c r="BE5" i="11"/>
  <c r="BF5" i="11"/>
  <c r="BG5" i="11"/>
  <c r="BH5" i="11"/>
  <c r="BI5" i="11"/>
  <c r="BE6" i="11"/>
  <c r="BF6" i="11"/>
  <c r="BG6" i="11"/>
  <c r="BH6" i="11"/>
  <c r="BI6" i="11"/>
  <c r="BE7" i="11"/>
  <c r="BF7" i="11"/>
  <c r="BG7" i="11"/>
  <c r="BH7" i="11"/>
  <c r="BI7" i="11"/>
  <c r="BE8" i="11"/>
  <c r="BF8" i="11"/>
  <c r="BG8" i="11"/>
  <c r="BH8" i="11"/>
  <c r="BI8" i="11"/>
  <c r="BE9" i="11"/>
  <c r="BF9" i="11"/>
  <c r="BG9" i="11"/>
  <c r="BH9" i="11"/>
  <c r="BI9" i="11"/>
  <c r="BE10" i="11"/>
  <c r="BF10" i="11"/>
  <c r="BG10" i="11"/>
  <c r="BH10" i="11"/>
  <c r="BI10" i="11"/>
  <c r="BE11" i="11"/>
  <c r="BF11" i="11"/>
  <c r="BG11" i="11"/>
  <c r="BH11" i="11"/>
  <c r="BI11" i="11"/>
  <c r="BE12" i="11"/>
  <c r="BF12" i="11"/>
  <c r="BG12" i="11"/>
  <c r="BH12" i="11"/>
  <c r="BI12" i="11"/>
  <c r="BE13" i="11"/>
  <c r="BF13" i="11"/>
  <c r="BG13" i="11"/>
  <c r="BH13" i="11"/>
  <c r="BI13" i="11"/>
  <c r="BE14" i="11"/>
  <c r="BF14" i="11"/>
  <c r="BG14" i="11"/>
  <c r="BH14" i="11"/>
  <c r="BI14" i="11"/>
  <c r="BE15" i="11"/>
  <c r="BF15" i="11"/>
  <c r="BG15" i="11"/>
  <c r="BH15" i="11"/>
  <c r="BI15" i="11"/>
  <c r="BE16" i="11"/>
  <c r="BF16" i="11"/>
  <c r="BG16" i="11"/>
  <c r="BH16" i="11"/>
  <c r="BI16" i="11"/>
  <c r="BE17" i="11"/>
  <c r="BF17" i="11"/>
  <c r="BG17" i="11"/>
  <c r="BH17" i="11"/>
  <c r="BI17" i="11"/>
  <c r="BE18" i="11"/>
  <c r="BF18" i="11"/>
  <c r="BG18" i="11"/>
  <c r="BH18" i="11"/>
  <c r="BI18" i="11"/>
  <c r="BE19" i="11"/>
  <c r="BF19" i="11"/>
  <c r="BG19" i="11"/>
  <c r="BH19" i="11"/>
  <c r="BI19" i="11"/>
  <c r="BE20" i="11"/>
  <c r="BF20" i="11"/>
  <c r="BG20" i="11"/>
  <c r="BH20" i="11"/>
  <c r="BI20" i="11"/>
  <c r="BE21" i="11"/>
  <c r="BF21" i="11"/>
  <c r="BG21" i="11"/>
  <c r="BH21" i="11"/>
  <c r="BI21" i="11"/>
  <c r="BE22" i="11"/>
  <c r="BF22" i="11"/>
  <c r="BG22" i="11"/>
  <c r="BH22" i="11"/>
  <c r="BI22" i="11"/>
  <c r="BE23" i="11"/>
  <c r="BF23" i="11"/>
  <c r="BG23" i="11"/>
  <c r="BH23" i="11"/>
  <c r="BI23" i="11"/>
  <c r="BE24" i="11"/>
  <c r="BF24" i="11"/>
  <c r="BG24" i="11"/>
  <c r="BH24" i="11"/>
  <c r="BI24" i="11"/>
  <c r="BE25" i="11"/>
  <c r="BF25" i="11"/>
  <c r="BG25" i="11"/>
  <c r="BH25" i="11"/>
  <c r="BI25" i="11"/>
  <c r="BE26" i="11"/>
  <c r="BF26" i="11"/>
  <c r="BG26" i="11"/>
  <c r="BH26" i="11"/>
  <c r="BI26" i="11"/>
  <c r="BE27" i="11"/>
  <c r="BF27" i="11"/>
  <c r="BG27" i="11"/>
  <c r="BH27" i="11"/>
  <c r="BI27" i="11"/>
  <c r="BE28" i="11"/>
  <c r="BF28" i="11"/>
  <c r="BG28" i="11"/>
  <c r="BH28" i="11"/>
  <c r="BI28" i="11"/>
  <c r="BE29" i="11"/>
  <c r="BF29" i="11"/>
  <c r="BG29" i="11"/>
  <c r="BH29" i="11"/>
  <c r="BI29" i="11"/>
  <c r="BE30" i="11"/>
  <c r="BF30" i="11"/>
  <c r="BG30" i="11"/>
  <c r="BH30" i="11"/>
  <c r="BI30" i="11"/>
  <c r="BE31" i="11"/>
  <c r="BF31" i="11"/>
  <c r="BG31" i="11"/>
  <c r="BH31" i="11"/>
  <c r="BI31" i="11"/>
  <c r="BE32" i="11"/>
  <c r="BF32" i="11"/>
  <c r="BG32" i="11"/>
  <c r="BH32" i="11"/>
  <c r="BI32" i="11"/>
  <c r="BE33" i="11"/>
  <c r="BF33" i="11"/>
  <c r="BG33" i="11"/>
  <c r="BH33" i="11"/>
  <c r="BI33" i="11"/>
  <c r="BE34" i="11"/>
  <c r="BF34" i="11"/>
  <c r="BG34" i="11"/>
  <c r="BH34" i="11"/>
  <c r="BI34" i="11"/>
  <c r="BE35" i="11"/>
  <c r="BF35" i="11"/>
  <c r="BG35" i="11"/>
  <c r="BH35" i="11"/>
  <c r="BI35" i="11"/>
  <c r="BE36" i="11"/>
  <c r="BF36" i="11"/>
  <c r="BG36" i="11"/>
  <c r="BH36" i="11"/>
  <c r="BI36" i="11"/>
  <c r="BE37" i="11"/>
  <c r="BF37" i="11"/>
  <c r="BG37" i="11"/>
  <c r="BH37" i="11"/>
  <c r="BI37" i="11"/>
  <c r="BE38" i="11"/>
  <c r="BF38" i="11"/>
  <c r="BG38" i="11"/>
  <c r="BH38" i="11"/>
  <c r="BI38" i="11"/>
  <c r="BE39" i="11"/>
  <c r="BF39" i="11"/>
  <c r="BG39" i="11"/>
  <c r="BH39" i="11"/>
  <c r="BI39" i="11"/>
  <c r="BE40" i="11"/>
  <c r="BF40" i="11"/>
  <c r="BG40" i="11"/>
  <c r="BH40" i="11"/>
  <c r="BI40" i="11"/>
  <c r="BE41" i="11"/>
  <c r="BF41" i="11"/>
  <c r="BG41" i="11"/>
  <c r="BH41" i="11"/>
  <c r="BI41" i="11"/>
  <c r="BE42" i="11"/>
  <c r="BF42" i="11"/>
  <c r="BG42" i="11"/>
  <c r="BH42" i="11"/>
  <c r="BI42" i="11"/>
  <c r="BE43" i="11"/>
  <c r="BF43" i="11"/>
  <c r="BG43" i="11"/>
  <c r="BH43" i="11"/>
  <c r="BI43" i="11"/>
  <c r="BE44" i="11"/>
  <c r="BF44" i="11"/>
  <c r="BG44" i="11"/>
  <c r="BH44" i="11"/>
  <c r="BI44" i="11"/>
  <c r="BE45" i="11"/>
  <c r="BF45" i="11"/>
  <c r="BG45" i="11"/>
  <c r="BH45" i="11"/>
  <c r="BI45" i="11"/>
  <c r="BE46" i="11"/>
  <c r="BF46" i="11"/>
  <c r="BG46" i="11"/>
  <c r="BH46" i="11"/>
  <c r="BI46" i="11"/>
  <c r="BE47" i="11"/>
  <c r="BF47" i="11"/>
  <c r="BG47" i="11"/>
  <c r="BH47" i="11"/>
  <c r="BI47" i="11"/>
  <c r="BE48" i="11"/>
  <c r="BF48" i="11"/>
  <c r="BG48" i="11"/>
  <c r="BH48" i="11"/>
  <c r="BI48" i="11"/>
  <c r="BE49" i="11"/>
  <c r="BF49" i="11"/>
  <c r="BG49" i="11"/>
  <c r="BH49" i="11"/>
  <c r="BI49" i="11"/>
  <c r="BE50" i="11"/>
  <c r="BF50" i="11"/>
  <c r="BG50" i="11"/>
  <c r="BH50" i="11"/>
  <c r="BI50" i="11"/>
  <c r="BF3" i="11"/>
  <c r="BG3" i="11"/>
  <c r="BH3" i="11"/>
  <c r="BI3" i="11"/>
  <c r="BE3" i="11"/>
  <c r="AV4" i="11"/>
  <c r="AW4" i="11"/>
  <c r="AX4" i="11"/>
  <c r="AY4" i="11"/>
  <c r="AZ4" i="11"/>
  <c r="AV5" i="11"/>
  <c r="AW5" i="11"/>
  <c r="AX5" i="11"/>
  <c r="AY5" i="11"/>
  <c r="AZ5" i="11"/>
  <c r="AV6" i="11"/>
  <c r="AW6" i="11"/>
  <c r="AX6" i="11"/>
  <c r="AY6" i="11"/>
  <c r="AZ6" i="11"/>
  <c r="AV7" i="11"/>
  <c r="AW7" i="11"/>
  <c r="AX7" i="11"/>
  <c r="AY7" i="11"/>
  <c r="AZ7" i="11"/>
  <c r="AV8" i="11"/>
  <c r="AW8" i="11"/>
  <c r="AX8" i="11"/>
  <c r="AY8" i="11"/>
  <c r="AZ8" i="11"/>
  <c r="AV9" i="11"/>
  <c r="AW9" i="11"/>
  <c r="AX9" i="11"/>
  <c r="AY9" i="11"/>
  <c r="AZ9" i="11"/>
  <c r="AV10" i="11"/>
  <c r="AW10" i="11"/>
  <c r="AX10" i="11"/>
  <c r="AY10" i="11"/>
  <c r="AZ10" i="11"/>
  <c r="AV11" i="11"/>
  <c r="AW11" i="11"/>
  <c r="AX11" i="11"/>
  <c r="AY11" i="11"/>
  <c r="AZ11" i="11"/>
  <c r="AV12" i="11"/>
  <c r="AW12" i="11"/>
  <c r="AX12" i="11"/>
  <c r="AY12" i="11"/>
  <c r="AZ12" i="11"/>
  <c r="AV13" i="11"/>
  <c r="AW13" i="11"/>
  <c r="AX13" i="11"/>
  <c r="AY13" i="11"/>
  <c r="AZ13" i="11"/>
  <c r="AV14" i="11"/>
  <c r="AW14" i="11"/>
  <c r="AX14" i="11"/>
  <c r="AY14" i="11"/>
  <c r="AZ14" i="11"/>
  <c r="AV15" i="11"/>
  <c r="AW15" i="11"/>
  <c r="AX15" i="11"/>
  <c r="AY15" i="11"/>
  <c r="AZ15" i="11"/>
  <c r="AV16" i="11"/>
  <c r="AW16" i="11"/>
  <c r="AX16" i="11"/>
  <c r="AY16" i="11"/>
  <c r="AZ16" i="11"/>
  <c r="AV17" i="11"/>
  <c r="AW17" i="11"/>
  <c r="AX17" i="11"/>
  <c r="AY17" i="11"/>
  <c r="AZ17" i="11"/>
  <c r="AV18" i="11"/>
  <c r="AW18" i="11"/>
  <c r="AX18" i="11"/>
  <c r="AY18" i="11"/>
  <c r="AZ18" i="11"/>
  <c r="AV19" i="11"/>
  <c r="AW19" i="11"/>
  <c r="AX19" i="11"/>
  <c r="AY19" i="11"/>
  <c r="AZ19" i="11"/>
  <c r="AV20" i="11"/>
  <c r="AW20" i="11"/>
  <c r="AX20" i="11"/>
  <c r="AY20" i="11"/>
  <c r="AZ20" i="11"/>
  <c r="AV21" i="11"/>
  <c r="AW21" i="11"/>
  <c r="AX21" i="11"/>
  <c r="AY21" i="11"/>
  <c r="AZ21" i="11"/>
  <c r="AV22" i="11"/>
  <c r="AW22" i="11"/>
  <c r="AX22" i="11"/>
  <c r="AY22" i="11"/>
  <c r="AZ22" i="11"/>
  <c r="AV23" i="11"/>
  <c r="AW23" i="11"/>
  <c r="AX23" i="11"/>
  <c r="AY23" i="11"/>
  <c r="AZ23" i="11"/>
  <c r="AV24" i="11"/>
  <c r="AW24" i="11"/>
  <c r="AX24" i="11"/>
  <c r="AY24" i="11"/>
  <c r="AZ24" i="11"/>
  <c r="AV25" i="11"/>
  <c r="AW25" i="11"/>
  <c r="AX25" i="11"/>
  <c r="AY25" i="11"/>
  <c r="AZ25" i="11"/>
  <c r="AV26" i="11"/>
  <c r="AW26" i="11"/>
  <c r="AX26" i="11"/>
  <c r="AY26" i="11"/>
  <c r="AZ26" i="11"/>
  <c r="AV27" i="11"/>
  <c r="AW27" i="11"/>
  <c r="AX27" i="11"/>
  <c r="AY27" i="11"/>
  <c r="AZ27" i="11"/>
  <c r="AV28" i="11"/>
  <c r="AW28" i="11"/>
  <c r="AX28" i="11"/>
  <c r="AY28" i="11"/>
  <c r="AZ28" i="11"/>
  <c r="AV29" i="11"/>
  <c r="AW29" i="11"/>
  <c r="AX29" i="11"/>
  <c r="AY29" i="11"/>
  <c r="AZ29" i="11"/>
  <c r="AV30" i="11"/>
  <c r="AW30" i="11"/>
  <c r="AX30" i="11"/>
  <c r="AY30" i="11"/>
  <c r="AZ30" i="11"/>
  <c r="AV31" i="11"/>
  <c r="AW31" i="11"/>
  <c r="AX31" i="11"/>
  <c r="AY31" i="11"/>
  <c r="AZ31" i="11"/>
  <c r="AV32" i="11"/>
  <c r="AW32" i="11"/>
  <c r="AX32" i="11"/>
  <c r="AY32" i="11"/>
  <c r="AZ32" i="11"/>
  <c r="AV33" i="11"/>
  <c r="AW33" i="11"/>
  <c r="AX33" i="11"/>
  <c r="AY33" i="11"/>
  <c r="AZ33" i="11"/>
  <c r="AV34" i="11"/>
  <c r="AW34" i="11"/>
  <c r="AX34" i="11"/>
  <c r="AY34" i="11"/>
  <c r="AZ34" i="11"/>
  <c r="AV35" i="11"/>
  <c r="AW35" i="11"/>
  <c r="AX35" i="11"/>
  <c r="AY35" i="11"/>
  <c r="AZ35" i="11"/>
  <c r="AV36" i="11"/>
  <c r="AW36" i="11"/>
  <c r="AX36" i="11"/>
  <c r="AY36" i="11"/>
  <c r="AZ36" i="11"/>
  <c r="AV37" i="11"/>
  <c r="AW37" i="11"/>
  <c r="AX37" i="11"/>
  <c r="AY37" i="11"/>
  <c r="AZ37" i="11"/>
  <c r="AV38" i="11"/>
  <c r="AW38" i="11"/>
  <c r="AX38" i="11"/>
  <c r="AY38" i="11"/>
  <c r="AZ38" i="11"/>
  <c r="AV39" i="11"/>
  <c r="AW39" i="11"/>
  <c r="AX39" i="11"/>
  <c r="AY39" i="11"/>
  <c r="AZ39" i="11"/>
  <c r="AV40" i="11"/>
  <c r="AW40" i="11"/>
  <c r="AX40" i="11"/>
  <c r="AY40" i="11"/>
  <c r="AZ40" i="11"/>
  <c r="AV41" i="11"/>
  <c r="AW41" i="11"/>
  <c r="AX41" i="11"/>
  <c r="AY41" i="11"/>
  <c r="AZ41" i="11"/>
  <c r="AV42" i="11"/>
  <c r="AW42" i="11"/>
  <c r="AX42" i="11"/>
  <c r="AY42" i="11"/>
  <c r="AZ42" i="11"/>
  <c r="AV43" i="11"/>
  <c r="AW43" i="11"/>
  <c r="AX43" i="11"/>
  <c r="AY43" i="11"/>
  <c r="AZ43" i="11"/>
  <c r="AV44" i="11"/>
  <c r="AW44" i="11"/>
  <c r="AX44" i="11"/>
  <c r="AY44" i="11"/>
  <c r="AZ44" i="11"/>
  <c r="AV45" i="11"/>
  <c r="AW45" i="11"/>
  <c r="AX45" i="11"/>
  <c r="AY45" i="11"/>
  <c r="AZ45" i="11"/>
  <c r="AV46" i="11"/>
  <c r="AW46" i="11"/>
  <c r="AX46" i="11"/>
  <c r="AY46" i="11"/>
  <c r="AZ46" i="11"/>
  <c r="AV47" i="11"/>
  <c r="AW47" i="11"/>
  <c r="AX47" i="11"/>
  <c r="AY47" i="11"/>
  <c r="AZ47" i="11"/>
  <c r="AV48" i="11"/>
  <c r="AW48" i="11"/>
  <c r="AX48" i="11"/>
  <c r="AY48" i="11"/>
  <c r="AZ48" i="11"/>
  <c r="AV49" i="11"/>
  <c r="AW49" i="11"/>
  <c r="AX49" i="11"/>
  <c r="AY49" i="11"/>
  <c r="AZ49" i="11"/>
  <c r="AV50" i="11"/>
  <c r="AW50" i="11"/>
  <c r="AX50" i="11"/>
  <c r="AY50" i="11"/>
  <c r="AZ50" i="11"/>
  <c r="AW3" i="11"/>
  <c r="AX3" i="11"/>
  <c r="AY3" i="11"/>
  <c r="AZ3" i="11"/>
  <c r="AV3" i="11"/>
  <c r="AM4" i="11"/>
  <c r="AN4" i="11"/>
  <c r="AO4" i="11"/>
  <c r="AP4" i="11"/>
  <c r="AQ4" i="11"/>
  <c r="AM5" i="11"/>
  <c r="AN5" i="11"/>
  <c r="AO5" i="11"/>
  <c r="AP5" i="11"/>
  <c r="AQ5" i="11"/>
  <c r="AM6" i="11"/>
  <c r="AN6" i="11"/>
  <c r="AO6" i="11"/>
  <c r="AP6" i="11"/>
  <c r="AQ6" i="11"/>
  <c r="AM7" i="11"/>
  <c r="AN7" i="11"/>
  <c r="AO7" i="11"/>
  <c r="AP7" i="11"/>
  <c r="AQ7" i="11"/>
  <c r="AM8" i="11"/>
  <c r="AN8" i="11"/>
  <c r="AO8" i="11"/>
  <c r="AP8" i="11"/>
  <c r="AQ8" i="11"/>
  <c r="AM9" i="11"/>
  <c r="AN9" i="11"/>
  <c r="AO9" i="11"/>
  <c r="AP9" i="11"/>
  <c r="AQ9" i="11"/>
  <c r="AM10" i="11"/>
  <c r="AN10" i="11"/>
  <c r="AO10" i="11"/>
  <c r="AP10" i="11"/>
  <c r="AQ10" i="11"/>
  <c r="AM11" i="11"/>
  <c r="AN11" i="11"/>
  <c r="AO11" i="11"/>
  <c r="AP11" i="11"/>
  <c r="AQ11" i="11"/>
  <c r="AM12" i="11"/>
  <c r="AN12" i="11"/>
  <c r="AO12" i="11"/>
  <c r="AP12" i="11"/>
  <c r="AQ12" i="11"/>
  <c r="AM13" i="11"/>
  <c r="AN13" i="11"/>
  <c r="AO13" i="11"/>
  <c r="AP13" i="11"/>
  <c r="AQ13" i="11"/>
  <c r="AM14" i="11"/>
  <c r="AN14" i="11"/>
  <c r="AO14" i="11"/>
  <c r="AP14" i="11"/>
  <c r="AQ14" i="11"/>
  <c r="AM15" i="11"/>
  <c r="AN15" i="11"/>
  <c r="AO15" i="11"/>
  <c r="AP15" i="11"/>
  <c r="AQ15" i="11"/>
  <c r="AM16" i="11"/>
  <c r="AN16" i="11"/>
  <c r="AO16" i="11"/>
  <c r="AP16" i="11"/>
  <c r="AQ16" i="11"/>
  <c r="AM17" i="11"/>
  <c r="AN17" i="11"/>
  <c r="AO17" i="11"/>
  <c r="AP17" i="11"/>
  <c r="AQ17" i="11"/>
  <c r="AM18" i="11"/>
  <c r="AN18" i="11"/>
  <c r="AO18" i="11"/>
  <c r="AP18" i="11"/>
  <c r="AQ18" i="11"/>
  <c r="AM19" i="11"/>
  <c r="AN19" i="11"/>
  <c r="AO19" i="11"/>
  <c r="AP19" i="11"/>
  <c r="AQ19" i="11"/>
  <c r="AM20" i="11"/>
  <c r="AN20" i="11"/>
  <c r="AO20" i="11"/>
  <c r="AP20" i="11"/>
  <c r="AQ20" i="11"/>
  <c r="AM21" i="11"/>
  <c r="AN21" i="11"/>
  <c r="AO21" i="11"/>
  <c r="AP21" i="11"/>
  <c r="AQ21" i="11"/>
  <c r="AM22" i="11"/>
  <c r="AN22" i="11"/>
  <c r="AO22" i="11"/>
  <c r="AP22" i="11"/>
  <c r="AQ22" i="11"/>
  <c r="AM23" i="11"/>
  <c r="AN23" i="11"/>
  <c r="AO23" i="11"/>
  <c r="AP23" i="11"/>
  <c r="AQ23" i="11"/>
  <c r="AM24" i="11"/>
  <c r="AN24" i="11"/>
  <c r="AO24" i="11"/>
  <c r="AP24" i="11"/>
  <c r="AQ24" i="11"/>
  <c r="AM25" i="11"/>
  <c r="AN25" i="11"/>
  <c r="AO25" i="11"/>
  <c r="AP25" i="11"/>
  <c r="AQ25" i="11"/>
  <c r="AM26" i="11"/>
  <c r="AN26" i="11"/>
  <c r="AO26" i="11"/>
  <c r="AP26" i="11"/>
  <c r="AQ26" i="11"/>
  <c r="AM27" i="11"/>
  <c r="AN27" i="11"/>
  <c r="AO27" i="11"/>
  <c r="AP27" i="11"/>
  <c r="AQ27" i="11"/>
  <c r="AM28" i="11"/>
  <c r="AN28" i="11"/>
  <c r="AO28" i="11"/>
  <c r="AP28" i="11"/>
  <c r="AQ28" i="11"/>
  <c r="AM29" i="11"/>
  <c r="AN29" i="11"/>
  <c r="AO29" i="11"/>
  <c r="AP29" i="11"/>
  <c r="AQ29" i="11"/>
  <c r="AM30" i="11"/>
  <c r="AN30" i="11"/>
  <c r="AO30" i="11"/>
  <c r="AP30" i="11"/>
  <c r="AQ30" i="11"/>
  <c r="AM31" i="11"/>
  <c r="AN31" i="11"/>
  <c r="AO31" i="11"/>
  <c r="AP31" i="11"/>
  <c r="AQ31" i="11"/>
  <c r="AM32" i="11"/>
  <c r="AN32" i="11"/>
  <c r="AO32" i="11"/>
  <c r="AP32" i="11"/>
  <c r="AQ32" i="11"/>
  <c r="AM33" i="11"/>
  <c r="AN33" i="11"/>
  <c r="AO33" i="11"/>
  <c r="AP33" i="11"/>
  <c r="AQ33" i="11"/>
  <c r="AM34" i="11"/>
  <c r="AN34" i="11"/>
  <c r="AO34" i="11"/>
  <c r="AP34" i="11"/>
  <c r="AQ34" i="11"/>
  <c r="AM35" i="11"/>
  <c r="AN35" i="11"/>
  <c r="AO35" i="11"/>
  <c r="AP35" i="11"/>
  <c r="AQ35" i="11"/>
  <c r="AM36" i="11"/>
  <c r="AN36" i="11"/>
  <c r="AO36" i="11"/>
  <c r="AP36" i="11"/>
  <c r="AQ36" i="11"/>
  <c r="AM37" i="11"/>
  <c r="AN37" i="11"/>
  <c r="AO37" i="11"/>
  <c r="AP37" i="11"/>
  <c r="AQ37" i="11"/>
  <c r="AM38" i="11"/>
  <c r="AN38" i="11"/>
  <c r="AO38" i="11"/>
  <c r="AP38" i="11"/>
  <c r="AQ38" i="11"/>
  <c r="AM39" i="11"/>
  <c r="AN39" i="11"/>
  <c r="AO39" i="11"/>
  <c r="AP39" i="11"/>
  <c r="AQ39" i="11"/>
  <c r="AM40" i="11"/>
  <c r="AN40" i="11"/>
  <c r="AO40" i="11"/>
  <c r="AP40" i="11"/>
  <c r="AQ40" i="11"/>
  <c r="AM41" i="11"/>
  <c r="AN41" i="11"/>
  <c r="AO41" i="11"/>
  <c r="AP41" i="11"/>
  <c r="AQ41" i="11"/>
  <c r="AM42" i="11"/>
  <c r="AN42" i="11"/>
  <c r="AO42" i="11"/>
  <c r="AP42" i="11"/>
  <c r="AQ42" i="11"/>
  <c r="AM43" i="11"/>
  <c r="AN43" i="11"/>
  <c r="AO43" i="11"/>
  <c r="AP43" i="11"/>
  <c r="AQ43" i="11"/>
  <c r="AM44" i="11"/>
  <c r="AN44" i="11"/>
  <c r="AO44" i="11"/>
  <c r="AP44" i="11"/>
  <c r="AQ44" i="11"/>
  <c r="AM45" i="11"/>
  <c r="AN45" i="11"/>
  <c r="AO45" i="11"/>
  <c r="AP45" i="11"/>
  <c r="AQ45" i="11"/>
  <c r="AM46" i="11"/>
  <c r="AN46" i="11"/>
  <c r="AO46" i="11"/>
  <c r="AP46" i="11"/>
  <c r="AQ46" i="11"/>
  <c r="AM47" i="11"/>
  <c r="AN47" i="11"/>
  <c r="AO47" i="11"/>
  <c r="AP47" i="11"/>
  <c r="AQ47" i="11"/>
  <c r="AM48" i="11"/>
  <c r="AN48" i="11"/>
  <c r="AO48" i="11"/>
  <c r="AP48" i="11"/>
  <c r="AQ48" i="11"/>
  <c r="AM49" i="11"/>
  <c r="AN49" i="11"/>
  <c r="AO49" i="11"/>
  <c r="AP49" i="11"/>
  <c r="AQ49" i="11"/>
  <c r="AM50" i="11"/>
  <c r="AN50" i="11"/>
  <c r="AO50" i="11"/>
  <c r="AP50" i="11"/>
  <c r="AQ50" i="11"/>
  <c r="AN3" i="11"/>
  <c r="AO3" i="11"/>
  <c r="AP3" i="11"/>
  <c r="AQ3" i="11"/>
  <c r="AM3" i="11"/>
  <c r="AD4" i="11"/>
  <c r="AE4" i="11"/>
  <c r="AF4" i="11"/>
  <c r="AG4" i="11"/>
  <c r="AH4" i="11"/>
  <c r="AD5" i="11"/>
  <c r="AE5" i="11"/>
  <c r="AF5" i="11"/>
  <c r="AG5" i="11"/>
  <c r="AH5" i="11"/>
  <c r="AD6" i="11"/>
  <c r="AE6" i="11"/>
  <c r="AF6" i="11"/>
  <c r="AG6" i="11"/>
  <c r="AH6" i="11"/>
  <c r="AD7" i="11"/>
  <c r="AE7" i="11"/>
  <c r="AF7" i="11"/>
  <c r="AG7" i="11"/>
  <c r="AH7" i="11"/>
  <c r="AD8" i="11"/>
  <c r="AE8" i="11"/>
  <c r="AF8" i="11"/>
  <c r="AG8" i="11"/>
  <c r="AH8" i="11"/>
  <c r="AD9" i="11"/>
  <c r="AE9" i="11"/>
  <c r="AF9" i="11"/>
  <c r="AG9" i="11"/>
  <c r="AH9" i="11"/>
  <c r="AD10" i="11"/>
  <c r="AE10" i="11"/>
  <c r="AF10" i="11"/>
  <c r="AG10" i="11"/>
  <c r="AH10" i="11"/>
  <c r="AD11" i="11"/>
  <c r="AE11" i="11"/>
  <c r="AF11" i="11"/>
  <c r="AG11" i="11"/>
  <c r="AH11" i="11"/>
  <c r="AD12" i="11"/>
  <c r="AE12" i="11"/>
  <c r="AF12" i="11"/>
  <c r="AG12" i="11"/>
  <c r="AH12" i="11"/>
  <c r="AD13" i="11"/>
  <c r="AE13" i="11"/>
  <c r="AF13" i="11"/>
  <c r="AG13" i="11"/>
  <c r="AH13" i="11"/>
  <c r="AD14" i="11"/>
  <c r="AE14" i="11"/>
  <c r="AF14" i="11"/>
  <c r="AG14" i="11"/>
  <c r="AH14" i="11"/>
  <c r="AD15" i="11"/>
  <c r="AE15" i="11"/>
  <c r="AF15" i="11"/>
  <c r="AG15" i="11"/>
  <c r="AH15" i="11"/>
  <c r="AD16" i="11"/>
  <c r="AE16" i="11"/>
  <c r="AF16" i="11"/>
  <c r="AG16" i="11"/>
  <c r="AH16" i="11"/>
  <c r="AD17" i="11"/>
  <c r="AE17" i="11"/>
  <c r="AF17" i="11"/>
  <c r="AG17" i="11"/>
  <c r="AH17" i="11"/>
  <c r="AD18" i="11"/>
  <c r="AE18" i="11"/>
  <c r="AF18" i="11"/>
  <c r="AG18" i="11"/>
  <c r="AH18" i="11"/>
  <c r="AD19" i="11"/>
  <c r="AE19" i="11"/>
  <c r="AF19" i="11"/>
  <c r="AG19" i="11"/>
  <c r="AH19" i="11"/>
  <c r="AD20" i="11"/>
  <c r="AE20" i="11"/>
  <c r="AF20" i="11"/>
  <c r="AG20" i="11"/>
  <c r="AH20" i="11"/>
  <c r="AD21" i="11"/>
  <c r="AE21" i="11"/>
  <c r="AF21" i="11"/>
  <c r="AG21" i="11"/>
  <c r="AH21" i="11"/>
  <c r="AD22" i="11"/>
  <c r="AE22" i="11"/>
  <c r="AF22" i="11"/>
  <c r="AG22" i="11"/>
  <c r="AH22" i="11"/>
  <c r="AD23" i="11"/>
  <c r="AE23" i="11"/>
  <c r="AF23" i="11"/>
  <c r="AG23" i="11"/>
  <c r="AH23" i="11"/>
  <c r="AD24" i="11"/>
  <c r="AE24" i="11"/>
  <c r="AF24" i="11"/>
  <c r="AG24" i="11"/>
  <c r="AH24" i="11"/>
  <c r="AD25" i="11"/>
  <c r="AE25" i="11"/>
  <c r="AF25" i="11"/>
  <c r="AG25" i="11"/>
  <c r="AH25" i="11"/>
  <c r="AD26" i="11"/>
  <c r="AE26" i="11"/>
  <c r="AF26" i="11"/>
  <c r="AG26" i="11"/>
  <c r="AH26" i="11"/>
  <c r="AD27" i="11"/>
  <c r="AE27" i="11"/>
  <c r="AF27" i="11"/>
  <c r="AG27" i="11"/>
  <c r="AH27" i="11"/>
  <c r="AD28" i="11"/>
  <c r="AE28" i="11"/>
  <c r="AF28" i="11"/>
  <c r="AG28" i="11"/>
  <c r="AH28" i="11"/>
  <c r="AD29" i="11"/>
  <c r="AE29" i="11"/>
  <c r="AF29" i="11"/>
  <c r="AG29" i="11"/>
  <c r="AH29" i="11"/>
  <c r="AD30" i="11"/>
  <c r="AE30" i="11"/>
  <c r="AF30" i="11"/>
  <c r="AG30" i="11"/>
  <c r="AH30" i="11"/>
  <c r="AD31" i="11"/>
  <c r="AE31" i="11"/>
  <c r="AF31" i="11"/>
  <c r="AG31" i="11"/>
  <c r="AH31" i="11"/>
  <c r="AD32" i="11"/>
  <c r="AE32" i="11"/>
  <c r="AF32" i="11"/>
  <c r="AG32" i="11"/>
  <c r="AH32" i="11"/>
  <c r="AD33" i="11"/>
  <c r="AE33" i="11"/>
  <c r="AF33" i="11"/>
  <c r="AG33" i="11"/>
  <c r="AH33" i="11"/>
  <c r="AD34" i="11"/>
  <c r="AE34" i="11"/>
  <c r="AF34" i="11"/>
  <c r="AG34" i="11"/>
  <c r="AH34" i="11"/>
  <c r="AD35" i="11"/>
  <c r="AE35" i="11"/>
  <c r="AF35" i="11"/>
  <c r="AG35" i="11"/>
  <c r="AH35" i="11"/>
  <c r="AD36" i="11"/>
  <c r="AE36" i="11"/>
  <c r="AF36" i="11"/>
  <c r="AG36" i="11"/>
  <c r="AH36" i="11"/>
  <c r="AD37" i="11"/>
  <c r="AE37" i="11"/>
  <c r="AF37" i="11"/>
  <c r="AG37" i="11"/>
  <c r="AH37" i="11"/>
  <c r="AD38" i="11"/>
  <c r="AE38" i="11"/>
  <c r="AF38" i="11"/>
  <c r="AG38" i="11"/>
  <c r="AH38" i="11"/>
  <c r="AD39" i="11"/>
  <c r="AE39" i="11"/>
  <c r="AF39" i="11"/>
  <c r="AG39" i="11"/>
  <c r="AH39" i="11"/>
  <c r="AD40" i="11"/>
  <c r="AE40" i="11"/>
  <c r="AF40" i="11"/>
  <c r="AG40" i="11"/>
  <c r="AH40" i="11"/>
  <c r="AD41" i="11"/>
  <c r="AE41" i="11"/>
  <c r="AF41" i="11"/>
  <c r="AG41" i="11"/>
  <c r="AH41" i="11"/>
  <c r="AD42" i="11"/>
  <c r="AE42" i="11"/>
  <c r="AF42" i="11"/>
  <c r="AG42" i="11"/>
  <c r="AH42" i="11"/>
  <c r="AD43" i="11"/>
  <c r="AE43" i="11"/>
  <c r="AF43" i="11"/>
  <c r="AG43" i="11"/>
  <c r="AH43" i="11"/>
  <c r="AD44" i="11"/>
  <c r="AE44" i="11"/>
  <c r="AF44" i="11"/>
  <c r="AG44" i="11"/>
  <c r="AH44" i="11"/>
  <c r="AD45" i="11"/>
  <c r="AE45" i="11"/>
  <c r="AF45" i="11"/>
  <c r="AG45" i="11"/>
  <c r="AH45" i="11"/>
  <c r="AD46" i="11"/>
  <c r="AE46" i="11"/>
  <c r="AF46" i="11"/>
  <c r="AG46" i="11"/>
  <c r="AH46" i="11"/>
  <c r="AD47" i="11"/>
  <c r="AE47" i="11"/>
  <c r="AF47" i="11"/>
  <c r="AG47" i="11"/>
  <c r="AH47" i="11"/>
  <c r="AD48" i="11"/>
  <c r="AE48" i="11"/>
  <c r="AF48" i="11"/>
  <c r="AG48" i="11"/>
  <c r="AH48" i="11"/>
  <c r="AD49" i="11"/>
  <c r="AE49" i="11"/>
  <c r="AF49" i="11"/>
  <c r="AG49" i="11"/>
  <c r="AH49" i="11"/>
  <c r="AD50" i="11"/>
  <c r="AE50" i="11"/>
  <c r="AF50" i="11"/>
  <c r="AG50" i="11"/>
  <c r="AH50" i="11"/>
  <c r="AE3" i="11"/>
  <c r="AF3" i="11"/>
  <c r="AG3" i="11"/>
  <c r="AH3" i="11"/>
  <c r="AD3" i="11"/>
  <c r="U4" i="11"/>
  <c r="V4" i="11"/>
  <c r="W4" i="11"/>
  <c r="X4" i="11"/>
  <c r="Y4" i="11"/>
  <c r="U5" i="11"/>
  <c r="V5" i="11"/>
  <c r="W5" i="11"/>
  <c r="X5" i="11"/>
  <c r="Y5" i="11"/>
  <c r="U6" i="11"/>
  <c r="V6" i="11"/>
  <c r="W6" i="11"/>
  <c r="X6" i="11"/>
  <c r="Y6" i="11"/>
  <c r="U7" i="11"/>
  <c r="V7" i="11"/>
  <c r="W7" i="11"/>
  <c r="X7" i="11"/>
  <c r="Y7" i="11"/>
  <c r="U8" i="11"/>
  <c r="V8" i="11"/>
  <c r="W8" i="11"/>
  <c r="X8" i="11"/>
  <c r="Y8" i="11"/>
  <c r="U9" i="11"/>
  <c r="V9" i="11"/>
  <c r="W9" i="11"/>
  <c r="X9" i="11"/>
  <c r="Y9" i="11"/>
  <c r="U10" i="11"/>
  <c r="V10" i="11"/>
  <c r="W10" i="11"/>
  <c r="X10" i="11"/>
  <c r="Y10" i="11"/>
  <c r="U11" i="11"/>
  <c r="V11" i="11"/>
  <c r="W11" i="11"/>
  <c r="X11" i="11"/>
  <c r="Y11" i="11"/>
  <c r="U12" i="11"/>
  <c r="V12" i="11"/>
  <c r="W12" i="11"/>
  <c r="X12" i="11"/>
  <c r="Y12" i="11"/>
  <c r="U13" i="11"/>
  <c r="V13" i="11"/>
  <c r="W13" i="11"/>
  <c r="X13" i="11"/>
  <c r="Y13" i="11"/>
  <c r="U14" i="11"/>
  <c r="V14" i="11"/>
  <c r="W14" i="11"/>
  <c r="X14" i="11"/>
  <c r="Y14" i="11"/>
  <c r="U15" i="11"/>
  <c r="V15" i="11"/>
  <c r="W15" i="11"/>
  <c r="X15" i="11"/>
  <c r="Y15" i="11"/>
  <c r="U16" i="11"/>
  <c r="V16" i="11"/>
  <c r="W16" i="11"/>
  <c r="X16" i="11"/>
  <c r="Y16" i="11"/>
  <c r="U17" i="11"/>
  <c r="V17" i="11"/>
  <c r="W17" i="11"/>
  <c r="X17" i="11"/>
  <c r="Y17" i="11"/>
  <c r="U18" i="11"/>
  <c r="V18" i="11"/>
  <c r="W18" i="11"/>
  <c r="X18" i="11"/>
  <c r="Y18" i="11"/>
  <c r="U19" i="11"/>
  <c r="V19" i="11"/>
  <c r="W19" i="11"/>
  <c r="X19" i="11"/>
  <c r="Y19" i="11"/>
  <c r="U20" i="11"/>
  <c r="V20" i="11"/>
  <c r="W20" i="11"/>
  <c r="X20" i="11"/>
  <c r="Y20" i="11"/>
  <c r="U21" i="11"/>
  <c r="V21" i="11"/>
  <c r="W21" i="11"/>
  <c r="X21" i="11"/>
  <c r="Y21" i="11"/>
  <c r="U22" i="11"/>
  <c r="V22" i="11"/>
  <c r="W22" i="11"/>
  <c r="X22" i="11"/>
  <c r="Y22" i="11"/>
  <c r="U23" i="11"/>
  <c r="V23" i="11"/>
  <c r="W23" i="11"/>
  <c r="X23" i="11"/>
  <c r="Y23" i="11"/>
  <c r="U24" i="11"/>
  <c r="V24" i="11"/>
  <c r="W24" i="11"/>
  <c r="X24" i="11"/>
  <c r="Y24" i="11"/>
  <c r="U25" i="11"/>
  <c r="V25" i="11"/>
  <c r="W25" i="11"/>
  <c r="X25" i="11"/>
  <c r="Y25" i="11"/>
  <c r="U26" i="11"/>
  <c r="V26" i="11"/>
  <c r="W26" i="11"/>
  <c r="X26" i="11"/>
  <c r="Y26" i="11"/>
  <c r="U27" i="11"/>
  <c r="V27" i="11"/>
  <c r="W27" i="11"/>
  <c r="X27" i="11"/>
  <c r="Y27" i="11"/>
  <c r="U28" i="11"/>
  <c r="V28" i="11"/>
  <c r="W28" i="11"/>
  <c r="X28" i="11"/>
  <c r="Y28" i="11"/>
  <c r="U29" i="11"/>
  <c r="V29" i="11"/>
  <c r="W29" i="11"/>
  <c r="X29" i="11"/>
  <c r="Y29" i="11"/>
  <c r="U30" i="11"/>
  <c r="V30" i="11"/>
  <c r="W30" i="11"/>
  <c r="X30" i="11"/>
  <c r="Y30" i="11"/>
  <c r="U31" i="11"/>
  <c r="V31" i="11"/>
  <c r="W31" i="11"/>
  <c r="X31" i="11"/>
  <c r="Y31" i="11"/>
  <c r="U32" i="11"/>
  <c r="V32" i="11"/>
  <c r="W32" i="11"/>
  <c r="X32" i="11"/>
  <c r="Y32" i="11"/>
  <c r="U33" i="11"/>
  <c r="V33" i="11"/>
  <c r="W33" i="11"/>
  <c r="X33" i="11"/>
  <c r="Y33" i="11"/>
  <c r="U34" i="11"/>
  <c r="V34" i="11"/>
  <c r="W34" i="11"/>
  <c r="X34" i="11"/>
  <c r="Y34" i="11"/>
  <c r="U35" i="11"/>
  <c r="V35" i="11"/>
  <c r="W35" i="11"/>
  <c r="X35" i="11"/>
  <c r="Y35" i="11"/>
  <c r="U36" i="11"/>
  <c r="V36" i="11"/>
  <c r="W36" i="11"/>
  <c r="X36" i="11"/>
  <c r="Y36" i="11"/>
  <c r="U37" i="11"/>
  <c r="V37" i="11"/>
  <c r="W37" i="11"/>
  <c r="X37" i="11"/>
  <c r="Y37" i="11"/>
  <c r="U38" i="11"/>
  <c r="V38" i="11"/>
  <c r="W38" i="11"/>
  <c r="X38" i="11"/>
  <c r="Y38" i="11"/>
  <c r="U39" i="11"/>
  <c r="V39" i="11"/>
  <c r="W39" i="11"/>
  <c r="X39" i="11"/>
  <c r="Y39" i="11"/>
  <c r="U40" i="11"/>
  <c r="V40" i="11"/>
  <c r="W40" i="11"/>
  <c r="X40" i="11"/>
  <c r="Y40" i="11"/>
  <c r="U41" i="11"/>
  <c r="V41" i="11"/>
  <c r="W41" i="11"/>
  <c r="X41" i="11"/>
  <c r="Y41" i="11"/>
  <c r="U42" i="11"/>
  <c r="V42" i="11"/>
  <c r="W42" i="11"/>
  <c r="X42" i="11"/>
  <c r="Y42" i="11"/>
  <c r="U43" i="11"/>
  <c r="V43" i="11"/>
  <c r="W43" i="11"/>
  <c r="X43" i="11"/>
  <c r="Y43" i="11"/>
  <c r="U44" i="11"/>
  <c r="V44" i="11"/>
  <c r="W44" i="11"/>
  <c r="X44" i="11"/>
  <c r="Y44" i="11"/>
  <c r="U45" i="11"/>
  <c r="V45" i="11"/>
  <c r="W45" i="11"/>
  <c r="X45" i="11"/>
  <c r="Y45" i="11"/>
  <c r="U46" i="11"/>
  <c r="V46" i="11"/>
  <c r="W46" i="11"/>
  <c r="X46" i="11"/>
  <c r="Y46" i="11"/>
  <c r="U47" i="11"/>
  <c r="V47" i="11"/>
  <c r="W47" i="11"/>
  <c r="X47" i="11"/>
  <c r="Y47" i="11"/>
  <c r="U48" i="11"/>
  <c r="V48" i="11"/>
  <c r="W48" i="11"/>
  <c r="X48" i="11"/>
  <c r="Y48" i="11"/>
  <c r="U49" i="11"/>
  <c r="V49" i="11"/>
  <c r="W49" i="11"/>
  <c r="X49" i="11"/>
  <c r="Y49" i="11"/>
  <c r="U50" i="11"/>
  <c r="V50" i="11"/>
  <c r="W50" i="11"/>
  <c r="X50" i="11"/>
  <c r="Y50" i="11"/>
  <c r="V3" i="11"/>
  <c r="W3" i="11"/>
  <c r="X3" i="11"/>
  <c r="Y3" i="11"/>
  <c r="U3" i="11"/>
  <c r="L4" i="11"/>
  <c r="M4" i="11"/>
  <c r="N4" i="11"/>
  <c r="O4" i="11"/>
  <c r="P4" i="11"/>
  <c r="L5" i="11"/>
  <c r="M5" i="11"/>
  <c r="N5" i="11"/>
  <c r="O5" i="11"/>
  <c r="P5" i="11"/>
  <c r="L6" i="11"/>
  <c r="M6" i="11"/>
  <c r="N6" i="11"/>
  <c r="O6" i="11"/>
  <c r="P6" i="11"/>
  <c r="L7" i="11"/>
  <c r="M7" i="11"/>
  <c r="N7" i="11"/>
  <c r="O7" i="11"/>
  <c r="P7" i="11"/>
  <c r="L8" i="11"/>
  <c r="M8" i="11"/>
  <c r="N8" i="11"/>
  <c r="O8" i="11"/>
  <c r="P8" i="11"/>
  <c r="L9" i="11"/>
  <c r="M9" i="11"/>
  <c r="N9" i="11"/>
  <c r="O9" i="11"/>
  <c r="P9" i="11"/>
  <c r="L10" i="11"/>
  <c r="M10" i="11"/>
  <c r="N10" i="11"/>
  <c r="O10" i="11"/>
  <c r="P10" i="11"/>
  <c r="L11" i="11"/>
  <c r="M11" i="11"/>
  <c r="N11" i="11"/>
  <c r="O11" i="11"/>
  <c r="P11" i="11"/>
  <c r="L12" i="11"/>
  <c r="M12" i="11"/>
  <c r="N12" i="11"/>
  <c r="O12" i="11"/>
  <c r="P12" i="11"/>
  <c r="L13" i="11"/>
  <c r="M13" i="11"/>
  <c r="N13" i="11"/>
  <c r="O13" i="11"/>
  <c r="P13" i="11"/>
  <c r="L14" i="11"/>
  <c r="M14" i="11"/>
  <c r="N14" i="11"/>
  <c r="O14" i="11"/>
  <c r="P14" i="11"/>
  <c r="L15" i="11"/>
  <c r="M15" i="11"/>
  <c r="N15" i="11"/>
  <c r="O15" i="11"/>
  <c r="P15" i="11"/>
  <c r="L16" i="11"/>
  <c r="M16" i="11"/>
  <c r="N16" i="11"/>
  <c r="O16" i="11"/>
  <c r="P16" i="11"/>
  <c r="L17" i="11"/>
  <c r="M17" i="11"/>
  <c r="N17" i="11"/>
  <c r="O17" i="11"/>
  <c r="P17" i="11"/>
  <c r="L18" i="11"/>
  <c r="M18" i="11"/>
  <c r="N18" i="11"/>
  <c r="O18" i="11"/>
  <c r="P18" i="11"/>
  <c r="L19" i="11"/>
  <c r="M19" i="11"/>
  <c r="N19" i="11"/>
  <c r="O19" i="11"/>
  <c r="P19" i="11"/>
  <c r="L20" i="11"/>
  <c r="M20" i="11"/>
  <c r="N20" i="11"/>
  <c r="O20" i="11"/>
  <c r="P20" i="11"/>
  <c r="L21" i="11"/>
  <c r="M21" i="11"/>
  <c r="N21" i="11"/>
  <c r="O21" i="11"/>
  <c r="P21" i="11"/>
  <c r="L22" i="11"/>
  <c r="M22" i="11"/>
  <c r="N22" i="11"/>
  <c r="O22" i="11"/>
  <c r="P22" i="11"/>
  <c r="L23" i="11"/>
  <c r="M23" i="11"/>
  <c r="N23" i="11"/>
  <c r="O23" i="11"/>
  <c r="P23" i="11"/>
  <c r="L24" i="11"/>
  <c r="M24" i="11"/>
  <c r="N24" i="11"/>
  <c r="O24" i="11"/>
  <c r="P24" i="11"/>
  <c r="L25" i="11"/>
  <c r="M25" i="11"/>
  <c r="N25" i="11"/>
  <c r="O25" i="11"/>
  <c r="P25" i="11"/>
  <c r="L26" i="11"/>
  <c r="M26" i="11"/>
  <c r="N26" i="11"/>
  <c r="O26" i="11"/>
  <c r="P26" i="11"/>
  <c r="L27" i="11"/>
  <c r="M27" i="11"/>
  <c r="N27" i="11"/>
  <c r="O27" i="11"/>
  <c r="P27" i="11"/>
  <c r="L28" i="11"/>
  <c r="M28" i="11"/>
  <c r="N28" i="11"/>
  <c r="O28" i="11"/>
  <c r="P28" i="11"/>
  <c r="L29" i="11"/>
  <c r="M29" i="11"/>
  <c r="N29" i="11"/>
  <c r="O29" i="11"/>
  <c r="P29" i="11"/>
  <c r="L30" i="11"/>
  <c r="M30" i="11"/>
  <c r="N30" i="11"/>
  <c r="O30" i="11"/>
  <c r="P30" i="11"/>
  <c r="L31" i="11"/>
  <c r="M31" i="11"/>
  <c r="N31" i="11"/>
  <c r="O31" i="11"/>
  <c r="P31" i="11"/>
  <c r="L32" i="11"/>
  <c r="M32" i="11"/>
  <c r="N32" i="11"/>
  <c r="O32" i="11"/>
  <c r="P32" i="11"/>
  <c r="L33" i="11"/>
  <c r="M33" i="11"/>
  <c r="N33" i="11"/>
  <c r="O33" i="11"/>
  <c r="P33" i="11"/>
  <c r="L34" i="11"/>
  <c r="M34" i="11"/>
  <c r="N34" i="11"/>
  <c r="O34" i="11"/>
  <c r="P34" i="11"/>
  <c r="L35" i="11"/>
  <c r="M35" i="11"/>
  <c r="N35" i="11"/>
  <c r="O35" i="11"/>
  <c r="P35" i="11"/>
  <c r="L36" i="11"/>
  <c r="M36" i="11"/>
  <c r="N36" i="11"/>
  <c r="O36" i="11"/>
  <c r="P36" i="11"/>
  <c r="L37" i="11"/>
  <c r="M37" i="11"/>
  <c r="N37" i="11"/>
  <c r="O37" i="11"/>
  <c r="P37" i="11"/>
  <c r="L38" i="11"/>
  <c r="M38" i="11"/>
  <c r="N38" i="11"/>
  <c r="O38" i="11"/>
  <c r="P38" i="11"/>
  <c r="L39" i="11"/>
  <c r="M39" i="11"/>
  <c r="N39" i="11"/>
  <c r="O39" i="11"/>
  <c r="P39" i="11"/>
  <c r="L40" i="11"/>
  <c r="M40" i="11"/>
  <c r="N40" i="11"/>
  <c r="O40" i="11"/>
  <c r="P40" i="11"/>
  <c r="L41" i="11"/>
  <c r="M41" i="11"/>
  <c r="N41" i="11"/>
  <c r="O41" i="11"/>
  <c r="P41" i="11"/>
  <c r="L42" i="11"/>
  <c r="M42" i="11"/>
  <c r="N42" i="11"/>
  <c r="O42" i="11"/>
  <c r="P42" i="11"/>
  <c r="L43" i="11"/>
  <c r="M43" i="11"/>
  <c r="N43" i="11"/>
  <c r="O43" i="11"/>
  <c r="P43" i="11"/>
  <c r="L44" i="11"/>
  <c r="M44" i="11"/>
  <c r="N44" i="11"/>
  <c r="O44" i="11"/>
  <c r="P44" i="11"/>
  <c r="L45" i="11"/>
  <c r="M45" i="11"/>
  <c r="N45" i="11"/>
  <c r="O45" i="11"/>
  <c r="P45" i="11"/>
  <c r="L46" i="11"/>
  <c r="M46" i="11"/>
  <c r="N46" i="11"/>
  <c r="O46" i="11"/>
  <c r="P46" i="11"/>
  <c r="L47" i="11"/>
  <c r="M47" i="11"/>
  <c r="N47" i="11"/>
  <c r="O47" i="11"/>
  <c r="P47" i="11"/>
  <c r="L48" i="11"/>
  <c r="M48" i="11"/>
  <c r="N48" i="11"/>
  <c r="O48" i="11"/>
  <c r="P48" i="11"/>
  <c r="L49" i="11"/>
  <c r="M49" i="11"/>
  <c r="N49" i="11"/>
  <c r="O49" i="11"/>
  <c r="P49" i="11"/>
  <c r="L50" i="11"/>
  <c r="M50" i="11"/>
  <c r="N50" i="11"/>
  <c r="O50" i="11"/>
  <c r="P50" i="11"/>
  <c r="M3" i="11"/>
  <c r="N3" i="11"/>
  <c r="O3" i="11"/>
  <c r="P3" i="11"/>
  <c r="L3" i="11"/>
  <c r="BA4" i="10"/>
  <c r="BB4" i="10"/>
  <c r="BC4" i="10"/>
  <c r="BD4" i="10"/>
  <c r="BE4" i="10"/>
  <c r="BF4" i="10"/>
  <c r="BA5" i="10"/>
  <c r="BB5" i="10"/>
  <c r="BC5" i="10"/>
  <c r="BD5" i="10"/>
  <c r="BE5" i="10"/>
  <c r="BF5" i="10"/>
  <c r="BA6" i="10"/>
  <c r="BB6" i="10"/>
  <c r="BC6" i="10"/>
  <c r="BD6" i="10"/>
  <c r="BE6" i="10"/>
  <c r="BF6" i="10"/>
  <c r="BA7" i="10"/>
  <c r="BB7" i="10"/>
  <c r="BC7" i="10"/>
  <c r="BD7" i="10"/>
  <c r="BE7" i="10"/>
  <c r="BF7" i="10"/>
  <c r="BA8" i="10"/>
  <c r="BB8" i="10"/>
  <c r="BC8" i="10"/>
  <c r="BD8" i="10"/>
  <c r="BE8" i="10"/>
  <c r="BF8" i="10"/>
  <c r="BA9" i="10"/>
  <c r="BB9" i="10"/>
  <c r="BC9" i="10"/>
  <c r="BD9" i="10"/>
  <c r="BE9" i="10"/>
  <c r="BF9" i="10"/>
  <c r="BA10" i="10"/>
  <c r="BB10" i="10"/>
  <c r="BC10" i="10"/>
  <c r="BD10" i="10"/>
  <c r="BE10" i="10"/>
  <c r="BF10" i="10"/>
  <c r="BA11" i="10"/>
  <c r="BB11" i="10"/>
  <c r="BC11" i="10"/>
  <c r="BD11" i="10"/>
  <c r="BE11" i="10"/>
  <c r="BF11" i="10"/>
  <c r="BA12" i="10"/>
  <c r="BB12" i="10"/>
  <c r="BC12" i="10"/>
  <c r="BD12" i="10"/>
  <c r="BE12" i="10"/>
  <c r="BF12" i="10"/>
  <c r="BA13" i="10"/>
  <c r="BB13" i="10"/>
  <c r="BC13" i="10"/>
  <c r="BD13" i="10"/>
  <c r="BE13" i="10"/>
  <c r="BF13" i="10"/>
  <c r="BA14" i="10"/>
  <c r="BB14" i="10"/>
  <c r="BC14" i="10"/>
  <c r="BD14" i="10"/>
  <c r="BE14" i="10"/>
  <c r="BF14" i="10"/>
  <c r="BA15" i="10"/>
  <c r="BB15" i="10"/>
  <c r="BC15" i="10"/>
  <c r="BD15" i="10"/>
  <c r="BE15" i="10"/>
  <c r="BF15" i="10"/>
  <c r="BA16" i="10"/>
  <c r="BB16" i="10"/>
  <c r="BC16" i="10"/>
  <c r="BD16" i="10"/>
  <c r="BE16" i="10"/>
  <c r="BF16" i="10"/>
  <c r="BA17" i="10"/>
  <c r="BB17" i="10"/>
  <c r="BC17" i="10"/>
  <c r="BD17" i="10"/>
  <c r="BE17" i="10"/>
  <c r="BF17" i="10"/>
  <c r="BA18" i="10"/>
  <c r="BB18" i="10"/>
  <c r="BC18" i="10"/>
  <c r="BD18" i="10"/>
  <c r="BE18" i="10"/>
  <c r="BF18" i="10"/>
  <c r="BA19" i="10"/>
  <c r="BB19" i="10"/>
  <c r="BC19" i="10"/>
  <c r="BD19" i="10"/>
  <c r="BE19" i="10"/>
  <c r="BF19" i="10"/>
  <c r="BA20" i="10"/>
  <c r="BB20" i="10"/>
  <c r="BC20" i="10"/>
  <c r="BD20" i="10"/>
  <c r="BE20" i="10"/>
  <c r="BF20" i="10"/>
  <c r="BA21" i="10"/>
  <c r="BB21" i="10"/>
  <c r="BC21" i="10"/>
  <c r="BD21" i="10"/>
  <c r="BE21" i="10"/>
  <c r="BF21" i="10"/>
  <c r="BA22" i="10"/>
  <c r="BB22" i="10"/>
  <c r="BC22" i="10"/>
  <c r="BD22" i="10"/>
  <c r="BE22" i="10"/>
  <c r="BF22" i="10"/>
  <c r="BA23" i="10"/>
  <c r="BB23" i="10"/>
  <c r="BC23" i="10"/>
  <c r="BD23" i="10"/>
  <c r="BE23" i="10"/>
  <c r="BF23" i="10"/>
  <c r="BA24" i="10"/>
  <c r="BB24" i="10"/>
  <c r="BC24" i="10"/>
  <c r="BD24" i="10"/>
  <c r="BE24" i="10"/>
  <c r="BF24" i="10"/>
  <c r="BA25" i="10"/>
  <c r="BB25" i="10"/>
  <c r="BC25" i="10"/>
  <c r="BD25" i="10"/>
  <c r="BE25" i="10"/>
  <c r="BF25" i="10"/>
  <c r="BA26" i="10"/>
  <c r="BB26" i="10"/>
  <c r="BC26" i="10"/>
  <c r="BD26" i="10"/>
  <c r="BE26" i="10"/>
  <c r="BF26" i="10"/>
  <c r="BA27" i="10"/>
  <c r="BB27" i="10"/>
  <c r="BC27" i="10"/>
  <c r="BD27" i="10"/>
  <c r="BE27" i="10"/>
  <c r="BF27" i="10"/>
  <c r="BA28" i="10"/>
  <c r="BB28" i="10"/>
  <c r="BC28" i="10"/>
  <c r="BD28" i="10"/>
  <c r="BE28" i="10"/>
  <c r="BF28" i="10"/>
  <c r="BA29" i="10"/>
  <c r="BB29" i="10"/>
  <c r="BC29" i="10"/>
  <c r="BD29" i="10"/>
  <c r="BE29" i="10"/>
  <c r="BF29" i="10"/>
  <c r="BA30" i="10"/>
  <c r="BB30" i="10"/>
  <c r="BC30" i="10"/>
  <c r="BD30" i="10"/>
  <c r="BE30" i="10"/>
  <c r="BF30" i="10"/>
  <c r="BA31" i="10"/>
  <c r="BB31" i="10"/>
  <c r="BC31" i="10"/>
  <c r="BD31" i="10"/>
  <c r="BE31" i="10"/>
  <c r="BF31" i="10"/>
  <c r="BA32" i="10"/>
  <c r="BB32" i="10"/>
  <c r="BC32" i="10"/>
  <c r="BD32" i="10"/>
  <c r="BE32" i="10"/>
  <c r="BF32" i="10"/>
  <c r="BA33" i="10"/>
  <c r="BB33" i="10"/>
  <c r="BC33" i="10"/>
  <c r="BD33" i="10"/>
  <c r="BE33" i="10"/>
  <c r="BF33" i="10"/>
  <c r="BA34" i="10"/>
  <c r="BB34" i="10"/>
  <c r="BC34" i="10"/>
  <c r="BD34" i="10"/>
  <c r="BE34" i="10"/>
  <c r="BF34" i="10"/>
  <c r="BA35" i="10"/>
  <c r="BB35" i="10"/>
  <c r="BC35" i="10"/>
  <c r="BD35" i="10"/>
  <c r="BE35" i="10"/>
  <c r="BF35" i="10"/>
  <c r="BA36" i="10"/>
  <c r="BB36" i="10"/>
  <c r="BC36" i="10"/>
  <c r="BD36" i="10"/>
  <c r="BE36" i="10"/>
  <c r="BF36" i="10"/>
  <c r="BA37" i="10"/>
  <c r="BB37" i="10"/>
  <c r="BC37" i="10"/>
  <c r="BD37" i="10"/>
  <c r="BE37" i="10"/>
  <c r="BF37" i="10"/>
  <c r="BA38" i="10"/>
  <c r="BB38" i="10"/>
  <c r="BC38" i="10"/>
  <c r="BD38" i="10"/>
  <c r="BE38" i="10"/>
  <c r="BF38" i="10"/>
  <c r="BA39" i="10"/>
  <c r="BB39" i="10"/>
  <c r="BC39" i="10"/>
  <c r="BD39" i="10"/>
  <c r="BE39" i="10"/>
  <c r="BF39" i="10"/>
  <c r="BA40" i="10"/>
  <c r="BB40" i="10"/>
  <c r="BC40" i="10"/>
  <c r="BD40" i="10"/>
  <c r="BE40" i="10"/>
  <c r="BF40" i="10"/>
  <c r="BA41" i="10"/>
  <c r="BB41" i="10"/>
  <c r="BC41" i="10"/>
  <c r="BD41" i="10"/>
  <c r="BE41" i="10"/>
  <c r="BF41" i="10"/>
  <c r="BA42" i="10"/>
  <c r="BB42" i="10"/>
  <c r="BC42" i="10"/>
  <c r="BD42" i="10"/>
  <c r="BE42" i="10"/>
  <c r="BF42" i="10"/>
  <c r="BA43" i="10"/>
  <c r="BB43" i="10"/>
  <c r="BC43" i="10"/>
  <c r="BD43" i="10"/>
  <c r="BE43" i="10"/>
  <c r="BF43" i="10"/>
  <c r="BA44" i="10"/>
  <c r="BB44" i="10"/>
  <c r="BC44" i="10"/>
  <c r="BD44" i="10"/>
  <c r="BE44" i="10"/>
  <c r="BF44" i="10"/>
  <c r="BA45" i="10"/>
  <c r="BB45" i="10"/>
  <c r="BC45" i="10"/>
  <c r="BD45" i="10"/>
  <c r="BE45" i="10"/>
  <c r="BF45" i="10"/>
  <c r="BB3" i="10"/>
  <c r="BC3" i="10"/>
  <c r="BD3" i="10"/>
  <c r="BE3" i="10"/>
  <c r="BF3" i="10"/>
  <c r="BA3" i="10"/>
  <c r="AR3" i="10"/>
  <c r="AS3" i="10"/>
  <c r="AT3" i="10"/>
  <c r="AU3" i="10"/>
  <c r="AV3" i="10"/>
  <c r="AR4" i="10"/>
  <c r="AS4" i="10"/>
  <c r="AT4" i="10"/>
  <c r="AU4" i="10"/>
  <c r="AV4" i="10"/>
  <c r="AR5" i="10"/>
  <c r="AS5" i="10"/>
  <c r="AT5" i="10"/>
  <c r="AU5" i="10"/>
  <c r="AV5" i="10"/>
  <c r="AR6" i="10"/>
  <c r="AS6" i="10"/>
  <c r="AT6" i="10"/>
  <c r="AU6" i="10"/>
  <c r="AV6" i="10"/>
  <c r="AR7" i="10"/>
  <c r="AS7" i="10"/>
  <c r="AT7" i="10"/>
  <c r="AU7" i="10"/>
  <c r="AV7" i="10"/>
  <c r="AR8" i="10"/>
  <c r="AS8" i="10"/>
  <c r="AT8" i="10"/>
  <c r="AU8" i="10"/>
  <c r="AV8" i="10"/>
  <c r="AR9" i="10"/>
  <c r="AS9" i="10"/>
  <c r="AT9" i="10"/>
  <c r="AU9" i="10"/>
  <c r="AV9" i="10"/>
  <c r="AR10" i="10"/>
  <c r="AS10" i="10"/>
  <c r="AT10" i="10"/>
  <c r="AU10" i="10"/>
  <c r="AV10" i="10"/>
  <c r="AR11" i="10"/>
  <c r="AS11" i="10"/>
  <c r="AT11" i="10"/>
  <c r="AU11" i="10"/>
  <c r="AV11" i="10"/>
  <c r="AR12" i="10"/>
  <c r="AS12" i="10"/>
  <c r="AT12" i="10"/>
  <c r="AU12" i="10"/>
  <c r="AV12" i="10"/>
  <c r="AR13" i="10"/>
  <c r="AS13" i="10"/>
  <c r="AT13" i="10"/>
  <c r="AU13" i="10"/>
  <c r="AV13" i="10"/>
  <c r="AR14" i="10"/>
  <c r="AS14" i="10"/>
  <c r="AT14" i="10"/>
  <c r="AU14" i="10"/>
  <c r="AV14" i="10"/>
  <c r="AR15" i="10"/>
  <c r="AS15" i="10"/>
  <c r="AT15" i="10"/>
  <c r="AU15" i="10"/>
  <c r="AV15" i="10"/>
  <c r="AR16" i="10"/>
  <c r="AS16" i="10"/>
  <c r="AT16" i="10"/>
  <c r="AU16" i="10"/>
  <c r="AV16" i="10"/>
  <c r="AR17" i="10"/>
  <c r="AS17" i="10"/>
  <c r="AT17" i="10"/>
  <c r="AU17" i="10"/>
  <c r="AV17" i="10"/>
  <c r="AR18" i="10"/>
  <c r="AS18" i="10"/>
  <c r="AT18" i="10"/>
  <c r="AU18" i="10"/>
  <c r="AV18" i="10"/>
  <c r="AR19" i="10"/>
  <c r="AS19" i="10"/>
  <c r="AT19" i="10"/>
  <c r="AU19" i="10"/>
  <c r="AV19" i="10"/>
  <c r="AR20" i="10"/>
  <c r="AS20" i="10"/>
  <c r="AT20" i="10"/>
  <c r="AU20" i="10"/>
  <c r="AV20" i="10"/>
  <c r="AR21" i="10"/>
  <c r="AS21" i="10"/>
  <c r="AT21" i="10"/>
  <c r="AU21" i="10"/>
  <c r="AV21" i="10"/>
  <c r="AR22" i="10"/>
  <c r="AS22" i="10"/>
  <c r="AT22" i="10"/>
  <c r="AU22" i="10"/>
  <c r="AV22" i="10"/>
  <c r="AR23" i="10"/>
  <c r="AS23" i="10"/>
  <c r="AT23" i="10"/>
  <c r="AU23" i="10"/>
  <c r="AV23" i="10"/>
  <c r="AR24" i="10"/>
  <c r="AS24" i="10"/>
  <c r="AT24" i="10"/>
  <c r="AU24" i="10"/>
  <c r="AV24" i="10"/>
  <c r="AR25" i="10"/>
  <c r="AS25" i="10"/>
  <c r="AT25" i="10"/>
  <c r="AU25" i="10"/>
  <c r="AV25" i="10"/>
  <c r="AR26" i="10"/>
  <c r="AS26" i="10"/>
  <c r="AT26" i="10"/>
  <c r="AU26" i="10"/>
  <c r="AV26" i="10"/>
  <c r="AR27" i="10"/>
  <c r="AS27" i="10"/>
  <c r="AT27" i="10"/>
  <c r="AU27" i="10"/>
  <c r="AV27" i="10"/>
  <c r="AR28" i="10"/>
  <c r="AS28" i="10"/>
  <c r="AT28" i="10"/>
  <c r="AU28" i="10"/>
  <c r="AV28" i="10"/>
  <c r="AR29" i="10"/>
  <c r="AS29" i="10"/>
  <c r="AT29" i="10"/>
  <c r="AU29" i="10"/>
  <c r="AV29" i="10"/>
  <c r="AR30" i="10"/>
  <c r="AS30" i="10"/>
  <c r="AT30" i="10"/>
  <c r="AU30" i="10"/>
  <c r="AV30" i="10"/>
  <c r="AR31" i="10"/>
  <c r="AS31" i="10"/>
  <c r="AT31" i="10"/>
  <c r="AU31" i="10"/>
  <c r="AV31" i="10"/>
  <c r="AR32" i="10"/>
  <c r="AS32" i="10"/>
  <c r="AT32" i="10"/>
  <c r="AU32" i="10"/>
  <c r="AV32" i="10"/>
  <c r="AR33" i="10"/>
  <c r="AS33" i="10"/>
  <c r="AT33" i="10"/>
  <c r="AU33" i="10"/>
  <c r="AV33" i="10"/>
  <c r="AR34" i="10"/>
  <c r="AS34" i="10"/>
  <c r="AT34" i="10"/>
  <c r="AU34" i="10"/>
  <c r="AV34" i="10"/>
  <c r="AR35" i="10"/>
  <c r="AS35" i="10"/>
  <c r="AT35" i="10"/>
  <c r="AU35" i="10"/>
  <c r="AV35" i="10"/>
  <c r="AR36" i="10"/>
  <c r="AS36" i="10"/>
  <c r="AT36" i="10"/>
  <c r="AU36" i="10"/>
  <c r="AV36" i="10"/>
  <c r="AR37" i="10"/>
  <c r="AS37" i="10"/>
  <c r="AT37" i="10"/>
  <c r="AU37" i="10"/>
  <c r="AV37" i="10"/>
  <c r="AR38" i="10"/>
  <c r="AS38" i="10"/>
  <c r="AT38" i="10"/>
  <c r="AU38" i="10"/>
  <c r="AV38" i="10"/>
  <c r="AR39" i="10"/>
  <c r="AS39" i="10"/>
  <c r="AT39" i="10"/>
  <c r="AU39" i="10"/>
  <c r="AV39" i="10"/>
  <c r="AR40" i="10"/>
  <c r="AS40" i="10"/>
  <c r="AT40" i="10"/>
  <c r="AU40" i="10"/>
  <c r="AV40" i="10"/>
  <c r="AR41" i="10"/>
  <c r="AS41" i="10"/>
  <c r="AT41" i="10"/>
  <c r="AU41" i="10"/>
  <c r="AV41" i="10"/>
  <c r="AR42" i="10"/>
  <c r="AS42" i="10"/>
  <c r="AT42" i="10"/>
  <c r="AU42" i="10"/>
  <c r="AV42" i="10"/>
  <c r="AR43" i="10"/>
  <c r="AS43" i="10"/>
  <c r="AT43" i="10"/>
  <c r="AU43" i="10"/>
  <c r="AV43" i="10"/>
  <c r="AR44" i="10"/>
  <c r="AS44" i="10"/>
  <c r="AT44" i="10"/>
  <c r="AU44" i="10"/>
  <c r="AV44" i="10"/>
  <c r="AR45" i="10"/>
  <c r="AS45" i="10"/>
  <c r="AT45" i="10"/>
  <c r="AU45" i="10"/>
  <c r="AV45" i="10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3" i="10"/>
  <c r="AG4" i="10"/>
  <c r="AH4" i="10"/>
  <c r="AI4" i="10"/>
  <c r="AJ4" i="10"/>
  <c r="AK4" i="10"/>
  <c r="AL4" i="10"/>
  <c r="AG5" i="10"/>
  <c r="AH5" i="10"/>
  <c r="AI5" i="10"/>
  <c r="AJ5" i="10"/>
  <c r="AK5" i="10"/>
  <c r="AL5" i="10"/>
  <c r="AG6" i="10"/>
  <c r="AH6" i="10"/>
  <c r="AI6" i="10"/>
  <c r="AJ6" i="10"/>
  <c r="AK6" i="10"/>
  <c r="AL6" i="10"/>
  <c r="AG7" i="10"/>
  <c r="AH7" i="10"/>
  <c r="AI7" i="10"/>
  <c r="AJ7" i="10"/>
  <c r="AK7" i="10"/>
  <c r="AL7" i="10"/>
  <c r="AG8" i="10"/>
  <c r="AH8" i="10"/>
  <c r="AI8" i="10"/>
  <c r="AJ8" i="10"/>
  <c r="AK8" i="10"/>
  <c r="AL8" i="10"/>
  <c r="AG9" i="10"/>
  <c r="AH9" i="10"/>
  <c r="AI9" i="10"/>
  <c r="AJ9" i="10"/>
  <c r="AK9" i="10"/>
  <c r="AL9" i="10"/>
  <c r="AG10" i="10"/>
  <c r="AH10" i="10"/>
  <c r="AI10" i="10"/>
  <c r="AJ10" i="10"/>
  <c r="AK10" i="10"/>
  <c r="AL10" i="10"/>
  <c r="AG11" i="10"/>
  <c r="AH11" i="10"/>
  <c r="AI11" i="10"/>
  <c r="AJ11" i="10"/>
  <c r="AK11" i="10"/>
  <c r="AL11" i="10"/>
  <c r="AG12" i="10"/>
  <c r="AH12" i="10"/>
  <c r="AI12" i="10"/>
  <c r="AJ12" i="10"/>
  <c r="AK12" i="10"/>
  <c r="AL12" i="10"/>
  <c r="AG13" i="10"/>
  <c r="AH13" i="10"/>
  <c r="AI13" i="10"/>
  <c r="AJ13" i="10"/>
  <c r="AK13" i="10"/>
  <c r="AL13" i="10"/>
  <c r="AG14" i="10"/>
  <c r="AH14" i="10"/>
  <c r="AI14" i="10"/>
  <c r="AJ14" i="10"/>
  <c r="AK14" i="10"/>
  <c r="AL14" i="10"/>
  <c r="AG15" i="10"/>
  <c r="AH15" i="10"/>
  <c r="AI15" i="10"/>
  <c r="AJ15" i="10"/>
  <c r="AK15" i="10"/>
  <c r="AL15" i="10"/>
  <c r="AG16" i="10"/>
  <c r="AH16" i="10"/>
  <c r="AI16" i="10"/>
  <c r="AJ16" i="10"/>
  <c r="AK16" i="10"/>
  <c r="AL16" i="10"/>
  <c r="AG17" i="10"/>
  <c r="AH17" i="10"/>
  <c r="AI17" i="10"/>
  <c r="AJ17" i="10"/>
  <c r="AK17" i="10"/>
  <c r="AL17" i="10"/>
  <c r="AG18" i="10"/>
  <c r="AH18" i="10"/>
  <c r="AI18" i="10"/>
  <c r="AJ18" i="10"/>
  <c r="AK18" i="10"/>
  <c r="AL18" i="10"/>
  <c r="AG19" i="10"/>
  <c r="AH19" i="10"/>
  <c r="AI19" i="10"/>
  <c r="AJ19" i="10"/>
  <c r="AK19" i="10"/>
  <c r="AL19" i="10"/>
  <c r="AG20" i="10"/>
  <c r="AH20" i="10"/>
  <c r="AI20" i="10"/>
  <c r="AJ20" i="10"/>
  <c r="AK20" i="10"/>
  <c r="AL20" i="10"/>
  <c r="AG21" i="10"/>
  <c r="AH21" i="10"/>
  <c r="AI21" i="10"/>
  <c r="AJ21" i="10"/>
  <c r="AK21" i="10"/>
  <c r="AL21" i="10"/>
  <c r="AG22" i="10"/>
  <c r="AH22" i="10"/>
  <c r="AI22" i="10"/>
  <c r="AJ22" i="10"/>
  <c r="AK22" i="10"/>
  <c r="AL22" i="10"/>
  <c r="AG23" i="10"/>
  <c r="AH23" i="10"/>
  <c r="AI23" i="10"/>
  <c r="AJ23" i="10"/>
  <c r="AK23" i="10"/>
  <c r="AL23" i="10"/>
  <c r="AG24" i="10"/>
  <c r="AH24" i="10"/>
  <c r="AI24" i="10"/>
  <c r="AJ24" i="10"/>
  <c r="AK24" i="10"/>
  <c r="AL24" i="10"/>
  <c r="AG25" i="10"/>
  <c r="AH25" i="10"/>
  <c r="AI25" i="10"/>
  <c r="AJ25" i="10"/>
  <c r="AK25" i="10"/>
  <c r="AL25" i="10"/>
  <c r="AG26" i="10"/>
  <c r="AH26" i="10"/>
  <c r="AI26" i="10"/>
  <c r="AJ26" i="10"/>
  <c r="AK26" i="10"/>
  <c r="AL26" i="10"/>
  <c r="AG27" i="10"/>
  <c r="AH27" i="10"/>
  <c r="AI27" i="10"/>
  <c r="AJ27" i="10"/>
  <c r="AK27" i="10"/>
  <c r="AL27" i="10"/>
  <c r="AG28" i="10"/>
  <c r="AH28" i="10"/>
  <c r="AI28" i="10"/>
  <c r="AJ28" i="10"/>
  <c r="AK28" i="10"/>
  <c r="AL28" i="10"/>
  <c r="AG29" i="10"/>
  <c r="AH29" i="10"/>
  <c r="AI29" i="10"/>
  <c r="AJ29" i="10"/>
  <c r="AK29" i="10"/>
  <c r="AL29" i="10"/>
  <c r="AG30" i="10"/>
  <c r="AH30" i="10"/>
  <c r="AI30" i="10"/>
  <c r="AJ30" i="10"/>
  <c r="AK30" i="10"/>
  <c r="AL30" i="10"/>
  <c r="AG31" i="10"/>
  <c r="AH31" i="10"/>
  <c r="AI31" i="10"/>
  <c r="AJ31" i="10"/>
  <c r="AK31" i="10"/>
  <c r="AL31" i="10"/>
  <c r="AG32" i="10"/>
  <c r="AH32" i="10"/>
  <c r="AI32" i="10"/>
  <c r="AJ32" i="10"/>
  <c r="AK32" i="10"/>
  <c r="AL32" i="10"/>
  <c r="AG33" i="10"/>
  <c r="AH33" i="10"/>
  <c r="AI33" i="10"/>
  <c r="AJ33" i="10"/>
  <c r="AK33" i="10"/>
  <c r="AL33" i="10"/>
  <c r="AG34" i="10"/>
  <c r="AH34" i="10"/>
  <c r="AI34" i="10"/>
  <c r="AJ34" i="10"/>
  <c r="AK34" i="10"/>
  <c r="AL34" i="10"/>
  <c r="AG35" i="10"/>
  <c r="AH35" i="10"/>
  <c r="AI35" i="10"/>
  <c r="AJ35" i="10"/>
  <c r="AK35" i="10"/>
  <c r="AL35" i="10"/>
  <c r="AG36" i="10"/>
  <c r="AH36" i="10"/>
  <c r="AI36" i="10"/>
  <c r="AJ36" i="10"/>
  <c r="AK36" i="10"/>
  <c r="AL36" i="10"/>
  <c r="AG37" i="10"/>
  <c r="AH37" i="10"/>
  <c r="AI37" i="10"/>
  <c r="AJ37" i="10"/>
  <c r="AK37" i="10"/>
  <c r="AL37" i="10"/>
  <c r="AG38" i="10"/>
  <c r="AH38" i="10"/>
  <c r="AI38" i="10"/>
  <c r="AJ38" i="10"/>
  <c r="AK38" i="10"/>
  <c r="AL38" i="10"/>
  <c r="AG39" i="10"/>
  <c r="AH39" i="10"/>
  <c r="AI39" i="10"/>
  <c r="AJ39" i="10"/>
  <c r="AK39" i="10"/>
  <c r="AL39" i="10"/>
  <c r="AG40" i="10"/>
  <c r="AH40" i="10"/>
  <c r="AI40" i="10"/>
  <c r="AJ40" i="10"/>
  <c r="AK40" i="10"/>
  <c r="AL40" i="10"/>
  <c r="AG41" i="10"/>
  <c r="AH41" i="10"/>
  <c r="AI41" i="10"/>
  <c r="AJ41" i="10"/>
  <c r="AK41" i="10"/>
  <c r="AL41" i="10"/>
  <c r="AG42" i="10"/>
  <c r="AH42" i="10"/>
  <c r="AI42" i="10"/>
  <c r="AJ42" i="10"/>
  <c r="AK42" i="10"/>
  <c r="AL42" i="10"/>
  <c r="AG43" i="10"/>
  <c r="AH43" i="10"/>
  <c r="AI43" i="10"/>
  <c r="AJ43" i="10"/>
  <c r="AK43" i="10"/>
  <c r="AL43" i="10"/>
  <c r="AG44" i="10"/>
  <c r="AH44" i="10"/>
  <c r="AI44" i="10"/>
  <c r="AJ44" i="10"/>
  <c r="AK44" i="10"/>
  <c r="AL44" i="10"/>
  <c r="AG45" i="10"/>
  <c r="AH45" i="10"/>
  <c r="AI45" i="10"/>
  <c r="AJ45" i="10"/>
  <c r="AK45" i="10"/>
  <c r="AL45" i="10"/>
  <c r="AH3" i="10"/>
  <c r="AI3" i="10"/>
  <c r="AJ3" i="10"/>
  <c r="AK3" i="10"/>
  <c r="AL3" i="10"/>
  <c r="AG3" i="10"/>
  <c r="X3" i="10"/>
  <c r="Y3" i="10"/>
  <c r="Z3" i="10"/>
  <c r="AA3" i="10"/>
  <c r="AB3" i="10"/>
  <c r="X4" i="10"/>
  <c r="Y4" i="10"/>
  <c r="Z4" i="10"/>
  <c r="AA4" i="10"/>
  <c r="AB4" i="10"/>
  <c r="X5" i="10"/>
  <c r="Y5" i="10"/>
  <c r="Z5" i="10"/>
  <c r="AA5" i="10"/>
  <c r="AB5" i="10"/>
  <c r="X6" i="10"/>
  <c r="Y6" i="10"/>
  <c r="Z6" i="10"/>
  <c r="AA6" i="10"/>
  <c r="AB6" i="10"/>
  <c r="X7" i="10"/>
  <c r="Y7" i="10"/>
  <c r="Z7" i="10"/>
  <c r="AA7" i="10"/>
  <c r="AB7" i="10"/>
  <c r="X8" i="10"/>
  <c r="Y8" i="10"/>
  <c r="Z8" i="10"/>
  <c r="AA8" i="10"/>
  <c r="AB8" i="10"/>
  <c r="X9" i="10"/>
  <c r="Y9" i="10"/>
  <c r="Z9" i="10"/>
  <c r="AA9" i="10"/>
  <c r="AB9" i="10"/>
  <c r="X10" i="10"/>
  <c r="Y10" i="10"/>
  <c r="Z10" i="10"/>
  <c r="AA10" i="10"/>
  <c r="AB10" i="10"/>
  <c r="X11" i="10"/>
  <c r="Y11" i="10"/>
  <c r="Z11" i="10"/>
  <c r="AA11" i="10"/>
  <c r="AB11" i="10"/>
  <c r="X12" i="10"/>
  <c r="Y12" i="10"/>
  <c r="Z12" i="10"/>
  <c r="AA12" i="10"/>
  <c r="AB12" i="10"/>
  <c r="X13" i="10"/>
  <c r="Y13" i="10"/>
  <c r="Z13" i="10"/>
  <c r="AA13" i="10"/>
  <c r="AB13" i="10"/>
  <c r="X14" i="10"/>
  <c r="Y14" i="10"/>
  <c r="Z14" i="10"/>
  <c r="AA14" i="10"/>
  <c r="AB14" i="10"/>
  <c r="X15" i="10"/>
  <c r="Y15" i="10"/>
  <c r="Z15" i="10"/>
  <c r="AA15" i="10"/>
  <c r="AB15" i="10"/>
  <c r="X16" i="10"/>
  <c r="Y16" i="10"/>
  <c r="Z16" i="10"/>
  <c r="AA16" i="10"/>
  <c r="AB16" i="10"/>
  <c r="X17" i="10"/>
  <c r="Y17" i="10"/>
  <c r="Z17" i="10"/>
  <c r="AA17" i="10"/>
  <c r="AB17" i="10"/>
  <c r="X18" i="10"/>
  <c r="Y18" i="10"/>
  <c r="Z18" i="10"/>
  <c r="AA18" i="10"/>
  <c r="AB18" i="10"/>
  <c r="X19" i="10"/>
  <c r="Y19" i="10"/>
  <c r="Z19" i="10"/>
  <c r="AA19" i="10"/>
  <c r="AB19" i="10"/>
  <c r="X20" i="10"/>
  <c r="Y20" i="10"/>
  <c r="Z20" i="10"/>
  <c r="AA20" i="10"/>
  <c r="AB20" i="10"/>
  <c r="X21" i="10"/>
  <c r="Y21" i="10"/>
  <c r="Z21" i="10"/>
  <c r="AA21" i="10"/>
  <c r="AB21" i="10"/>
  <c r="X22" i="10"/>
  <c r="Y22" i="10"/>
  <c r="Z22" i="10"/>
  <c r="AA22" i="10"/>
  <c r="AB22" i="10"/>
  <c r="X23" i="10"/>
  <c r="Y23" i="10"/>
  <c r="Z23" i="10"/>
  <c r="AA23" i="10"/>
  <c r="AB23" i="10"/>
  <c r="X24" i="10"/>
  <c r="Y24" i="10"/>
  <c r="Z24" i="10"/>
  <c r="AA24" i="10"/>
  <c r="AB24" i="10"/>
  <c r="X25" i="10"/>
  <c r="Y25" i="10"/>
  <c r="Z25" i="10"/>
  <c r="AA25" i="10"/>
  <c r="AB25" i="10"/>
  <c r="X26" i="10"/>
  <c r="Y26" i="10"/>
  <c r="Z26" i="10"/>
  <c r="AA26" i="10"/>
  <c r="AB26" i="10"/>
  <c r="X27" i="10"/>
  <c r="Y27" i="10"/>
  <c r="Z27" i="10"/>
  <c r="AA27" i="10"/>
  <c r="AB27" i="10"/>
  <c r="X28" i="10"/>
  <c r="Y28" i="10"/>
  <c r="Z28" i="10"/>
  <c r="AA28" i="10"/>
  <c r="AB28" i="10"/>
  <c r="X29" i="10"/>
  <c r="Y29" i="10"/>
  <c r="Z29" i="10"/>
  <c r="AA29" i="10"/>
  <c r="AB29" i="10"/>
  <c r="X30" i="10"/>
  <c r="Y30" i="10"/>
  <c r="Z30" i="10"/>
  <c r="AA30" i="10"/>
  <c r="AB30" i="10"/>
  <c r="X31" i="10"/>
  <c r="Y31" i="10"/>
  <c r="Z31" i="10"/>
  <c r="AA31" i="10"/>
  <c r="AB31" i="10"/>
  <c r="X32" i="10"/>
  <c r="Y32" i="10"/>
  <c r="Z32" i="10"/>
  <c r="AA32" i="10"/>
  <c r="AB32" i="10"/>
  <c r="X33" i="10"/>
  <c r="Y33" i="10"/>
  <c r="Z33" i="10"/>
  <c r="AA33" i="10"/>
  <c r="AB33" i="10"/>
  <c r="X34" i="10"/>
  <c r="Y34" i="10"/>
  <c r="Z34" i="10"/>
  <c r="AA34" i="10"/>
  <c r="AB34" i="10"/>
  <c r="X35" i="10"/>
  <c r="Y35" i="10"/>
  <c r="Z35" i="10"/>
  <c r="AA35" i="10"/>
  <c r="AB35" i="10"/>
  <c r="X36" i="10"/>
  <c r="Y36" i="10"/>
  <c r="Z36" i="10"/>
  <c r="AA36" i="10"/>
  <c r="AB36" i="10"/>
  <c r="X37" i="10"/>
  <c r="Y37" i="10"/>
  <c r="Z37" i="10"/>
  <c r="AA37" i="10"/>
  <c r="AB37" i="10"/>
  <c r="X38" i="10"/>
  <c r="Y38" i="10"/>
  <c r="Z38" i="10"/>
  <c r="AA38" i="10"/>
  <c r="AB38" i="10"/>
  <c r="X39" i="10"/>
  <c r="Y39" i="10"/>
  <c r="Z39" i="10"/>
  <c r="AA39" i="10"/>
  <c r="AB39" i="10"/>
  <c r="X40" i="10"/>
  <c r="Y40" i="10"/>
  <c r="Z40" i="10"/>
  <c r="AA40" i="10"/>
  <c r="AB40" i="10"/>
  <c r="X41" i="10"/>
  <c r="Y41" i="10"/>
  <c r="Z41" i="10"/>
  <c r="AA41" i="10"/>
  <c r="AB41" i="10"/>
  <c r="X42" i="10"/>
  <c r="Y42" i="10"/>
  <c r="Z42" i="10"/>
  <c r="AA42" i="10"/>
  <c r="AB42" i="10"/>
  <c r="X43" i="10"/>
  <c r="Y43" i="10"/>
  <c r="Z43" i="10"/>
  <c r="AA43" i="10"/>
  <c r="AB43" i="10"/>
  <c r="X44" i="10"/>
  <c r="Y44" i="10"/>
  <c r="Z44" i="10"/>
  <c r="AA44" i="10"/>
  <c r="AB44" i="10"/>
  <c r="X45" i="10"/>
  <c r="Y45" i="10"/>
  <c r="Z45" i="10"/>
  <c r="AA45" i="10"/>
  <c r="AB45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" i="10"/>
  <c r="W5" i="10"/>
  <c r="W6" i="10"/>
  <c r="W7" i="10"/>
  <c r="W8" i="10"/>
  <c r="W9" i="10"/>
  <c r="W3" i="10"/>
  <c r="N3" i="10"/>
  <c r="O3" i="10"/>
  <c r="P3" i="10"/>
  <c r="Q3" i="10"/>
  <c r="R3" i="10"/>
  <c r="N4" i="10"/>
  <c r="O4" i="10"/>
  <c r="P4" i="10"/>
  <c r="Q4" i="10"/>
  <c r="R4" i="10"/>
  <c r="N5" i="10"/>
  <c r="O5" i="10"/>
  <c r="P5" i="10"/>
  <c r="Q5" i="10"/>
  <c r="R5" i="10"/>
  <c r="N6" i="10"/>
  <c r="O6" i="10"/>
  <c r="P6" i="10"/>
  <c r="Q6" i="10"/>
  <c r="R6" i="10"/>
  <c r="N7" i="10"/>
  <c r="O7" i="10"/>
  <c r="P7" i="10"/>
  <c r="Q7" i="10"/>
  <c r="R7" i="10"/>
  <c r="N8" i="10"/>
  <c r="O8" i="10"/>
  <c r="P8" i="10"/>
  <c r="Q8" i="10"/>
  <c r="R8" i="10"/>
  <c r="N9" i="10"/>
  <c r="O9" i="10"/>
  <c r="P9" i="10"/>
  <c r="Q9" i="10"/>
  <c r="R9" i="10"/>
  <c r="N10" i="10"/>
  <c r="O10" i="10"/>
  <c r="P10" i="10"/>
  <c r="Q10" i="10"/>
  <c r="R10" i="10"/>
  <c r="N11" i="10"/>
  <c r="O11" i="10"/>
  <c r="P11" i="10"/>
  <c r="Q11" i="10"/>
  <c r="R11" i="10"/>
  <c r="N12" i="10"/>
  <c r="O12" i="10"/>
  <c r="P12" i="10"/>
  <c r="Q12" i="10"/>
  <c r="R12" i="10"/>
  <c r="N13" i="10"/>
  <c r="O13" i="10"/>
  <c r="P13" i="10"/>
  <c r="Q13" i="10"/>
  <c r="R13" i="10"/>
  <c r="N14" i="10"/>
  <c r="O14" i="10"/>
  <c r="P14" i="10"/>
  <c r="Q14" i="10"/>
  <c r="R14" i="10"/>
  <c r="N15" i="10"/>
  <c r="O15" i="10"/>
  <c r="P15" i="10"/>
  <c r="Q15" i="10"/>
  <c r="R15" i="10"/>
  <c r="N16" i="10"/>
  <c r="O16" i="10"/>
  <c r="P16" i="10"/>
  <c r="Q16" i="10"/>
  <c r="R16" i="10"/>
  <c r="N17" i="10"/>
  <c r="O17" i="10"/>
  <c r="P17" i="10"/>
  <c r="Q17" i="10"/>
  <c r="R17" i="10"/>
  <c r="N18" i="10"/>
  <c r="O18" i="10"/>
  <c r="P18" i="10"/>
  <c r="Q18" i="10"/>
  <c r="R18" i="10"/>
  <c r="N19" i="10"/>
  <c r="O19" i="10"/>
  <c r="P19" i="10"/>
  <c r="Q19" i="10"/>
  <c r="R19" i="10"/>
  <c r="N20" i="10"/>
  <c r="O20" i="10"/>
  <c r="P20" i="10"/>
  <c r="Q20" i="10"/>
  <c r="R20" i="10"/>
  <c r="N21" i="10"/>
  <c r="O21" i="10"/>
  <c r="P21" i="10"/>
  <c r="Q21" i="10"/>
  <c r="R21" i="10"/>
  <c r="N22" i="10"/>
  <c r="O22" i="10"/>
  <c r="P22" i="10"/>
  <c r="Q22" i="10"/>
  <c r="R22" i="10"/>
  <c r="N23" i="10"/>
  <c r="O23" i="10"/>
  <c r="P23" i="10"/>
  <c r="Q23" i="10"/>
  <c r="R23" i="10"/>
  <c r="N24" i="10"/>
  <c r="O24" i="10"/>
  <c r="P24" i="10"/>
  <c r="Q24" i="10"/>
  <c r="R24" i="10"/>
  <c r="N25" i="10"/>
  <c r="O25" i="10"/>
  <c r="P25" i="10"/>
  <c r="Q25" i="10"/>
  <c r="R25" i="10"/>
  <c r="N26" i="10"/>
  <c r="O26" i="10"/>
  <c r="P26" i="10"/>
  <c r="Q26" i="10"/>
  <c r="R26" i="10"/>
  <c r="N27" i="10"/>
  <c r="O27" i="10"/>
  <c r="P27" i="10"/>
  <c r="Q27" i="10"/>
  <c r="R27" i="10"/>
  <c r="N28" i="10"/>
  <c r="O28" i="10"/>
  <c r="P28" i="10"/>
  <c r="Q28" i="10"/>
  <c r="R28" i="10"/>
  <c r="N29" i="10"/>
  <c r="O29" i="10"/>
  <c r="P29" i="10"/>
  <c r="Q29" i="10"/>
  <c r="R29" i="10"/>
  <c r="N30" i="10"/>
  <c r="O30" i="10"/>
  <c r="P30" i="10"/>
  <c r="Q30" i="10"/>
  <c r="R30" i="10"/>
  <c r="N31" i="10"/>
  <c r="O31" i="10"/>
  <c r="P31" i="10"/>
  <c r="Q31" i="10"/>
  <c r="R31" i="10"/>
  <c r="N32" i="10"/>
  <c r="O32" i="10"/>
  <c r="P32" i="10"/>
  <c r="Q32" i="10"/>
  <c r="R32" i="10"/>
  <c r="N33" i="10"/>
  <c r="O33" i="10"/>
  <c r="P33" i="10"/>
  <c r="Q33" i="10"/>
  <c r="R33" i="10"/>
  <c r="N34" i="10"/>
  <c r="O34" i="10"/>
  <c r="P34" i="10"/>
  <c r="Q34" i="10"/>
  <c r="R34" i="10"/>
  <c r="N35" i="10"/>
  <c r="O35" i="10"/>
  <c r="P35" i="10"/>
  <c r="Q35" i="10"/>
  <c r="R35" i="10"/>
  <c r="N36" i="10"/>
  <c r="O36" i="10"/>
  <c r="P36" i="10"/>
  <c r="Q36" i="10"/>
  <c r="R36" i="10"/>
  <c r="N37" i="10"/>
  <c r="O37" i="10"/>
  <c r="P37" i="10"/>
  <c r="Q37" i="10"/>
  <c r="R37" i="10"/>
  <c r="N38" i="10"/>
  <c r="O38" i="10"/>
  <c r="P38" i="10"/>
  <c r="Q38" i="10"/>
  <c r="R38" i="10"/>
  <c r="N39" i="10"/>
  <c r="O39" i="10"/>
  <c r="P39" i="10"/>
  <c r="Q39" i="10"/>
  <c r="R39" i="10"/>
  <c r="N40" i="10"/>
  <c r="O40" i="10"/>
  <c r="P40" i="10"/>
  <c r="Q40" i="10"/>
  <c r="R40" i="10"/>
  <c r="N41" i="10"/>
  <c r="O41" i="10"/>
  <c r="P41" i="10"/>
  <c r="Q41" i="10"/>
  <c r="R41" i="10"/>
  <c r="N42" i="10"/>
  <c r="O42" i="10"/>
  <c r="P42" i="10"/>
  <c r="Q42" i="10"/>
  <c r="R42" i="10"/>
  <c r="N43" i="10"/>
  <c r="O43" i="10"/>
  <c r="P43" i="10"/>
  <c r="Q43" i="10"/>
  <c r="R43" i="10"/>
  <c r="N44" i="10"/>
  <c r="O44" i="10"/>
  <c r="P44" i="10"/>
  <c r="Q44" i="10"/>
  <c r="R44" i="10"/>
  <c r="N45" i="10"/>
  <c r="O45" i="10"/>
  <c r="P45" i="10"/>
  <c r="Q45" i="10"/>
  <c r="R45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" i="10"/>
  <c r="M3" i="10"/>
  <c r="J16" i="5"/>
  <c r="BI50" i="9"/>
  <c r="BH50" i="9"/>
  <c r="BG50" i="9"/>
  <c r="BF50" i="9"/>
  <c r="BE50" i="9"/>
  <c r="AZ50" i="9"/>
  <c r="AY50" i="9"/>
  <c r="AX50" i="9"/>
  <c r="AW50" i="9"/>
  <c r="AV50" i="9"/>
  <c r="AQ50" i="9"/>
  <c r="AP50" i="9"/>
  <c r="AO50" i="9"/>
  <c r="AN50" i="9"/>
  <c r="AM50" i="9"/>
  <c r="AH50" i="9"/>
  <c r="AG50" i="9"/>
  <c r="AF50" i="9"/>
  <c r="AE50" i="9"/>
  <c r="AD50" i="9"/>
  <c r="Y50" i="9"/>
  <c r="X50" i="9"/>
  <c r="W50" i="9"/>
  <c r="V50" i="9"/>
  <c r="U50" i="9"/>
  <c r="P50" i="9"/>
  <c r="O50" i="9"/>
  <c r="N50" i="9"/>
  <c r="M50" i="9"/>
  <c r="L50" i="9"/>
  <c r="BI49" i="9"/>
  <c r="BH49" i="9"/>
  <c r="BG49" i="9"/>
  <c r="BF49" i="9"/>
  <c r="BE49" i="9"/>
  <c r="AZ49" i="9"/>
  <c r="AY49" i="9"/>
  <c r="AX49" i="9"/>
  <c r="AW49" i="9"/>
  <c r="AV49" i="9"/>
  <c r="AQ49" i="9"/>
  <c r="AP49" i="9"/>
  <c r="AO49" i="9"/>
  <c r="AN49" i="9"/>
  <c r="AM49" i="9"/>
  <c r="AH49" i="9"/>
  <c r="AG49" i="9"/>
  <c r="AF49" i="9"/>
  <c r="AE49" i="9"/>
  <c r="AD49" i="9"/>
  <c r="Y49" i="9"/>
  <c r="X49" i="9"/>
  <c r="W49" i="9"/>
  <c r="V49" i="9"/>
  <c r="U49" i="9"/>
  <c r="P49" i="9"/>
  <c r="O49" i="9"/>
  <c r="N49" i="9"/>
  <c r="M49" i="9"/>
  <c r="L49" i="9"/>
  <c r="BI48" i="9"/>
  <c r="BH48" i="9"/>
  <c r="BG48" i="9"/>
  <c r="BF48" i="9"/>
  <c r="BE48" i="9"/>
  <c r="AZ48" i="9"/>
  <c r="AY48" i="9"/>
  <c r="AX48" i="9"/>
  <c r="AW48" i="9"/>
  <c r="AV48" i="9"/>
  <c r="AQ48" i="9"/>
  <c r="AP48" i="9"/>
  <c r="AO48" i="9"/>
  <c r="AN48" i="9"/>
  <c r="AM48" i="9"/>
  <c r="AH48" i="9"/>
  <c r="AG48" i="9"/>
  <c r="AF48" i="9"/>
  <c r="AE48" i="9"/>
  <c r="AD48" i="9"/>
  <c r="Y48" i="9"/>
  <c r="X48" i="9"/>
  <c r="W48" i="9"/>
  <c r="V48" i="9"/>
  <c r="U48" i="9"/>
  <c r="P48" i="9"/>
  <c r="O48" i="9"/>
  <c r="N48" i="9"/>
  <c r="M48" i="9"/>
  <c r="L48" i="9"/>
  <c r="BI47" i="9"/>
  <c r="BH47" i="9"/>
  <c r="BG47" i="9"/>
  <c r="BF47" i="9"/>
  <c r="BE47" i="9"/>
  <c r="AZ47" i="9"/>
  <c r="AY47" i="9"/>
  <c r="AX47" i="9"/>
  <c r="AW47" i="9"/>
  <c r="AV47" i="9"/>
  <c r="AQ47" i="9"/>
  <c r="AP47" i="9"/>
  <c r="AO47" i="9"/>
  <c r="AN47" i="9"/>
  <c r="AM47" i="9"/>
  <c r="AH47" i="9"/>
  <c r="AG47" i="9"/>
  <c r="AF47" i="9"/>
  <c r="AE47" i="9"/>
  <c r="AD47" i="9"/>
  <c r="Y47" i="9"/>
  <c r="X47" i="9"/>
  <c r="W47" i="9"/>
  <c r="V47" i="9"/>
  <c r="U47" i="9"/>
  <c r="P47" i="9"/>
  <c r="O47" i="9"/>
  <c r="N47" i="9"/>
  <c r="M47" i="9"/>
  <c r="L47" i="9"/>
  <c r="BI46" i="9"/>
  <c r="BH46" i="9"/>
  <c r="BG46" i="9"/>
  <c r="BF46" i="9"/>
  <c r="BE46" i="9"/>
  <c r="AZ46" i="9"/>
  <c r="AY46" i="9"/>
  <c r="AX46" i="9"/>
  <c r="AW46" i="9"/>
  <c r="AV46" i="9"/>
  <c r="AQ46" i="9"/>
  <c r="AP46" i="9"/>
  <c r="AO46" i="9"/>
  <c r="AN46" i="9"/>
  <c r="AM46" i="9"/>
  <c r="AH46" i="9"/>
  <c r="AG46" i="9"/>
  <c r="AF46" i="9"/>
  <c r="AE46" i="9"/>
  <c r="AD46" i="9"/>
  <c r="Y46" i="9"/>
  <c r="X46" i="9"/>
  <c r="W46" i="9"/>
  <c r="V46" i="9"/>
  <c r="U46" i="9"/>
  <c r="P46" i="9"/>
  <c r="O46" i="9"/>
  <c r="N46" i="9"/>
  <c r="M46" i="9"/>
  <c r="L46" i="9"/>
  <c r="BI45" i="9"/>
  <c r="BH45" i="9"/>
  <c r="BG45" i="9"/>
  <c r="BF45" i="9"/>
  <c r="BE45" i="9"/>
  <c r="AZ45" i="9"/>
  <c r="AY45" i="9"/>
  <c r="AX45" i="9"/>
  <c r="AW45" i="9"/>
  <c r="AV45" i="9"/>
  <c r="AQ45" i="9"/>
  <c r="AP45" i="9"/>
  <c r="AO45" i="9"/>
  <c r="AN45" i="9"/>
  <c r="AM45" i="9"/>
  <c r="AH45" i="9"/>
  <c r="AG45" i="9"/>
  <c r="AF45" i="9"/>
  <c r="AE45" i="9"/>
  <c r="AD45" i="9"/>
  <c r="Y45" i="9"/>
  <c r="X45" i="9"/>
  <c r="W45" i="9"/>
  <c r="V45" i="9"/>
  <c r="U45" i="9"/>
  <c r="P45" i="9"/>
  <c r="O45" i="9"/>
  <c r="N45" i="9"/>
  <c r="M45" i="9"/>
  <c r="L45" i="9"/>
  <c r="BI44" i="9"/>
  <c r="BH44" i="9"/>
  <c r="BG44" i="9"/>
  <c r="BF44" i="9"/>
  <c r="BE44" i="9"/>
  <c r="AZ44" i="9"/>
  <c r="AY44" i="9"/>
  <c r="AX44" i="9"/>
  <c r="AW44" i="9"/>
  <c r="AV44" i="9"/>
  <c r="AQ44" i="9"/>
  <c r="AP44" i="9"/>
  <c r="AO44" i="9"/>
  <c r="AN44" i="9"/>
  <c r="AM44" i="9"/>
  <c r="AH44" i="9"/>
  <c r="AG44" i="9"/>
  <c r="AF44" i="9"/>
  <c r="AE44" i="9"/>
  <c r="AD44" i="9"/>
  <c r="Y44" i="9"/>
  <c r="X44" i="9"/>
  <c r="W44" i="9"/>
  <c r="V44" i="9"/>
  <c r="U44" i="9"/>
  <c r="P44" i="9"/>
  <c r="O44" i="9"/>
  <c r="N44" i="9"/>
  <c r="M44" i="9"/>
  <c r="L44" i="9"/>
  <c r="BI43" i="9"/>
  <c r="BH43" i="9"/>
  <c r="BG43" i="9"/>
  <c r="BF43" i="9"/>
  <c r="BE43" i="9"/>
  <c r="AZ43" i="9"/>
  <c r="AY43" i="9"/>
  <c r="AX43" i="9"/>
  <c r="AW43" i="9"/>
  <c r="AV43" i="9"/>
  <c r="AQ43" i="9"/>
  <c r="AP43" i="9"/>
  <c r="AO43" i="9"/>
  <c r="AN43" i="9"/>
  <c r="AM43" i="9"/>
  <c r="AH43" i="9"/>
  <c r="AG43" i="9"/>
  <c r="AF43" i="9"/>
  <c r="AE43" i="9"/>
  <c r="AD43" i="9"/>
  <c r="Y43" i="9"/>
  <c r="X43" i="9"/>
  <c r="W43" i="9"/>
  <c r="V43" i="9"/>
  <c r="U43" i="9"/>
  <c r="P43" i="9"/>
  <c r="O43" i="9"/>
  <c r="N43" i="9"/>
  <c r="M43" i="9"/>
  <c r="L43" i="9"/>
  <c r="BI42" i="9"/>
  <c r="BH42" i="9"/>
  <c r="BG42" i="9"/>
  <c r="BF42" i="9"/>
  <c r="BE42" i="9"/>
  <c r="AZ42" i="9"/>
  <c r="AY42" i="9"/>
  <c r="AX42" i="9"/>
  <c r="AW42" i="9"/>
  <c r="AV42" i="9"/>
  <c r="AQ42" i="9"/>
  <c r="AP42" i="9"/>
  <c r="AO42" i="9"/>
  <c r="AN42" i="9"/>
  <c r="AM42" i="9"/>
  <c r="AH42" i="9"/>
  <c r="AG42" i="9"/>
  <c r="AF42" i="9"/>
  <c r="AE42" i="9"/>
  <c r="AD42" i="9"/>
  <c r="Y42" i="9"/>
  <c r="X42" i="9"/>
  <c r="W42" i="9"/>
  <c r="V42" i="9"/>
  <c r="U42" i="9"/>
  <c r="P42" i="9"/>
  <c r="O42" i="9"/>
  <c r="N42" i="9"/>
  <c r="M42" i="9"/>
  <c r="L42" i="9"/>
  <c r="BI41" i="9"/>
  <c r="BH41" i="9"/>
  <c r="BG41" i="9"/>
  <c r="BF41" i="9"/>
  <c r="BE41" i="9"/>
  <c r="AZ41" i="9"/>
  <c r="AY41" i="9"/>
  <c r="AX41" i="9"/>
  <c r="AW41" i="9"/>
  <c r="AV41" i="9"/>
  <c r="AQ41" i="9"/>
  <c r="AP41" i="9"/>
  <c r="AO41" i="9"/>
  <c r="AN41" i="9"/>
  <c r="AM41" i="9"/>
  <c r="AH41" i="9"/>
  <c r="AG41" i="9"/>
  <c r="AF41" i="9"/>
  <c r="AE41" i="9"/>
  <c r="AD41" i="9"/>
  <c r="Y41" i="9"/>
  <c r="X41" i="9"/>
  <c r="W41" i="9"/>
  <c r="V41" i="9"/>
  <c r="U41" i="9"/>
  <c r="P41" i="9"/>
  <c r="O41" i="9"/>
  <c r="N41" i="9"/>
  <c r="M41" i="9"/>
  <c r="L41" i="9"/>
  <c r="BI40" i="9"/>
  <c r="BH40" i="9"/>
  <c r="BG40" i="9"/>
  <c r="BF40" i="9"/>
  <c r="BE40" i="9"/>
  <c r="AZ40" i="9"/>
  <c r="AY40" i="9"/>
  <c r="AX40" i="9"/>
  <c r="AW40" i="9"/>
  <c r="AV40" i="9"/>
  <c r="AQ40" i="9"/>
  <c r="AP40" i="9"/>
  <c r="AO40" i="9"/>
  <c r="AN40" i="9"/>
  <c r="AM40" i="9"/>
  <c r="AH40" i="9"/>
  <c r="AG40" i="9"/>
  <c r="AF40" i="9"/>
  <c r="AE40" i="9"/>
  <c r="AD40" i="9"/>
  <c r="Y40" i="9"/>
  <c r="X40" i="9"/>
  <c r="W40" i="9"/>
  <c r="V40" i="9"/>
  <c r="U40" i="9"/>
  <c r="P40" i="9"/>
  <c r="O40" i="9"/>
  <c r="N40" i="9"/>
  <c r="M40" i="9"/>
  <c r="L40" i="9"/>
  <c r="BI39" i="9"/>
  <c r="BH39" i="9"/>
  <c r="BG39" i="9"/>
  <c r="BF39" i="9"/>
  <c r="BE39" i="9"/>
  <c r="AZ39" i="9"/>
  <c r="AY39" i="9"/>
  <c r="AX39" i="9"/>
  <c r="AW39" i="9"/>
  <c r="AV39" i="9"/>
  <c r="AQ39" i="9"/>
  <c r="AP39" i="9"/>
  <c r="AO39" i="9"/>
  <c r="AN39" i="9"/>
  <c r="AM39" i="9"/>
  <c r="AH39" i="9"/>
  <c r="AG39" i="9"/>
  <c r="AF39" i="9"/>
  <c r="AE39" i="9"/>
  <c r="AD39" i="9"/>
  <c r="Y39" i="9"/>
  <c r="X39" i="9"/>
  <c r="W39" i="9"/>
  <c r="V39" i="9"/>
  <c r="U39" i="9"/>
  <c r="P39" i="9"/>
  <c r="O39" i="9"/>
  <c r="N39" i="9"/>
  <c r="M39" i="9"/>
  <c r="L39" i="9"/>
  <c r="BI38" i="9"/>
  <c r="BH38" i="9"/>
  <c r="BG38" i="9"/>
  <c r="BF38" i="9"/>
  <c r="BE38" i="9"/>
  <c r="AZ38" i="9"/>
  <c r="AY38" i="9"/>
  <c r="AX38" i="9"/>
  <c r="AW38" i="9"/>
  <c r="AV38" i="9"/>
  <c r="AQ38" i="9"/>
  <c r="AP38" i="9"/>
  <c r="AO38" i="9"/>
  <c r="AN38" i="9"/>
  <c r="AM38" i="9"/>
  <c r="AH38" i="9"/>
  <c r="AG38" i="9"/>
  <c r="AF38" i="9"/>
  <c r="AE38" i="9"/>
  <c r="AD38" i="9"/>
  <c r="Y38" i="9"/>
  <c r="X38" i="9"/>
  <c r="W38" i="9"/>
  <c r="V38" i="9"/>
  <c r="U38" i="9"/>
  <c r="P38" i="9"/>
  <c r="O38" i="9"/>
  <c r="N38" i="9"/>
  <c r="M38" i="9"/>
  <c r="L38" i="9"/>
  <c r="BI37" i="9"/>
  <c r="BH37" i="9"/>
  <c r="BG37" i="9"/>
  <c r="BF37" i="9"/>
  <c r="BE37" i="9"/>
  <c r="AZ37" i="9"/>
  <c r="AY37" i="9"/>
  <c r="AX37" i="9"/>
  <c r="AW37" i="9"/>
  <c r="AV37" i="9"/>
  <c r="AQ37" i="9"/>
  <c r="AP37" i="9"/>
  <c r="AO37" i="9"/>
  <c r="AN37" i="9"/>
  <c r="AM37" i="9"/>
  <c r="AH37" i="9"/>
  <c r="AG37" i="9"/>
  <c r="AF37" i="9"/>
  <c r="AE37" i="9"/>
  <c r="AD37" i="9"/>
  <c r="Y37" i="9"/>
  <c r="X37" i="9"/>
  <c r="W37" i="9"/>
  <c r="V37" i="9"/>
  <c r="U37" i="9"/>
  <c r="P37" i="9"/>
  <c r="O37" i="9"/>
  <c r="N37" i="9"/>
  <c r="M37" i="9"/>
  <c r="L37" i="9"/>
  <c r="BI36" i="9"/>
  <c r="BH36" i="9"/>
  <c r="BG36" i="9"/>
  <c r="BF36" i="9"/>
  <c r="BE36" i="9"/>
  <c r="AZ36" i="9"/>
  <c r="AY36" i="9"/>
  <c r="AX36" i="9"/>
  <c r="AW36" i="9"/>
  <c r="AV36" i="9"/>
  <c r="AQ36" i="9"/>
  <c r="AP36" i="9"/>
  <c r="AO36" i="9"/>
  <c r="AN36" i="9"/>
  <c r="AM36" i="9"/>
  <c r="AH36" i="9"/>
  <c r="AG36" i="9"/>
  <c r="AF36" i="9"/>
  <c r="AE36" i="9"/>
  <c r="AD36" i="9"/>
  <c r="Y36" i="9"/>
  <c r="X36" i="9"/>
  <c r="W36" i="9"/>
  <c r="V36" i="9"/>
  <c r="U36" i="9"/>
  <c r="P36" i="9"/>
  <c r="O36" i="9"/>
  <c r="N36" i="9"/>
  <c r="M36" i="9"/>
  <c r="L36" i="9"/>
  <c r="BI35" i="9"/>
  <c r="BH35" i="9"/>
  <c r="BG35" i="9"/>
  <c r="BF35" i="9"/>
  <c r="BE35" i="9"/>
  <c r="AZ35" i="9"/>
  <c r="AY35" i="9"/>
  <c r="AX35" i="9"/>
  <c r="AW35" i="9"/>
  <c r="AV35" i="9"/>
  <c r="AQ35" i="9"/>
  <c r="AP35" i="9"/>
  <c r="AO35" i="9"/>
  <c r="AN35" i="9"/>
  <c r="AM35" i="9"/>
  <c r="AH35" i="9"/>
  <c r="AG35" i="9"/>
  <c r="AF35" i="9"/>
  <c r="AE35" i="9"/>
  <c r="AD35" i="9"/>
  <c r="Y35" i="9"/>
  <c r="X35" i="9"/>
  <c r="W35" i="9"/>
  <c r="V35" i="9"/>
  <c r="U35" i="9"/>
  <c r="P35" i="9"/>
  <c r="O35" i="9"/>
  <c r="N35" i="9"/>
  <c r="M35" i="9"/>
  <c r="L35" i="9"/>
  <c r="BI34" i="9"/>
  <c r="BH34" i="9"/>
  <c r="BG34" i="9"/>
  <c r="BF34" i="9"/>
  <c r="BE34" i="9"/>
  <c r="AZ34" i="9"/>
  <c r="AY34" i="9"/>
  <c r="AX34" i="9"/>
  <c r="AW34" i="9"/>
  <c r="AV34" i="9"/>
  <c r="AQ34" i="9"/>
  <c r="AP34" i="9"/>
  <c r="AO34" i="9"/>
  <c r="AN34" i="9"/>
  <c r="AM34" i="9"/>
  <c r="AH34" i="9"/>
  <c r="AG34" i="9"/>
  <c r="AF34" i="9"/>
  <c r="AE34" i="9"/>
  <c r="AD34" i="9"/>
  <c r="Y34" i="9"/>
  <c r="X34" i="9"/>
  <c r="W34" i="9"/>
  <c r="V34" i="9"/>
  <c r="U34" i="9"/>
  <c r="P34" i="9"/>
  <c r="O34" i="9"/>
  <c r="N34" i="9"/>
  <c r="M34" i="9"/>
  <c r="L34" i="9"/>
  <c r="BI33" i="9"/>
  <c r="BH33" i="9"/>
  <c r="BG33" i="9"/>
  <c r="BF33" i="9"/>
  <c r="BE33" i="9"/>
  <c r="AZ33" i="9"/>
  <c r="AY33" i="9"/>
  <c r="AX33" i="9"/>
  <c r="AW33" i="9"/>
  <c r="AV33" i="9"/>
  <c r="AQ33" i="9"/>
  <c r="AP33" i="9"/>
  <c r="AO33" i="9"/>
  <c r="AN33" i="9"/>
  <c r="AM33" i="9"/>
  <c r="AH33" i="9"/>
  <c r="AG33" i="9"/>
  <c r="AF33" i="9"/>
  <c r="AE33" i="9"/>
  <c r="AD33" i="9"/>
  <c r="Y33" i="9"/>
  <c r="X33" i="9"/>
  <c r="W33" i="9"/>
  <c r="V33" i="9"/>
  <c r="U33" i="9"/>
  <c r="P33" i="9"/>
  <c r="O33" i="9"/>
  <c r="N33" i="9"/>
  <c r="M33" i="9"/>
  <c r="L33" i="9"/>
  <c r="BI32" i="9"/>
  <c r="BH32" i="9"/>
  <c r="BG32" i="9"/>
  <c r="BF32" i="9"/>
  <c r="BE32" i="9"/>
  <c r="AZ32" i="9"/>
  <c r="AY32" i="9"/>
  <c r="AX32" i="9"/>
  <c r="AW32" i="9"/>
  <c r="AV32" i="9"/>
  <c r="AQ32" i="9"/>
  <c r="AP32" i="9"/>
  <c r="AO32" i="9"/>
  <c r="AN32" i="9"/>
  <c r="AM32" i="9"/>
  <c r="AH32" i="9"/>
  <c r="AG32" i="9"/>
  <c r="AF32" i="9"/>
  <c r="AE32" i="9"/>
  <c r="AD32" i="9"/>
  <c r="Y32" i="9"/>
  <c r="X32" i="9"/>
  <c r="W32" i="9"/>
  <c r="V32" i="9"/>
  <c r="U32" i="9"/>
  <c r="P32" i="9"/>
  <c r="O32" i="9"/>
  <c r="N32" i="9"/>
  <c r="M32" i="9"/>
  <c r="L32" i="9"/>
  <c r="BI31" i="9"/>
  <c r="BH31" i="9"/>
  <c r="BG31" i="9"/>
  <c r="BF31" i="9"/>
  <c r="BE31" i="9"/>
  <c r="AZ31" i="9"/>
  <c r="AY31" i="9"/>
  <c r="AX31" i="9"/>
  <c r="AW31" i="9"/>
  <c r="AV31" i="9"/>
  <c r="AQ31" i="9"/>
  <c r="AP31" i="9"/>
  <c r="AO31" i="9"/>
  <c r="AN31" i="9"/>
  <c r="AM31" i="9"/>
  <c r="AH31" i="9"/>
  <c r="AG31" i="9"/>
  <c r="AF31" i="9"/>
  <c r="AE31" i="9"/>
  <c r="AD31" i="9"/>
  <c r="Y31" i="9"/>
  <c r="X31" i="9"/>
  <c r="W31" i="9"/>
  <c r="V31" i="9"/>
  <c r="U31" i="9"/>
  <c r="P31" i="9"/>
  <c r="O31" i="9"/>
  <c r="N31" i="9"/>
  <c r="M31" i="9"/>
  <c r="L31" i="9"/>
  <c r="BI30" i="9"/>
  <c r="BH30" i="9"/>
  <c r="BG30" i="9"/>
  <c r="BF30" i="9"/>
  <c r="BE30" i="9"/>
  <c r="AZ30" i="9"/>
  <c r="AY30" i="9"/>
  <c r="AX30" i="9"/>
  <c r="AW30" i="9"/>
  <c r="AV30" i="9"/>
  <c r="AQ30" i="9"/>
  <c r="AP30" i="9"/>
  <c r="AO30" i="9"/>
  <c r="AN30" i="9"/>
  <c r="AM30" i="9"/>
  <c r="AH30" i="9"/>
  <c r="AG30" i="9"/>
  <c r="AF30" i="9"/>
  <c r="AE30" i="9"/>
  <c r="AD30" i="9"/>
  <c r="Y30" i="9"/>
  <c r="X30" i="9"/>
  <c r="W30" i="9"/>
  <c r="V30" i="9"/>
  <c r="U30" i="9"/>
  <c r="P30" i="9"/>
  <c r="O30" i="9"/>
  <c r="N30" i="9"/>
  <c r="M30" i="9"/>
  <c r="L30" i="9"/>
  <c r="BI29" i="9"/>
  <c r="BH29" i="9"/>
  <c r="BG29" i="9"/>
  <c r="BF29" i="9"/>
  <c r="BE29" i="9"/>
  <c r="AZ29" i="9"/>
  <c r="AY29" i="9"/>
  <c r="AX29" i="9"/>
  <c r="AW29" i="9"/>
  <c r="AV29" i="9"/>
  <c r="AQ29" i="9"/>
  <c r="AP29" i="9"/>
  <c r="AO29" i="9"/>
  <c r="AN29" i="9"/>
  <c r="AM29" i="9"/>
  <c r="AH29" i="9"/>
  <c r="AG29" i="9"/>
  <c r="AF29" i="9"/>
  <c r="AE29" i="9"/>
  <c r="AD29" i="9"/>
  <c r="Y29" i="9"/>
  <c r="X29" i="9"/>
  <c r="W29" i="9"/>
  <c r="V29" i="9"/>
  <c r="U29" i="9"/>
  <c r="P29" i="9"/>
  <c r="O29" i="9"/>
  <c r="N29" i="9"/>
  <c r="M29" i="9"/>
  <c r="L29" i="9"/>
  <c r="BI28" i="9"/>
  <c r="BH28" i="9"/>
  <c r="BG28" i="9"/>
  <c r="BF28" i="9"/>
  <c r="BE28" i="9"/>
  <c r="AZ28" i="9"/>
  <c r="AY28" i="9"/>
  <c r="AX28" i="9"/>
  <c r="AW28" i="9"/>
  <c r="AV28" i="9"/>
  <c r="AQ28" i="9"/>
  <c r="AP28" i="9"/>
  <c r="AO28" i="9"/>
  <c r="AN28" i="9"/>
  <c r="AM28" i="9"/>
  <c r="AH28" i="9"/>
  <c r="AG28" i="9"/>
  <c r="AF28" i="9"/>
  <c r="AE28" i="9"/>
  <c r="AD28" i="9"/>
  <c r="Y28" i="9"/>
  <c r="X28" i="9"/>
  <c r="W28" i="9"/>
  <c r="V28" i="9"/>
  <c r="U28" i="9"/>
  <c r="P28" i="9"/>
  <c r="O28" i="9"/>
  <c r="N28" i="9"/>
  <c r="M28" i="9"/>
  <c r="L28" i="9"/>
  <c r="BI27" i="9"/>
  <c r="BH27" i="9"/>
  <c r="BG27" i="9"/>
  <c r="BF27" i="9"/>
  <c r="BE27" i="9"/>
  <c r="AZ27" i="9"/>
  <c r="AY27" i="9"/>
  <c r="AX27" i="9"/>
  <c r="AW27" i="9"/>
  <c r="AV27" i="9"/>
  <c r="AQ27" i="9"/>
  <c r="AP27" i="9"/>
  <c r="AO27" i="9"/>
  <c r="AN27" i="9"/>
  <c r="AM27" i="9"/>
  <c r="AH27" i="9"/>
  <c r="AG27" i="9"/>
  <c r="AF27" i="9"/>
  <c r="AE27" i="9"/>
  <c r="AD27" i="9"/>
  <c r="Y27" i="9"/>
  <c r="X27" i="9"/>
  <c r="W27" i="9"/>
  <c r="V27" i="9"/>
  <c r="U27" i="9"/>
  <c r="P27" i="9"/>
  <c r="O27" i="9"/>
  <c r="N27" i="9"/>
  <c r="M27" i="9"/>
  <c r="L27" i="9"/>
  <c r="BI26" i="9"/>
  <c r="BH26" i="9"/>
  <c r="BG26" i="9"/>
  <c r="BF26" i="9"/>
  <c r="BE26" i="9"/>
  <c r="AZ26" i="9"/>
  <c r="AY26" i="9"/>
  <c r="AX26" i="9"/>
  <c r="AW26" i="9"/>
  <c r="AV26" i="9"/>
  <c r="AQ26" i="9"/>
  <c r="AP26" i="9"/>
  <c r="AO26" i="9"/>
  <c r="AN26" i="9"/>
  <c r="AM26" i="9"/>
  <c r="AH26" i="9"/>
  <c r="AG26" i="9"/>
  <c r="AF26" i="9"/>
  <c r="AE26" i="9"/>
  <c r="AD26" i="9"/>
  <c r="Y26" i="9"/>
  <c r="X26" i="9"/>
  <c r="W26" i="9"/>
  <c r="V26" i="9"/>
  <c r="U26" i="9"/>
  <c r="P26" i="9"/>
  <c r="O26" i="9"/>
  <c r="N26" i="9"/>
  <c r="M26" i="9"/>
  <c r="L26" i="9"/>
  <c r="BI25" i="9"/>
  <c r="BH25" i="9"/>
  <c r="BG25" i="9"/>
  <c r="BF25" i="9"/>
  <c r="BE25" i="9"/>
  <c r="AZ25" i="9"/>
  <c r="AY25" i="9"/>
  <c r="AX25" i="9"/>
  <c r="AW25" i="9"/>
  <c r="AV25" i="9"/>
  <c r="AQ25" i="9"/>
  <c r="AP25" i="9"/>
  <c r="AO25" i="9"/>
  <c r="AN25" i="9"/>
  <c r="AM25" i="9"/>
  <c r="AH25" i="9"/>
  <c r="AG25" i="9"/>
  <c r="AF25" i="9"/>
  <c r="AE25" i="9"/>
  <c r="AD25" i="9"/>
  <c r="Y25" i="9"/>
  <c r="X25" i="9"/>
  <c r="W25" i="9"/>
  <c r="V25" i="9"/>
  <c r="U25" i="9"/>
  <c r="P25" i="9"/>
  <c r="O25" i="9"/>
  <c r="N25" i="9"/>
  <c r="M25" i="9"/>
  <c r="L25" i="9"/>
  <c r="BI24" i="9"/>
  <c r="BH24" i="9"/>
  <c r="BG24" i="9"/>
  <c r="BF24" i="9"/>
  <c r="BE24" i="9"/>
  <c r="AZ24" i="9"/>
  <c r="AY24" i="9"/>
  <c r="AX24" i="9"/>
  <c r="AW24" i="9"/>
  <c r="AV24" i="9"/>
  <c r="AQ24" i="9"/>
  <c r="AP24" i="9"/>
  <c r="AO24" i="9"/>
  <c r="AN24" i="9"/>
  <c r="AM24" i="9"/>
  <c r="AH24" i="9"/>
  <c r="AG24" i="9"/>
  <c r="AF24" i="9"/>
  <c r="AE24" i="9"/>
  <c r="AD24" i="9"/>
  <c r="Y24" i="9"/>
  <c r="X24" i="9"/>
  <c r="W24" i="9"/>
  <c r="V24" i="9"/>
  <c r="U24" i="9"/>
  <c r="P24" i="9"/>
  <c r="O24" i="9"/>
  <c r="N24" i="9"/>
  <c r="M24" i="9"/>
  <c r="L24" i="9"/>
  <c r="BI23" i="9"/>
  <c r="BH23" i="9"/>
  <c r="BG23" i="9"/>
  <c r="BF23" i="9"/>
  <c r="BE23" i="9"/>
  <c r="AZ23" i="9"/>
  <c r="AY23" i="9"/>
  <c r="AX23" i="9"/>
  <c r="AW23" i="9"/>
  <c r="AV23" i="9"/>
  <c r="AQ23" i="9"/>
  <c r="AP23" i="9"/>
  <c r="AO23" i="9"/>
  <c r="AN23" i="9"/>
  <c r="AM23" i="9"/>
  <c r="AH23" i="9"/>
  <c r="AG23" i="9"/>
  <c r="AF23" i="9"/>
  <c r="AE23" i="9"/>
  <c r="AD23" i="9"/>
  <c r="Y23" i="9"/>
  <c r="X23" i="9"/>
  <c r="W23" i="9"/>
  <c r="V23" i="9"/>
  <c r="U23" i="9"/>
  <c r="P23" i="9"/>
  <c r="O23" i="9"/>
  <c r="N23" i="9"/>
  <c r="M23" i="9"/>
  <c r="L23" i="9"/>
  <c r="BI22" i="9"/>
  <c r="BH22" i="9"/>
  <c r="BG22" i="9"/>
  <c r="BF22" i="9"/>
  <c r="BE22" i="9"/>
  <c r="AZ22" i="9"/>
  <c r="AY22" i="9"/>
  <c r="AX22" i="9"/>
  <c r="AW22" i="9"/>
  <c r="AV22" i="9"/>
  <c r="AQ22" i="9"/>
  <c r="AP22" i="9"/>
  <c r="AO22" i="9"/>
  <c r="AN22" i="9"/>
  <c r="AM22" i="9"/>
  <c r="AH22" i="9"/>
  <c r="AG22" i="9"/>
  <c r="AF22" i="9"/>
  <c r="AE22" i="9"/>
  <c r="AD22" i="9"/>
  <c r="Y22" i="9"/>
  <c r="X22" i="9"/>
  <c r="W22" i="9"/>
  <c r="V22" i="9"/>
  <c r="U22" i="9"/>
  <c r="P22" i="9"/>
  <c r="O22" i="9"/>
  <c r="N22" i="9"/>
  <c r="M22" i="9"/>
  <c r="L22" i="9"/>
  <c r="BI21" i="9"/>
  <c r="BH21" i="9"/>
  <c r="BG21" i="9"/>
  <c r="BF21" i="9"/>
  <c r="BE21" i="9"/>
  <c r="AZ21" i="9"/>
  <c r="AY21" i="9"/>
  <c r="AX21" i="9"/>
  <c r="AW21" i="9"/>
  <c r="AV21" i="9"/>
  <c r="AQ21" i="9"/>
  <c r="AP21" i="9"/>
  <c r="AO21" i="9"/>
  <c r="AN21" i="9"/>
  <c r="AM21" i="9"/>
  <c r="AH21" i="9"/>
  <c r="AG21" i="9"/>
  <c r="AF21" i="9"/>
  <c r="AE21" i="9"/>
  <c r="AD21" i="9"/>
  <c r="Y21" i="9"/>
  <c r="X21" i="9"/>
  <c r="W21" i="9"/>
  <c r="V21" i="9"/>
  <c r="U21" i="9"/>
  <c r="P21" i="9"/>
  <c r="O21" i="9"/>
  <c r="N21" i="9"/>
  <c r="M21" i="9"/>
  <c r="L21" i="9"/>
  <c r="BI20" i="9"/>
  <c r="BH20" i="9"/>
  <c r="BG20" i="9"/>
  <c r="BF20" i="9"/>
  <c r="BE20" i="9"/>
  <c r="AZ20" i="9"/>
  <c r="AY20" i="9"/>
  <c r="AX20" i="9"/>
  <c r="AW20" i="9"/>
  <c r="AV20" i="9"/>
  <c r="AQ20" i="9"/>
  <c r="AP20" i="9"/>
  <c r="AO20" i="9"/>
  <c r="AN20" i="9"/>
  <c r="AM20" i="9"/>
  <c r="AH20" i="9"/>
  <c r="AG20" i="9"/>
  <c r="AF20" i="9"/>
  <c r="AE20" i="9"/>
  <c r="AD20" i="9"/>
  <c r="Y20" i="9"/>
  <c r="X20" i="9"/>
  <c r="W20" i="9"/>
  <c r="V20" i="9"/>
  <c r="U20" i="9"/>
  <c r="P20" i="9"/>
  <c r="O20" i="9"/>
  <c r="N20" i="9"/>
  <c r="M20" i="9"/>
  <c r="L20" i="9"/>
  <c r="BI19" i="9"/>
  <c r="BH19" i="9"/>
  <c r="BG19" i="9"/>
  <c r="BF19" i="9"/>
  <c r="BE19" i="9"/>
  <c r="AZ19" i="9"/>
  <c r="AY19" i="9"/>
  <c r="AX19" i="9"/>
  <c r="AW19" i="9"/>
  <c r="AV19" i="9"/>
  <c r="AQ19" i="9"/>
  <c r="AP19" i="9"/>
  <c r="AO19" i="9"/>
  <c r="AN19" i="9"/>
  <c r="AM19" i="9"/>
  <c r="AH19" i="9"/>
  <c r="AG19" i="9"/>
  <c r="AF19" i="9"/>
  <c r="AE19" i="9"/>
  <c r="AD19" i="9"/>
  <c r="Y19" i="9"/>
  <c r="X19" i="9"/>
  <c r="W19" i="9"/>
  <c r="V19" i="9"/>
  <c r="U19" i="9"/>
  <c r="P19" i="9"/>
  <c r="O19" i="9"/>
  <c r="N19" i="9"/>
  <c r="M19" i="9"/>
  <c r="L19" i="9"/>
  <c r="BI18" i="9"/>
  <c r="BH18" i="9"/>
  <c r="BG18" i="9"/>
  <c r="BF18" i="9"/>
  <c r="BE18" i="9"/>
  <c r="AZ18" i="9"/>
  <c r="AY18" i="9"/>
  <c r="AX18" i="9"/>
  <c r="AW18" i="9"/>
  <c r="AV18" i="9"/>
  <c r="AQ18" i="9"/>
  <c r="AP18" i="9"/>
  <c r="AO18" i="9"/>
  <c r="AN18" i="9"/>
  <c r="AM18" i="9"/>
  <c r="AH18" i="9"/>
  <c r="AG18" i="9"/>
  <c r="AF18" i="9"/>
  <c r="AE18" i="9"/>
  <c r="AD18" i="9"/>
  <c r="Y18" i="9"/>
  <c r="X18" i="9"/>
  <c r="W18" i="9"/>
  <c r="V18" i="9"/>
  <c r="U18" i="9"/>
  <c r="P18" i="9"/>
  <c r="O18" i="9"/>
  <c r="N18" i="9"/>
  <c r="M18" i="9"/>
  <c r="L18" i="9"/>
  <c r="BI17" i="9"/>
  <c r="BH17" i="9"/>
  <c r="BG17" i="9"/>
  <c r="BF17" i="9"/>
  <c r="BE17" i="9"/>
  <c r="AZ17" i="9"/>
  <c r="AY17" i="9"/>
  <c r="AX17" i="9"/>
  <c r="AW17" i="9"/>
  <c r="AV17" i="9"/>
  <c r="AQ17" i="9"/>
  <c r="AP17" i="9"/>
  <c r="AO17" i="9"/>
  <c r="AN17" i="9"/>
  <c r="AM17" i="9"/>
  <c r="AH17" i="9"/>
  <c r="AG17" i="9"/>
  <c r="AF17" i="9"/>
  <c r="AE17" i="9"/>
  <c r="AD17" i="9"/>
  <c r="Y17" i="9"/>
  <c r="X17" i="9"/>
  <c r="W17" i="9"/>
  <c r="V17" i="9"/>
  <c r="U17" i="9"/>
  <c r="P17" i="9"/>
  <c r="O17" i="9"/>
  <c r="N17" i="9"/>
  <c r="M17" i="9"/>
  <c r="L17" i="9"/>
  <c r="BI16" i="9"/>
  <c r="BH16" i="9"/>
  <c r="BG16" i="9"/>
  <c r="BF16" i="9"/>
  <c r="BE16" i="9"/>
  <c r="AZ16" i="9"/>
  <c r="AY16" i="9"/>
  <c r="AX16" i="9"/>
  <c r="AW16" i="9"/>
  <c r="AV16" i="9"/>
  <c r="AQ16" i="9"/>
  <c r="AP16" i="9"/>
  <c r="AO16" i="9"/>
  <c r="AN16" i="9"/>
  <c r="AM16" i="9"/>
  <c r="AH16" i="9"/>
  <c r="AG16" i="9"/>
  <c r="AF16" i="9"/>
  <c r="AE16" i="9"/>
  <c r="AD16" i="9"/>
  <c r="Y16" i="9"/>
  <c r="X16" i="9"/>
  <c r="W16" i="9"/>
  <c r="V16" i="9"/>
  <c r="U16" i="9"/>
  <c r="P16" i="9"/>
  <c r="O16" i="9"/>
  <c r="N16" i="9"/>
  <c r="M16" i="9"/>
  <c r="L16" i="9"/>
  <c r="BI15" i="9"/>
  <c r="BH15" i="9"/>
  <c r="BG15" i="9"/>
  <c r="BF15" i="9"/>
  <c r="BE15" i="9"/>
  <c r="AZ15" i="9"/>
  <c r="AY15" i="9"/>
  <c r="AX15" i="9"/>
  <c r="AW15" i="9"/>
  <c r="AV15" i="9"/>
  <c r="AQ15" i="9"/>
  <c r="AP15" i="9"/>
  <c r="AO15" i="9"/>
  <c r="AN15" i="9"/>
  <c r="AM15" i="9"/>
  <c r="AH15" i="9"/>
  <c r="AG15" i="9"/>
  <c r="AF15" i="9"/>
  <c r="AE15" i="9"/>
  <c r="AD15" i="9"/>
  <c r="Y15" i="9"/>
  <c r="X15" i="9"/>
  <c r="W15" i="9"/>
  <c r="V15" i="9"/>
  <c r="U15" i="9"/>
  <c r="P15" i="9"/>
  <c r="O15" i="9"/>
  <c r="N15" i="9"/>
  <c r="M15" i="9"/>
  <c r="L15" i="9"/>
  <c r="BI14" i="9"/>
  <c r="BH14" i="9"/>
  <c r="BG14" i="9"/>
  <c r="BF14" i="9"/>
  <c r="BE14" i="9"/>
  <c r="AZ14" i="9"/>
  <c r="AY14" i="9"/>
  <c r="AX14" i="9"/>
  <c r="AW14" i="9"/>
  <c r="AV14" i="9"/>
  <c r="AQ14" i="9"/>
  <c r="AP14" i="9"/>
  <c r="AO14" i="9"/>
  <c r="AN14" i="9"/>
  <c r="AM14" i="9"/>
  <c r="AH14" i="9"/>
  <c r="AG14" i="9"/>
  <c r="AF14" i="9"/>
  <c r="AE14" i="9"/>
  <c r="AD14" i="9"/>
  <c r="Y14" i="9"/>
  <c r="X14" i="9"/>
  <c r="W14" i="9"/>
  <c r="V14" i="9"/>
  <c r="U14" i="9"/>
  <c r="P14" i="9"/>
  <c r="O14" i="9"/>
  <c r="N14" i="9"/>
  <c r="M14" i="9"/>
  <c r="L14" i="9"/>
  <c r="BI13" i="9"/>
  <c r="BH13" i="9"/>
  <c r="BG13" i="9"/>
  <c r="BF13" i="9"/>
  <c r="BE13" i="9"/>
  <c r="AZ13" i="9"/>
  <c r="AY13" i="9"/>
  <c r="AX13" i="9"/>
  <c r="AW13" i="9"/>
  <c r="AV13" i="9"/>
  <c r="AQ13" i="9"/>
  <c r="AP13" i="9"/>
  <c r="AO13" i="9"/>
  <c r="AN13" i="9"/>
  <c r="AM13" i="9"/>
  <c r="AH13" i="9"/>
  <c r="AG13" i="9"/>
  <c r="AF13" i="9"/>
  <c r="AE13" i="9"/>
  <c r="AD13" i="9"/>
  <c r="Y13" i="9"/>
  <c r="X13" i="9"/>
  <c r="W13" i="9"/>
  <c r="V13" i="9"/>
  <c r="U13" i="9"/>
  <c r="P13" i="9"/>
  <c r="O13" i="9"/>
  <c r="N13" i="9"/>
  <c r="M13" i="9"/>
  <c r="L13" i="9"/>
  <c r="BI12" i="9"/>
  <c r="BH12" i="9"/>
  <c r="BG12" i="9"/>
  <c r="BF12" i="9"/>
  <c r="BE12" i="9"/>
  <c r="AZ12" i="9"/>
  <c r="AY12" i="9"/>
  <c r="AX12" i="9"/>
  <c r="AW12" i="9"/>
  <c r="AV12" i="9"/>
  <c r="AQ12" i="9"/>
  <c r="AP12" i="9"/>
  <c r="AO12" i="9"/>
  <c r="AN12" i="9"/>
  <c r="AM12" i="9"/>
  <c r="AH12" i="9"/>
  <c r="AG12" i="9"/>
  <c r="AF12" i="9"/>
  <c r="AE12" i="9"/>
  <c r="AD12" i="9"/>
  <c r="Y12" i="9"/>
  <c r="X12" i="9"/>
  <c r="W12" i="9"/>
  <c r="V12" i="9"/>
  <c r="U12" i="9"/>
  <c r="P12" i="9"/>
  <c r="O12" i="9"/>
  <c r="N12" i="9"/>
  <c r="M12" i="9"/>
  <c r="L12" i="9"/>
  <c r="BI11" i="9"/>
  <c r="BH11" i="9"/>
  <c r="BG11" i="9"/>
  <c r="BF11" i="9"/>
  <c r="BE11" i="9"/>
  <c r="AZ11" i="9"/>
  <c r="AY11" i="9"/>
  <c r="AX11" i="9"/>
  <c r="AW11" i="9"/>
  <c r="AV11" i="9"/>
  <c r="AQ11" i="9"/>
  <c r="AP11" i="9"/>
  <c r="AO11" i="9"/>
  <c r="AN11" i="9"/>
  <c r="AM11" i="9"/>
  <c r="AH11" i="9"/>
  <c r="AG11" i="9"/>
  <c r="AF11" i="9"/>
  <c r="AE11" i="9"/>
  <c r="AD11" i="9"/>
  <c r="Y11" i="9"/>
  <c r="X11" i="9"/>
  <c r="W11" i="9"/>
  <c r="V11" i="9"/>
  <c r="U11" i="9"/>
  <c r="P11" i="9"/>
  <c r="O11" i="9"/>
  <c r="N11" i="9"/>
  <c r="M11" i="9"/>
  <c r="L11" i="9"/>
  <c r="BI10" i="9"/>
  <c r="BH10" i="9"/>
  <c r="BG10" i="9"/>
  <c r="BF10" i="9"/>
  <c r="BE10" i="9"/>
  <c r="AZ10" i="9"/>
  <c r="AY10" i="9"/>
  <c r="AX10" i="9"/>
  <c r="AW10" i="9"/>
  <c r="AV10" i="9"/>
  <c r="AQ10" i="9"/>
  <c r="AP10" i="9"/>
  <c r="AO10" i="9"/>
  <c r="AN10" i="9"/>
  <c r="AM10" i="9"/>
  <c r="AH10" i="9"/>
  <c r="AG10" i="9"/>
  <c r="AF10" i="9"/>
  <c r="AE10" i="9"/>
  <c r="AD10" i="9"/>
  <c r="Y10" i="9"/>
  <c r="X10" i="9"/>
  <c r="W10" i="9"/>
  <c r="V10" i="9"/>
  <c r="U10" i="9"/>
  <c r="P10" i="9"/>
  <c r="O10" i="9"/>
  <c r="N10" i="9"/>
  <c r="M10" i="9"/>
  <c r="L10" i="9"/>
  <c r="BI9" i="9"/>
  <c r="BH9" i="9"/>
  <c r="BG9" i="9"/>
  <c r="BF9" i="9"/>
  <c r="BE9" i="9"/>
  <c r="AZ9" i="9"/>
  <c r="AY9" i="9"/>
  <c r="AX9" i="9"/>
  <c r="AW9" i="9"/>
  <c r="AV9" i="9"/>
  <c r="AQ9" i="9"/>
  <c r="AP9" i="9"/>
  <c r="AO9" i="9"/>
  <c r="AN9" i="9"/>
  <c r="AM9" i="9"/>
  <c r="AH9" i="9"/>
  <c r="AG9" i="9"/>
  <c r="AF9" i="9"/>
  <c r="AE9" i="9"/>
  <c r="AD9" i="9"/>
  <c r="Y9" i="9"/>
  <c r="X9" i="9"/>
  <c r="W9" i="9"/>
  <c r="V9" i="9"/>
  <c r="U9" i="9"/>
  <c r="P9" i="9"/>
  <c r="O9" i="9"/>
  <c r="N9" i="9"/>
  <c r="M9" i="9"/>
  <c r="L9" i="9"/>
  <c r="BI8" i="9"/>
  <c r="BH8" i="9"/>
  <c r="BG8" i="9"/>
  <c r="BF8" i="9"/>
  <c r="BE8" i="9"/>
  <c r="AZ8" i="9"/>
  <c r="AY8" i="9"/>
  <c r="AX8" i="9"/>
  <c r="AW8" i="9"/>
  <c r="AV8" i="9"/>
  <c r="AQ8" i="9"/>
  <c r="AP8" i="9"/>
  <c r="AO8" i="9"/>
  <c r="AN8" i="9"/>
  <c r="AM8" i="9"/>
  <c r="AH8" i="9"/>
  <c r="AG8" i="9"/>
  <c r="AF8" i="9"/>
  <c r="AE8" i="9"/>
  <c r="AD8" i="9"/>
  <c r="Y8" i="9"/>
  <c r="X8" i="9"/>
  <c r="W8" i="9"/>
  <c r="V8" i="9"/>
  <c r="U8" i="9"/>
  <c r="P8" i="9"/>
  <c r="O8" i="9"/>
  <c r="N8" i="9"/>
  <c r="M8" i="9"/>
  <c r="L8" i="9"/>
  <c r="BI7" i="9"/>
  <c r="BH7" i="9"/>
  <c r="BG7" i="9"/>
  <c r="BF7" i="9"/>
  <c r="BE7" i="9"/>
  <c r="AZ7" i="9"/>
  <c r="AY7" i="9"/>
  <c r="AX7" i="9"/>
  <c r="AW7" i="9"/>
  <c r="AV7" i="9"/>
  <c r="AQ7" i="9"/>
  <c r="AP7" i="9"/>
  <c r="AO7" i="9"/>
  <c r="AN7" i="9"/>
  <c r="AM7" i="9"/>
  <c r="AH7" i="9"/>
  <c r="AG7" i="9"/>
  <c r="AF7" i="9"/>
  <c r="AE7" i="9"/>
  <c r="AD7" i="9"/>
  <c r="Y7" i="9"/>
  <c r="X7" i="9"/>
  <c r="W7" i="9"/>
  <c r="V7" i="9"/>
  <c r="U7" i="9"/>
  <c r="P7" i="9"/>
  <c r="O7" i="9"/>
  <c r="N7" i="9"/>
  <c r="M7" i="9"/>
  <c r="L7" i="9"/>
  <c r="BI6" i="9"/>
  <c r="BH6" i="9"/>
  <c r="BG6" i="9"/>
  <c r="BF6" i="9"/>
  <c r="BE6" i="9"/>
  <c r="AZ6" i="9"/>
  <c r="AY6" i="9"/>
  <c r="AX6" i="9"/>
  <c r="AW6" i="9"/>
  <c r="AV6" i="9"/>
  <c r="AQ6" i="9"/>
  <c r="AP6" i="9"/>
  <c r="AO6" i="9"/>
  <c r="AN6" i="9"/>
  <c r="AM6" i="9"/>
  <c r="AH6" i="9"/>
  <c r="AG6" i="9"/>
  <c r="AF6" i="9"/>
  <c r="AE6" i="9"/>
  <c r="AD6" i="9"/>
  <c r="Y6" i="9"/>
  <c r="X6" i="9"/>
  <c r="W6" i="9"/>
  <c r="V6" i="9"/>
  <c r="U6" i="9"/>
  <c r="P6" i="9"/>
  <c r="O6" i="9"/>
  <c r="N6" i="9"/>
  <c r="M6" i="9"/>
  <c r="L6" i="9"/>
  <c r="BI5" i="9"/>
  <c r="BH5" i="9"/>
  <c r="BG5" i="9"/>
  <c r="BF5" i="9"/>
  <c r="BE5" i="9"/>
  <c r="AZ5" i="9"/>
  <c r="AY5" i="9"/>
  <c r="AX5" i="9"/>
  <c r="AW5" i="9"/>
  <c r="AV5" i="9"/>
  <c r="AQ5" i="9"/>
  <c r="AP5" i="9"/>
  <c r="AO5" i="9"/>
  <c r="AN5" i="9"/>
  <c r="AM5" i="9"/>
  <c r="AH5" i="9"/>
  <c r="AG5" i="9"/>
  <c r="AF5" i="9"/>
  <c r="AE5" i="9"/>
  <c r="AD5" i="9"/>
  <c r="Y5" i="9"/>
  <c r="X5" i="9"/>
  <c r="W5" i="9"/>
  <c r="V5" i="9"/>
  <c r="U5" i="9"/>
  <c r="P5" i="9"/>
  <c r="O5" i="9"/>
  <c r="N5" i="9"/>
  <c r="M5" i="9"/>
  <c r="L5" i="9"/>
  <c r="BI4" i="9"/>
  <c r="BH4" i="9"/>
  <c r="BG4" i="9"/>
  <c r="BF4" i="9"/>
  <c r="BE4" i="9"/>
  <c r="AZ4" i="9"/>
  <c r="AY4" i="9"/>
  <c r="AX4" i="9"/>
  <c r="AW4" i="9"/>
  <c r="AV4" i="9"/>
  <c r="AQ4" i="9"/>
  <c r="AP4" i="9"/>
  <c r="AO4" i="9"/>
  <c r="AN4" i="9"/>
  <c r="AM4" i="9"/>
  <c r="AH4" i="9"/>
  <c r="AG4" i="9"/>
  <c r="AF4" i="9"/>
  <c r="AE4" i="9"/>
  <c r="AD4" i="9"/>
  <c r="Y4" i="9"/>
  <c r="X4" i="9"/>
  <c r="W4" i="9"/>
  <c r="V4" i="9"/>
  <c r="U4" i="9"/>
  <c r="P4" i="9"/>
  <c r="O4" i="9"/>
  <c r="N4" i="9"/>
  <c r="M4" i="9"/>
  <c r="L4" i="9"/>
  <c r="BI3" i="9"/>
  <c r="BH3" i="9"/>
  <c r="BG3" i="9"/>
  <c r="BF3" i="9"/>
  <c r="BE3" i="9"/>
  <c r="AZ3" i="9"/>
  <c r="AY3" i="9"/>
  <c r="AX3" i="9"/>
  <c r="AW3" i="9"/>
  <c r="AV3" i="9"/>
  <c r="AQ3" i="9"/>
  <c r="AP3" i="9"/>
  <c r="AO3" i="9"/>
  <c r="AN3" i="9"/>
  <c r="AM3" i="9"/>
  <c r="AH3" i="9"/>
  <c r="AG3" i="9"/>
  <c r="AF3" i="9"/>
  <c r="AE3" i="9"/>
  <c r="AD3" i="9"/>
  <c r="Y3" i="9"/>
  <c r="X3" i="9"/>
  <c r="W3" i="9"/>
  <c r="V3" i="9"/>
  <c r="U3" i="9"/>
  <c r="P3" i="9"/>
  <c r="O3" i="9"/>
  <c r="N3" i="9"/>
  <c r="M3" i="9"/>
  <c r="L3" i="9"/>
  <c r="BF45" i="8"/>
  <c r="BE45" i="8"/>
  <c r="BD45" i="8"/>
  <c r="BC45" i="8"/>
  <c r="BB45" i="8"/>
  <c r="BA45" i="8"/>
  <c r="AV45" i="8"/>
  <c r="AU45" i="8"/>
  <c r="AT45" i="8"/>
  <c r="AS45" i="8"/>
  <c r="AR45" i="8"/>
  <c r="AQ45" i="8"/>
  <c r="AL45" i="8"/>
  <c r="AK45" i="8"/>
  <c r="AJ45" i="8"/>
  <c r="AI45" i="8"/>
  <c r="AH45" i="8"/>
  <c r="AG45" i="8"/>
  <c r="AB45" i="8"/>
  <c r="AA45" i="8"/>
  <c r="Z45" i="8"/>
  <c r="Y45" i="8"/>
  <c r="X45" i="8"/>
  <c r="W45" i="8"/>
  <c r="R45" i="8"/>
  <c r="Q45" i="8"/>
  <c r="P45" i="8"/>
  <c r="O45" i="8"/>
  <c r="N45" i="8"/>
  <c r="M45" i="8"/>
  <c r="BF44" i="8"/>
  <c r="BE44" i="8"/>
  <c r="BD44" i="8"/>
  <c r="BC44" i="8"/>
  <c r="BB44" i="8"/>
  <c r="BA44" i="8"/>
  <c r="AV44" i="8"/>
  <c r="AU44" i="8"/>
  <c r="AT44" i="8"/>
  <c r="AS44" i="8"/>
  <c r="AR44" i="8"/>
  <c r="AQ44" i="8"/>
  <c r="AL44" i="8"/>
  <c r="AK44" i="8"/>
  <c r="AJ44" i="8"/>
  <c r="AI44" i="8"/>
  <c r="AH44" i="8"/>
  <c r="AG44" i="8"/>
  <c r="AB44" i="8"/>
  <c r="AA44" i="8"/>
  <c r="Z44" i="8"/>
  <c r="Y44" i="8"/>
  <c r="X44" i="8"/>
  <c r="W44" i="8"/>
  <c r="R44" i="8"/>
  <c r="Q44" i="8"/>
  <c r="P44" i="8"/>
  <c r="O44" i="8"/>
  <c r="N44" i="8"/>
  <c r="M44" i="8"/>
  <c r="BF43" i="8"/>
  <c r="BE43" i="8"/>
  <c r="BD43" i="8"/>
  <c r="BC43" i="8"/>
  <c r="BB43" i="8"/>
  <c r="BA43" i="8"/>
  <c r="AV43" i="8"/>
  <c r="AU43" i="8"/>
  <c r="AT43" i="8"/>
  <c r="AS43" i="8"/>
  <c r="AR43" i="8"/>
  <c r="AQ43" i="8"/>
  <c r="AL43" i="8"/>
  <c r="AK43" i="8"/>
  <c r="AJ43" i="8"/>
  <c r="AI43" i="8"/>
  <c r="AH43" i="8"/>
  <c r="AG43" i="8"/>
  <c r="AB43" i="8"/>
  <c r="AA43" i="8"/>
  <c r="Z43" i="8"/>
  <c r="Y43" i="8"/>
  <c r="X43" i="8"/>
  <c r="W43" i="8"/>
  <c r="R43" i="8"/>
  <c r="Q43" i="8"/>
  <c r="P43" i="8"/>
  <c r="O43" i="8"/>
  <c r="N43" i="8"/>
  <c r="M43" i="8"/>
  <c r="BF42" i="8"/>
  <c r="BE42" i="8"/>
  <c r="BD42" i="8"/>
  <c r="BC42" i="8"/>
  <c r="BB42" i="8"/>
  <c r="BA42" i="8"/>
  <c r="AV42" i="8"/>
  <c r="AU42" i="8"/>
  <c r="AT42" i="8"/>
  <c r="AS42" i="8"/>
  <c r="AR42" i="8"/>
  <c r="AQ42" i="8"/>
  <c r="AL42" i="8"/>
  <c r="AK42" i="8"/>
  <c r="AJ42" i="8"/>
  <c r="AI42" i="8"/>
  <c r="AH42" i="8"/>
  <c r="AG42" i="8"/>
  <c r="AB42" i="8"/>
  <c r="AA42" i="8"/>
  <c r="Z42" i="8"/>
  <c r="Y42" i="8"/>
  <c r="X42" i="8"/>
  <c r="W42" i="8"/>
  <c r="R42" i="8"/>
  <c r="Q42" i="8"/>
  <c r="P42" i="8"/>
  <c r="O42" i="8"/>
  <c r="N42" i="8"/>
  <c r="M42" i="8"/>
  <c r="BF41" i="8"/>
  <c r="BE41" i="8"/>
  <c r="BD41" i="8"/>
  <c r="BC41" i="8"/>
  <c r="BB41" i="8"/>
  <c r="BA41" i="8"/>
  <c r="AV41" i="8"/>
  <c r="AU41" i="8"/>
  <c r="AT41" i="8"/>
  <c r="AS41" i="8"/>
  <c r="AR41" i="8"/>
  <c r="AQ41" i="8"/>
  <c r="AL41" i="8"/>
  <c r="AK41" i="8"/>
  <c r="AJ41" i="8"/>
  <c r="AI41" i="8"/>
  <c r="AH41" i="8"/>
  <c r="AG41" i="8"/>
  <c r="AB41" i="8"/>
  <c r="AA41" i="8"/>
  <c r="Z41" i="8"/>
  <c r="Y41" i="8"/>
  <c r="X41" i="8"/>
  <c r="W41" i="8"/>
  <c r="R41" i="8"/>
  <c r="Q41" i="8"/>
  <c r="P41" i="8"/>
  <c r="O41" i="8"/>
  <c r="N41" i="8"/>
  <c r="M41" i="8"/>
  <c r="BF40" i="8"/>
  <c r="BE40" i="8"/>
  <c r="BD40" i="8"/>
  <c r="BC40" i="8"/>
  <c r="BB40" i="8"/>
  <c r="BA40" i="8"/>
  <c r="AV40" i="8"/>
  <c r="AU40" i="8"/>
  <c r="AT40" i="8"/>
  <c r="AS40" i="8"/>
  <c r="AR40" i="8"/>
  <c r="AQ40" i="8"/>
  <c r="AL40" i="8"/>
  <c r="AK40" i="8"/>
  <c r="AJ40" i="8"/>
  <c r="AI40" i="8"/>
  <c r="AH40" i="8"/>
  <c r="AG40" i="8"/>
  <c r="AB40" i="8"/>
  <c r="AA40" i="8"/>
  <c r="Z40" i="8"/>
  <c r="Y40" i="8"/>
  <c r="X40" i="8"/>
  <c r="W40" i="8"/>
  <c r="R40" i="8"/>
  <c r="Q40" i="8"/>
  <c r="P40" i="8"/>
  <c r="O40" i="8"/>
  <c r="N40" i="8"/>
  <c r="M40" i="8"/>
  <c r="BF39" i="8"/>
  <c r="BE39" i="8"/>
  <c r="BD39" i="8"/>
  <c r="BC39" i="8"/>
  <c r="BB39" i="8"/>
  <c r="BA39" i="8"/>
  <c r="AV39" i="8"/>
  <c r="AU39" i="8"/>
  <c r="AT39" i="8"/>
  <c r="AS39" i="8"/>
  <c r="AR39" i="8"/>
  <c r="AQ39" i="8"/>
  <c r="AL39" i="8"/>
  <c r="AK39" i="8"/>
  <c r="AJ39" i="8"/>
  <c r="AI39" i="8"/>
  <c r="AH39" i="8"/>
  <c r="AG39" i="8"/>
  <c r="AB39" i="8"/>
  <c r="AA39" i="8"/>
  <c r="Z39" i="8"/>
  <c r="Y39" i="8"/>
  <c r="X39" i="8"/>
  <c r="W39" i="8"/>
  <c r="R39" i="8"/>
  <c r="Q39" i="8"/>
  <c r="P39" i="8"/>
  <c r="O39" i="8"/>
  <c r="N39" i="8"/>
  <c r="M39" i="8"/>
  <c r="BF38" i="8"/>
  <c r="BE38" i="8"/>
  <c r="BD38" i="8"/>
  <c r="BC38" i="8"/>
  <c r="BB38" i="8"/>
  <c r="BA38" i="8"/>
  <c r="AV38" i="8"/>
  <c r="AU38" i="8"/>
  <c r="AT38" i="8"/>
  <c r="AS38" i="8"/>
  <c r="AR38" i="8"/>
  <c r="AQ38" i="8"/>
  <c r="AL38" i="8"/>
  <c r="AK38" i="8"/>
  <c r="AJ38" i="8"/>
  <c r="AI38" i="8"/>
  <c r="AH38" i="8"/>
  <c r="AG38" i="8"/>
  <c r="AB38" i="8"/>
  <c r="AA38" i="8"/>
  <c r="Z38" i="8"/>
  <c r="Y38" i="8"/>
  <c r="X38" i="8"/>
  <c r="W38" i="8"/>
  <c r="R38" i="8"/>
  <c r="Q38" i="8"/>
  <c r="P38" i="8"/>
  <c r="O38" i="8"/>
  <c r="N38" i="8"/>
  <c r="M38" i="8"/>
  <c r="BF37" i="8"/>
  <c r="BE37" i="8"/>
  <c r="BD37" i="8"/>
  <c r="BC37" i="8"/>
  <c r="BB37" i="8"/>
  <c r="BA37" i="8"/>
  <c r="AV37" i="8"/>
  <c r="AU37" i="8"/>
  <c r="AT37" i="8"/>
  <c r="AS37" i="8"/>
  <c r="AR37" i="8"/>
  <c r="AQ37" i="8"/>
  <c r="AL37" i="8"/>
  <c r="AK37" i="8"/>
  <c r="AJ37" i="8"/>
  <c r="AI37" i="8"/>
  <c r="AH37" i="8"/>
  <c r="AG37" i="8"/>
  <c r="AB37" i="8"/>
  <c r="AA37" i="8"/>
  <c r="Z37" i="8"/>
  <c r="Y37" i="8"/>
  <c r="X37" i="8"/>
  <c r="W37" i="8"/>
  <c r="R37" i="8"/>
  <c r="Q37" i="8"/>
  <c r="P37" i="8"/>
  <c r="O37" i="8"/>
  <c r="N37" i="8"/>
  <c r="M37" i="8"/>
  <c r="BF36" i="8"/>
  <c r="BE36" i="8"/>
  <c r="BD36" i="8"/>
  <c r="BC36" i="8"/>
  <c r="BB36" i="8"/>
  <c r="BA36" i="8"/>
  <c r="AV36" i="8"/>
  <c r="AU36" i="8"/>
  <c r="AT36" i="8"/>
  <c r="AS36" i="8"/>
  <c r="AR36" i="8"/>
  <c r="AQ36" i="8"/>
  <c r="AL36" i="8"/>
  <c r="AK36" i="8"/>
  <c r="AJ36" i="8"/>
  <c r="AI36" i="8"/>
  <c r="AH36" i="8"/>
  <c r="AG36" i="8"/>
  <c r="AB36" i="8"/>
  <c r="AA36" i="8"/>
  <c r="Z36" i="8"/>
  <c r="Y36" i="8"/>
  <c r="X36" i="8"/>
  <c r="W36" i="8"/>
  <c r="R36" i="8"/>
  <c r="Q36" i="8"/>
  <c r="P36" i="8"/>
  <c r="O36" i="8"/>
  <c r="N36" i="8"/>
  <c r="M36" i="8"/>
  <c r="BF35" i="8"/>
  <c r="BE35" i="8"/>
  <c r="BD35" i="8"/>
  <c r="BC35" i="8"/>
  <c r="BB35" i="8"/>
  <c r="BA35" i="8"/>
  <c r="AV35" i="8"/>
  <c r="AU35" i="8"/>
  <c r="AT35" i="8"/>
  <c r="AS35" i="8"/>
  <c r="AR35" i="8"/>
  <c r="AQ35" i="8"/>
  <c r="AL35" i="8"/>
  <c r="AK35" i="8"/>
  <c r="AJ35" i="8"/>
  <c r="AI35" i="8"/>
  <c r="AH35" i="8"/>
  <c r="AG35" i="8"/>
  <c r="AB35" i="8"/>
  <c r="AA35" i="8"/>
  <c r="Z35" i="8"/>
  <c r="Y35" i="8"/>
  <c r="X35" i="8"/>
  <c r="W35" i="8"/>
  <c r="R35" i="8"/>
  <c r="Q35" i="8"/>
  <c r="P35" i="8"/>
  <c r="O35" i="8"/>
  <c r="N35" i="8"/>
  <c r="M35" i="8"/>
  <c r="BF34" i="8"/>
  <c r="BE34" i="8"/>
  <c r="BD34" i="8"/>
  <c r="BC34" i="8"/>
  <c r="BB34" i="8"/>
  <c r="BA34" i="8"/>
  <c r="AV34" i="8"/>
  <c r="AU34" i="8"/>
  <c r="AT34" i="8"/>
  <c r="AS34" i="8"/>
  <c r="AR34" i="8"/>
  <c r="AQ34" i="8"/>
  <c r="AL34" i="8"/>
  <c r="AK34" i="8"/>
  <c r="AJ34" i="8"/>
  <c r="AI34" i="8"/>
  <c r="AH34" i="8"/>
  <c r="AG34" i="8"/>
  <c r="AB34" i="8"/>
  <c r="AA34" i="8"/>
  <c r="Z34" i="8"/>
  <c r="Y34" i="8"/>
  <c r="X34" i="8"/>
  <c r="W34" i="8"/>
  <c r="R34" i="8"/>
  <c r="Q34" i="8"/>
  <c r="P34" i="8"/>
  <c r="O34" i="8"/>
  <c r="N34" i="8"/>
  <c r="M34" i="8"/>
  <c r="BF33" i="8"/>
  <c r="BE33" i="8"/>
  <c r="BD33" i="8"/>
  <c r="BC33" i="8"/>
  <c r="BB33" i="8"/>
  <c r="BA33" i="8"/>
  <c r="AV33" i="8"/>
  <c r="AU33" i="8"/>
  <c r="AT33" i="8"/>
  <c r="AS33" i="8"/>
  <c r="AR33" i="8"/>
  <c r="AQ33" i="8"/>
  <c r="AL33" i="8"/>
  <c r="AK33" i="8"/>
  <c r="AJ33" i="8"/>
  <c r="AI33" i="8"/>
  <c r="AH33" i="8"/>
  <c r="AG33" i="8"/>
  <c r="AB33" i="8"/>
  <c r="AA33" i="8"/>
  <c r="Z33" i="8"/>
  <c r="Y33" i="8"/>
  <c r="X33" i="8"/>
  <c r="W33" i="8"/>
  <c r="R33" i="8"/>
  <c r="Q33" i="8"/>
  <c r="P33" i="8"/>
  <c r="O33" i="8"/>
  <c r="N33" i="8"/>
  <c r="M33" i="8"/>
  <c r="BF32" i="8"/>
  <c r="BE32" i="8"/>
  <c r="BD32" i="8"/>
  <c r="BC32" i="8"/>
  <c r="BB32" i="8"/>
  <c r="BA32" i="8"/>
  <c r="AV32" i="8"/>
  <c r="AU32" i="8"/>
  <c r="AT32" i="8"/>
  <c r="AS32" i="8"/>
  <c r="AR32" i="8"/>
  <c r="AQ32" i="8"/>
  <c r="AL32" i="8"/>
  <c r="AK32" i="8"/>
  <c r="AJ32" i="8"/>
  <c r="AI32" i="8"/>
  <c r="AH32" i="8"/>
  <c r="AG32" i="8"/>
  <c r="AB32" i="8"/>
  <c r="AA32" i="8"/>
  <c r="Z32" i="8"/>
  <c r="Y32" i="8"/>
  <c r="X32" i="8"/>
  <c r="W32" i="8"/>
  <c r="R32" i="8"/>
  <c r="Q32" i="8"/>
  <c r="P32" i="8"/>
  <c r="O32" i="8"/>
  <c r="N32" i="8"/>
  <c r="M32" i="8"/>
  <c r="BF31" i="8"/>
  <c r="BE31" i="8"/>
  <c r="BD31" i="8"/>
  <c r="BC31" i="8"/>
  <c r="BB31" i="8"/>
  <c r="BA31" i="8"/>
  <c r="AV31" i="8"/>
  <c r="AU31" i="8"/>
  <c r="AT31" i="8"/>
  <c r="AS31" i="8"/>
  <c r="AR31" i="8"/>
  <c r="AQ31" i="8"/>
  <c r="AL31" i="8"/>
  <c r="AK31" i="8"/>
  <c r="AJ31" i="8"/>
  <c r="AI31" i="8"/>
  <c r="AH31" i="8"/>
  <c r="AG31" i="8"/>
  <c r="AB31" i="8"/>
  <c r="AA31" i="8"/>
  <c r="Z31" i="8"/>
  <c r="Y31" i="8"/>
  <c r="X31" i="8"/>
  <c r="W31" i="8"/>
  <c r="R31" i="8"/>
  <c r="Q31" i="8"/>
  <c r="P31" i="8"/>
  <c r="O31" i="8"/>
  <c r="N31" i="8"/>
  <c r="M31" i="8"/>
  <c r="BF30" i="8"/>
  <c r="BE30" i="8"/>
  <c r="BD30" i="8"/>
  <c r="BC30" i="8"/>
  <c r="BB30" i="8"/>
  <c r="BA30" i="8"/>
  <c r="AV30" i="8"/>
  <c r="AU30" i="8"/>
  <c r="AT30" i="8"/>
  <c r="AS30" i="8"/>
  <c r="AR30" i="8"/>
  <c r="AQ30" i="8"/>
  <c r="AL30" i="8"/>
  <c r="AK30" i="8"/>
  <c r="AJ30" i="8"/>
  <c r="AI30" i="8"/>
  <c r="AH30" i="8"/>
  <c r="AG30" i="8"/>
  <c r="AB30" i="8"/>
  <c r="AA30" i="8"/>
  <c r="Z30" i="8"/>
  <c r="Y30" i="8"/>
  <c r="X30" i="8"/>
  <c r="W30" i="8"/>
  <c r="R30" i="8"/>
  <c r="Q30" i="8"/>
  <c r="P30" i="8"/>
  <c r="O30" i="8"/>
  <c r="N30" i="8"/>
  <c r="M30" i="8"/>
  <c r="BF29" i="8"/>
  <c r="BE29" i="8"/>
  <c r="BD29" i="8"/>
  <c r="BC29" i="8"/>
  <c r="BB29" i="8"/>
  <c r="BA29" i="8"/>
  <c r="AV29" i="8"/>
  <c r="AU29" i="8"/>
  <c r="AT29" i="8"/>
  <c r="AS29" i="8"/>
  <c r="AR29" i="8"/>
  <c r="AQ29" i="8"/>
  <c r="AL29" i="8"/>
  <c r="AK29" i="8"/>
  <c r="AJ29" i="8"/>
  <c r="AI29" i="8"/>
  <c r="AH29" i="8"/>
  <c r="AG29" i="8"/>
  <c r="AB29" i="8"/>
  <c r="AA29" i="8"/>
  <c r="Z29" i="8"/>
  <c r="Y29" i="8"/>
  <c r="X29" i="8"/>
  <c r="W29" i="8"/>
  <c r="R29" i="8"/>
  <c r="Q29" i="8"/>
  <c r="P29" i="8"/>
  <c r="O29" i="8"/>
  <c r="N29" i="8"/>
  <c r="M29" i="8"/>
  <c r="BF28" i="8"/>
  <c r="BE28" i="8"/>
  <c r="BD28" i="8"/>
  <c r="BC28" i="8"/>
  <c r="BB28" i="8"/>
  <c r="BA28" i="8"/>
  <c r="AV28" i="8"/>
  <c r="AU28" i="8"/>
  <c r="AT28" i="8"/>
  <c r="AS28" i="8"/>
  <c r="AR28" i="8"/>
  <c r="AQ28" i="8"/>
  <c r="AL28" i="8"/>
  <c r="AK28" i="8"/>
  <c r="AJ28" i="8"/>
  <c r="AI28" i="8"/>
  <c r="AH28" i="8"/>
  <c r="AG28" i="8"/>
  <c r="AB28" i="8"/>
  <c r="AA28" i="8"/>
  <c r="Z28" i="8"/>
  <c r="Y28" i="8"/>
  <c r="X28" i="8"/>
  <c r="W28" i="8"/>
  <c r="R28" i="8"/>
  <c r="Q28" i="8"/>
  <c r="P28" i="8"/>
  <c r="O28" i="8"/>
  <c r="N28" i="8"/>
  <c r="M28" i="8"/>
  <c r="BF27" i="8"/>
  <c r="BE27" i="8"/>
  <c r="BD27" i="8"/>
  <c r="BC27" i="8"/>
  <c r="BB27" i="8"/>
  <c r="BA27" i="8"/>
  <c r="AV27" i="8"/>
  <c r="AU27" i="8"/>
  <c r="AT27" i="8"/>
  <c r="AS27" i="8"/>
  <c r="AR27" i="8"/>
  <c r="AQ27" i="8"/>
  <c r="AL27" i="8"/>
  <c r="AK27" i="8"/>
  <c r="AJ27" i="8"/>
  <c r="AI27" i="8"/>
  <c r="AH27" i="8"/>
  <c r="AG27" i="8"/>
  <c r="AB27" i="8"/>
  <c r="AA27" i="8"/>
  <c r="Z27" i="8"/>
  <c r="Y27" i="8"/>
  <c r="X27" i="8"/>
  <c r="W27" i="8"/>
  <c r="R27" i="8"/>
  <c r="Q27" i="8"/>
  <c r="P27" i="8"/>
  <c r="O27" i="8"/>
  <c r="N27" i="8"/>
  <c r="M27" i="8"/>
  <c r="BF26" i="8"/>
  <c r="BE26" i="8"/>
  <c r="BD26" i="8"/>
  <c r="BC26" i="8"/>
  <c r="BB26" i="8"/>
  <c r="BA26" i="8"/>
  <c r="AV26" i="8"/>
  <c r="AU26" i="8"/>
  <c r="AT26" i="8"/>
  <c r="AS26" i="8"/>
  <c r="AR26" i="8"/>
  <c r="AQ26" i="8"/>
  <c r="AL26" i="8"/>
  <c r="AK26" i="8"/>
  <c r="AJ26" i="8"/>
  <c r="AI26" i="8"/>
  <c r="AH26" i="8"/>
  <c r="AG26" i="8"/>
  <c r="AB26" i="8"/>
  <c r="AA26" i="8"/>
  <c r="Z26" i="8"/>
  <c r="Y26" i="8"/>
  <c r="X26" i="8"/>
  <c r="W26" i="8"/>
  <c r="R26" i="8"/>
  <c r="Q26" i="8"/>
  <c r="P26" i="8"/>
  <c r="O26" i="8"/>
  <c r="N26" i="8"/>
  <c r="M26" i="8"/>
  <c r="BF25" i="8"/>
  <c r="BE25" i="8"/>
  <c r="BD25" i="8"/>
  <c r="BC25" i="8"/>
  <c r="BB25" i="8"/>
  <c r="BA25" i="8"/>
  <c r="AV25" i="8"/>
  <c r="AU25" i="8"/>
  <c r="AT25" i="8"/>
  <c r="AS25" i="8"/>
  <c r="AR25" i="8"/>
  <c r="AQ25" i="8"/>
  <c r="AL25" i="8"/>
  <c r="AK25" i="8"/>
  <c r="AJ25" i="8"/>
  <c r="AI25" i="8"/>
  <c r="AH25" i="8"/>
  <c r="AG25" i="8"/>
  <c r="AB25" i="8"/>
  <c r="AA25" i="8"/>
  <c r="Z25" i="8"/>
  <c r="Y25" i="8"/>
  <c r="X25" i="8"/>
  <c r="W25" i="8"/>
  <c r="R25" i="8"/>
  <c r="Q25" i="8"/>
  <c r="P25" i="8"/>
  <c r="O25" i="8"/>
  <c r="N25" i="8"/>
  <c r="M25" i="8"/>
  <c r="BF24" i="8"/>
  <c r="BE24" i="8"/>
  <c r="BD24" i="8"/>
  <c r="BC24" i="8"/>
  <c r="BB24" i="8"/>
  <c r="BA24" i="8"/>
  <c r="AV24" i="8"/>
  <c r="AU24" i="8"/>
  <c r="AT24" i="8"/>
  <c r="AS24" i="8"/>
  <c r="AR24" i="8"/>
  <c r="AQ24" i="8"/>
  <c r="AL24" i="8"/>
  <c r="AK24" i="8"/>
  <c r="AJ24" i="8"/>
  <c r="AI24" i="8"/>
  <c r="AH24" i="8"/>
  <c r="AG24" i="8"/>
  <c r="AB24" i="8"/>
  <c r="AA24" i="8"/>
  <c r="Z24" i="8"/>
  <c r="Y24" i="8"/>
  <c r="X24" i="8"/>
  <c r="W24" i="8"/>
  <c r="R24" i="8"/>
  <c r="Q24" i="8"/>
  <c r="P24" i="8"/>
  <c r="O24" i="8"/>
  <c r="N24" i="8"/>
  <c r="M24" i="8"/>
  <c r="BF23" i="8"/>
  <c r="BE23" i="8"/>
  <c r="BD23" i="8"/>
  <c r="BC23" i="8"/>
  <c r="BB23" i="8"/>
  <c r="BA23" i="8"/>
  <c r="AV23" i="8"/>
  <c r="AU23" i="8"/>
  <c r="AT23" i="8"/>
  <c r="AS23" i="8"/>
  <c r="AR23" i="8"/>
  <c r="AQ23" i="8"/>
  <c r="AL23" i="8"/>
  <c r="AK23" i="8"/>
  <c r="AJ23" i="8"/>
  <c r="AI23" i="8"/>
  <c r="AH23" i="8"/>
  <c r="AG23" i="8"/>
  <c r="AB23" i="8"/>
  <c r="AA23" i="8"/>
  <c r="Z23" i="8"/>
  <c r="Y23" i="8"/>
  <c r="X23" i="8"/>
  <c r="W23" i="8"/>
  <c r="R23" i="8"/>
  <c r="Q23" i="8"/>
  <c r="P23" i="8"/>
  <c r="O23" i="8"/>
  <c r="N23" i="8"/>
  <c r="M23" i="8"/>
  <c r="BF22" i="8"/>
  <c r="BE22" i="8"/>
  <c r="BD22" i="8"/>
  <c r="BC22" i="8"/>
  <c r="BB22" i="8"/>
  <c r="BA22" i="8"/>
  <c r="AV22" i="8"/>
  <c r="AU22" i="8"/>
  <c r="AT22" i="8"/>
  <c r="AS22" i="8"/>
  <c r="AR22" i="8"/>
  <c r="AQ22" i="8"/>
  <c r="AL22" i="8"/>
  <c r="AK22" i="8"/>
  <c r="AJ22" i="8"/>
  <c r="AI22" i="8"/>
  <c r="AH22" i="8"/>
  <c r="AG22" i="8"/>
  <c r="AB22" i="8"/>
  <c r="AA22" i="8"/>
  <c r="Z22" i="8"/>
  <c r="Y22" i="8"/>
  <c r="X22" i="8"/>
  <c r="W22" i="8"/>
  <c r="R22" i="8"/>
  <c r="Q22" i="8"/>
  <c r="P22" i="8"/>
  <c r="O22" i="8"/>
  <c r="N22" i="8"/>
  <c r="M22" i="8"/>
  <c r="BF21" i="8"/>
  <c r="BE21" i="8"/>
  <c r="BD21" i="8"/>
  <c r="BC21" i="8"/>
  <c r="BB21" i="8"/>
  <c r="BA21" i="8"/>
  <c r="AV21" i="8"/>
  <c r="AU21" i="8"/>
  <c r="AT21" i="8"/>
  <c r="AS21" i="8"/>
  <c r="AR21" i="8"/>
  <c r="AQ21" i="8"/>
  <c r="AL21" i="8"/>
  <c r="AK21" i="8"/>
  <c r="AJ21" i="8"/>
  <c r="AI21" i="8"/>
  <c r="AH21" i="8"/>
  <c r="AG21" i="8"/>
  <c r="AB21" i="8"/>
  <c r="AA21" i="8"/>
  <c r="Z21" i="8"/>
  <c r="Y21" i="8"/>
  <c r="X21" i="8"/>
  <c r="W21" i="8"/>
  <c r="R21" i="8"/>
  <c r="Q21" i="8"/>
  <c r="P21" i="8"/>
  <c r="O21" i="8"/>
  <c r="N21" i="8"/>
  <c r="M21" i="8"/>
  <c r="BF20" i="8"/>
  <c r="BE20" i="8"/>
  <c r="BD20" i="8"/>
  <c r="BC20" i="8"/>
  <c r="BB20" i="8"/>
  <c r="BA20" i="8"/>
  <c r="AV20" i="8"/>
  <c r="AU20" i="8"/>
  <c r="AT20" i="8"/>
  <c r="AS20" i="8"/>
  <c r="AR20" i="8"/>
  <c r="AQ20" i="8"/>
  <c r="AL20" i="8"/>
  <c r="AK20" i="8"/>
  <c r="AJ20" i="8"/>
  <c r="AI20" i="8"/>
  <c r="AH20" i="8"/>
  <c r="AG20" i="8"/>
  <c r="AB20" i="8"/>
  <c r="AA20" i="8"/>
  <c r="Z20" i="8"/>
  <c r="Y20" i="8"/>
  <c r="X20" i="8"/>
  <c r="W20" i="8"/>
  <c r="R20" i="8"/>
  <c r="Q20" i="8"/>
  <c r="P20" i="8"/>
  <c r="O20" i="8"/>
  <c r="N20" i="8"/>
  <c r="M20" i="8"/>
  <c r="BF19" i="8"/>
  <c r="BE19" i="8"/>
  <c r="BD19" i="8"/>
  <c r="BC19" i="8"/>
  <c r="BB19" i="8"/>
  <c r="BA19" i="8"/>
  <c r="AV19" i="8"/>
  <c r="AU19" i="8"/>
  <c r="AT19" i="8"/>
  <c r="AS19" i="8"/>
  <c r="AR19" i="8"/>
  <c r="AQ19" i="8"/>
  <c r="AL19" i="8"/>
  <c r="AK19" i="8"/>
  <c r="AJ19" i="8"/>
  <c r="AI19" i="8"/>
  <c r="AH19" i="8"/>
  <c r="AG19" i="8"/>
  <c r="AB19" i="8"/>
  <c r="AA19" i="8"/>
  <c r="Z19" i="8"/>
  <c r="Y19" i="8"/>
  <c r="X19" i="8"/>
  <c r="W19" i="8"/>
  <c r="R19" i="8"/>
  <c r="Q19" i="8"/>
  <c r="P19" i="8"/>
  <c r="O19" i="8"/>
  <c r="N19" i="8"/>
  <c r="M19" i="8"/>
  <c r="BF18" i="8"/>
  <c r="BE18" i="8"/>
  <c r="BD18" i="8"/>
  <c r="BC18" i="8"/>
  <c r="BB18" i="8"/>
  <c r="BA18" i="8"/>
  <c r="AV18" i="8"/>
  <c r="AU18" i="8"/>
  <c r="AT18" i="8"/>
  <c r="AS18" i="8"/>
  <c r="AR18" i="8"/>
  <c r="AQ18" i="8"/>
  <c r="AL18" i="8"/>
  <c r="AK18" i="8"/>
  <c r="AJ18" i="8"/>
  <c r="AI18" i="8"/>
  <c r="AH18" i="8"/>
  <c r="AG18" i="8"/>
  <c r="AB18" i="8"/>
  <c r="AA18" i="8"/>
  <c r="Z18" i="8"/>
  <c r="Y18" i="8"/>
  <c r="X18" i="8"/>
  <c r="W18" i="8"/>
  <c r="R18" i="8"/>
  <c r="Q18" i="8"/>
  <c r="P18" i="8"/>
  <c r="O18" i="8"/>
  <c r="N18" i="8"/>
  <c r="M18" i="8"/>
  <c r="BF17" i="8"/>
  <c r="BE17" i="8"/>
  <c r="BD17" i="8"/>
  <c r="BC17" i="8"/>
  <c r="BB17" i="8"/>
  <c r="BA17" i="8"/>
  <c r="AV17" i="8"/>
  <c r="AU17" i="8"/>
  <c r="AT17" i="8"/>
  <c r="AS17" i="8"/>
  <c r="AR17" i="8"/>
  <c r="AQ17" i="8"/>
  <c r="AL17" i="8"/>
  <c r="AK17" i="8"/>
  <c r="AJ17" i="8"/>
  <c r="AI17" i="8"/>
  <c r="AH17" i="8"/>
  <c r="AG17" i="8"/>
  <c r="AB17" i="8"/>
  <c r="AA17" i="8"/>
  <c r="Z17" i="8"/>
  <c r="Y17" i="8"/>
  <c r="X17" i="8"/>
  <c r="W17" i="8"/>
  <c r="R17" i="8"/>
  <c r="Q17" i="8"/>
  <c r="P17" i="8"/>
  <c r="O17" i="8"/>
  <c r="N17" i="8"/>
  <c r="M17" i="8"/>
  <c r="BF16" i="8"/>
  <c r="BE16" i="8"/>
  <c r="BD16" i="8"/>
  <c r="BC16" i="8"/>
  <c r="BB16" i="8"/>
  <c r="BA16" i="8"/>
  <c r="AV16" i="8"/>
  <c r="AU16" i="8"/>
  <c r="AT16" i="8"/>
  <c r="AS16" i="8"/>
  <c r="AR16" i="8"/>
  <c r="AQ16" i="8"/>
  <c r="AL16" i="8"/>
  <c r="AK16" i="8"/>
  <c r="AJ16" i="8"/>
  <c r="AI16" i="8"/>
  <c r="AH16" i="8"/>
  <c r="AG16" i="8"/>
  <c r="AB16" i="8"/>
  <c r="AA16" i="8"/>
  <c r="Z16" i="8"/>
  <c r="Y16" i="8"/>
  <c r="X16" i="8"/>
  <c r="W16" i="8"/>
  <c r="R16" i="8"/>
  <c r="Q16" i="8"/>
  <c r="P16" i="8"/>
  <c r="O16" i="8"/>
  <c r="N16" i="8"/>
  <c r="M16" i="8"/>
  <c r="BF15" i="8"/>
  <c r="BE15" i="8"/>
  <c r="BD15" i="8"/>
  <c r="BC15" i="8"/>
  <c r="BB15" i="8"/>
  <c r="BA15" i="8"/>
  <c r="AV15" i="8"/>
  <c r="AU15" i="8"/>
  <c r="AT15" i="8"/>
  <c r="AS15" i="8"/>
  <c r="AR15" i="8"/>
  <c r="AQ15" i="8"/>
  <c r="AL15" i="8"/>
  <c r="AK15" i="8"/>
  <c r="AJ15" i="8"/>
  <c r="AI15" i="8"/>
  <c r="AH15" i="8"/>
  <c r="AG15" i="8"/>
  <c r="AB15" i="8"/>
  <c r="AA15" i="8"/>
  <c r="Z15" i="8"/>
  <c r="Y15" i="8"/>
  <c r="X15" i="8"/>
  <c r="W15" i="8"/>
  <c r="R15" i="8"/>
  <c r="Q15" i="8"/>
  <c r="P15" i="8"/>
  <c r="O15" i="8"/>
  <c r="N15" i="8"/>
  <c r="M15" i="8"/>
  <c r="BF14" i="8"/>
  <c r="BE14" i="8"/>
  <c r="BD14" i="8"/>
  <c r="BC14" i="8"/>
  <c r="BB14" i="8"/>
  <c r="BA14" i="8"/>
  <c r="AV14" i="8"/>
  <c r="AU14" i="8"/>
  <c r="AT14" i="8"/>
  <c r="AS14" i="8"/>
  <c r="AR14" i="8"/>
  <c r="AQ14" i="8"/>
  <c r="AL14" i="8"/>
  <c r="AK14" i="8"/>
  <c r="AJ14" i="8"/>
  <c r="AI14" i="8"/>
  <c r="AH14" i="8"/>
  <c r="AG14" i="8"/>
  <c r="AB14" i="8"/>
  <c r="AA14" i="8"/>
  <c r="Z14" i="8"/>
  <c r="Y14" i="8"/>
  <c r="X14" i="8"/>
  <c r="W14" i="8"/>
  <c r="R14" i="8"/>
  <c r="Q14" i="8"/>
  <c r="P14" i="8"/>
  <c r="O14" i="8"/>
  <c r="N14" i="8"/>
  <c r="M14" i="8"/>
  <c r="BF13" i="8"/>
  <c r="BE13" i="8"/>
  <c r="BD13" i="8"/>
  <c r="BC13" i="8"/>
  <c r="BB13" i="8"/>
  <c r="BA13" i="8"/>
  <c r="AV13" i="8"/>
  <c r="AU13" i="8"/>
  <c r="AT13" i="8"/>
  <c r="AS13" i="8"/>
  <c r="AR13" i="8"/>
  <c r="AQ13" i="8"/>
  <c r="AL13" i="8"/>
  <c r="AK13" i="8"/>
  <c r="AJ13" i="8"/>
  <c r="AI13" i="8"/>
  <c r="AH13" i="8"/>
  <c r="AG13" i="8"/>
  <c r="AB13" i="8"/>
  <c r="AA13" i="8"/>
  <c r="Z13" i="8"/>
  <c r="Y13" i="8"/>
  <c r="X13" i="8"/>
  <c r="W13" i="8"/>
  <c r="R13" i="8"/>
  <c r="Q13" i="8"/>
  <c r="P13" i="8"/>
  <c r="O13" i="8"/>
  <c r="N13" i="8"/>
  <c r="M13" i="8"/>
  <c r="BF12" i="8"/>
  <c r="BE12" i="8"/>
  <c r="BD12" i="8"/>
  <c r="BC12" i="8"/>
  <c r="BB12" i="8"/>
  <c r="BA12" i="8"/>
  <c r="AV12" i="8"/>
  <c r="AU12" i="8"/>
  <c r="AT12" i="8"/>
  <c r="AS12" i="8"/>
  <c r="AR12" i="8"/>
  <c r="AQ12" i="8"/>
  <c r="AL12" i="8"/>
  <c r="AK12" i="8"/>
  <c r="AJ12" i="8"/>
  <c r="AI12" i="8"/>
  <c r="AH12" i="8"/>
  <c r="AG12" i="8"/>
  <c r="AB12" i="8"/>
  <c r="AA12" i="8"/>
  <c r="Z12" i="8"/>
  <c r="Y12" i="8"/>
  <c r="X12" i="8"/>
  <c r="W12" i="8"/>
  <c r="R12" i="8"/>
  <c r="Q12" i="8"/>
  <c r="P12" i="8"/>
  <c r="O12" i="8"/>
  <c r="N12" i="8"/>
  <c r="M12" i="8"/>
  <c r="BF11" i="8"/>
  <c r="BE11" i="8"/>
  <c r="BD11" i="8"/>
  <c r="BC11" i="8"/>
  <c r="BB11" i="8"/>
  <c r="BA11" i="8"/>
  <c r="AV11" i="8"/>
  <c r="AU11" i="8"/>
  <c r="AT11" i="8"/>
  <c r="AS11" i="8"/>
  <c r="AR11" i="8"/>
  <c r="AQ11" i="8"/>
  <c r="AL11" i="8"/>
  <c r="AK11" i="8"/>
  <c r="AJ11" i="8"/>
  <c r="AI11" i="8"/>
  <c r="AH11" i="8"/>
  <c r="AG11" i="8"/>
  <c r="AB11" i="8"/>
  <c r="AA11" i="8"/>
  <c r="Z11" i="8"/>
  <c r="Y11" i="8"/>
  <c r="X11" i="8"/>
  <c r="W11" i="8"/>
  <c r="R11" i="8"/>
  <c r="Q11" i="8"/>
  <c r="P11" i="8"/>
  <c r="O11" i="8"/>
  <c r="N11" i="8"/>
  <c r="M11" i="8"/>
  <c r="BF10" i="8"/>
  <c r="BE10" i="8"/>
  <c r="BD10" i="8"/>
  <c r="BC10" i="8"/>
  <c r="BB10" i="8"/>
  <c r="BA10" i="8"/>
  <c r="AV10" i="8"/>
  <c r="AU10" i="8"/>
  <c r="AT10" i="8"/>
  <c r="AS10" i="8"/>
  <c r="AR10" i="8"/>
  <c r="AQ10" i="8"/>
  <c r="AL10" i="8"/>
  <c r="AK10" i="8"/>
  <c r="AJ10" i="8"/>
  <c r="AI10" i="8"/>
  <c r="AH10" i="8"/>
  <c r="AG10" i="8"/>
  <c r="AB10" i="8"/>
  <c r="AA10" i="8"/>
  <c r="Z10" i="8"/>
  <c r="Y10" i="8"/>
  <c r="X10" i="8"/>
  <c r="W10" i="8"/>
  <c r="R10" i="8"/>
  <c r="Q10" i="8"/>
  <c r="P10" i="8"/>
  <c r="O10" i="8"/>
  <c r="N10" i="8"/>
  <c r="M10" i="8"/>
  <c r="BF9" i="8"/>
  <c r="BE9" i="8"/>
  <c r="BD9" i="8"/>
  <c r="BC9" i="8"/>
  <c r="BB9" i="8"/>
  <c r="BA9" i="8"/>
  <c r="AV9" i="8"/>
  <c r="AU9" i="8"/>
  <c r="AT9" i="8"/>
  <c r="AS9" i="8"/>
  <c r="AR9" i="8"/>
  <c r="AQ9" i="8"/>
  <c r="AL9" i="8"/>
  <c r="AK9" i="8"/>
  <c r="AJ9" i="8"/>
  <c r="AI9" i="8"/>
  <c r="AH9" i="8"/>
  <c r="AG9" i="8"/>
  <c r="AB9" i="8"/>
  <c r="AA9" i="8"/>
  <c r="Z9" i="8"/>
  <c r="Y9" i="8"/>
  <c r="X9" i="8"/>
  <c r="W9" i="8"/>
  <c r="R9" i="8"/>
  <c r="Q9" i="8"/>
  <c r="P9" i="8"/>
  <c r="O9" i="8"/>
  <c r="N9" i="8"/>
  <c r="M9" i="8"/>
  <c r="BF8" i="8"/>
  <c r="BE8" i="8"/>
  <c r="BD8" i="8"/>
  <c r="BC8" i="8"/>
  <c r="BB8" i="8"/>
  <c r="BA8" i="8"/>
  <c r="AV8" i="8"/>
  <c r="AU8" i="8"/>
  <c r="AT8" i="8"/>
  <c r="AS8" i="8"/>
  <c r="AR8" i="8"/>
  <c r="AQ8" i="8"/>
  <c r="AL8" i="8"/>
  <c r="AK8" i="8"/>
  <c r="AJ8" i="8"/>
  <c r="AI8" i="8"/>
  <c r="AH8" i="8"/>
  <c r="AG8" i="8"/>
  <c r="AB8" i="8"/>
  <c r="AA8" i="8"/>
  <c r="Z8" i="8"/>
  <c r="Y8" i="8"/>
  <c r="X8" i="8"/>
  <c r="W8" i="8"/>
  <c r="R8" i="8"/>
  <c r="Q8" i="8"/>
  <c r="P8" i="8"/>
  <c r="O8" i="8"/>
  <c r="N8" i="8"/>
  <c r="M8" i="8"/>
  <c r="BF7" i="8"/>
  <c r="BE7" i="8"/>
  <c r="BD7" i="8"/>
  <c r="BC7" i="8"/>
  <c r="BB7" i="8"/>
  <c r="BA7" i="8"/>
  <c r="AV7" i="8"/>
  <c r="AU7" i="8"/>
  <c r="AT7" i="8"/>
  <c r="AS7" i="8"/>
  <c r="AR7" i="8"/>
  <c r="AQ7" i="8"/>
  <c r="AL7" i="8"/>
  <c r="AK7" i="8"/>
  <c r="AJ7" i="8"/>
  <c r="AI7" i="8"/>
  <c r="AH7" i="8"/>
  <c r="AG7" i="8"/>
  <c r="AB7" i="8"/>
  <c r="AA7" i="8"/>
  <c r="Z7" i="8"/>
  <c r="Y7" i="8"/>
  <c r="X7" i="8"/>
  <c r="W7" i="8"/>
  <c r="R7" i="8"/>
  <c r="Q7" i="8"/>
  <c r="P7" i="8"/>
  <c r="O7" i="8"/>
  <c r="N7" i="8"/>
  <c r="M7" i="8"/>
  <c r="BF6" i="8"/>
  <c r="BE6" i="8"/>
  <c r="BD6" i="8"/>
  <c r="BC6" i="8"/>
  <c r="BB6" i="8"/>
  <c r="BA6" i="8"/>
  <c r="AV6" i="8"/>
  <c r="AU6" i="8"/>
  <c r="AT6" i="8"/>
  <c r="AS6" i="8"/>
  <c r="AR6" i="8"/>
  <c r="AQ6" i="8"/>
  <c r="AL6" i="8"/>
  <c r="AK6" i="8"/>
  <c r="AJ6" i="8"/>
  <c r="AI6" i="8"/>
  <c r="AH6" i="8"/>
  <c r="AG6" i="8"/>
  <c r="AB6" i="8"/>
  <c r="AA6" i="8"/>
  <c r="Z6" i="8"/>
  <c r="Y6" i="8"/>
  <c r="X6" i="8"/>
  <c r="W6" i="8"/>
  <c r="R6" i="8"/>
  <c r="Q6" i="8"/>
  <c r="P6" i="8"/>
  <c r="O6" i="8"/>
  <c r="N6" i="8"/>
  <c r="M6" i="8"/>
  <c r="BF5" i="8"/>
  <c r="BE5" i="8"/>
  <c r="BD5" i="8"/>
  <c r="BC5" i="8"/>
  <c r="BB5" i="8"/>
  <c r="BA5" i="8"/>
  <c r="AV5" i="8"/>
  <c r="AU5" i="8"/>
  <c r="AT5" i="8"/>
  <c r="AS5" i="8"/>
  <c r="AR5" i="8"/>
  <c r="AQ5" i="8"/>
  <c r="AL5" i="8"/>
  <c r="AK5" i="8"/>
  <c r="AJ5" i="8"/>
  <c r="AI5" i="8"/>
  <c r="AH5" i="8"/>
  <c r="AG5" i="8"/>
  <c r="AB5" i="8"/>
  <c r="AA5" i="8"/>
  <c r="Z5" i="8"/>
  <c r="Y5" i="8"/>
  <c r="X5" i="8"/>
  <c r="W5" i="8"/>
  <c r="R5" i="8"/>
  <c r="Q5" i="8"/>
  <c r="P5" i="8"/>
  <c r="O5" i="8"/>
  <c r="N5" i="8"/>
  <c r="M5" i="8"/>
  <c r="BF4" i="8"/>
  <c r="BE4" i="8"/>
  <c r="BD4" i="8"/>
  <c r="BC4" i="8"/>
  <c r="BB4" i="8"/>
  <c r="BA4" i="8"/>
  <c r="AV4" i="8"/>
  <c r="AU4" i="8"/>
  <c r="AT4" i="8"/>
  <c r="AS4" i="8"/>
  <c r="AR4" i="8"/>
  <c r="AQ4" i="8"/>
  <c r="AL4" i="8"/>
  <c r="AK4" i="8"/>
  <c r="AJ4" i="8"/>
  <c r="AI4" i="8"/>
  <c r="AH4" i="8"/>
  <c r="AG4" i="8"/>
  <c r="AB4" i="8"/>
  <c r="AA4" i="8"/>
  <c r="Z4" i="8"/>
  <c r="Y4" i="8"/>
  <c r="X4" i="8"/>
  <c r="W4" i="8"/>
  <c r="R4" i="8"/>
  <c r="Q4" i="8"/>
  <c r="P4" i="8"/>
  <c r="O4" i="8"/>
  <c r="N4" i="8"/>
  <c r="M4" i="8"/>
  <c r="BF3" i="8"/>
  <c r="BE3" i="8"/>
  <c r="BD3" i="8"/>
  <c r="BC3" i="8"/>
  <c r="BB3" i="8"/>
  <c r="BA3" i="8"/>
  <c r="AV3" i="8"/>
  <c r="AU3" i="8"/>
  <c r="AT3" i="8"/>
  <c r="AS3" i="8"/>
  <c r="AR3" i="8"/>
  <c r="AQ3" i="8"/>
  <c r="AL3" i="8"/>
  <c r="AK3" i="8"/>
  <c r="AJ3" i="8"/>
  <c r="AI3" i="8"/>
  <c r="AH3" i="8"/>
  <c r="AG3" i="8"/>
  <c r="AB3" i="8"/>
  <c r="AA3" i="8"/>
  <c r="Z3" i="8"/>
  <c r="Y3" i="8"/>
  <c r="X3" i="8"/>
  <c r="W3" i="8"/>
  <c r="R3" i="8"/>
  <c r="Q3" i="8"/>
  <c r="P3" i="8"/>
  <c r="O3" i="8"/>
  <c r="N3" i="8"/>
  <c r="M3" i="8"/>
  <c r="R2" i="2"/>
  <c r="S2" i="2" s="1"/>
  <c r="T2" i="2" s="1"/>
  <c r="U2" i="2" s="1"/>
  <c r="V2" i="2" s="1"/>
  <c r="W2" i="2" s="1"/>
  <c r="X2" i="2" s="1"/>
  <c r="Y2" i="2" s="1"/>
  <c r="Q2" i="2"/>
  <c r="E2" i="2"/>
  <c r="F2" i="2" s="1"/>
  <c r="G2" i="2" s="1"/>
  <c r="H2" i="2" s="1"/>
  <c r="I2" i="2" s="1"/>
  <c r="J2" i="2" s="1"/>
  <c r="K2" i="2" s="1"/>
  <c r="L2" i="2" s="1"/>
  <c r="D2" i="2"/>
</calcChain>
</file>

<file path=xl/sharedStrings.xml><?xml version="1.0" encoding="utf-8"?>
<sst xmlns="http://schemas.openxmlformats.org/spreadsheetml/2006/main" count="174" uniqueCount="46">
  <si>
    <t>Prncipal Member &amp; Principal Member + Spouse</t>
  </si>
  <si>
    <t>Children</t>
  </si>
  <si>
    <t>Parents</t>
  </si>
  <si>
    <t>Kifaru</t>
  </si>
  <si>
    <t>Chui</t>
  </si>
  <si>
    <t>Nyati</t>
  </si>
  <si>
    <t>Ndovu</t>
  </si>
  <si>
    <t>Simba</t>
  </si>
  <si>
    <t>Age/Term</t>
  </si>
  <si>
    <t>Cover Levels</t>
  </si>
  <si>
    <t>Options</t>
  </si>
  <si>
    <t>Cover Option</t>
  </si>
  <si>
    <t>Sum Assured</t>
  </si>
  <si>
    <t>18-55</t>
  </si>
  <si>
    <t>56-60</t>
  </si>
  <si>
    <t>61-65</t>
  </si>
  <si>
    <t>66-70</t>
  </si>
  <si>
    <t>71-75</t>
  </si>
  <si>
    <t>76-80</t>
  </si>
  <si>
    <t>81-85</t>
  </si>
  <si>
    <t>85-90</t>
  </si>
  <si>
    <t>PREMIUM RATES</t>
  </si>
  <si>
    <t>Level of Cover</t>
  </si>
  <si>
    <t>Benefit</t>
  </si>
  <si>
    <t>Principal Members</t>
  </si>
  <si>
    <t>Spouse</t>
  </si>
  <si>
    <t>Per Child</t>
  </si>
  <si>
    <t>Yearly (Min SA 0.5M)</t>
  </si>
  <si>
    <t>Yearly (Min SA 1M)</t>
  </si>
  <si>
    <t>TERM</t>
  </si>
  <si>
    <t>ANB</t>
  </si>
  <si>
    <t>Family Shield</t>
  </si>
  <si>
    <t>Single Premium = Rate/1000*Sum Assured*Policy Term</t>
  </si>
  <si>
    <t>Annual Premium = Rate/1000*Sum Assured</t>
  </si>
  <si>
    <t>Ahadi</t>
  </si>
  <si>
    <t>Yearly</t>
  </si>
  <si>
    <t>Whole Life</t>
  </si>
  <si>
    <t>Term Assurance</t>
  </si>
  <si>
    <t>Monthly</t>
  </si>
  <si>
    <t>Quarterly</t>
  </si>
  <si>
    <t>Semi-Annually</t>
  </si>
  <si>
    <t>Annually</t>
  </si>
  <si>
    <t>Sum Assured  From</t>
  </si>
  <si>
    <t>Sum Assured To</t>
  </si>
  <si>
    <t>Whole Life &amp; Term Assurance Discount Factor</t>
  </si>
  <si>
    <t>Annual Premium = Rate/1000*Sum Assured*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</si>
</sst>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KES]\ #,##0"/>
    <numFmt numFmtId="166" formatCode="[$KES]\ #,##0_);[Red]\([$KES]\ #,##0\)"/>
    <numFmt numFmtId="167" formatCode="_(* #,##0_);_(* \(#,##0\);_(* &quot;-&quot;??_);_(@_)"/>
    <numFmt numFmtId="168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Futura LT"/>
    </font>
    <font>
      <sz val="9"/>
      <color rgb="FFFFFFFF"/>
      <name val="Futura LT"/>
    </font>
    <font>
      <sz val="9"/>
      <color rgb="FF000000"/>
      <name val="Futura LT"/>
    </font>
    <font>
      <b/>
      <sz val="9"/>
      <name val="Futura LT"/>
    </font>
    <font>
      <sz val="9"/>
      <color theme="0"/>
      <name val="Futura LT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6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8" fillId="0" borderId="5" xfId="0" applyNumberFormat="1" applyFont="1" applyBorder="1" applyAlignment="1">
      <alignment horizontal="center" vertical="center"/>
    </xf>
    <xf numFmtId="0" fontId="0" fillId="0" borderId="5" xfId="0" applyBorder="1"/>
    <xf numFmtId="164" fontId="1" fillId="3" borderId="0" xfId="1" applyFont="1" applyFill="1" applyBorder="1"/>
    <xf numFmtId="164" fontId="1" fillId="0" borderId="0" xfId="1" applyFont="1" applyFill="1" applyBorder="1"/>
    <xf numFmtId="164" fontId="1" fillId="3" borderId="7" xfId="1" applyFont="1" applyFill="1" applyBorder="1"/>
    <xf numFmtId="0" fontId="9" fillId="0" borderId="5" xfId="0" applyFont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0" fontId="6" fillId="0" borderId="5" xfId="0" applyFont="1" applyBorder="1"/>
    <xf numFmtId="0" fontId="0" fillId="0" borderId="1" xfId="0" applyBorder="1"/>
    <xf numFmtId="0" fontId="10" fillId="0" borderId="0" xfId="0" applyFont="1"/>
    <xf numFmtId="0" fontId="4" fillId="0" borderId="0" xfId="0" applyFont="1"/>
    <xf numFmtId="164" fontId="4" fillId="0" borderId="0" xfId="1" applyFont="1" applyFill="1" applyBorder="1"/>
    <xf numFmtId="164" fontId="4" fillId="0" borderId="7" xfId="1" applyFont="1" applyFill="1" applyBorder="1"/>
    <xf numFmtId="0" fontId="4" fillId="0" borderId="1" xfId="0" applyFont="1" applyBorder="1"/>
    <xf numFmtId="0" fontId="2" fillId="4" borderId="0" xfId="0" applyFont="1" applyFill="1"/>
    <xf numFmtId="0" fontId="2" fillId="4" borderId="5" xfId="0" applyFont="1" applyFill="1" applyBorder="1"/>
    <xf numFmtId="164" fontId="0" fillId="0" borderId="5" xfId="1" applyFont="1" applyBorder="1"/>
    <xf numFmtId="0" fontId="2" fillId="4" borderId="5" xfId="0" applyFont="1" applyFill="1" applyBorder="1" applyAlignment="1">
      <alignment horizontal="center"/>
    </xf>
    <xf numFmtId="167" fontId="0" fillId="0" borderId="0" xfId="0" applyNumberFormat="1"/>
    <xf numFmtId="164" fontId="0" fillId="0" borderId="0" xfId="0" applyNumberFormat="1"/>
    <xf numFmtId="0" fontId="3" fillId="0" borderId="5" xfId="0" applyFont="1" applyBorder="1"/>
    <xf numFmtId="0" fontId="11" fillId="0" borderId="5" xfId="0" applyFont="1" applyBorder="1"/>
    <xf numFmtId="168" fontId="0" fillId="0" borderId="5" xfId="1" applyNumberFormat="1" applyFont="1" applyBorder="1"/>
    <xf numFmtId="168" fontId="0" fillId="0" borderId="0" xfId="1" applyNumberFormat="1" applyFont="1"/>
    <xf numFmtId="168" fontId="0" fillId="0" borderId="0" xfId="1" applyNumberFormat="1" applyFont="1" applyAlignme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8" fontId="2" fillId="4" borderId="0" xfId="1" applyNumberFormat="1" applyFont="1" applyFill="1" applyAlignment="1"/>
    <xf numFmtId="168" fontId="2" fillId="4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9AC9-BCD3-4F9B-A24C-854215F38720}">
  <dimension ref="B1:J19"/>
  <sheetViews>
    <sheetView tabSelected="1" topLeftCell="A7" workbookViewId="0">
      <selection activeCell="H8" sqref="H8"/>
    </sheetView>
  </sheetViews>
  <sheetFormatPr defaultRowHeight="14.5"/>
  <cols>
    <col min="2" max="2" width="19.54296875" customWidth="1"/>
    <col min="3" max="3" width="19" bestFit="1" customWidth="1"/>
    <col min="4" max="4" width="9.26953125" bestFit="1" customWidth="1"/>
    <col min="5" max="5" width="8.26953125" bestFit="1" customWidth="1"/>
    <col min="6" max="6" width="12.26953125" bestFit="1" customWidth="1"/>
    <col min="7" max="7" width="9.26953125" bestFit="1" customWidth="1"/>
  </cols>
  <sheetData>
    <row r="1" spans="2:10">
      <c r="B1" s="2" t="s">
        <v>34</v>
      </c>
    </row>
    <row r="2" spans="2:10">
      <c r="B2" t="s">
        <v>33</v>
      </c>
    </row>
    <row r="5" spans="2:10">
      <c r="B5" s="2" t="s">
        <v>31</v>
      </c>
    </row>
    <row r="6" spans="2:10">
      <c r="B6" t="s">
        <v>32</v>
      </c>
    </row>
    <row r="9" spans="2:10">
      <c r="B9" s="2" t="s">
        <v>36</v>
      </c>
    </row>
    <row r="10" spans="2:10">
      <c r="B10" t="s">
        <v>45</v>
      </c>
    </row>
    <row r="13" spans="2:10">
      <c r="B13" s="2" t="s">
        <v>37</v>
      </c>
    </row>
    <row r="14" spans="2:10">
      <c r="B14" t="s">
        <v>45</v>
      </c>
    </row>
    <row r="16" spans="2:10">
      <c r="B16" s="2" t="s">
        <v>44</v>
      </c>
      <c r="J16">
        <f>D18*3</f>
        <v>0.24723000000000001</v>
      </c>
    </row>
    <row r="17" spans="2:7">
      <c r="B17" s="29" t="s">
        <v>42</v>
      </c>
      <c r="C17" s="29" t="s">
        <v>43</v>
      </c>
      <c r="D17" s="30" t="s">
        <v>38</v>
      </c>
      <c r="E17" s="30" t="s">
        <v>39</v>
      </c>
      <c r="F17" s="30" t="s">
        <v>40</v>
      </c>
      <c r="G17" s="30" t="s">
        <v>41</v>
      </c>
    </row>
    <row r="18" spans="2:7">
      <c r="B18" s="31">
        <v>100000</v>
      </c>
      <c r="C18" s="31">
        <v>199999</v>
      </c>
      <c r="D18" s="10">
        <v>8.2409999999999997E-2</v>
      </c>
      <c r="E18" s="10">
        <v>0.2369</v>
      </c>
      <c r="F18" s="10">
        <v>0.46689999999999998</v>
      </c>
      <c r="G18" s="25">
        <v>0.92</v>
      </c>
    </row>
    <row r="19" spans="2:7">
      <c r="B19" s="31">
        <v>200000</v>
      </c>
      <c r="C19" s="31">
        <v>999999999999</v>
      </c>
      <c r="D19" s="10">
        <v>8.0640000000000003E-2</v>
      </c>
      <c r="E19" s="10">
        <v>0.23175000000000001</v>
      </c>
      <c r="F19" s="10">
        <v>0.45674999999999999</v>
      </c>
      <c r="G19" s="25"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D60D-4AEF-4590-A7AA-654014EA3B51}">
  <dimension ref="A1:FJ80"/>
  <sheetViews>
    <sheetView workbookViewId="0">
      <selection activeCell="H9" sqref="H9"/>
    </sheetView>
  </sheetViews>
  <sheetFormatPr defaultRowHeight="14.5"/>
  <cols>
    <col min="121" max="121" width="9.81640625" customWidth="1"/>
    <col min="161" max="161" width="14.54296875" style="1" bestFit="1" customWidth="1"/>
    <col min="162" max="162" width="11.7265625" bestFit="1" customWidth="1"/>
    <col min="163" max="166" width="12.81640625" bestFit="1" customWidth="1"/>
  </cols>
  <sheetData>
    <row r="1" spans="1:166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C1" s="34" t="s">
        <v>1</v>
      </c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Q1" s="34" t="s">
        <v>2</v>
      </c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</row>
    <row r="2" spans="1:166" ht="15" thickBot="1">
      <c r="A2" s="35" t="s">
        <v>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Q2" s="35" t="s">
        <v>4</v>
      </c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G2" s="35" t="s">
        <v>5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W2" s="35" t="s">
        <v>6</v>
      </c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M2" s="35" t="s">
        <v>7</v>
      </c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C2" s="34" t="s">
        <v>3</v>
      </c>
      <c r="CD2" s="34"/>
      <c r="CE2" s="34"/>
      <c r="CF2" s="34"/>
      <c r="CG2" s="34"/>
      <c r="CH2" s="34"/>
      <c r="CI2" s="34"/>
      <c r="CJ2" s="2"/>
      <c r="CK2" s="34" t="s">
        <v>4</v>
      </c>
      <c r="CL2" s="34"/>
      <c r="CM2" s="34"/>
      <c r="CN2" s="34"/>
      <c r="CO2" s="34"/>
      <c r="CP2" s="34"/>
      <c r="CQ2" s="34"/>
      <c r="CS2" s="34" t="s">
        <v>5</v>
      </c>
      <c r="CT2" s="34"/>
      <c r="CU2" s="34"/>
      <c r="CV2" s="34"/>
      <c r="CW2" s="34"/>
      <c r="CX2" s="34"/>
      <c r="CY2" s="34"/>
      <c r="DA2" s="34" t="s">
        <v>6</v>
      </c>
      <c r="DB2" s="34"/>
      <c r="DC2" s="34"/>
      <c r="DD2" s="34"/>
      <c r="DE2" s="34"/>
      <c r="DF2" s="34"/>
      <c r="DG2" s="34"/>
      <c r="DI2" s="34" t="s">
        <v>7</v>
      </c>
      <c r="DJ2" s="34"/>
      <c r="DK2" s="34"/>
      <c r="DL2" s="34"/>
      <c r="DM2" s="34"/>
      <c r="DN2" s="34"/>
      <c r="DO2" s="34"/>
      <c r="DQ2" s="34" t="s">
        <v>3</v>
      </c>
      <c r="DR2" s="34"/>
      <c r="DS2" s="34"/>
      <c r="DT2" s="34"/>
      <c r="DU2" s="34"/>
      <c r="DV2" s="34"/>
      <c r="DW2" s="34"/>
      <c r="DX2" s="2"/>
      <c r="DY2" s="34" t="s">
        <v>4</v>
      </c>
      <c r="DZ2" s="34"/>
      <c r="EA2" s="34"/>
      <c r="EB2" s="34"/>
      <c r="EC2" s="34"/>
      <c r="ED2" s="34"/>
      <c r="EE2" s="34"/>
      <c r="EG2" s="34" t="s">
        <v>5</v>
      </c>
      <c r="EH2" s="34"/>
      <c r="EI2" s="34"/>
      <c r="EJ2" s="34"/>
      <c r="EK2" s="34"/>
      <c r="EL2" s="34"/>
      <c r="EM2" s="34"/>
      <c r="EO2" s="34" t="s">
        <v>6</v>
      </c>
      <c r="EP2" s="34"/>
      <c r="EQ2" s="34"/>
      <c r="ER2" s="34"/>
      <c r="ES2" s="34"/>
      <c r="ET2" s="34"/>
      <c r="EU2" s="34"/>
      <c r="EW2" s="34" t="s">
        <v>7</v>
      </c>
      <c r="EX2" s="34"/>
      <c r="EY2" s="34"/>
      <c r="EZ2" s="34"/>
      <c r="FA2" s="34"/>
      <c r="FB2" s="34"/>
      <c r="FC2" s="34"/>
    </row>
    <row r="3" spans="1:166">
      <c r="A3" s="3" t="s">
        <v>8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4">
        <v>10</v>
      </c>
      <c r="H3" s="4"/>
      <c r="I3" s="4" t="s">
        <v>8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5">
        <v>10</v>
      </c>
      <c r="Q3" s="3" t="s">
        <v>8</v>
      </c>
      <c r="R3" s="4">
        <v>5</v>
      </c>
      <c r="S3" s="4">
        <v>6</v>
      </c>
      <c r="T3" s="4">
        <v>7</v>
      </c>
      <c r="U3" s="4">
        <v>8</v>
      </c>
      <c r="V3" s="4">
        <v>9</v>
      </c>
      <c r="W3" s="4">
        <v>10</v>
      </c>
      <c r="X3" s="4"/>
      <c r="Y3" s="4" t="s">
        <v>8</v>
      </c>
      <c r="Z3" s="4">
        <v>5</v>
      </c>
      <c r="AA3" s="4">
        <v>6</v>
      </c>
      <c r="AB3" s="4">
        <v>7</v>
      </c>
      <c r="AC3" s="4">
        <v>8</v>
      </c>
      <c r="AD3" s="4">
        <v>9</v>
      </c>
      <c r="AE3" s="5">
        <v>10</v>
      </c>
      <c r="AG3" s="3" t="s">
        <v>8</v>
      </c>
      <c r="AH3" s="4">
        <v>5</v>
      </c>
      <c r="AI3" s="4">
        <v>6</v>
      </c>
      <c r="AJ3" s="4">
        <v>7</v>
      </c>
      <c r="AK3" s="4">
        <v>8</v>
      </c>
      <c r="AL3" s="4">
        <v>9</v>
      </c>
      <c r="AM3" s="4">
        <v>10</v>
      </c>
      <c r="AN3" s="4"/>
      <c r="AO3" s="4" t="s">
        <v>8</v>
      </c>
      <c r="AP3" s="4">
        <v>5</v>
      </c>
      <c r="AQ3" s="4">
        <v>6</v>
      </c>
      <c r="AR3" s="4">
        <v>7</v>
      </c>
      <c r="AS3" s="4">
        <v>8</v>
      </c>
      <c r="AT3" s="4">
        <v>9</v>
      </c>
      <c r="AU3" s="5">
        <v>10</v>
      </c>
      <c r="AW3" s="3" t="s">
        <v>8</v>
      </c>
      <c r="AX3" s="4">
        <v>5</v>
      </c>
      <c r="AY3" s="4">
        <v>6</v>
      </c>
      <c r="AZ3" s="4">
        <v>7</v>
      </c>
      <c r="BA3" s="4">
        <v>8</v>
      </c>
      <c r="BB3" s="4">
        <v>9</v>
      </c>
      <c r="BC3" s="4">
        <v>10</v>
      </c>
      <c r="BD3" s="4"/>
      <c r="BE3" s="4" t="s">
        <v>8</v>
      </c>
      <c r="BF3" s="4">
        <v>5</v>
      </c>
      <c r="BG3" s="4">
        <v>6</v>
      </c>
      <c r="BH3" s="4">
        <v>7</v>
      </c>
      <c r="BI3" s="4">
        <v>8</v>
      </c>
      <c r="BJ3" s="4">
        <v>9</v>
      </c>
      <c r="BK3" s="5">
        <v>10</v>
      </c>
      <c r="BM3" s="3" t="s">
        <v>8</v>
      </c>
      <c r="BN3" s="4">
        <v>5</v>
      </c>
      <c r="BO3" s="4">
        <v>6</v>
      </c>
      <c r="BP3" s="4">
        <v>7</v>
      </c>
      <c r="BQ3" s="4">
        <v>8</v>
      </c>
      <c r="BR3" s="4">
        <v>9</v>
      </c>
      <c r="BS3" s="4">
        <v>10</v>
      </c>
      <c r="BT3" s="4"/>
      <c r="BU3" s="4" t="s">
        <v>8</v>
      </c>
      <c r="BV3" s="4">
        <v>5</v>
      </c>
      <c r="BW3" s="4">
        <v>6</v>
      </c>
      <c r="BX3" s="4">
        <v>7</v>
      </c>
      <c r="BY3" s="4">
        <v>8</v>
      </c>
      <c r="BZ3" s="4">
        <v>9</v>
      </c>
      <c r="CA3" s="5">
        <v>10</v>
      </c>
      <c r="CC3" s="3" t="s">
        <v>8</v>
      </c>
      <c r="CD3" s="4">
        <v>5</v>
      </c>
      <c r="CE3" s="4">
        <v>6</v>
      </c>
      <c r="CF3" s="4">
        <v>7</v>
      </c>
      <c r="CG3" s="4">
        <v>8</v>
      </c>
      <c r="CH3" s="4">
        <v>9</v>
      </c>
      <c r="CI3" s="4">
        <v>10</v>
      </c>
      <c r="CJ3" s="4"/>
      <c r="CK3" s="4" t="s">
        <v>8</v>
      </c>
      <c r="CL3" s="4">
        <v>5</v>
      </c>
      <c r="CM3" s="4">
        <v>6</v>
      </c>
      <c r="CN3" s="4">
        <v>7</v>
      </c>
      <c r="CO3" s="4">
        <v>8</v>
      </c>
      <c r="CP3" s="4">
        <v>9</v>
      </c>
      <c r="CQ3" s="5">
        <v>10</v>
      </c>
      <c r="CR3" s="4"/>
      <c r="CS3" s="4" t="s">
        <v>8</v>
      </c>
      <c r="CT3" s="4">
        <v>5</v>
      </c>
      <c r="CU3" s="4">
        <v>6</v>
      </c>
      <c r="CV3" s="4">
        <v>7</v>
      </c>
      <c r="CW3" s="4">
        <v>8</v>
      </c>
      <c r="CX3" s="4">
        <v>9</v>
      </c>
      <c r="CY3" s="5">
        <v>10</v>
      </c>
      <c r="CZ3" s="4"/>
      <c r="DA3" s="4" t="s">
        <v>8</v>
      </c>
      <c r="DB3" s="4">
        <v>5</v>
      </c>
      <c r="DC3" s="4">
        <v>6</v>
      </c>
      <c r="DD3" s="4">
        <v>7</v>
      </c>
      <c r="DE3" s="4">
        <v>8</v>
      </c>
      <c r="DF3" s="4">
        <v>9</v>
      </c>
      <c r="DG3" s="5">
        <v>10</v>
      </c>
      <c r="DH3" s="4"/>
      <c r="DI3" s="4" t="s">
        <v>8</v>
      </c>
      <c r="DJ3" s="4">
        <v>5</v>
      </c>
      <c r="DK3" s="4">
        <v>6</v>
      </c>
      <c r="DL3" s="4">
        <v>7</v>
      </c>
      <c r="DM3" s="4">
        <v>8</v>
      </c>
      <c r="DN3" s="4">
        <v>9</v>
      </c>
      <c r="DO3" s="5">
        <v>10</v>
      </c>
      <c r="DQ3" s="3" t="s">
        <v>8</v>
      </c>
      <c r="DR3" s="4">
        <v>5</v>
      </c>
      <c r="DS3" s="4">
        <v>6</v>
      </c>
      <c r="DT3" s="4">
        <v>7</v>
      </c>
      <c r="DU3" s="4">
        <v>8</v>
      </c>
      <c r="DV3" s="4">
        <v>9</v>
      </c>
      <c r="DW3" s="4">
        <v>10</v>
      </c>
      <c r="DX3" s="4"/>
      <c r="DY3" s="4" t="s">
        <v>8</v>
      </c>
      <c r="DZ3" s="4">
        <v>5</v>
      </c>
      <c r="EA3" s="4">
        <v>6</v>
      </c>
      <c r="EB3" s="4">
        <v>7</v>
      </c>
      <c r="EC3" s="4">
        <v>8</v>
      </c>
      <c r="ED3" s="4">
        <v>9</v>
      </c>
      <c r="EE3" s="5">
        <v>10</v>
      </c>
      <c r="EF3" s="4"/>
      <c r="EG3" s="4" t="s">
        <v>8</v>
      </c>
      <c r="EH3" s="4">
        <v>5</v>
      </c>
      <c r="EI3" s="4">
        <v>6</v>
      </c>
      <c r="EJ3" s="4">
        <v>7</v>
      </c>
      <c r="EK3" s="4">
        <v>8</v>
      </c>
      <c r="EL3" s="4">
        <v>9</v>
      </c>
      <c r="EM3" s="5">
        <v>10</v>
      </c>
      <c r="EN3" s="4"/>
      <c r="EO3" s="4" t="s">
        <v>8</v>
      </c>
      <c r="EP3" s="4">
        <v>5</v>
      </c>
      <c r="EQ3" s="4">
        <v>6</v>
      </c>
      <c r="ER3" s="4">
        <v>7</v>
      </c>
      <c r="ES3" s="4">
        <v>8</v>
      </c>
      <c r="ET3" s="4">
        <v>9</v>
      </c>
      <c r="EU3" s="5">
        <v>10</v>
      </c>
      <c r="EV3" s="4"/>
      <c r="EW3" s="4" t="s">
        <v>8</v>
      </c>
      <c r="EX3" s="4">
        <v>5</v>
      </c>
      <c r="EY3" s="4">
        <v>6</v>
      </c>
      <c r="EZ3" s="4">
        <v>7</v>
      </c>
      <c r="FA3" s="4">
        <v>8</v>
      </c>
      <c r="FB3" s="4">
        <v>9</v>
      </c>
      <c r="FC3" s="5">
        <v>10</v>
      </c>
      <c r="FE3" s="6" t="s">
        <v>9</v>
      </c>
      <c r="FF3" s="6" t="s">
        <v>10</v>
      </c>
    </row>
    <row r="4" spans="1:166">
      <c r="A4" s="7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s="8">
        <v>7</v>
      </c>
      <c r="Q4" s="7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 s="8">
        <v>7</v>
      </c>
      <c r="AG4" s="7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O4">
        <v>1</v>
      </c>
      <c r="AP4">
        <v>2</v>
      </c>
      <c r="AQ4">
        <v>3</v>
      </c>
      <c r="AR4">
        <v>4</v>
      </c>
      <c r="AS4">
        <v>5</v>
      </c>
      <c r="AT4">
        <v>6</v>
      </c>
      <c r="AU4" s="8">
        <v>7</v>
      </c>
      <c r="AW4" s="7">
        <v>1</v>
      </c>
      <c r="AX4">
        <v>2</v>
      </c>
      <c r="AY4">
        <v>3</v>
      </c>
      <c r="AZ4">
        <v>4</v>
      </c>
      <c r="BA4">
        <v>5</v>
      </c>
      <c r="BB4">
        <v>6</v>
      </c>
      <c r="BC4">
        <v>7</v>
      </c>
      <c r="BE4">
        <v>1</v>
      </c>
      <c r="BF4">
        <v>2</v>
      </c>
      <c r="BG4">
        <v>3</v>
      </c>
      <c r="BH4">
        <v>4</v>
      </c>
      <c r="BI4">
        <v>5</v>
      </c>
      <c r="BJ4">
        <v>6</v>
      </c>
      <c r="BK4" s="8">
        <v>7</v>
      </c>
      <c r="BM4" s="7">
        <v>1</v>
      </c>
      <c r="BN4">
        <v>2</v>
      </c>
      <c r="BO4">
        <v>3</v>
      </c>
      <c r="BP4">
        <v>4</v>
      </c>
      <c r="BQ4">
        <v>5</v>
      </c>
      <c r="BR4">
        <v>6</v>
      </c>
      <c r="BS4">
        <v>7</v>
      </c>
      <c r="BU4">
        <v>1</v>
      </c>
      <c r="BV4">
        <v>2</v>
      </c>
      <c r="BW4">
        <v>3</v>
      </c>
      <c r="BX4">
        <v>4</v>
      </c>
      <c r="BY4">
        <v>5</v>
      </c>
      <c r="BZ4">
        <v>6</v>
      </c>
      <c r="CA4" s="8">
        <v>7</v>
      </c>
      <c r="CC4" s="7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K4">
        <v>1</v>
      </c>
      <c r="CL4">
        <v>2</v>
      </c>
      <c r="CM4">
        <v>3</v>
      </c>
      <c r="CN4">
        <v>4</v>
      </c>
      <c r="CO4">
        <v>5</v>
      </c>
      <c r="CP4">
        <v>6</v>
      </c>
      <c r="CQ4" s="8">
        <v>7</v>
      </c>
      <c r="CS4">
        <v>1</v>
      </c>
      <c r="CT4">
        <v>2</v>
      </c>
      <c r="CU4">
        <v>3</v>
      </c>
      <c r="CV4">
        <v>4</v>
      </c>
      <c r="CW4">
        <v>5</v>
      </c>
      <c r="CX4">
        <v>6</v>
      </c>
      <c r="CY4" s="8">
        <v>7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 s="8">
        <v>7</v>
      </c>
      <c r="DI4">
        <v>1</v>
      </c>
      <c r="DJ4">
        <v>2</v>
      </c>
      <c r="DK4">
        <v>3</v>
      </c>
      <c r="DL4">
        <v>4</v>
      </c>
      <c r="DM4">
        <v>5</v>
      </c>
      <c r="DN4">
        <v>6</v>
      </c>
      <c r="DO4" s="8">
        <v>7</v>
      </c>
      <c r="DQ4" s="7">
        <v>1</v>
      </c>
      <c r="DR4">
        <v>2</v>
      </c>
      <c r="DS4">
        <v>3</v>
      </c>
      <c r="DT4">
        <v>4</v>
      </c>
      <c r="DU4">
        <v>5</v>
      </c>
      <c r="DV4">
        <v>6</v>
      </c>
      <c r="DW4">
        <v>7</v>
      </c>
      <c r="DY4">
        <v>1</v>
      </c>
      <c r="DZ4">
        <v>2</v>
      </c>
      <c r="EA4">
        <v>3</v>
      </c>
      <c r="EB4">
        <v>4</v>
      </c>
      <c r="EC4">
        <v>5</v>
      </c>
      <c r="ED4">
        <v>6</v>
      </c>
      <c r="EE4" s="8">
        <v>7</v>
      </c>
      <c r="EG4">
        <v>1</v>
      </c>
      <c r="EH4">
        <v>2</v>
      </c>
      <c r="EI4">
        <v>3</v>
      </c>
      <c r="EJ4">
        <v>4</v>
      </c>
      <c r="EK4">
        <v>5</v>
      </c>
      <c r="EL4">
        <v>6</v>
      </c>
      <c r="EM4" s="8">
        <v>7</v>
      </c>
      <c r="EO4">
        <v>1</v>
      </c>
      <c r="EP4">
        <v>2</v>
      </c>
      <c r="EQ4">
        <v>3</v>
      </c>
      <c r="ER4">
        <v>4</v>
      </c>
      <c r="ES4">
        <v>5</v>
      </c>
      <c r="ET4">
        <v>6</v>
      </c>
      <c r="EU4" s="8">
        <v>7</v>
      </c>
      <c r="EW4">
        <v>1</v>
      </c>
      <c r="EX4">
        <v>2</v>
      </c>
      <c r="EY4">
        <v>3</v>
      </c>
      <c r="EZ4">
        <v>4</v>
      </c>
      <c r="FA4">
        <v>5</v>
      </c>
      <c r="FB4">
        <v>6</v>
      </c>
      <c r="FC4" s="8">
        <v>7</v>
      </c>
      <c r="FE4" s="9">
        <v>50000</v>
      </c>
      <c r="FF4" s="10" t="s">
        <v>3</v>
      </c>
    </row>
    <row r="5" spans="1:166">
      <c r="A5" s="7" t="s">
        <v>8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I5" t="s">
        <v>8</v>
      </c>
      <c r="J5">
        <v>5</v>
      </c>
      <c r="K5">
        <v>6</v>
      </c>
      <c r="L5">
        <v>7</v>
      </c>
      <c r="M5">
        <v>8</v>
      </c>
      <c r="N5">
        <v>9</v>
      </c>
      <c r="O5" s="8">
        <v>10</v>
      </c>
      <c r="Q5" s="7" t="s">
        <v>8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Y5" t="s">
        <v>8</v>
      </c>
      <c r="Z5">
        <v>5</v>
      </c>
      <c r="AA5">
        <v>6</v>
      </c>
      <c r="AB5">
        <v>7</v>
      </c>
      <c r="AC5">
        <v>8</v>
      </c>
      <c r="AD5">
        <v>9</v>
      </c>
      <c r="AE5" s="8">
        <v>10</v>
      </c>
      <c r="AG5" s="7" t="s">
        <v>8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O5" t="s">
        <v>8</v>
      </c>
      <c r="AP5">
        <v>5</v>
      </c>
      <c r="AQ5">
        <v>6</v>
      </c>
      <c r="AR5">
        <v>7</v>
      </c>
      <c r="AS5">
        <v>8</v>
      </c>
      <c r="AT5">
        <v>9</v>
      </c>
      <c r="AU5" s="8">
        <v>10</v>
      </c>
      <c r="AW5" s="7" t="s">
        <v>8</v>
      </c>
      <c r="AX5">
        <v>5</v>
      </c>
      <c r="AY5">
        <v>6</v>
      </c>
      <c r="AZ5">
        <v>7</v>
      </c>
      <c r="BA5">
        <v>8</v>
      </c>
      <c r="BB5">
        <v>9</v>
      </c>
      <c r="BC5">
        <v>10</v>
      </c>
      <c r="BE5" t="s">
        <v>8</v>
      </c>
      <c r="BF5">
        <v>5</v>
      </c>
      <c r="BG5">
        <v>6</v>
      </c>
      <c r="BH5">
        <v>7</v>
      </c>
      <c r="BI5">
        <v>8</v>
      </c>
      <c r="BJ5">
        <v>9</v>
      </c>
      <c r="BK5" s="8">
        <v>10</v>
      </c>
      <c r="BM5" s="7" t="s">
        <v>8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U5" t="s">
        <v>8</v>
      </c>
      <c r="BV5">
        <v>5</v>
      </c>
      <c r="BW5">
        <v>6</v>
      </c>
      <c r="BX5">
        <v>7</v>
      </c>
      <c r="BY5">
        <v>8</v>
      </c>
      <c r="BZ5">
        <v>9</v>
      </c>
      <c r="CA5" s="8">
        <v>10</v>
      </c>
      <c r="CC5" s="7" t="s">
        <v>8</v>
      </c>
      <c r="CD5">
        <v>5</v>
      </c>
      <c r="CE5">
        <v>6</v>
      </c>
      <c r="CF5">
        <v>7</v>
      </c>
      <c r="CG5">
        <v>8</v>
      </c>
      <c r="CH5">
        <v>9</v>
      </c>
      <c r="CI5">
        <v>10</v>
      </c>
      <c r="CK5" t="s">
        <v>8</v>
      </c>
      <c r="CL5">
        <v>5</v>
      </c>
      <c r="CM5">
        <v>6</v>
      </c>
      <c r="CN5">
        <v>7</v>
      </c>
      <c r="CO5">
        <v>8</v>
      </c>
      <c r="CP5">
        <v>9</v>
      </c>
      <c r="CQ5" s="8">
        <v>10</v>
      </c>
      <c r="CS5" t="s">
        <v>8</v>
      </c>
      <c r="CT5">
        <v>5</v>
      </c>
      <c r="CU5">
        <v>6</v>
      </c>
      <c r="CV5">
        <v>7</v>
      </c>
      <c r="CW5">
        <v>8</v>
      </c>
      <c r="CX5">
        <v>9</v>
      </c>
      <c r="CY5" s="8">
        <v>10</v>
      </c>
      <c r="DA5" t="s">
        <v>8</v>
      </c>
      <c r="DB5">
        <v>5</v>
      </c>
      <c r="DC5">
        <v>6</v>
      </c>
      <c r="DD5">
        <v>7</v>
      </c>
      <c r="DE5">
        <v>8</v>
      </c>
      <c r="DF5">
        <v>9</v>
      </c>
      <c r="DG5" s="8">
        <v>10</v>
      </c>
      <c r="DI5" t="s">
        <v>8</v>
      </c>
      <c r="DJ5">
        <v>5</v>
      </c>
      <c r="DK5">
        <v>6</v>
      </c>
      <c r="DL5">
        <v>7</v>
      </c>
      <c r="DM5">
        <v>8</v>
      </c>
      <c r="DN5">
        <v>9</v>
      </c>
      <c r="DO5" s="8">
        <v>10</v>
      </c>
      <c r="DQ5" s="7" t="s">
        <v>8</v>
      </c>
      <c r="DR5">
        <v>5</v>
      </c>
      <c r="DS5">
        <v>6</v>
      </c>
      <c r="DT5">
        <v>7</v>
      </c>
      <c r="DU5">
        <v>8</v>
      </c>
      <c r="DV5">
        <v>9</v>
      </c>
      <c r="DW5">
        <v>10</v>
      </c>
      <c r="DY5" t="s">
        <v>8</v>
      </c>
      <c r="DZ5">
        <v>5</v>
      </c>
      <c r="EA5">
        <v>6</v>
      </c>
      <c r="EB5">
        <v>7</v>
      </c>
      <c r="EC5">
        <v>8</v>
      </c>
      <c r="ED5">
        <v>9</v>
      </c>
      <c r="EE5" s="8">
        <v>10</v>
      </c>
      <c r="EG5" t="s">
        <v>8</v>
      </c>
      <c r="EH5">
        <v>5</v>
      </c>
      <c r="EI5">
        <v>6</v>
      </c>
      <c r="EJ5">
        <v>7</v>
      </c>
      <c r="EK5">
        <v>8</v>
      </c>
      <c r="EL5">
        <v>9</v>
      </c>
      <c r="EM5" s="8">
        <v>10</v>
      </c>
      <c r="EO5" t="s">
        <v>8</v>
      </c>
      <c r="EP5">
        <v>5</v>
      </c>
      <c r="EQ5">
        <v>6</v>
      </c>
      <c r="ER5">
        <v>7</v>
      </c>
      <c r="ES5">
        <v>8</v>
      </c>
      <c r="ET5">
        <v>9</v>
      </c>
      <c r="EU5" s="8">
        <v>10</v>
      </c>
      <c r="EW5" t="s">
        <v>8</v>
      </c>
      <c r="EX5">
        <v>5</v>
      </c>
      <c r="EY5">
        <v>6</v>
      </c>
      <c r="EZ5">
        <v>7</v>
      </c>
      <c r="FA5">
        <v>8</v>
      </c>
      <c r="FB5">
        <v>9</v>
      </c>
      <c r="FC5" s="8">
        <v>10</v>
      </c>
      <c r="FE5" s="9">
        <v>100000</v>
      </c>
      <c r="FF5" s="10" t="s">
        <v>4</v>
      </c>
    </row>
    <row r="6" spans="1:166">
      <c r="A6" s="7">
        <v>18</v>
      </c>
      <c r="B6" s="11">
        <v>17.2</v>
      </c>
      <c r="C6" s="11">
        <v>17.2</v>
      </c>
      <c r="D6" s="11">
        <v>17.2</v>
      </c>
      <c r="E6" s="11">
        <v>17.2</v>
      </c>
      <c r="F6" s="11">
        <v>17.2</v>
      </c>
      <c r="G6" s="11">
        <v>17.2</v>
      </c>
      <c r="H6" s="12"/>
      <c r="I6">
        <v>18</v>
      </c>
      <c r="J6" s="11">
        <v>9.6</v>
      </c>
      <c r="K6" s="11">
        <v>9.6</v>
      </c>
      <c r="L6" s="11">
        <v>9.6</v>
      </c>
      <c r="M6" s="11">
        <v>9.6</v>
      </c>
      <c r="N6" s="11">
        <v>9.6</v>
      </c>
      <c r="O6" s="13">
        <v>9.6</v>
      </c>
      <c r="Q6" s="7">
        <v>18</v>
      </c>
      <c r="R6" s="11">
        <v>32</v>
      </c>
      <c r="S6" s="11">
        <v>32</v>
      </c>
      <c r="T6" s="11">
        <v>32</v>
      </c>
      <c r="U6" s="11">
        <v>32</v>
      </c>
      <c r="V6" s="11">
        <v>32</v>
      </c>
      <c r="W6" s="11">
        <v>32</v>
      </c>
      <c r="Y6">
        <v>18</v>
      </c>
      <c r="Z6" s="11">
        <v>9</v>
      </c>
      <c r="AA6" s="11">
        <v>9</v>
      </c>
      <c r="AB6" s="11">
        <v>9</v>
      </c>
      <c r="AC6" s="11">
        <v>9</v>
      </c>
      <c r="AD6" s="11">
        <v>9</v>
      </c>
      <c r="AE6" s="13">
        <v>9</v>
      </c>
      <c r="AG6" s="7">
        <v>18</v>
      </c>
      <c r="AH6" s="11">
        <v>35.799999999999997</v>
      </c>
      <c r="AI6" s="11">
        <v>35.799999999999997</v>
      </c>
      <c r="AJ6" s="11">
        <v>35.799999999999997</v>
      </c>
      <c r="AK6" s="11">
        <v>35.799999999999997</v>
      </c>
      <c r="AL6" s="11">
        <v>35.799999999999997</v>
      </c>
      <c r="AM6" s="11">
        <v>35.799999999999997</v>
      </c>
      <c r="AO6">
        <v>18</v>
      </c>
      <c r="AP6" s="11">
        <v>8.93</v>
      </c>
      <c r="AQ6" s="11">
        <v>8.93</v>
      </c>
      <c r="AR6" s="11">
        <v>8.93</v>
      </c>
      <c r="AS6" s="11">
        <v>8.93</v>
      </c>
      <c r="AT6" s="11">
        <v>8.93</v>
      </c>
      <c r="AU6" s="13">
        <v>8.93</v>
      </c>
      <c r="AW6" s="7">
        <v>18</v>
      </c>
      <c r="AX6" s="11">
        <v>38</v>
      </c>
      <c r="AY6" s="11">
        <v>38</v>
      </c>
      <c r="AZ6" s="11">
        <v>38</v>
      </c>
      <c r="BA6" s="11">
        <v>38</v>
      </c>
      <c r="BB6" s="11">
        <v>38</v>
      </c>
      <c r="BC6" s="11">
        <v>38</v>
      </c>
      <c r="BE6">
        <v>18</v>
      </c>
      <c r="BF6" s="11">
        <v>8.75</v>
      </c>
      <c r="BG6" s="11">
        <v>8.75</v>
      </c>
      <c r="BH6" s="11">
        <v>8.75</v>
      </c>
      <c r="BI6" s="11">
        <v>8.75</v>
      </c>
      <c r="BJ6" s="11">
        <v>8.75</v>
      </c>
      <c r="BK6" s="11">
        <v>8.75</v>
      </c>
      <c r="BM6" s="7">
        <v>18</v>
      </c>
      <c r="BN6" s="11">
        <v>39.36</v>
      </c>
      <c r="BO6" s="11">
        <v>39.36</v>
      </c>
      <c r="BP6" s="11">
        <v>39.36</v>
      </c>
      <c r="BQ6" s="11">
        <v>39.36</v>
      </c>
      <c r="BR6" s="11">
        <v>39.36</v>
      </c>
      <c r="BS6" s="11">
        <v>39.36</v>
      </c>
      <c r="BU6">
        <v>18</v>
      </c>
      <c r="BV6" s="11">
        <v>8.64</v>
      </c>
      <c r="BW6" s="11">
        <v>8.64</v>
      </c>
      <c r="BX6" s="11">
        <v>8.64</v>
      </c>
      <c r="BY6" s="11">
        <v>8.64</v>
      </c>
      <c r="BZ6" s="11">
        <v>8.64</v>
      </c>
      <c r="CA6" s="11">
        <v>8.64</v>
      </c>
      <c r="CC6" s="7">
        <v>18</v>
      </c>
      <c r="CD6" s="11">
        <v>8</v>
      </c>
      <c r="CE6" s="11">
        <v>8</v>
      </c>
      <c r="CF6" s="11">
        <v>8</v>
      </c>
      <c r="CG6" s="11">
        <v>8</v>
      </c>
      <c r="CH6" s="11">
        <v>8</v>
      </c>
      <c r="CI6" s="11">
        <v>8</v>
      </c>
      <c r="CK6">
        <v>18</v>
      </c>
      <c r="CL6" s="11">
        <v>8</v>
      </c>
      <c r="CM6" s="11">
        <v>8</v>
      </c>
      <c r="CN6" s="11">
        <v>8</v>
      </c>
      <c r="CO6" s="11">
        <v>8</v>
      </c>
      <c r="CP6" s="11">
        <v>8</v>
      </c>
      <c r="CQ6" s="11">
        <v>8</v>
      </c>
      <c r="CS6">
        <v>18</v>
      </c>
      <c r="CT6" s="11">
        <v>6.67</v>
      </c>
      <c r="CU6" s="11">
        <v>6.67</v>
      </c>
      <c r="CV6" s="11">
        <v>6.67</v>
      </c>
      <c r="CW6" s="11">
        <v>6.67</v>
      </c>
      <c r="CX6" s="11">
        <v>6.67</v>
      </c>
      <c r="CY6" s="13">
        <v>6.67</v>
      </c>
      <c r="DA6">
        <v>18</v>
      </c>
      <c r="DB6" s="11">
        <v>7</v>
      </c>
      <c r="DC6" s="11">
        <v>7</v>
      </c>
      <c r="DD6" s="11">
        <v>7</v>
      </c>
      <c r="DE6" s="11">
        <v>7</v>
      </c>
      <c r="DF6" s="11">
        <v>7</v>
      </c>
      <c r="DG6" s="13">
        <v>7</v>
      </c>
      <c r="DI6">
        <v>18</v>
      </c>
      <c r="DJ6" s="11">
        <v>7.2</v>
      </c>
      <c r="DK6" s="11">
        <v>7.2</v>
      </c>
      <c r="DL6" s="11">
        <v>7.2</v>
      </c>
      <c r="DM6" s="11">
        <v>7.2</v>
      </c>
      <c r="DN6" s="11">
        <v>7.2</v>
      </c>
      <c r="DO6" s="13">
        <v>7.2</v>
      </c>
      <c r="DQ6" s="7">
        <v>18</v>
      </c>
      <c r="DR6" s="11">
        <v>12.4</v>
      </c>
      <c r="DS6" s="11">
        <v>12.4</v>
      </c>
      <c r="DT6" s="11">
        <v>12.4</v>
      </c>
      <c r="DU6" s="11">
        <v>12.4</v>
      </c>
      <c r="DV6" s="11">
        <v>12.4</v>
      </c>
      <c r="DW6" s="11">
        <v>12.4</v>
      </c>
      <c r="DY6">
        <v>18</v>
      </c>
      <c r="DZ6" s="11">
        <v>11.8</v>
      </c>
      <c r="EA6" s="11">
        <v>11.8</v>
      </c>
      <c r="EB6" s="11">
        <v>11.8</v>
      </c>
      <c r="EC6" s="11">
        <v>11.8</v>
      </c>
      <c r="ED6" s="11">
        <v>11.8</v>
      </c>
      <c r="EE6" s="11">
        <v>11.8</v>
      </c>
      <c r="EG6">
        <v>18</v>
      </c>
      <c r="EH6" s="11">
        <v>11.67</v>
      </c>
      <c r="EI6" s="11">
        <v>11.67</v>
      </c>
      <c r="EJ6" s="11">
        <v>11.67</v>
      </c>
      <c r="EK6" s="11">
        <v>11.67</v>
      </c>
      <c r="EL6" s="11">
        <v>11.67</v>
      </c>
      <c r="EM6" s="13">
        <v>11.67</v>
      </c>
      <c r="EO6">
        <v>18</v>
      </c>
      <c r="EP6" s="11">
        <v>11.55</v>
      </c>
      <c r="EQ6" s="11">
        <v>11.55</v>
      </c>
      <c r="ER6" s="11">
        <v>11.55</v>
      </c>
      <c r="ES6" s="11">
        <v>11.55</v>
      </c>
      <c r="ET6" s="11">
        <v>11.55</v>
      </c>
      <c r="EU6" s="13">
        <v>11.55</v>
      </c>
      <c r="EW6">
        <v>18</v>
      </c>
      <c r="EX6" s="11">
        <v>11.6</v>
      </c>
      <c r="EY6" s="11">
        <v>11.6</v>
      </c>
      <c r="EZ6" s="11">
        <v>11.6</v>
      </c>
      <c r="FA6" s="11">
        <v>11.6</v>
      </c>
      <c r="FB6" s="11">
        <v>11.6</v>
      </c>
      <c r="FC6" s="13">
        <v>11.6</v>
      </c>
      <c r="FE6" s="9">
        <v>150000</v>
      </c>
      <c r="FF6" s="10" t="s">
        <v>5</v>
      </c>
    </row>
    <row r="7" spans="1:166">
      <c r="A7" s="7">
        <v>19</v>
      </c>
      <c r="B7" s="11">
        <v>17.2</v>
      </c>
      <c r="C7" s="11">
        <v>17.2</v>
      </c>
      <c r="D7" s="11">
        <v>17.2</v>
      </c>
      <c r="E7" s="11">
        <v>17.2</v>
      </c>
      <c r="F7" s="11">
        <v>17.2</v>
      </c>
      <c r="G7" s="11">
        <v>17.2</v>
      </c>
      <c r="H7" s="12"/>
      <c r="I7">
        <v>19</v>
      </c>
      <c r="J7" s="11">
        <v>9.6</v>
      </c>
      <c r="K7" s="11">
        <v>9.6</v>
      </c>
      <c r="L7" s="11">
        <v>9.6</v>
      </c>
      <c r="M7" s="11">
        <v>9.6</v>
      </c>
      <c r="N7" s="11">
        <v>9.6</v>
      </c>
      <c r="O7" s="13">
        <v>9.6</v>
      </c>
      <c r="Q7" s="7">
        <v>19</v>
      </c>
      <c r="R7" s="11">
        <v>32</v>
      </c>
      <c r="S7" s="11">
        <v>32</v>
      </c>
      <c r="T7" s="11">
        <v>32</v>
      </c>
      <c r="U7" s="11">
        <v>32</v>
      </c>
      <c r="V7" s="11">
        <v>32</v>
      </c>
      <c r="W7" s="11">
        <v>32</v>
      </c>
      <c r="Y7">
        <v>19</v>
      </c>
      <c r="Z7" s="11">
        <v>9</v>
      </c>
      <c r="AA7" s="11">
        <v>9</v>
      </c>
      <c r="AB7" s="11">
        <v>9</v>
      </c>
      <c r="AC7" s="11">
        <v>9</v>
      </c>
      <c r="AD7" s="11">
        <v>9</v>
      </c>
      <c r="AE7" s="13">
        <v>9</v>
      </c>
      <c r="AG7" s="7">
        <v>19</v>
      </c>
      <c r="AH7" s="11">
        <v>35.799999999999997</v>
      </c>
      <c r="AI7" s="11">
        <v>35.799999999999997</v>
      </c>
      <c r="AJ7" s="11">
        <v>35.799999999999997</v>
      </c>
      <c r="AK7" s="11">
        <v>35.799999999999997</v>
      </c>
      <c r="AL7" s="11">
        <v>35.799999999999997</v>
      </c>
      <c r="AM7" s="11">
        <v>35.799999999999997</v>
      </c>
      <c r="AO7">
        <v>19</v>
      </c>
      <c r="AP7" s="11">
        <v>8.93</v>
      </c>
      <c r="AQ7" s="11">
        <v>8.93</v>
      </c>
      <c r="AR7" s="11">
        <v>8.93</v>
      </c>
      <c r="AS7" s="11">
        <v>8.93</v>
      </c>
      <c r="AT7" s="11">
        <v>8.93</v>
      </c>
      <c r="AU7" s="13">
        <v>8.93</v>
      </c>
      <c r="AW7" s="7">
        <v>19</v>
      </c>
      <c r="AX7" s="11">
        <v>38</v>
      </c>
      <c r="AY7" s="11">
        <v>38</v>
      </c>
      <c r="AZ7" s="11">
        <v>38</v>
      </c>
      <c r="BA7" s="11">
        <v>38</v>
      </c>
      <c r="BB7" s="11">
        <v>38</v>
      </c>
      <c r="BC7" s="11">
        <v>38</v>
      </c>
      <c r="BE7">
        <v>19</v>
      </c>
      <c r="BF7" s="11">
        <v>8.75</v>
      </c>
      <c r="BG7" s="11">
        <v>8.75</v>
      </c>
      <c r="BH7" s="11">
        <v>8.75</v>
      </c>
      <c r="BI7" s="11">
        <v>8.75</v>
      </c>
      <c r="BJ7" s="11">
        <v>8.75</v>
      </c>
      <c r="BK7" s="11">
        <v>8.75</v>
      </c>
      <c r="BM7" s="7">
        <v>19</v>
      </c>
      <c r="BN7" s="11">
        <v>39.36</v>
      </c>
      <c r="BO7" s="11">
        <v>39.36</v>
      </c>
      <c r="BP7" s="11">
        <v>39.36</v>
      </c>
      <c r="BQ7" s="11">
        <v>39.36</v>
      </c>
      <c r="BR7" s="11">
        <v>39.36</v>
      </c>
      <c r="BS7" s="11">
        <v>39.36</v>
      </c>
      <c r="BU7">
        <v>19</v>
      </c>
      <c r="BV7" s="11">
        <v>8.64</v>
      </c>
      <c r="BW7" s="11">
        <v>8.64</v>
      </c>
      <c r="BX7" s="11">
        <v>8.64</v>
      </c>
      <c r="BY7" s="11">
        <v>8.64</v>
      </c>
      <c r="BZ7" s="11">
        <v>8.64</v>
      </c>
      <c r="CA7" s="11">
        <v>8.64</v>
      </c>
      <c r="CC7" s="7">
        <v>19</v>
      </c>
      <c r="CD7" s="11">
        <v>8</v>
      </c>
      <c r="CE7" s="11">
        <v>8</v>
      </c>
      <c r="CF7" s="11">
        <v>8</v>
      </c>
      <c r="CG7" s="11">
        <v>8</v>
      </c>
      <c r="CH7" s="11">
        <v>8</v>
      </c>
      <c r="CI7" s="11">
        <v>8</v>
      </c>
      <c r="CK7">
        <v>19</v>
      </c>
      <c r="CL7" s="11">
        <v>8</v>
      </c>
      <c r="CM7" s="11">
        <v>8</v>
      </c>
      <c r="CN7" s="11">
        <v>8</v>
      </c>
      <c r="CO7" s="11">
        <v>8</v>
      </c>
      <c r="CP7" s="11">
        <v>8</v>
      </c>
      <c r="CQ7" s="11">
        <v>8</v>
      </c>
      <c r="CS7">
        <v>19</v>
      </c>
      <c r="CT7" s="11">
        <v>6.67</v>
      </c>
      <c r="CU7" s="11">
        <v>6.67</v>
      </c>
      <c r="CV7" s="11">
        <v>6.67</v>
      </c>
      <c r="CW7" s="11">
        <v>6.67</v>
      </c>
      <c r="CX7" s="11">
        <v>6.67</v>
      </c>
      <c r="CY7" s="13">
        <v>6.67</v>
      </c>
      <c r="DA7">
        <v>19</v>
      </c>
      <c r="DB7" s="11">
        <v>7</v>
      </c>
      <c r="DC7" s="11">
        <v>7</v>
      </c>
      <c r="DD7" s="11">
        <v>7</v>
      </c>
      <c r="DE7" s="11">
        <v>7</v>
      </c>
      <c r="DF7" s="11">
        <v>7</v>
      </c>
      <c r="DG7" s="13">
        <v>7</v>
      </c>
      <c r="DI7">
        <v>19</v>
      </c>
      <c r="DJ7" s="11">
        <v>7.2</v>
      </c>
      <c r="DK7" s="11">
        <v>7.2</v>
      </c>
      <c r="DL7" s="11">
        <v>7.2</v>
      </c>
      <c r="DM7" s="11">
        <v>7.2</v>
      </c>
      <c r="DN7" s="11">
        <v>7.2</v>
      </c>
      <c r="DO7" s="13">
        <v>7.2</v>
      </c>
      <c r="DQ7" s="7">
        <v>19</v>
      </c>
      <c r="DR7" s="11">
        <v>12.4</v>
      </c>
      <c r="DS7" s="11">
        <v>12.4</v>
      </c>
      <c r="DT7" s="11">
        <v>12.4</v>
      </c>
      <c r="DU7" s="11">
        <v>12.4</v>
      </c>
      <c r="DV7" s="11">
        <v>12.4</v>
      </c>
      <c r="DW7" s="11">
        <v>12.4</v>
      </c>
      <c r="DY7">
        <v>19</v>
      </c>
      <c r="DZ7" s="11">
        <v>11.8</v>
      </c>
      <c r="EA7" s="11">
        <v>11.8</v>
      </c>
      <c r="EB7" s="11">
        <v>11.8</v>
      </c>
      <c r="EC7" s="11">
        <v>11.8</v>
      </c>
      <c r="ED7" s="11">
        <v>11.8</v>
      </c>
      <c r="EE7" s="11">
        <v>11.8</v>
      </c>
      <c r="EG7">
        <v>19</v>
      </c>
      <c r="EH7" s="11">
        <v>11.67</v>
      </c>
      <c r="EI7" s="11">
        <v>11.67</v>
      </c>
      <c r="EJ7" s="11">
        <v>11.67</v>
      </c>
      <c r="EK7" s="11">
        <v>11.67</v>
      </c>
      <c r="EL7" s="11">
        <v>11.67</v>
      </c>
      <c r="EM7" s="13">
        <v>11.67</v>
      </c>
      <c r="EO7">
        <v>19</v>
      </c>
      <c r="EP7" s="11">
        <v>11.55</v>
      </c>
      <c r="EQ7" s="11">
        <v>11.55</v>
      </c>
      <c r="ER7" s="11">
        <v>11.55</v>
      </c>
      <c r="ES7" s="11">
        <v>11.55</v>
      </c>
      <c r="ET7" s="11">
        <v>11.55</v>
      </c>
      <c r="EU7" s="13">
        <v>11.55</v>
      </c>
      <c r="EW7">
        <v>19</v>
      </c>
      <c r="EX7" s="11">
        <v>11.6</v>
      </c>
      <c r="EY7" s="11">
        <v>11.6</v>
      </c>
      <c r="EZ7" s="11">
        <v>11.6</v>
      </c>
      <c r="FA7" s="11">
        <v>11.6</v>
      </c>
      <c r="FB7" s="11">
        <v>11.6</v>
      </c>
      <c r="FC7" s="13">
        <v>11.6</v>
      </c>
      <c r="FE7" s="9">
        <v>200000</v>
      </c>
      <c r="FF7" s="10" t="s">
        <v>6</v>
      </c>
    </row>
    <row r="8" spans="1:166">
      <c r="A8" s="7">
        <v>20</v>
      </c>
      <c r="B8" s="11">
        <v>17.2</v>
      </c>
      <c r="C8" s="11">
        <v>17.2</v>
      </c>
      <c r="D8" s="11">
        <v>17.2</v>
      </c>
      <c r="E8" s="11">
        <v>17.2</v>
      </c>
      <c r="F8" s="11">
        <v>17.2</v>
      </c>
      <c r="G8" s="11">
        <v>17.2</v>
      </c>
      <c r="H8" s="12"/>
      <c r="I8">
        <v>20</v>
      </c>
      <c r="J8" s="11">
        <v>9.6</v>
      </c>
      <c r="K8" s="11">
        <v>9.6</v>
      </c>
      <c r="L8" s="11">
        <v>9.6</v>
      </c>
      <c r="M8" s="11">
        <v>9.6</v>
      </c>
      <c r="N8" s="11">
        <v>9.6</v>
      </c>
      <c r="O8" s="13">
        <v>9.6</v>
      </c>
      <c r="Q8" s="7">
        <v>20</v>
      </c>
      <c r="R8" s="11">
        <v>32</v>
      </c>
      <c r="S8" s="11">
        <v>32</v>
      </c>
      <c r="T8" s="11">
        <v>32</v>
      </c>
      <c r="U8" s="11">
        <v>32</v>
      </c>
      <c r="V8" s="11">
        <v>32</v>
      </c>
      <c r="W8" s="11">
        <v>32</v>
      </c>
      <c r="Y8">
        <v>20</v>
      </c>
      <c r="Z8" s="11">
        <v>9</v>
      </c>
      <c r="AA8" s="11">
        <v>9</v>
      </c>
      <c r="AB8" s="11">
        <v>9</v>
      </c>
      <c r="AC8" s="11">
        <v>9</v>
      </c>
      <c r="AD8" s="11">
        <v>9</v>
      </c>
      <c r="AE8" s="13">
        <v>9</v>
      </c>
      <c r="AG8" s="7">
        <v>20</v>
      </c>
      <c r="AH8" s="11">
        <v>35.799999999999997</v>
      </c>
      <c r="AI8" s="11">
        <v>35.799999999999997</v>
      </c>
      <c r="AJ8" s="11">
        <v>35.799999999999997</v>
      </c>
      <c r="AK8" s="11">
        <v>35.799999999999997</v>
      </c>
      <c r="AL8" s="11">
        <v>35.799999999999997</v>
      </c>
      <c r="AM8" s="11">
        <v>35.799999999999997</v>
      </c>
      <c r="AO8">
        <v>20</v>
      </c>
      <c r="AP8" s="11">
        <v>8.93</v>
      </c>
      <c r="AQ8" s="11">
        <v>8.93</v>
      </c>
      <c r="AR8" s="11">
        <v>8.93</v>
      </c>
      <c r="AS8" s="11">
        <v>8.93</v>
      </c>
      <c r="AT8" s="11">
        <v>8.93</v>
      </c>
      <c r="AU8" s="13">
        <v>8.93</v>
      </c>
      <c r="AW8" s="7">
        <v>20</v>
      </c>
      <c r="AX8" s="11">
        <v>38</v>
      </c>
      <c r="AY8" s="11">
        <v>38</v>
      </c>
      <c r="AZ8" s="11">
        <v>38</v>
      </c>
      <c r="BA8" s="11">
        <v>38</v>
      </c>
      <c r="BB8" s="11">
        <v>38</v>
      </c>
      <c r="BC8" s="11">
        <v>38</v>
      </c>
      <c r="BE8">
        <v>20</v>
      </c>
      <c r="BF8" s="11">
        <v>8.75</v>
      </c>
      <c r="BG8" s="11">
        <v>8.75</v>
      </c>
      <c r="BH8" s="11">
        <v>8.75</v>
      </c>
      <c r="BI8" s="11">
        <v>8.75</v>
      </c>
      <c r="BJ8" s="11">
        <v>8.75</v>
      </c>
      <c r="BK8" s="11">
        <v>8.75</v>
      </c>
      <c r="BM8" s="7">
        <v>20</v>
      </c>
      <c r="BN8" s="11">
        <v>39.36</v>
      </c>
      <c r="BO8" s="11">
        <v>39.36</v>
      </c>
      <c r="BP8" s="11">
        <v>39.36</v>
      </c>
      <c r="BQ8" s="11">
        <v>39.36</v>
      </c>
      <c r="BR8" s="11">
        <v>39.36</v>
      </c>
      <c r="BS8" s="11">
        <v>39.36</v>
      </c>
      <c r="BU8">
        <v>20</v>
      </c>
      <c r="BV8" s="11">
        <v>8.64</v>
      </c>
      <c r="BW8" s="11">
        <v>8.64</v>
      </c>
      <c r="BX8" s="11">
        <v>8.64</v>
      </c>
      <c r="BY8" s="11">
        <v>8.64</v>
      </c>
      <c r="BZ8" s="11">
        <v>8.64</v>
      </c>
      <c r="CA8" s="11">
        <v>8.64</v>
      </c>
      <c r="CC8" s="7">
        <v>20</v>
      </c>
      <c r="CD8" s="11">
        <v>8</v>
      </c>
      <c r="CE8" s="11">
        <v>8</v>
      </c>
      <c r="CF8" s="11">
        <v>8</v>
      </c>
      <c r="CG8" s="11">
        <v>8</v>
      </c>
      <c r="CH8" s="11">
        <v>8</v>
      </c>
      <c r="CI8" s="11">
        <v>8</v>
      </c>
      <c r="CK8">
        <v>20</v>
      </c>
      <c r="CL8" s="11">
        <v>8</v>
      </c>
      <c r="CM8" s="11">
        <v>8</v>
      </c>
      <c r="CN8" s="11">
        <v>8</v>
      </c>
      <c r="CO8" s="11">
        <v>8</v>
      </c>
      <c r="CP8" s="11">
        <v>8</v>
      </c>
      <c r="CQ8" s="11">
        <v>8</v>
      </c>
      <c r="CS8">
        <v>20</v>
      </c>
      <c r="CT8" s="11">
        <v>6.67</v>
      </c>
      <c r="CU8" s="11">
        <v>6.67</v>
      </c>
      <c r="CV8" s="11">
        <v>6.67</v>
      </c>
      <c r="CW8" s="11">
        <v>6.67</v>
      </c>
      <c r="CX8" s="11">
        <v>6.67</v>
      </c>
      <c r="CY8" s="13">
        <v>6.67</v>
      </c>
      <c r="DA8">
        <v>20</v>
      </c>
      <c r="DB8" s="11">
        <v>7</v>
      </c>
      <c r="DC8" s="11">
        <v>7</v>
      </c>
      <c r="DD8" s="11">
        <v>7</v>
      </c>
      <c r="DE8" s="11">
        <v>7</v>
      </c>
      <c r="DF8" s="11">
        <v>7</v>
      </c>
      <c r="DG8" s="13">
        <v>7</v>
      </c>
      <c r="DI8">
        <v>20</v>
      </c>
      <c r="DJ8" s="11">
        <v>7.2</v>
      </c>
      <c r="DK8" s="11">
        <v>7.2</v>
      </c>
      <c r="DL8" s="11">
        <v>7.2</v>
      </c>
      <c r="DM8" s="11">
        <v>7.2</v>
      </c>
      <c r="DN8" s="11">
        <v>7.2</v>
      </c>
      <c r="DO8" s="13">
        <v>7.2</v>
      </c>
      <c r="DQ8" s="7">
        <v>20</v>
      </c>
      <c r="DR8" s="11">
        <v>12.4</v>
      </c>
      <c r="DS8" s="11">
        <v>12.4</v>
      </c>
      <c r="DT8" s="11">
        <v>12.4</v>
      </c>
      <c r="DU8" s="11">
        <v>12.4</v>
      </c>
      <c r="DV8" s="11">
        <v>12.4</v>
      </c>
      <c r="DW8" s="11">
        <v>12.4</v>
      </c>
      <c r="DY8">
        <v>20</v>
      </c>
      <c r="DZ8" s="11">
        <v>11.8</v>
      </c>
      <c r="EA8" s="11">
        <v>11.8</v>
      </c>
      <c r="EB8" s="11">
        <v>11.8</v>
      </c>
      <c r="EC8" s="11">
        <v>11.8</v>
      </c>
      <c r="ED8" s="11">
        <v>11.8</v>
      </c>
      <c r="EE8" s="11">
        <v>11.8</v>
      </c>
      <c r="EG8">
        <v>20</v>
      </c>
      <c r="EH8" s="11">
        <v>11.67</v>
      </c>
      <c r="EI8" s="11">
        <v>11.67</v>
      </c>
      <c r="EJ8" s="11">
        <v>11.67</v>
      </c>
      <c r="EK8" s="11">
        <v>11.67</v>
      </c>
      <c r="EL8" s="11">
        <v>11.67</v>
      </c>
      <c r="EM8" s="13">
        <v>11.67</v>
      </c>
      <c r="EO8">
        <v>20</v>
      </c>
      <c r="EP8" s="11">
        <v>11.55</v>
      </c>
      <c r="EQ8" s="11">
        <v>11.55</v>
      </c>
      <c r="ER8" s="11">
        <v>11.55</v>
      </c>
      <c r="ES8" s="11">
        <v>11.55</v>
      </c>
      <c r="ET8" s="11">
        <v>11.55</v>
      </c>
      <c r="EU8" s="13">
        <v>11.55</v>
      </c>
      <c r="EW8">
        <v>20</v>
      </c>
      <c r="EX8" s="11">
        <v>11.6</v>
      </c>
      <c r="EY8" s="11">
        <v>11.6</v>
      </c>
      <c r="EZ8" s="11">
        <v>11.6</v>
      </c>
      <c r="FA8" s="11">
        <v>11.6</v>
      </c>
      <c r="FB8" s="11">
        <v>11.6</v>
      </c>
      <c r="FC8" s="13">
        <v>11.6</v>
      </c>
      <c r="FE8" s="9">
        <v>250000</v>
      </c>
      <c r="FF8" s="10" t="s">
        <v>7</v>
      </c>
    </row>
    <row r="9" spans="1:166">
      <c r="A9" s="7">
        <v>21</v>
      </c>
      <c r="B9" s="11">
        <v>17.2</v>
      </c>
      <c r="C9" s="11">
        <v>17.2</v>
      </c>
      <c r="D9" s="11">
        <v>17.2</v>
      </c>
      <c r="E9" s="11">
        <v>17.2</v>
      </c>
      <c r="F9" s="11">
        <v>17.2</v>
      </c>
      <c r="G9" s="11">
        <v>17.2</v>
      </c>
      <c r="H9" s="12"/>
      <c r="I9">
        <v>21</v>
      </c>
      <c r="J9" s="11">
        <v>9.6</v>
      </c>
      <c r="K9" s="11">
        <v>9.6</v>
      </c>
      <c r="L9" s="11">
        <v>9.6</v>
      </c>
      <c r="M9" s="11">
        <v>9.6</v>
      </c>
      <c r="N9" s="11">
        <v>9.6</v>
      </c>
      <c r="O9" s="13">
        <v>9.6</v>
      </c>
      <c r="Q9" s="7">
        <v>21</v>
      </c>
      <c r="R9" s="11">
        <v>32</v>
      </c>
      <c r="S9" s="11">
        <v>32</v>
      </c>
      <c r="T9" s="11">
        <v>32</v>
      </c>
      <c r="U9" s="11">
        <v>32</v>
      </c>
      <c r="V9" s="11">
        <v>32</v>
      </c>
      <c r="W9" s="11">
        <v>32</v>
      </c>
      <c r="Y9">
        <v>21</v>
      </c>
      <c r="Z9" s="11">
        <v>9</v>
      </c>
      <c r="AA9" s="11">
        <v>9</v>
      </c>
      <c r="AB9" s="11">
        <v>9</v>
      </c>
      <c r="AC9" s="11">
        <v>9</v>
      </c>
      <c r="AD9" s="11">
        <v>9</v>
      </c>
      <c r="AE9" s="13">
        <v>9</v>
      </c>
      <c r="AG9" s="7">
        <v>21</v>
      </c>
      <c r="AH9" s="11">
        <v>35.799999999999997</v>
      </c>
      <c r="AI9" s="11">
        <v>35.799999999999997</v>
      </c>
      <c r="AJ9" s="11">
        <v>35.799999999999997</v>
      </c>
      <c r="AK9" s="11">
        <v>35.799999999999997</v>
      </c>
      <c r="AL9" s="11">
        <v>35.799999999999997</v>
      </c>
      <c r="AM9" s="11">
        <v>35.799999999999997</v>
      </c>
      <c r="AO9">
        <v>21</v>
      </c>
      <c r="AP9" s="11">
        <v>8.93</v>
      </c>
      <c r="AQ9" s="11">
        <v>8.93</v>
      </c>
      <c r="AR9" s="11">
        <v>8.93</v>
      </c>
      <c r="AS9" s="11">
        <v>8.93</v>
      </c>
      <c r="AT9" s="11">
        <v>8.93</v>
      </c>
      <c r="AU9" s="13">
        <v>8.93</v>
      </c>
      <c r="AW9" s="7">
        <v>21</v>
      </c>
      <c r="AX9" s="11">
        <v>38</v>
      </c>
      <c r="AY9" s="11">
        <v>38</v>
      </c>
      <c r="AZ9" s="11">
        <v>38</v>
      </c>
      <c r="BA9" s="11">
        <v>38</v>
      </c>
      <c r="BB9" s="11">
        <v>38</v>
      </c>
      <c r="BC9" s="11">
        <v>38</v>
      </c>
      <c r="BE9">
        <v>21</v>
      </c>
      <c r="BF9" s="11">
        <v>8.75</v>
      </c>
      <c r="BG9" s="11">
        <v>8.75</v>
      </c>
      <c r="BH9" s="11">
        <v>8.75</v>
      </c>
      <c r="BI9" s="11">
        <v>8.75</v>
      </c>
      <c r="BJ9" s="11">
        <v>8.75</v>
      </c>
      <c r="BK9" s="11">
        <v>8.75</v>
      </c>
      <c r="BM9" s="7">
        <v>21</v>
      </c>
      <c r="BN9" s="11">
        <v>39.36</v>
      </c>
      <c r="BO9" s="11">
        <v>39.36</v>
      </c>
      <c r="BP9" s="11">
        <v>39.36</v>
      </c>
      <c r="BQ9" s="11">
        <v>39.36</v>
      </c>
      <c r="BR9" s="11">
        <v>39.36</v>
      </c>
      <c r="BS9" s="11">
        <v>39.36</v>
      </c>
      <c r="BU9">
        <v>21</v>
      </c>
      <c r="BV9" s="11">
        <v>8.64</v>
      </c>
      <c r="BW9" s="11">
        <v>8.64</v>
      </c>
      <c r="BX9" s="11">
        <v>8.64</v>
      </c>
      <c r="BY9" s="11">
        <v>8.64</v>
      </c>
      <c r="BZ9" s="11">
        <v>8.64</v>
      </c>
      <c r="CA9" s="11">
        <v>8.64</v>
      </c>
      <c r="CC9" s="7">
        <v>21</v>
      </c>
      <c r="CD9" s="11">
        <v>8</v>
      </c>
      <c r="CE9" s="11">
        <v>8</v>
      </c>
      <c r="CF9" s="11">
        <v>8</v>
      </c>
      <c r="CG9" s="11">
        <v>8</v>
      </c>
      <c r="CH9" s="11">
        <v>8</v>
      </c>
      <c r="CI9" s="11">
        <v>8</v>
      </c>
      <c r="CK9">
        <v>21</v>
      </c>
      <c r="CL9" s="11">
        <v>8</v>
      </c>
      <c r="CM9" s="11">
        <v>8</v>
      </c>
      <c r="CN9" s="11">
        <v>8</v>
      </c>
      <c r="CO9" s="11">
        <v>8</v>
      </c>
      <c r="CP9" s="11">
        <v>8</v>
      </c>
      <c r="CQ9" s="11">
        <v>8</v>
      </c>
      <c r="CS9">
        <v>21</v>
      </c>
      <c r="CT9" s="11">
        <v>6.67</v>
      </c>
      <c r="CU9" s="11">
        <v>6.67</v>
      </c>
      <c r="CV9" s="11">
        <v>6.67</v>
      </c>
      <c r="CW9" s="11">
        <v>6.67</v>
      </c>
      <c r="CX9" s="11">
        <v>6.67</v>
      </c>
      <c r="CY9" s="13">
        <v>6.67</v>
      </c>
      <c r="DA9">
        <v>21</v>
      </c>
      <c r="DB9" s="11">
        <v>7</v>
      </c>
      <c r="DC9" s="11">
        <v>7</v>
      </c>
      <c r="DD9" s="11">
        <v>7</v>
      </c>
      <c r="DE9" s="11">
        <v>7</v>
      </c>
      <c r="DF9" s="11">
        <v>7</v>
      </c>
      <c r="DG9" s="13">
        <v>7</v>
      </c>
      <c r="DI9">
        <v>21</v>
      </c>
      <c r="DJ9" s="11">
        <v>7.2</v>
      </c>
      <c r="DK9" s="11">
        <v>7.2</v>
      </c>
      <c r="DL9" s="11">
        <v>7.2</v>
      </c>
      <c r="DM9" s="11">
        <v>7.2</v>
      </c>
      <c r="DN9" s="11">
        <v>7.2</v>
      </c>
      <c r="DO9" s="13">
        <v>7.2</v>
      </c>
      <c r="DQ9" s="7">
        <v>21</v>
      </c>
      <c r="DR9" s="11">
        <v>12.4</v>
      </c>
      <c r="DS9" s="11">
        <v>12.4</v>
      </c>
      <c r="DT9" s="11">
        <v>12.4</v>
      </c>
      <c r="DU9" s="11">
        <v>12.4</v>
      </c>
      <c r="DV9" s="11">
        <v>12.4</v>
      </c>
      <c r="DW9" s="11">
        <v>12.4</v>
      </c>
      <c r="DY9">
        <v>21</v>
      </c>
      <c r="DZ9" s="11">
        <v>11.8</v>
      </c>
      <c r="EA9" s="11">
        <v>11.8</v>
      </c>
      <c r="EB9" s="11">
        <v>11.8</v>
      </c>
      <c r="EC9" s="11">
        <v>11.8</v>
      </c>
      <c r="ED9" s="11">
        <v>11.8</v>
      </c>
      <c r="EE9" s="11">
        <v>11.8</v>
      </c>
      <c r="EG9">
        <v>21</v>
      </c>
      <c r="EH9" s="11">
        <v>11.67</v>
      </c>
      <c r="EI9" s="11">
        <v>11.67</v>
      </c>
      <c r="EJ9" s="11">
        <v>11.67</v>
      </c>
      <c r="EK9" s="11">
        <v>11.67</v>
      </c>
      <c r="EL9" s="11">
        <v>11.67</v>
      </c>
      <c r="EM9" s="13">
        <v>11.67</v>
      </c>
      <c r="EO9">
        <v>21</v>
      </c>
      <c r="EP9" s="11">
        <v>11.55</v>
      </c>
      <c r="EQ9" s="11">
        <v>11.55</v>
      </c>
      <c r="ER9" s="11">
        <v>11.55</v>
      </c>
      <c r="ES9" s="11">
        <v>11.55</v>
      </c>
      <c r="ET9" s="11">
        <v>11.55</v>
      </c>
      <c r="EU9" s="13">
        <v>11.55</v>
      </c>
      <c r="EW9">
        <v>21</v>
      </c>
      <c r="EX9" s="11">
        <v>11.6</v>
      </c>
      <c r="EY9" s="11">
        <v>11.6</v>
      </c>
      <c r="EZ9" s="11">
        <v>11.6</v>
      </c>
      <c r="FA9" s="11">
        <v>11.6</v>
      </c>
      <c r="FB9" s="11">
        <v>11.6</v>
      </c>
      <c r="FC9" s="13">
        <v>11.6</v>
      </c>
    </row>
    <row r="10" spans="1:166">
      <c r="A10" s="7">
        <v>22</v>
      </c>
      <c r="B10" s="11">
        <v>17.2</v>
      </c>
      <c r="C10" s="11">
        <v>17.2</v>
      </c>
      <c r="D10" s="11">
        <v>17.2</v>
      </c>
      <c r="E10" s="11">
        <v>17.2</v>
      </c>
      <c r="F10" s="11">
        <v>17.2</v>
      </c>
      <c r="G10" s="11">
        <v>17.2</v>
      </c>
      <c r="H10" s="12"/>
      <c r="I10">
        <v>22</v>
      </c>
      <c r="J10" s="11">
        <v>9.6</v>
      </c>
      <c r="K10" s="11">
        <v>9.6</v>
      </c>
      <c r="L10" s="11">
        <v>9.6</v>
      </c>
      <c r="M10" s="11">
        <v>9.6</v>
      </c>
      <c r="N10" s="11">
        <v>9.6</v>
      </c>
      <c r="O10" s="13">
        <v>9.6</v>
      </c>
      <c r="Q10" s="7">
        <v>22</v>
      </c>
      <c r="R10" s="11">
        <v>32</v>
      </c>
      <c r="S10" s="11">
        <v>32</v>
      </c>
      <c r="T10" s="11">
        <v>32</v>
      </c>
      <c r="U10" s="11">
        <v>32</v>
      </c>
      <c r="V10" s="11">
        <v>32</v>
      </c>
      <c r="W10" s="11">
        <v>32</v>
      </c>
      <c r="Y10">
        <v>22</v>
      </c>
      <c r="Z10" s="11">
        <v>9</v>
      </c>
      <c r="AA10" s="11">
        <v>9</v>
      </c>
      <c r="AB10" s="11">
        <v>9</v>
      </c>
      <c r="AC10" s="11">
        <v>9</v>
      </c>
      <c r="AD10" s="11">
        <v>9</v>
      </c>
      <c r="AE10" s="13">
        <v>9</v>
      </c>
      <c r="AG10" s="7">
        <v>22</v>
      </c>
      <c r="AH10" s="11">
        <v>35.799999999999997</v>
      </c>
      <c r="AI10" s="11">
        <v>35.799999999999997</v>
      </c>
      <c r="AJ10" s="11">
        <v>35.799999999999997</v>
      </c>
      <c r="AK10" s="11">
        <v>35.799999999999997</v>
      </c>
      <c r="AL10" s="11">
        <v>35.799999999999997</v>
      </c>
      <c r="AM10" s="11">
        <v>35.799999999999997</v>
      </c>
      <c r="AO10">
        <v>22</v>
      </c>
      <c r="AP10" s="11">
        <v>8.93</v>
      </c>
      <c r="AQ10" s="11">
        <v>8.93</v>
      </c>
      <c r="AR10" s="11">
        <v>8.93</v>
      </c>
      <c r="AS10" s="11">
        <v>8.93</v>
      </c>
      <c r="AT10" s="11">
        <v>8.93</v>
      </c>
      <c r="AU10" s="13">
        <v>8.93</v>
      </c>
      <c r="AW10" s="7">
        <v>22</v>
      </c>
      <c r="AX10" s="11">
        <v>38</v>
      </c>
      <c r="AY10" s="11">
        <v>38</v>
      </c>
      <c r="AZ10" s="11">
        <v>38</v>
      </c>
      <c r="BA10" s="11">
        <v>38</v>
      </c>
      <c r="BB10" s="11">
        <v>38</v>
      </c>
      <c r="BC10" s="11">
        <v>38</v>
      </c>
      <c r="BE10">
        <v>22</v>
      </c>
      <c r="BF10" s="11">
        <v>8.75</v>
      </c>
      <c r="BG10" s="11">
        <v>8.75</v>
      </c>
      <c r="BH10" s="11">
        <v>8.75</v>
      </c>
      <c r="BI10" s="11">
        <v>8.75</v>
      </c>
      <c r="BJ10" s="11">
        <v>8.75</v>
      </c>
      <c r="BK10" s="11">
        <v>8.75</v>
      </c>
      <c r="BM10" s="7">
        <v>22</v>
      </c>
      <c r="BN10" s="11">
        <v>39.36</v>
      </c>
      <c r="BO10" s="11">
        <v>39.36</v>
      </c>
      <c r="BP10" s="11">
        <v>39.36</v>
      </c>
      <c r="BQ10" s="11">
        <v>39.36</v>
      </c>
      <c r="BR10" s="11">
        <v>39.36</v>
      </c>
      <c r="BS10" s="11">
        <v>39.36</v>
      </c>
      <c r="BU10">
        <v>22</v>
      </c>
      <c r="BV10" s="11">
        <v>8.64</v>
      </c>
      <c r="BW10" s="11">
        <v>8.64</v>
      </c>
      <c r="BX10" s="11">
        <v>8.64</v>
      </c>
      <c r="BY10" s="11">
        <v>8.64</v>
      </c>
      <c r="BZ10" s="11">
        <v>8.64</v>
      </c>
      <c r="CA10" s="11">
        <v>8.64</v>
      </c>
      <c r="CC10" s="7">
        <v>22</v>
      </c>
      <c r="CD10" s="11">
        <v>8</v>
      </c>
      <c r="CE10" s="11">
        <v>8</v>
      </c>
      <c r="CF10" s="11">
        <v>8</v>
      </c>
      <c r="CG10" s="11">
        <v>8</v>
      </c>
      <c r="CH10" s="11">
        <v>8</v>
      </c>
      <c r="CI10" s="11">
        <v>8</v>
      </c>
      <c r="CK10">
        <v>22</v>
      </c>
      <c r="CL10" s="11">
        <v>8</v>
      </c>
      <c r="CM10" s="11">
        <v>8</v>
      </c>
      <c r="CN10" s="11">
        <v>8</v>
      </c>
      <c r="CO10" s="11">
        <v>8</v>
      </c>
      <c r="CP10" s="11">
        <v>8</v>
      </c>
      <c r="CQ10" s="11">
        <v>8</v>
      </c>
      <c r="CS10">
        <v>22</v>
      </c>
      <c r="CT10" s="11">
        <v>6.67</v>
      </c>
      <c r="CU10" s="11">
        <v>6.67</v>
      </c>
      <c r="CV10" s="11">
        <v>6.67</v>
      </c>
      <c r="CW10" s="11">
        <v>6.67</v>
      </c>
      <c r="CX10" s="11">
        <v>6.67</v>
      </c>
      <c r="CY10" s="13">
        <v>6.67</v>
      </c>
      <c r="DA10">
        <v>22</v>
      </c>
      <c r="DB10" s="11">
        <v>7</v>
      </c>
      <c r="DC10" s="11">
        <v>7</v>
      </c>
      <c r="DD10" s="11">
        <v>7</v>
      </c>
      <c r="DE10" s="11">
        <v>7</v>
      </c>
      <c r="DF10" s="11">
        <v>7</v>
      </c>
      <c r="DG10" s="13">
        <v>7</v>
      </c>
      <c r="DI10">
        <v>22</v>
      </c>
      <c r="DJ10" s="11">
        <v>7.2</v>
      </c>
      <c r="DK10" s="11">
        <v>7.2</v>
      </c>
      <c r="DL10" s="11">
        <v>7.2</v>
      </c>
      <c r="DM10" s="11">
        <v>7.2</v>
      </c>
      <c r="DN10" s="11">
        <v>7.2</v>
      </c>
      <c r="DO10" s="13">
        <v>7.2</v>
      </c>
      <c r="DQ10" s="7">
        <v>22</v>
      </c>
      <c r="DR10" s="11">
        <v>12.4</v>
      </c>
      <c r="DS10" s="11">
        <v>12.4</v>
      </c>
      <c r="DT10" s="11">
        <v>12.4</v>
      </c>
      <c r="DU10" s="11">
        <v>12.4</v>
      </c>
      <c r="DV10" s="11">
        <v>12.4</v>
      </c>
      <c r="DW10" s="11">
        <v>12.4</v>
      </c>
      <c r="DY10">
        <v>22</v>
      </c>
      <c r="DZ10" s="11">
        <v>11.8</v>
      </c>
      <c r="EA10" s="11">
        <v>11.8</v>
      </c>
      <c r="EB10" s="11">
        <v>11.8</v>
      </c>
      <c r="EC10" s="11">
        <v>11.8</v>
      </c>
      <c r="ED10" s="11">
        <v>11.8</v>
      </c>
      <c r="EE10" s="11">
        <v>11.8</v>
      </c>
      <c r="EG10">
        <v>22</v>
      </c>
      <c r="EH10" s="11">
        <v>11.67</v>
      </c>
      <c r="EI10" s="11">
        <v>11.67</v>
      </c>
      <c r="EJ10" s="11">
        <v>11.67</v>
      </c>
      <c r="EK10" s="11">
        <v>11.67</v>
      </c>
      <c r="EL10" s="11">
        <v>11.67</v>
      </c>
      <c r="EM10" s="13">
        <v>11.67</v>
      </c>
      <c r="EO10">
        <v>22</v>
      </c>
      <c r="EP10" s="11">
        <v>11.55</v>
      </c>
      <c r="EQ10" s="11">
        <v>11.55</v>
      </c>
      <c r="ER10" s="11">
        <v>11.55</v>
      </c>
      <c r="ES10" s="11">
        <v>11.55</v>
      </c>
      <c r="ET10" s="11">
        <v>11.55</v>
      </c>
      <c r="EU10" s="13">
        <v>11.55</v>
      </c>
      <c r="EW10">
        <v>22</v>
      </c>
      <c r="EX10" s="11">
        <v>11.6</v>
      </c>
      <c r="EY10" s="11">
        <v>11.6</v>
      </c>
      <c r="EZ10" s="11">
        <v>11.6</v>
      </c>
      <c r="FA10" s="11">
        <v>11.6</v>
      </c>
      <c r="FB10" s="11">
        <v>11.6</v>
      </c>
      <c r="FC10" s="13">
        <v>11.6</v>
      </c>
      <c r="FE10" s="6" t="s">
        <v>11</v>
      </c>
      <c r="FF10" s="6" t="s">
        <v>3</v>
      </c>
      <c r="FG10" s="6" t="s">
        <v>4</v>
      </c>
      <c r="FH10" s="6" t="s">
        <v>5</v>
      </c>
      <c r="FI10" s="6" t="s">
        <v>6</v>
      </c>
      <c r="FJ10" s="6" t="s">
        <v>7</v>
      </c>
    </row>
    <row r="11" spans="1:166">
      <c r="A11" s="7">
        <v>23</v>
      </c>
      <c r="B11" s="11">
        <v>17.2</v>
      </c>
      <c r="C11" s="11">
        <v>17.2</v>
      </c>
      <c r="D11" s="11">
        <v>17.2</v>
      </c>
      <c r="E11" s="11">
        <v>17.2</v>
      </c>
      <c r="F11" s="11">
        <v>17.2</v>
      </c>
      <c r="G11" s="11">
        <v>17.2</v>
      </c>
      <c r="H11" s="12"/>
      <c r="I11">
        <v>23</v>
      </c>
      <c r="J11" s="11">
        <v>9.6</v>
      </c>
      <c r="K11" s="11">
        <v>9.6</v>
      </c>
      <c r="L11" s="11">
        <v>9.6</v>
      </c>
      <c r="M11" s="11">
        <v>9.6</v>
      </c>
      <c r="N11" s="11">
        <v>9.6</v>
      </c>
      <c r="O11" s="13">
        <v>9.6</v>
      </c>
      <c r="Q11" s="7">
        <v>23</v>
      </c>
      <c r="R11" s="11">
        <v>32</v>
      </c>
      <c r="S11" s="11">
        <v>32</v>
      </c>
      <c r="T11" s="11">
        <v>32</v>
      </c>
      <c r="U11" s="11">
        <v>32</v>
      </c>
      <c r="V11" s="11">
        <v>32</v>
      </c>
      <c r="W11" s="11">
        <v>32</v>
      </c>
      <c r="Y11">
        <v>23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3">
        <v>9</v>
      </c>
      <c r="AG11" s="7">
        <v>23</v>
      </c>
      <c r="AH11" s="11">
        <v>35.799999999999997</v>
      </c>
      <c r="AI11" s="11">
        <v>35.799999999999997</v>
      </c>
      <c r="AJ11" s="11">
        <v>35.799999999999997</v>
      </c>
      <c r="AK11" s="11">
        <v>35.799999999999997</v>
      </c>
      <c r="AL11" s="11">
        <v>35.799999999999997</v>
      </c>
      <c r="AM11" s="11">
        <v>35.799999999999997</v>
      </c>
      <c r="AO11">
        <v>23</v>
      </c>
      <c r="AP11" s="11">
        <v>8.93</v>
      </c>
      <c r="AQ11" s="11">
        <v>8.93</v>
      </c>
      <c r="AR11" s="11">
        <v>8.93</v>
      </c>
      <c r="AS11" s="11">
        <v>8.93</v>
      </c>
      <c r="AT11" s="11">
        <v>8.93</v>
      </c>
      <c r="AU11" s="13">
        <v>8.93</v>
      </c>
      <c r="AW11" s="7">
        <v>23</v>
      </c>
      <c r="AX11" s="11">
        <v>38</v>
      </c>
      <c r="AY11" s="11">
        <v>38</v>
      </c>
      <c r="AZ11" s="11">
        <v>38</v>
      </c>
      <c r="BA11" s="11">
        <v>38</v>
      </c>
      <c r="BB11" s="11">
        <v>38</v>
      </c>
      <c r="BC11" s="11">
        <v>38</v>
      </c>
      <c r="BE11">
        <v>23</v>
      </c>
      <c r="BF11" s="11">
        <v>8.75</v>
      </c>
      <c r="BG11" s="11">
        <v>8.75</v>
      </c>
      <c r="BH11" s="11">
        <v>8.75</v>
      </c>
      <c r="BI11" s="11">
        <v>8.75</v>
      </c>
      <c r="BJ11" s="11">
        <v>8.75</v>
      </c>
      <c r="BK11" s="11">
        <v>8.75</v>
      </c>
      <c r="BM11" s="7">
        <v>23</v>
      </c>
      <c r="BN11" s="11">
        <v>39.36</v>
      </c>
      <c r="BO11" s="11">
        <v>39.36</v>
      </c>
      <c r="BP11" s="11">
        <v>39.36</v>
      </c>
      <c r="BQ11" s="11">
        <v>39.36</v>
      </c>
      <c r="BR11" s="11">
        <v>39.36</v>
      </c>
      <c r="BS11" s="11">
        <v>39.36</v>
      </c>
      <c r="BU11">
        <v>23</v>
      </c>
      <c r="BV11" s="11">
        <v>8.64</v>
      </c>
      <c r="BW11" s="11">
        <v>8.64</v>
      </c>
      <c r="BX11" s="11">
        <v>8.64</v>
      </c>
      <c r="BY11" s="11">
        <v>8.64</v>
      </c>
      <c r="BZ11" s="11">
        <v>8.64</v>
      </c>
      <c r="CA11" s="11">
        <v>8.64</v>
      </c>
      <c r="CC11" s="7">
        <v>23</v>
      </c>
      <c r="CD11" s="11">
        <v>8</v>
      </c>
      <c r="CE11" s="11">
        <v>8</v>
      </c>
      <c r="CF11" s="11">
        <v>8</v>
      </c>
      <c r="CG11" s="11">
        <v>8</v>
      </c>
      <c r="CH11" s="11">
        <v>8</v>
      </c>
      <c r="CI11" s="11">
        <v>8</v>
      </c>
      <c r="CK11">
        <v>23</v>
      </c>
      <c r="CL11" s="11">
        <v>8</v>
      </c>
      <c r="CM11" s="11">
        <v>8</v>
      </c>
      <c r="CN11" s="11">
        <v>8</v>
      </c>
      <c r="CO11" s="11">
        <v>8</v>
      </c>
      <c r="CP11" s="11">
        <v>8</v>
      </c>
      <c r="CQ11" s="11">
        <v>8</v>
      </c>
      <c r="CS11">
        <v>23</v>
      </c>
      <c r="CT11" s="11">
        <v>6.67</v>
      </c>
      <c r="CU11" s="11">
        <v>6.67</v>
      </c>
      <c r="CV11" s="11">
        <v>6.67</v>
      </c>
      <c r="CW11" s="11">
        <v>6.67</v>
      </c>
      <c r="CX11" s="11">
        <v>6.67</v>
      </c>
      <c r="CY11" s="13">
        <v>6.67</v>
      </c>
      <c r="DA11">
        <v>23</v>
      </c>
      <c r="DB11" s="11">
        <v>7</v>
      </c>
      <c r="DC11" s="11">
        <v>7</v>
      </c>
      <c r="DD11" s="11">
        <v>7</v>
      </c>
      <c r="DE11" s="11">
        <v>7</v>
      </c>
      <c r="DF11" s="11">
        <v>7</v>
      </c>
      <c r="DG11" s="13">
        <v>7</v>
      </c>
      <c r="DI11">
        <v>23</v>
      </c>
      <c r="DJ11" s="11">
        <v>7.2</v>
      </c>
      <c r="DK11" s="11">
        <v>7.2</v>
      </c>
      <c r="DL11" s="11">
        <v>7.2</v>
      </c>
      <c r="DM11" s="11">
        <v>7.2</v>
      </c>
      <c r="DN11" s="11">
        <v>7.2</v>
      </c>
      <c r="DO11" s="13">
        <v>7.2</v>
      </c>
      <c r="DQ11" s="7">
        <v>23</v>
      </c>
      <c r="DR11" s="11">
        <v>12.4</v>
      </c>
      <c r="DS11" s="11">
        <v>12.4</v>
      </c>
      <c r="DT11" s="11">
        <v>12.4</v>
      </c>
      <c r="DU11" s="11">
        <v>12.4</v>
      </c>
      <c r="DV11" s="11">
        <v>12.4</v>
      </c>
      <c r="DW11" s="11">
        <v>12.4</v>
      </c>
      <c r="DY11">
        <v>23</v>
      </c>
      <c r="DZ11" s="11">
        <v>11.8</v>
      </c>
      <c r="EA11" s="11">
        <v>11.8</v>
      </c>
      <c r="EB11" s="11">
        <v>11.8</v>
      </c>
      <c r="EC11" s="11">
        <v>11.8</v>
      </c>
      <c r="ED11" s="11">
        <v>11.8</v>
      </c>
      <c r="EE11" s="11">
        <v>11.8</v>
      </c>
      <c r="EG11">
        <v>23</v>
      </c>
      <c r="EH11" s="11">
        <v>11.67</v>
      </c>
      <c r="EI11" s="11">
        <v>11.67</v>
      </c>
      <c r="EJ11" s="11">
        <v>11.67</v>
      </c>
      <c r="EK11" s="11">
        <v>11.67</v>
      </c>
      <c r="EL11" s="11">
        <v>11.67</v>
      </c>
      <c r="EM11" s="13">
        <v>11.67</v>
      </c>
      <c r="EO11">
        <v>23</v>
      </c>
      <c r="EP11" s="11">
        <v>11.55</v>
      </c>
      <c r="EQ11" s="11">
        <v>11.55</v>
      </c>
      <c r="ER11" s="11">
        <v>11.55</v>
      </c>
      <c r="ES11" s="11">
        <v>11.55</v>
      </c>
      <c r="ET11" s="11">
        <v>11.55</v>
      </c>
      <c r="EU11" s="13">
        <v>11.55</v>
      </c>
      <c r="EW11">
        <v>23</v>
      </c>
      <c r="EX11" s="11">
        <v>11.6</v>
      </c>
      <c r="EY11" s="11">
        <v>11.6</v>
      </c>
      <c r="EZ11" s="11">
        <v>11.6</v>
      </c>
      <c r="FA11" s="11">
        <v>11.6</v>
      </c>
      <c r="FB11" s="11">
        <v>11.6</v>
      </c>
      <c r="FC11" s="13">
        <v>11.6</v>
      </c>
      <c r="FE11" s="14" t="s">
        <v>12</v>
      </c>
      <c r="FF11" s="15">
        <v>50000</v>
      </c>
      <c r="FG11" s="15">
        <v>100000</v>
      </c>
      <c r="FH11" s="15">
        <v>150000</v>
      </c>
      <c r="FI11" s="15">
        <v>200000</v>
      </c>
      <c r="FJ11" s="15">
        <v>250000</v>
      </c>
    </row>
    <row r="12" spans="1:166">
      <c r="A12" s="7">
        <v>24</v>
      </c>
      <c r="B12" s="11">
        <v>17.2</v>
      </c>
      <c r="C12" s="11">
        <v>17.2</v>
      </c>
      <c r="D12" s="11">
        <v>17.2</v>
      </c>
      <c r="E12" s="11">
        <v>17.2</v>
      </c>
      <c r="F12" s="11">
        <v>17.2</v>
      </c>
      <c r="G12" s="11">
        <v>17.2</v>
      </c>
      <c r="H12" s="12"/>
      <c r="I12">
        <v>24</v>
      </c>
      <c r="J12" s="11">
        <v>9.6</v>
      </c>
      <c r="K12" s="11">
        <v>9.6</v>
      </c>
      <c r="L12" s="11">
        <v>9.6</v>
      </c>
      <c r="M12" s="11">
        <v>9.6</v>
      </c>
      <c r="N12" s="11">
        <v>9.6</v>
      </c>
      <c r="O12" s="13">
        <v>9.6</v>
      </c>
      <c r="Q12" s="7">
        <v>24</v>
      </c>
      <c r="R12" s="11">
        <v>32</v>
      </c>
      <c r="S12" s="11">
        <v>32</v>
      </c>
      <c r="T12" s="11">
        <v>32</v>
      </c>
      <c r="U12" s="11">
        <v>32</v>
      </c>
      <c r="V12" s="11">
        <v>32</v>
      </c>
      <c r="W12" s="11">
        <v>32</v>
      </c>
      <c r="Y12">
        <v>24</v>
      </c>
      <c r="Z12" s="11">
        <v>9</v>
      </c>
      <c r="AA12" s="11">
        <v>9</v>
      </c>
      <c r="AB12" s="11">
        <v>9</v>
      </c>
      <c r="AC12" s="11">
        <v>9</v>
      </c>
      <c r="AD12" s="11">
        <v>9</v>
      </c>
      <c r="AE12" s="13">
        <v>9</v>
      </c>
      <c r="AG12" s="7">
        <v>24</v>
      </c>
      <c r="AH12" s="11">
        <v>35.799999999999997</v>
      </c>
      <c r="AI12" s="11">
        <v>35.799999999999997</v>
      </c>
      <c r="AJ12" s="11">
        <v>35.799999999999997</v>
      </c>
      <c r="AK12" s="11">
        <v>35.799999999999997</v>
      </c>
      <c r="AL12" s="11">
        <v>35.799999999999997</v>
      </c>
      <c r="AM12" s="11">
        <v>35.799999999999997</v>
      </c>
      <c r="AO12">
        <v>24</v>
      </c>
      <c r="AP12" s="11">
        <v>8.93</v>
      </c>
      <c r="AQ12" s="11">
        <v>8.93</v>
      </c>
      <c r="AR12" s="11">
        <v>8.93</v>
      </c>
      <c r="AS12" s="11">
        <v>8.93</v>
      </c>
      <c r="AT12" s="11">
        <v>8.93</v>
      </c>
      <c r="AU12" s="13">
        <v>8.93</v>
      </c>
      <c r="AW12" s="7">
        <v>24</v>
      </c>
      <c r="AX12" s="11">
        <v>38</v>
      </c>
      <c r="AY12" s="11">
        <v>38</v>
      </c>
      <c r="AZ12" s="11">
        <v>38</v>
      </c>
      <c r="BA12" s="11">
        <v>38</v>
      </c>
      <c r="BB12" s="11">
        <v>38</v>
      </c>
      <c r="BC12" s="11">
        <v>38</v>
      </c>
      <c r="BE12">
        <v>24</v>
      </c>
      <c r="BF12" s="11">
        <v>8.75</v>
      </c>
      <c r="BG12" s="11">
        <v>8.75</v>
      </c>
      <c r="BH12" s="11">
        <v>8.75</v>
      </c>
      <c r="BI12" s="11">
        <v>8.75</v>
      </c>
      <c r="BJ12" s="11">
        <v>8.75</v>
      </c>
      <c r="BK12" s="11">
        <v>8.75</v>
      </c>
      <c r="BM12" s="7">
        <v>24</v>
      </c>
      <c r="BN12" s="11">
        <v>39.36</v>
      </c>
      <c r="BO12" s="11">
        <v>39.36</v>
      </c>
      <c r="BP12" s="11">
        <v>39.36</v>
      </c>
      <c r="BQ12" s="11">
        <v>39.36</v>
      </c>
      <c r="BR12" s="11">
        <v>39.36</v>
      </c>
      <c r="BS12" s="11">
        <v>39.36</v>
      </c>
      <c r="BU12">
        <v>24</v>
      </c>
      <c r="BV12" s="11">
        <v>8.64</v>
      </c>
      <c r="BW12" s="11">
        <v>8.64</v>
      </c>
      <c r="BX12" s="11">
        <v>8.64</v>
      </c>
      <c r="BY12" s="11">
        <v>8.64</v>
      </c>
      <c r="BZ12" s="11">
        <v>8.64</v>
      </c>
      <c r="CA12" s="11">
        <v>8.64</v>
      </c>
      <c r="CC12" s="7">
        <v>24</v>
      </c>
      <c r="CD12" s="11">
        <v>8</v>
      </c>
      <c r="CE12" s="11">
        <v>8</v>
      </c>
      <c r="CF12" s="11">
        <v>8</v>
      </c>
      <c r="CG12" s="11">
        <v>8</v>
      </c>
      <c r="CH12" s="11">
        <v>8</v>
      </c>
      <c r="CI12" s="11">
        <v>8</v>
      </c>
      <c r="CK12">
        <v>24</v>
      </c>
      <c r="CL12" s="11">
        <v>8</v>
      </c>
      <c r="CM12" s="11">
        <v>8</v>
      </c>
      <c r="CN12" s="11">
        <v>8</v>
      </c>
      <c r="CO12" s="11">
        <v>8</v>
      </c>
      <c r="CP12" s="11">
        <v>8</v>
      </c>
      <c r="CQ12" s="11">
        <v>8</v>
      </c>
      <c r="CS12">
        <v>24</v>
      </c>
      <c r="CT12" s="11">
        <v>6.67</v>
      </c>
      <c r="CU12" s="11">
        <v>6.67</v>
      </c>
      <c r="CV12" s="11">
        <v>6.67</v>
      </c>
      <c r="CW12" s="11">
        <v>6.67</v>
      </c>
      <c r="CX12" s="11">
        <v>6.67</v>
      </c>
      <c r="CY12" s="13">
        <v>6.67</v>
      </c>
      <c r="DA12">
        <v>24</v>
      </c>
      <c r="DB12" s="11">
        <v>7</v>
      </c>
      <c r="DC12" s="11">
        <v>7</v>
      </c>
      <c r="DD12" s="11">
        <v>7</v>
      </c>
      <c r="DE12" s="11">
        <v>7</v>
      </c>
      <c r="DF12" s="11">
        <v>7</v>
      </c>
      <c r="DG12" s="13">
        <v>7</v>
      </c>
      <c r="DI12">
        <v>24</v>
      </c>
      <c r="DJ12" s="11">
        <v>7.2</v>
      </c>
      <c r="DK12" s="11">
        <v>7.2</v>
      </c>
      <c r="DL12" s="11">
        <v>7.2</v>
      </c>
      <c r="DM12" s="11">
        <v>7.2</v>
      </c>
      <c r="DN12" s="11">
        <v>7.2</v>
      </c>
      <c r="DO12" s="13">
        <v>7.2</v>
      </c>
      <c r="DQ12" s="7">
        <v>24</v>
      </c>
      <c r="DR12" s="11">
        <v>12.4</v>
      </c>
      <c r="DS12" s="11">
        <v>12.4</v>
      </c>
      <c r="DT12" s="11">
        <v>12.4</v>
      </c>
      <c r="DU12" s="11">
        <v>12.4</v>
      </c>
      <c r="DV12" s="11">
        <v>12.4</v>
      </c>
      <c r="DW12" s="11">
        <v>12.4</v>
      </c>
      <c r="DY12">
        <v>24</v>
      </c>
      <c r="DZ12" s="11">
        <v>11.8</v>
      </c>
      <c r="EA12" s="11">
        <v>11.8</v>
      </c>
      <c r="EB12" s="11">
        <v>11.8</v>
      </c>
      <c r="EC12" s="11">
        <v>11.8</v>
      </c>
      <c r="ED12" s="11">
        <v>11.8</v>
      </c>
      <c r="EE12" s="11">
        <v>11.8</v>
      </c>
      <c r="EG12">
        <v>24</v>
      </c>
      <c r="EH12" s="11">
        <v>11.67</v>
      </c>
      <c r="EI12" s="11">
        <v>11.67</v>
      </c>
      <c r="EJ12" s="11">
        <v>11.67</v>
      </c>
      <c r="EK12" s="11">
        <v>11.67</v>
      </c>
      <c r="EL12" s="11">
        <v>11.67</v>
      </c>
      <c r="EM12" s="13">
        <v>11.67</v>
      </c>
      <c r="EO12">
        <v>24</v>
      </c>
      <c r="EP12" s="11">
        <v>11.55</v>
      </c>
      <c r="EQ12" s="11">
        <v>11.55</v>
      </c>
      <c r="ER12" s="11">
        <v>11.55</v>
      </c>
      <c r="ES12" s="11">
        <v>11.55</v>
      </c>
      <c r="ET12" s="11">
        <v>11.55</v>
      </c>
      <c r="EU12" s="13">
        <v>11.55</v>
      </c>
      <c r="EW12">
        <v>24</v>
      </c>
      <c r="EX12" s="11">
        <v>11.6</v>
      </c>
      <c r="EY12" s="11">
        <v>11.6</v>
      </c>
      <c r="EZ12" s="11">
        <v>11.6</v>
      </c>
      <c r="FA12" s="11">
        <v>11.6</v>
      </c>
      <c r="FB12" s="11">
        <v>11.6</v>
      </c>
      <c r="FC12" s="13">
        <v>11.6</v>
      </c>
      <c r="FE12" s="16" t="s">
        <v>13</v>
      </c>
      <c r="FF12" s="16">
        <v>12.4</v>
      </c>
      <c r="FG12" s="16">
        <v>11.8</v>
      </c>
      <c r="FH12" s="16">
        <v>11.67</v>
      </c>
      <c r="FI12" s="16">
        <v>11.55</v>
      </c>
      <c r="FJ12" s="16">
        <v>11.6</v>
      </c>
    </row>
    <row r="13" spans="1:166">
      <c r="A13" s="7">
        <v>25</v>
      </c>
      <c r="B13" s="11">
        <v>17.2</v>
      </c>
      <c r="C13" s="11">
        <v>17.2</v>
      </c>
      <c r="D13" s="11">
        <v>17.2</v>
      </c>
      <c r="E13" s="11">
        <v>17.2</v>
      </c>
      <c r="F13" s="11">
        <v>17.2</v>
      </c>
      <c r="G13" s="11">
        <v>17.2</v>
      </c>
      <c r="H13" s="12"/>
      <c r="I13">
        <v>25</v>
      </c>
      <c r="J13" s="11">
        <v>9.6</v>
      </c>
      <c r="K13" s="11">
        <v>9.6</v>
      </c>
      <c r="L13" s="11">
        <v>9.6</v>
      </c>
      <c r="M13" s="11">
        <v>9.6</v>
      </c>
      <c r="N13" s="11">
        <v>9.6</v>
      </c>
      <c r="O13" s="13">
        <v>9.6</v>
      </c>
      <c r="Q13" s="7">
        <v>25</v>
      </c>
      <c r="R13" s="11">
        <v>32</v>
      </c>
      <c r="S13" s="11">
        <v>32</v>
      </c>
      <c r="T13" s="11">
        <v>32</v>
      </c>
      <c r="U13" s="11">
        <v>32</v>
      </c>
      <c r="V13" s="11">
        <v>32</v>
      </c>
      <c r="W13" s="11">
        <v>32</v>
      </c>
      <c r="Y13">
        <v>25</v>
      </c>
      <c r="Z13" s="11">
        <v>9</v>
      </c>
      <c r="AA13" s="11">
        <v>9</v>
      </c>
      <c r="AB13" s="11">
        <v>9</v>
      </c>
      <c r="AC13" s="11">
        <v>9</v>
      </c>
      <c r="AD13" s="11">
        <v>9</v>
      </c>
      <c r="AE13" s="13">
        <v>9</v>
      </c>
      <c r="AG13" s="7">
        <v>25</v>
      </c>
      <c r="AH13" s="11">
        <v>35.799999999999997</v>
      </c>
      <c r="AI13" s="11">
        <v>35.799999999999997</v>
      </c>
      <c r="AJ13" s="11">
        <v>35.799999999999997</v>
      </c>
      <c r="AK13" s="11">
        <v>35.799999999999997</v>
      </c>
      <c r="AL13" s="11">
        <v>35.799999999999997</v>
      </c>
      <c r="AM13" s="11">
        <v>35.799999999999997</v>
      </c>
      <c r="AO13">
        <v>25</v>
      </c>
      <c r="AP13" s="11">
        <v>8.93</v>
      </c>
      <c r="AQ13" s="11">
        <v>8.93</v>
      </c>
      <c r="AR13" s="11">
        <v>8.93</v>
      </c>
      <c r="AS13" s="11">
        <v>8.93</v>
      </c>
      <c r="AT13" s="11">
        <v>8.93</v>
      </c>
      <c r="AU13" s="13">
        <v>8.93</v>
      </c>
      <c r="AW13" s="7">
        <v>25</v>
      </c>
      <c r="AX13" s="11">
        <v>38</v>
      </c>
      <c r="AY13" s="11">
        <v>38</v>
      </c>
      <c r="AZ13" s="11">
        <v>38</v>
      </c>
      <c r="BA13" s="11">
        <v>38</v>
      </c>
      <c r="BB13" s="11">
        <v>38</v>
      </c>
      <c r="BC13" s="11">
        <v>38</v>
      </c>
      <c r="BE13">
        <v>25</v>
      </c>
      <c r="BF13" s="11">
        <v>8.75</v>
      </c>
      <c r="BG13" s="11">
        <v>8.75</v>
      </c>
      <c r="BH13" s="11">
        <v>8.75</v>
      </c>
      <c r="BI13" s="11">
        <v>8.75</v>
      </c>
      <c r="BJ13" s="11">
        <v>8.75</v>
      </c>
      <c r="BK13" s="11">
        <v>8.75</v>
      </c>
      <c r="BM13" s="7">
        <v>25</v>
      </c>
      <c r="BN13" s="11">
        <v>39.36</v>
      </c>
      <c r="BO13" s="11">
        <v>39.36</v>
      </c>
      <c r="BP13" s="11">
        <v>39.36</v>
      </c>
      <c r="BQ13" s="11">
        <v>39.36</v>
      </c>
      <c r="BR13" s="11">
        <v>39.36</v>
      </c>
      <c r="BS13" s="11">
        <v>39.36</v>
      </c>
      <c r="BU13">
        <v>25</v>
      </c>
      <c r="BV13" s="11">
        <v>8.64</v>
      </c>
      <c r="BW13" s="11">
        <v>8.64</v>
      </c>
      <c r="BX13" s="11">
        <v>8.64</v>
      </c>
      <c r="BY13" s="11">
        <v>8.64</v>
      </c>
      <c r="BZ13" s="11">
        <v>8.64</v>
      </c>
      <c r="CA13" s="11">
        <v>8.64</v>
      </c>
      <c r="CC13" s="7">
        <v>25</v>
      </c>
      <c r="CD13" s="11">
        <v>8</v>
      </c>
      <c r="CE13" s="11">
        <v>8</v>
      </c>
      <c r="CF13" s="11">
        <v>8</v>
      </c>
      <c r="CG13" s="11">
        <v>8</v>
      </c>
      <c r="CH13" s="11">
        <v>8</v>
      </c>
      <c r="CI13" s="11">
        <v>8</v>
      </c>
      <c r="CK13">
        <v>25</v>
      </c>
      <c r="CL13" s="11">
        <v>8</v>
      </c>
      <c r="CM13" s="11">
        <v>8</v>
      </c>
      <c r="CN13" s="11">
        <v>8</v>
      </c>
      <c r="CO13" s="11">
        <v>8</v>
      </c>
      <c r="CP13" s="11">
        <v>8</v>
      </c>
      <c r="CQ13" s="11">
        <v>8</v>
      </c>
      <c r="CS13">
        <v>25</v>
      </c>
      <c r="CT13" s="11">
        <v>6.67</v>
      </c>
      <c r="CU13" s="11">
        <v>6.67</v>
      </c>
      <c r="CV13" s="11">
        <v>6.67</v>
      </c>
      <c r="CW13" s="11">
        <v>6.67</v>
      </c>
      <c r="CX13" s="11">
        <v>6.67</v>
      </c>
      <c r="CY13" s="13">
        <v>6.67</v>
      </c>
      <c r="DA13">
        <v>25</v>
      </c>
      <c r="DB13" s="11">
        <v>7</v>
      </c>
      <c r="DC13" s="11">
        <v>7</v>
      </c>
      <c r="DD13" s="11">
        <v>7</v>
      </c>
      <c r="DE13" s="11">
        <v>7</v>
      </c>
      <c r="DF13" s="11">
        <v>7</v>
      </c>
      <c r="DG13" s="13">
        <v>7</v>
      </c>
      <c r="DI13">
        <v>25</v>
      </c>
      <c r="DJ13" s="11">
        <v>7.2</v>
      </c>
      <c r="DK13" s="11">
        <v>7.2</v>
      </c>
      <c r="DL13" s="11">
        <v>7.2</v>
      </c>
      <c r="DM13" s="11">
        <v>7.2</v>
      </c>
      <c r="DN13" s="11">
        <v>7.2</v>
      </c>
      <c r="DO13" s="13">
        <v>7.2</v>
      </c>
      <c r="DQ13" s="7">
        <v>25</v>
      </c>
      <c r="DR13" s="11">
        <v>12.4</v>
      </c>
      <c r="DS13" s="11">
        <v>12.4</v>
      </c>
      <c r="DT13" s="11">
        <v>12.4</v>
      </c>
      <c r="DU13" s="11">
        <v>12.4</v>
      </c>
      <c r="DV13" s="11">
        <v>12.4</v>
      </c>
      <c r="DW13" s="11">
        <v>12.4</v>
      </c>
      <c r="DY13">
        <v>25</v>
      </c>
      <c r="DZ13" s="11">
        <v>11.8</v>
      </c>
      <c r="EA13" s="11">
        <v>11.8</v>
      </c>
      <c r="EB13" s="11">
        <v>11.8</v>
      </c>
      <c r="EC13" s="11">
        <v>11.8</v>
      </c>
      <c r="ED13" s="11">
        <v>11.8</v>
      </c>
      <c r="EE13" s="11">
        <v>11.8</v>
      </c>
      <c r="EG13">
        <v>25</v>
      </c>
      <c r="EH13" s="11">
        <v>11.67</v>
      </c>
      <c r="EI13" s="11">
        <v>11.67</v>
      </c>
      <c r="EJ13" s="11">
        <v>11.67</v>
      </c>
      <c r="EK13" s="11">
        <v>11.67</v>
      </c>
      <c r="EL13" s="11">
        <v>11.67</v>
      </c>
      <c r="EM13" s="13">
        <v>11.67</v>
      </c>
      <c r="EO13">
        <v>25</v>
      </c>
      <c r="EP13" s="11">
        <v>11.55</v>
      </c>
      <c r="EQ13" s="11">
        <v>11.55</v>
      </c>
      <c r="ER13" s="11">
        <v>11.55</v>
      </c>
      <c r="ES13" s="11">
        <v>11.55</v>
      </c>
      <c r="ET13" s="11">
        <v>11.55</v>
      </c>
      <c r="EU13" s="13">
        <v>11.55</v>
      </c>
      <c r="EW13">
        <v>25</v>
      </c>
      <c r="EX13" s="11">
        <v>11.6</v>
      </c>
      <c r="EY13" s="11">
        <v>11.6</v>
      </c>
      <c r="EZ13" s="11">
        <v>11.6</v>
      </c>
      <c r="FA13" s="11">
        <v>11.6</v>
      </c>
      <c r="FB13" s="11">
        <v>11.6</v>
      </c>
      <c r="FC13" s="13">
        <v>11.6</v>
      </c>
      <c r="FE13" s="16" t="s">
        <v>14</v>
      </c>
      <c r="FF13" s="16">
        <v>36</v>
      </c>
      <c r="FG13" s="16">
        <v>36</v>
      </c>
      <c r="FH13" s="16">
        <v>36</v>
      </c>
      <c r="FI13" s="16">
        <v>36</v>
      </c>
      <c r="FJ13" s="16">
        <v>36</v>
      </c>
    </row>
    <row r="14" spans="1:166">
      <c r="A14" s="7">
        <v>26</v>
      </c>
      <c r="B14" s="11">
        <v>17.2</v>
      </c>
      <c r="C14" s="11">
        <v>17.2</v>
      </c>
      <c r="D14" s="11">
        <v>17.2</v>
      </c>
      <c r="E14" s="11">
        <v>17.2</v>
      </c>
      <c r="F14" s="11">
        <v>17.2</v>
      </c>
      <c r="G14" s="11">
        <v>17.2</v>
      </c>
      <c r="H14" s="12"/>
      <c r="I14">
        <v>26</v>
      </c>
      <c r="J14" s="11">
        <v>9.6</v>
      </c>
      <c r="K14" s="11">
        <v>9.6</v>
      </c>
      <c r="L14" s="11">
        <v>9.6</v>
      </c>
      <c r="M14" s="11">
        <v>9.6</v>
      </c>
      <c r="N14" s="11">
        <v>9.6</v>
      </c>
      <c r="O14" s="13">
        <v>9.6</v>
      </c>
      <c r="Q14" s="7">
        <v>26</v>
      </c>
      <c r="R14" s="11">
        <v>32</v>
      </c>
      <c r="S14" s="11">
        <v>32</v>
      </c>
      <c r="T14" s="11">
        <v>32</v>
      </c>
      <c r="U14" s="11">
        <v>32</v>
      </c>
      <c r="V14" s="11">
        <v>32</v>
      </c>
      <c r="W14" s="11">
        <v>32</v>
      </c>
      <c r="Y14">
        <v>26</v>
      </c>
      <c r="Z14" s="11">
        <v>9</v>
      </c>
      <c r="AA14" s="11">
        <v>9</v>
      </c>
      <c r="AB14" s="11">
        <v>9</v>
      </c>
      <c r="AC14" s="11">
        <v>9</v>
      </c>
      <c r="AD14" s="11">
        <v>9</v>
      </c>
      <c r="AE14" s="13">
        <v>9</v>
      </c>
      <c r="AG14" s="7">
        <v>26</v>
      </c>
      <c r="AH14" s="11">
        <v>35.799999999999997</v>
      </c>
      <c r="AI14" s="11">
        <v>35.799999999999997</v>
      </c>
      <c r="AJ14" s="11">
        <v>35.799999999999997</v>
      </c>
      <c r="AK14" s="11">
        <v>35.799999999999997</v>
      </c>
      <c r="AL14" s="11">
        <v>35.799999999999997</v>
      </c>
      <c r="AM14" s="11">
        <v>35.799999999999997</v>
      </c>
      <c r="AO14">
        <v>26</v>
      </c>
      <c r="AP14" s="11">
        <v>8.93</v>
      </c>
      <c r="AQ14" s="11">
        <v>8.93</v>
      </c>
      <c r="AR14" s="11">
        <v>8.93</v>
      </c>
      <c r="AS14" s="11">
        <v>8.93</v>
      </c>
      <c r="AT14" s="11">
        <v>8.93</v>
      </c>
      <c r="AU14" s="13">
        <v>8.93</v>
      </c>
      <c r="AW14" s="7">
        <v>26</v>
      </c>
      <c r="AX14" s="11">
        <v>38</v>
      </c>
      <c r="AY14" s="11">
        <v>38</v>
      </c>
      <c r="AZ14" s="11">
        <v>38</v>
      </c>
      <c r="BA14" s="11">
        <v>38</v>
      </c>
      <c r="BB14" s="11">
        <v>38</v>
      </c>
      <c r="BC14" s="11">
        <v>38</v>
      </c>
      <c r="BE14">
        <v>26</v>
      </c>
      <c r="BF14" s="11">
        <v>8.75</v>
      </c>
      <c r="BG14" s="11">
        <v>8.75</v>
      </c>
      <c r="BH14" s="11">
        <v>8.75</v>
      </c>
      <c r="BI14" s="11">
        <v>8.75</v>
      </c>
      <c r="BJ14" s="11">
        <v>8.75</v>
      </c>
      <c r="BK14" s="11">
        <v>8.75</v>
      </c>
      <c r="BM14" s="7">
        <v>26</v>
      </c>
      <c r="BN14" s="11">
        <v>39.36</v>
      </c>
      <c r="BO14" s="11">
        <v>39.36</v>
      </c>
      <c r="BP14" s="11">
        <v>39.36</v>
      </c>
      <c r="BQ14" s="11">
        <v>39.36</v>
      </c>
      <c r="BR14" s="11">
        <v>39.36</v>
      </c>
      <c r="BS14" s="11">
        <v>39.36</v>
      </c>
      <c r="BU14">
        <v>26</v>
      </c>
      <c r="BV14" s="11">
        <v>8.64</v>
      </c>
      <c r="BW14" s="11">
        <v>8.64</v>
      </c>
      <c r="BX14" s="11">
        <v>8.64</v>
      </c>
      <c r="BY14" s="11">
        <v>8.64</v>
      </c>
      <c r="BZ14" s="11">
        <v>8.64</v>
      </c>
      <c r="CA14" s="11">
        <v>8.64</v>
      </c>
      <c r="CC14" s="7">
        <v>26</v>
      </c>
      <c r="CD14" s="11">
        <v>8</v>
      </c>
      <c r="CE14" s="11">
        <v>8</v>
      </c>
      <c r="CF14" s="11">
        <v>8</v>
      </c>
      <c r="CG14" s="11">
        <v>8</v>
      </c>
      <c r="CH14" s="11">
        <v>8</v>
      </c>
      <c r="CI14" s="11">
        <v>8</v>
      </c>
      <c r="CK14">
        <v>26</v>
      </c>
      <c r="CL14" s="11">
        <v>8</v>
      </c>
      <c r="CM14" s="11">
        <v>8</v>
      </c>
      <c r="CN14" s="11">
        <v>8</v>
      </c>
      <c r="CO14" s="11">
        <v>8</v>
      </c>
      <c r="CP14" s="11">
        <v>8</v>
      </c>
      <c r="CQ14" s="11">
        <v>8</v>
      </c>
      <c r="CS14">
        <v>26</v>
      </c>
      <c r="CT14" s="11">
        <v>6.67</v>
      </c>
      <c r="CU14" s="11">
        <v>6.67</v>
      </c>
      <c r="CV14" s="11">
        <v>6.67</v>
      </c>
      <c r="CW14" s="11">
        <v>6.67</v>
      </c>
      <c r="CX14" s="11">
        <v>6.67</v>
      </c>
      <c r="CY14" s="13">
        <v>6.67</v>
      </c>
      <c r="DA14">
        <v>26</v>
      </c>
      <c r="DB14" s="11">
        <v>7</v>
      </c>
      <c r="DC14" s="11">
        <v>7</v>
      </c>
      <c r="DD14" s="11">
        <v>7</v>
      </c>
      <c r="DE14" s="11">
        <v>7</v>
      </c>
      <c r="DF14" s="11">
        <v>7</v>
      </c>
      <c r="DG14" s="13">
        <v>7</v>
      </c>
      <c r="DI14">
        <v>26</v>
      </c>
      <c r="DJ14" s="11">
        <v>7.2</v>
      </c>
      <c r="DK14" s="11">
        <v>7.2</v>
      </c>
      <c r="DL14" s="11">
        <v>7.2</v>
      </c>
      <c r="DM14" s="11">
        <v>7.2</v>
      </c>
      <c r="DN14" s="11">
        <v>7.2</v>
      </c>
      <c r="DO14" s="13">
        <v>7.2</v>
      </c>
      <c r="DQ14" s="7">
        <v>26</v>
      </c>
      <c r="DR14" s="11">
        <v>12.4</v>
      </c>
      <c r="DS14" s="11">
        <v>12.4</v>
      </c>
      <c r="DT14" s="11">
        <v>12.4</v>
      </c>
      <c r="DU14" s="11">
        <v>12.4</v>
      </c>
      <c r="DV14" s="11">
        <v>12.4</v>
      </c>
      <c r="DW14" s="11">
        <v>12.4</v>
      </c>
      <c r="DY14">
        <v>26</v>
      </c>
      <c r="DZ14" s="11">
        <v>11.8</v>
      </c>
      <c r="EA14" s="11">
        <v>11.8</v>
      </c>
      <c r="EB14" s="11">
        <v>11.8</v>
      </c>
      <c r="EC14" s="11">
        <v>11.8</v>
      </c>
      <c r="ED14" s="11">
        <v>11.8</v>
      </c>
      <c r="EE14" s="11">
        <v>11.8</v>
      </c>
      <c r="EG14">
        <v>26</v>
      </c>
      <c r="EH14" s="11">
        <v>11.67</v>
      </c>
      <c r="EI14" s="11">
        <v>11.67</v>
      </c>
      <c r="EJ14" s="11">
        <v>11.67</v>
      </c>
      <c r="EK14" s="11">
        <v>11.67</v>
      </c>
      <c r="EL14" s="11">
        <v>11.67</v>
      </c>
      <c r="EM14" s="13">
        <v>11.67</v>
      </c>
      <c r="EO14">
        <v>26</v>
      </c>
      <c r="EP14" s="11">
        <v>11.55</v>
      </c>
      <c r="EQ14" s="11">
        <v>11.55</v>
      </c>
      <c r="ER14" s="11">
        <v>11.55</v>
      </c>
      <c r="ES14" s="11">
        <v>11.55</v>
      </c>
      <c r="ET14" s="11">
        <v>11.55</v>
      </c>
      <c r="EU14" s="13">
        <v>11.55</v>
      </c>
      <c r="EW14">
        <v>26</v>
      </c>
      <c r="EX14" s="11">
        <v>11.6</v>
      </c>
      <c r="EY14" s="11">
        <v>11.6</v>
      </c>
      <c r="EZ14" s="11">
        <v>11.6</v>
      </c>
      <c r="FA14" s="11">
        <v>11.6</v>
      </c>
      <c r="FB14" s="11">
        <v>11.6</v>
      </c>
      <c r="FC14" s="13">
        <v>11.6</v>
      </c>
      <c r="FE14" s="16" t="s">
        <v>15</v>
      </c>
      <c r="FF14" s="16">
        <v>56</v>
      </c>
      <c r="FG14" s="16">
        <v>56</v>
      </c>
      <c r="FH14" s="16">
        <v>55.33</v>
      </c>
      <c r="FI14" s="16">
        <v>55.5</v>
      </c>
      <c r="FJ14" s="16">
        <v>55.2</v>
      </c>
    </row>
    <row r="15" spans="1:166">
      <c r="A15" s="7">
        <v>27</v>
      </c>
      <c r="B15" s="11">
        <v>17.2</v>
      </c>
      <c r="C15" s="11">
        <v>17.2</v>
      </c>
      <c r="D15" s="11">
        <v>17.2</v>
      </c>
      <c r="E15" s="11">
        <v>17.2</v>
      </c>
      <c r="F15" s="11">
        <v>17.2</v>
      </c>
      <c r="G15" s="11">
        <v>17.2</v>
      </c>
      <c r="H15" s="12"/>
      <c r="I15">
        <v>27</v>
      </c>
      <c r="J15" s="11">
        <v>9.6</v>
      </c>
      <c r="K15" s="11">
        <v>9.6</v>
      </c>
      <c r="L15" s="11">
        <v>9.6</v>
      </c>
      <c r="M15" s="11">
        <v>9.6</v>
      </c>
      <c r="N15" s="11">
        <v>9.6</v>
      </c>
      <c r="O15" s="13">
        <v>9.6</v>
      </c>
      <c r="Q15" s="7">
        <v>27</v>
      </c>
      <c r="R15" s="11">
        <v>32</v>
      </c>
      <c r="S15" s="11">
        <v>32</v>
      </c>
      <c r="T15" s="11">
        <v>32</v>
      </c>
      <c r="U15" s="11">
        <v>32</v>
      </c>
      <c r="V15" s="11">
        <v>32</v>
      </c>
      <c r="W15" s="11">
        <v>32</v>
      </c>
      <c r="Y15">
        <v>27</v>
      </c>
      <c r="Z15" s="11">
        <v>9</v>
      </c>
      <c r="AA15" s="11">
        <v>9</v>
      </c>
      <c r="AB15" s="11">
        <v>9</v>
      </c>
      <c r="AC15" s="11">
        <v>9</v>
      </c>
      <c r="AD15" s="11">
        <v>9</v>
      </c>
      <c r="AE15" s="13">
        <v>9</v>
      </c>
      <c r="AG15" s="7">
        <v>27</v>
      </c>
      <c r="AH15" s="11">
        <v>35.799999999999997</v>
      </c>
      <c r="AI15" s="11">
        <v>35.799999999999997</v>
      </c>
      <c r="AJ15" s="11">
        <v>35.799999999999997</v>
      </c>
      <c r="AK15" s="11">
        <v>35.799999999999997</v>
      </c>
      <c r="AL15" s="11">
        <v>35.799999999999997</v>
      </c>
      <c r="AM15" s="11">
        <v>35.799999999999997</v>
      </c>
      <c r="AO15">
        <v>27</v>
      </c>
      <c r="AP15" s="11">
        <v>8.93</v>
      </c>
      <c r="AQ15" s="11">
        <v>8.93</v>
      </c>
      <c r="AR15" s="11">
        <v>8.93</v>
      </c>
      <c r="AS15" s="11">
        <v>8.93</v>
      </c>
      <c r="AT15" s="11">
        <v>8.93</v>
      </c>
      <c r="AU15" s="13">
        <v>8.93</v>
      </c>
      <c r="AW15" s="7">
        <v>27</v>
      </c>
      <c r="AX15" s="11">
        <v>38</v>
      </c>
      <c r="AY15" s="11">
        <v>38</v>
      </c>
      <c r="AZ15" s="11">
        <v>38</v>
      </c>
      <c r="BA15" s="11">
        <v>38</v>
      </c>
      <c r="BB15" s="11">
        <v>38</v>
      </c>
      <c r="BC15" s="11">
        <v>38</v>
      </c>
      <c r="BE15">
        <v>27</v>
      </c>
      <c r="BF15" s="11">
        <v>8.75</v>
      </c>
      <c r="BG15" s="11">
        <v>8.75</v>
      </c>
      <c r="BH15" s="11">
        <v>8.75</v>
      </c>
      <c r="BI15" s="11">
        <v>8.75</v>
      </c>
      <c r="BJ15" s="11">
        <v>8.75</v>
      </c>
      <c r="BK15" s="11">
        <v>8.75</v>
      </c>
      <c r="BM15" s="7">
        <v>27</v>
      </c>
      <c r="BN15" s="11">
        <v>39.36</v>
      </c>
      <c r="BO15" s="11">
        <v>39.36</v>
      </c>
      <c r="BP15" s="11">
        <v>39.36</v>
      </c>
      <c r="BQ15" s="11">
        <v>39.36</v>
      </c>
      <c r="BR15" s="11">
        <v>39.36</v>
      </c>
      <c r="BS15" s="11">
        <v>39.36</v>
      </c>
      <c r="BU15">
        <v>27</v>
      </c>
      <c r="BV15" s="11">
        <v>8.64</v>
      </c>
      <c r="BW15" s="11">
        <v>8.64</v>
      </c>
      <c r="BX15" s="11">
        <v>8.64</v>
      </c>
      <c r="BY15" s="11">
        <v>8.64</v>
      </c>
      <c r="BZ15" s="11">
        <v>8.64</v>
      </c>
      <c r="CA15" s="11">
        <v>8.64</v>
      </c>
      <c r="CC15" s="7">
        <v>27</v>
      </c>
      <c r="CD15" s="11">
        <v>8</v>
      </c>
      <c r="CE15" s="11">
        <v>8</v>
      </c>
      <c r="CF15" s="11">
        <v>8</v>
      </c>
      <c r="CG15" s="11">
        <v>8</v>
      </c>
      <c r="CH15" s="11">
        <v>8</v>
      </c>
      <c r="CI15" s="11">
        <v>8</v>
      </c>
      <c r="CK15">
        <v>27</v>
      </c>
      <c r="CL15" s="11">
        <v>8</v>
      </c>
      <c r="CM15" s="11">
        <v>8</v>
      </c>
      <c r="CN15" s="11">
        <v>8</v>
      </c>
      <c r="CO15" s="11">
        <v>8</v>
      </c>
      <c r="CP15" s="11">
        <v>8</v>
      </c>
      <c r="CQ15" s="11">
        <v>8</v>
      </c>
      <c r="CS15">
        <v>27</v>
      </c>
      <c r="CT15" s="11">
        <v>6.67</v>
      </c>
      <c r="CU15" s="11">
        <v>6.67</v>
      </c>
      <c r="CV15" s="11">
        <v>6.67</v>
      </c>
      <c r="CW15" s="11">
        <v>6.67</v>
      </c>
      <c r="CX15" s="11">
        <v>6.67</v>
      </c>
      <c r="CY15" s="13">
        <v>6.67</v>
      </c>
      <c r="DA15">
        <v>27</v>
      </c>
      <c r="DB15" s="11">
        <v>7</v>
      </c>
      <c r="DC15" s="11">
        <v>7</v>
      </c>
      <c r="DD15" s="11">
        <v>7</v>
      </c>
      <c r="DE15" s="11">
        <v>7</v>
      </c>
      <c r="DF15" s="11">
        <v>7</v>
      </c>
      <c r="DG15" s="13">
        <v>7</v>
      </c>
      <c r="DI15">
        <v>27</v>
      </c>
      <c r="DJ15" s="11">
        <v>7.2</v>
      </c>
      <c r="DK15" s="11">
        <v>7.2</v>
      </c>
      <c r="DL15" s="11">
        <v>7.2</v>
      </c>
      <c r="DM15" s="11">
        <v>7.2</v>
      </c>
      <c r="DN15" s="11">
        <v>7.2</v>
      </c>
      <c r="DO15" s="13">
        <v>7.2</v>
      </c>
      <c r="DQ15" s="7">
        <v>27</v>
      </c>
      <c r="DR15" s="11">
        <v>12.4</v>
      </c>
      <c r="DS15" s="11">
        <v>12.4</v>
      </c>
      <c r="DT15" s="11">
        <v>12.4</v>
      </c>
      <c r="DU15" s="11">
        <v>12.4</v>
      </c>
      <c r="DV15" s="11">
        <v>12.4</v>
      </c>
      <c r="DW15" s="11">
        <v>12.4</v>
      </c>
      <c r="DY15">
        <v>27</v>
      </c>
      <c r="DZ15" s="11">
        <v>11.8</v>
      </c>
      <c r="EA15" s="11">
        <v>11.8</v>
      </c>
      <c r="EB15" s="11">
        <v>11.8</v>
      </c>
      <c r="EC15" s="11">
        <v>11.8</v>
      </c>
      <c r="ED15" s="11">
        <v>11.8</v>
      </c>
      <c r="EE15" s="11">
        <v>11.8</v>
      </c>
      <c r="EG15">
        <v>27</v>
      </c>
      <c r="EH15" s="11">
        <v>11.67</v>
      </c>
      <c r="EI15" s="11">
        <v>11.67</v>
      </c>
      <c r="EJ15" s="11">
        <v>11.67</v>
      </c>
      <c r="EK15" s="11">
        <v>11.67</v>
      </c>
      <c r="EL15" s="11">
        <v>11.67</v>
      </c>
      <c r="EM15" s="13">
        <v>11.67</v>
      </c>
      <c r="EO15">
        <v>27</v>
      </c>
      <c r="EP15" s="11">
        <v>11.55</v>
      </c>
      <c r="EQ15" s="11">
        <v>11.55</v>
      </c>
      <c r="ER15" s="11">
        <v>11.55</v>
      </c>
      <c r="ES15" s="11">
        <v>11.55</v>
      </c>
      <c r="ET15" s="11">
        <v>11.55</v>
      </c>
      <c r="EU15" s="13">
        <v>11.55</v>
      </c>
      <c r="EW15">
        <v>27</v>
      </c>
      <c r="EX15" s="11">
        <v>11.6</v>
      </c>
      <c r="EY15" s="11">
        <v>11.6</v>
      </c>
      <c r="EZ15" s="11">
        <v>11.6</v>
      </c>
      <c r="FA15" s="11">
        <v>11.6</v>
      </c>
      <c r="FB15" s="11">
        <v>11.6</v>
      </c>
      <c r="FC15" s="13">
        <v>11.6</v>
      </c>
      <c r="FE15" s="16" t="s">
        <v>16</v>
      </c>
      <c r="FF15" s="16">
        <v>76</v>
      </c>
      <c r="FG15" s="16">
        <v>76</v>
      </c>
      <c r="FH15" s="16">
        <v>76</v>
      </c>
      <c r="FI15" s="16">
        <v>76</v>
      </c>
      <c r="FJ15" s="16">
        <v>76</v>
      </c>
    </row>
    <row r="16" spans="1:166">
      <c r="A16" s="7">
        <v>28</v>
      </c>
      <c r="B16" s="11">
        <v>17.2</v>
      </c>
      <c r="C16" s="11">
        <v>17.2</v>
      </c>
      <c r="D16" s="11">
        <v>17.2</v>
      </c>
      <c r="E16" s="11">
        <v>17.2</v>
      </c>
      <c r="F16" s="11">
        <v>17.2</v>
      </c>
      <c r="G16" s="11">
        <v>17.2</v>
      </c>
      <c r="H16" s="12"/>
      <c r="I16">
        <v>28</v>
      </c>
      <c r="J16" s="11">
        <v>9.6</v>
      </c>
      <c r="K16" s="11">
        <v>9.6</v>
      </c>
      <c r="L16" s="11">
        <v>9.6</v>
      </c>
      <c r="M16" s="11">
        <v>9.6</v>
      </c>
      <c r="N16" s="11">
        <v>9.6</v>
      </c>
      <c r="O16" s="13">
        <v>9.6</v>
      </c>
      <c r="Q16" s="7">
        <v>28</v>
      </c>
      <c r="R16" s="11">
        <v>32</v>
      </c>
      <c r="S16" s="11">
        <v>32</v>
      </c>
      <c r="T16" s="11">
        <v>32</v>
      </c>
      <c r="U16" s="11">
        <v>32</v>
      </c>
      <c r="V16" s="11">
        <v>32</v>
      </c>
      <c r="W16" s="11">
        <v>32</v>
      </c>
      <c r="Y16">
        <v>28</v>
      </c>
      <c r="Z16" s="11">
        <v>9</v>
      </c>
      <c r="AA16" s="11">
        <v>9</v>
      </c>
      <c r="AB16" s="11">
        <v>9</v>
      </c>
      <c r="AC16" s="11">
        <v>9</v>
      </c>
      <c r="AD16" s="11">
        <v>9</v>
      </c>
      <c r="AE16" s="13">
        <v>9</v>
      </c>
      <c r="AG16" s="7">
        <v>28</v>
      </c>
      <c r="AH16" s="11">
        <v>35.799999999999997</v>
      </c>
      <c r="AI16" s="11">
        <v>35.799999999999997</v>
      </c>
      <c r="AJ16" s="11">
        <v>35.799999999999997</v>
      </c>
      <c r="AK16" s="11">
        <v>35.799999999999997</v>
      </c>
      <c r="AL16" s="11">
        <v>35.799999999999997</v>
      </c>
      <c r="AM16" s="11">
        <v>35.799999999999997</v>
      </c>
      <c r="AO16">
        <v>28</v>
      </c>
      <c r="AP16" s="11">
        <v>8.93</v>
      </c>
      <c r="AQ16" s="11">
        <v>8.93</v>
      </c>
      <c r="AR16" s="11">
        <v>8.93</v>
      </c>
      <c r="AS16" s="11">
        <v>8.93</v>
      </c>
      <c r="AT16" s="11">
        <v>8.93</v>
      </c>
      <c r="AU16" s="13">
        <v>8.93</v>
      </c>
      <c r="AW16" s="7">
        <v>28</v>
      </c>
      <c r="AX16" s="11">
        <v>38</v>
      </c>
      <c r="AY16" s="11">
        <v>38</v>
      </c>
      <c r="AZ16" s="11">
        <v>38</v>
      </c>
      <c r="BA16" s="11">
        <v>38</v>
      </c>
      <c r="BB16" s="11">
        <v>38</v>
      </c>
      <c r="BC16" s="11">
        <v>38</v>
      </c>
      <c r="BE16">
        <v>28</v>
      </c>
      <c r="BF16" s="11">
        <v>8.75</v>
      </c>
      <c r="BG16" s="11">
        <v>8.75</v>
      </c>
      <c r="BH16" s="11">
        <v>8.75</v>
      </c>
      <c r="BI16" s="11">
        <v>8.75</v>
      </c>
      <c r="BJ16" s="11">
        <v>8.75</v>
      </c>
      <c r="BK16" s="11">
        <v>8.75</v>
      </c>
      <c r="BM16" s="7">
        <v>28</v>
      </c>
      <c r="BN16" s="11">
        <v>39.36</v>
      </c>
      <c r="BO16" s="11">
        <v>39.36</v>
      </c>
      <c r="BP16" s="11">
        <v>39.36</v>
      </c>
      <c r="BQ16" s="11">
        <v>39.36</v>
      </c>
      <c r="BR16" s="11">
        <v>39.36</v>
      </c>
      <c r="BS16" s="11">
        <v>39.36</v>
      </c>
      <c r="BU16">
        <v>28</v>
      </c>
      <c r="BV16" s="11">
        <v>8.64</v>
      </c>
      <c r="BW16" s="11">
        <v>8.64</v>
      </c>
      <c r="BX16" s="11">
        <v>8.64</v>
      </c>
      <c r="BY16" s="11">
        <v>8.64</v>
      </c>
      <c r="BZ16" s="11">
        <v>8.64</v>
      </c>
      <c r="CA16" s="11">
        <v>8.64</v>
      </c>
      <c r="CC16" s="7">
        <v>28</v>
      </c>
      <c r="CD16" s="11">
        <v>8</v>
      </c>
      <c r="CE16" s="11">
        <v>8</v>
      </c>
      <c r="CF16" s="11">
        <v>8</v>
      </c>
      <c r="CG16" s="11">
        <v>8</v>
      </c>
      <c r="CH16" s="11">
        <v>8</v>
      </c>
      <c r="CI16" s="11">
        <v>8</v>
      </c>
      <c r="CK16">
        <v>28</v>
      </c>
      <c r="CL16" s="11">
        <v>8</v>
      </c>
      <c r="CM16" s="11">
        <v>8</v>
      </c>
      <c r="CN16" s="11">
        <v>8</v>
      </c>
      <c r="CO16" s="11">
        <v>8</v>
      </c>
      <c r="CP16" s="11">
        <v>8</v>
      </c>
      <c r="CQ16" s="11">
        <v>8</v>
      </c>
      <c r="CS16">
        <v>28</v>
      </c>
      <c r="CT16" s="11">
        <v>6.67</v>
      </c>
      <c r="CU16" s="11">
        <v>6.67</v>
      </c>
      <c r="CV16" s="11">
        <v>6.67</v>
      </c>
      <c r="CW16" s="11">
        <v>6.67</v>
      </c>
      <c r="CX16" s="11">
        <v>6.67</v>
      </c>
      <c r="CY16" s="13">
        <v>6.67</v>
      </c>
      <c r="DA16">
        <v>28</v>
      </c>
      <c r="DB16" s="11">
        <v>7</v>
      </c>
      <c r="DC16" s="11">
        <v>7</v>
      </c>
      <c r="DD16" s="11">
        <v>7</v>
      </c>
      <c r="DE16" s="11">
        <v>7</v>
      </c>
      <c r="DF16" s="11">
        <v>7</v>
      </c>
      <c r="DG16" s="13">
        <v>7</v>
      </c>
      <c r="DI16">
        <v>28</v>
      </c>
      <c r="DJ16" s="11">
        <v>7.2</v>
      </c>
      <c r="DK16" s="11">
        <v>7.2</v>
      </c>
      <c r="DL16" s="11">
        <v>7.2</v>
      </c>
      <c r="DM16" s="11">
        <v>7.2</v>
      </c>
      <c r="DN16" s="11">
        <v>7.2</v>
      </c>
      <c r="DO16" s="13">
        <v>7.2</v>
      </c>
      <c r="DQ16" s="7">
        <v>28</v>
      </c>
      <c r="DR16" s="11">
        <v>12.4</v>
      </c>
      <c r="DS16" s="11">
        <v>12.4</v>
      </c>
      <c r="DT16" s="11">
        <v>12.4</v>
      </c>
      <c r="DU16" s="11">
        <v>12.4</v>
      </c>
      <c r="DV16" s="11">
        <v>12.4</v>
      </c>
      <c r="DW16" s="11">
        <v>12.4</v>
      </c>
      <c r="DY16">
        <v>28</v>
      </c>
      <c r="DZ16" s="11">
        <v>11.8</v>
      </c>
      <c r="EA16" s="11">
        <v>11.8</v>
      </c>
      <c r="EB16" s="11">
        <v>11.8</v>
      </c>
      <c r="EC16" s="11">
        <v>11.8</v>
      </c>
      <c r="ED16" s="11">
        <v>11.8</v>
      </c>
      <c r="EE16" s="11">
        <v>11.8</v>
      </c>
      <c r="EG16">
        <v>28</v>
      </c>
      <c r="EH16" s="11">
        <v>11.67</v>
      </c>
      <c r="EI16" s="11">
        <v>11.67</v>
      </c>
      <c r="EJ16" s="11">
        <v>11.67</v>
      </c>
      <c r="EK16" s="11">
        <v>11.67</v>
      </c>
      <c r="EL16" s="11">
        <v>11.67</v>
      </c>
      <c r="EM16" s="13">
        <v>11.67</v>
      </c>
      <c r="EO16">
        <v>28</v>
      </c>
      <c r="EP16" s="11">
        <v>11.55</v>
      </c>
      <c r="EQ16" s="11">
        <v>11.55</v>
      </c>
      <c r="ER16" s="11">
        <v>11.55</v>
      </c>
      <c r="ES16" s="11">
        <v>11.55</v>
      </c>
      <c r="ET16" s="11">
        <v>11.55</v>
      </c>
      <c r="EU16" s="13">
        <v>11.55</v>
      </c>
      <c r="EW16">
        <v>28</v>
      </c>
      <c r="EX16" s="11">
        <v>11.6</v>
      </c>
      <c r="EY16" s="11">
        <v>11.6</v>
      </c>
      <c r="EZ16" s="11">
        <v>11.6</v>
      </c>
      <c r="FA16" s="11">
        <v>11.6</v>
      </c>
      <c r="FB16" s="11">
        <v>11.6</v>
      </c>
      <c r="FC16" s="13">
        <v>11.6</v>
      </c>
      <c r="FE16" s="16" t="s">
        <v>17</v>
      </c>
      <c r="FF16" s="16">
        <v>106</v>
      </c>
      <c r="FG16" s="16">
        <v>105</v>
      </c>
      <c r="FH16" s="16">
        <v>104.67</v>
      </c>
      <c r="FI16" s="16">
        <v>105</v>
      </c>
      <c r="FJ16" s="16">
        <v>104.8</v>
      </c>
    </row>
    <row r="17" spans="1:166">
      <c r="A17" s="7">
        <v>29</v>
      </c>
      <c r="B17" s="11">
        <v>17.2</v>
      </c>
      <c r="C17" s="11">
        <v>17.2</v>
      </c>
      <c r="D17" s="11">
        <v>17.2</v>
      </c>
      <c r="E17" s="11">
        <v>17.2</v>
      </c>
      <c r="F17" s="11">
        <v>17.2</v>
      </c>
      <c r="G17" s="11">
        <v>17.2</v>
      </c>
      <c r="H17" s="12"/>
      <c r="I17">
        <v>29</v>
      </c>
      <c r="J17" s="11">
        <v>9.6</v>
      </c>
      <c r="K17" s="11">
        <v>9.6</v>
      </c>
      <c r="L17" s="11">
        <v>9.6</v>
      </c>
      <c r="M17" s="11">
        <v>9.6</v>
      </c>
      <c r="N17" s="11">
        <v>9.6</v>
      </c>
      <c r="O17" s="13">
        <v>9.6</v>
      </c>
      <c r="Q17" s="7">
        <v>29</v>
      </c>
      <c r="R17" s="11">
        <v>32</v>
      </c>
      <c r="S17" s="11">
        <v>32</v>
      </c>
      <c r="T17" s="11">
        <v>32</v>
      </c>
      <c r="U17" s="11">
        <v>32</v>
      </c>
      <c r="V17" s="11">
        <v>32</v>
      </c>
      <c r="W17" s="11">
        <v>32</v>
      </c>
      <c r="Y17">
        <v>29</v>
      </c>
      <c r="Z17" s="11">
        <v>9</v>
      </c>
      <c r="AA17" s="11">
        <v>9</v>
      </c>
      <c r="AB17" s="11">
        <v>9</v>
      </c>
      <c r="AC17" s="11">
        <v>9</v>
      </c>
      <c r="AD17" s="11">
        <v>9</v>
      </c>
      <c r="AE17" s="13">
        <v>9</v>
      </c>
      <c r="AG17" s="7">
        <v>29</v>
      </c>
      <c r="AH17" s="11">
        <v>35.799999999999997</v>
      </c>
      <c r="AI17" s="11">
        <v>35.799999999999997</v>
      </c>
      <c r="AJ17" s="11">
        <v>35.799999999999997</v>
      </c>
      <c r="AK17" s="11">
        <v>35.799999999999997</v>
      </c>
      <c r="AL17" s="11">
        <v>35.799999999999997</v>
      </c>
      <c r="AM17" s="11">
        <v>35.799999999999997</v>
      </c>
      <c r="AO17">
        <v>29</v>
      </c>
      <c r="AP17" s="11">
        <v>8.93</v>
      </c>
      <c r="AQ17" s="11">
        <v>8.93</v>
      </c>
      <c r="AR17" s="11">
        <v>8.93</v>
      </c>
      <c r="AS17" s="11">
        <v>8.93</v>
      </c>
      <c r="AT17" s="11">
        <v>8.93</v>
      </c>
      <c r="AU17" s="13">
        <v>8.93</v>
      </c>
      <c r="AW17" s="7">
        <v>29</v>
      </c>
      <c r="AX17" s="11">
        <v>38</v>
      </c>
      <c r="AY17" s="11">
        <v>38</v>
      </c>
      <c r="AZ17" s="11">
        <v>38</v>
      </c>
      <c r="BA17" s="11">
        <v>38</v>
      </c>
      <c r="BB17" s="11">
        <v>38</v>
      </c>
      <c r="BC17" s="11">
        <v>38</v>
      </c>
      <c r="BE17">
        <v>29</v>
      </c>
      <c r="BF17" s="11">
        <v>8.75</v>
      </c>
      <c r="BG17" s="11">
        <v>8.75</v>
      </c>
      <c r="BH17" s="11">
        <v>8.75</v>
      </c>
      <c r="BI17" s="11">
        <v>8.75</v>
      </c>
      <c r="BJ17" s="11">
        <v>8.75</v>
      </c>
      <c r="BK17" s="11">
        <v>8.75</v>
      </c>
      <c r="BM17" s="7">
        <v>29</v>
      </c>
      <c r="BN17" s="11">
        <v>39.36</v>
      </c>
      <c r="BO17" s="11">
        <v>39.36</v>
      </c>
      <c r="BP17" s="11">
        <v>39.36</v>
      </c>
      <c r="BQ17" s="11">
        <v>39.36</v>
      </c>
      <c r="BR17" s="11">
        <v>39.36</v>
      </c>
      <c r="BS17" s="11">
        <v>39.36</v>
      </c>
      <c r="BU17">
        <v>29</v>
      </c>
      <c r="BV17" s="11">
        <v>8.64</v>
      </c>
      <c r="BW17" s="11">
        <v>8.64</v>
      </c>
      <c r="BX17" s="11">
        <v>8.64</v>
      </c>
      <c r="BY17" s="11">
        <v>8.64</v>
      </c>
      <c r="BZ17" s="11">
        <v>8.64</v>
      </c>
      <c r="CA17" s="11">
        <v>8.64</v>
      </c>
      <c r="CC17" s="7">
        <v>29</v>
      </c>
      <c r="CD17" s="11">
        <v>8</v>
      </c>
      <c r="CE17" s="11">
        <v>8</v>
      </c>
      <c r="CF17" s="11">
        <v>8</v>
      </c>
      <c r="CG17" s="11">
        <v>8</v>
      </c>
      <c r="CH17" s="11">
        <v>8</v>
      </c>
      <c r="CI17" s="11">
        <v>8</v>
      </c>
      <c r="CK17">
        <v>29</v>
      </c>
      <c r="CL17" s="11">
        <v>8</v>
      </c>
      <c r="CM17" s="11">
        <v>8</v>
      </c>
      <c r="CN17" s="11">
        <v>8</v>
      </c>
      <c r="CO17" s="11">
        <v>8</v>
      </c>
      <c r="CP17" s="11">
        <v>8</v>
      </c>
      <c r="CQ17" s="11">
        <v>8</v>
      </c>
      <c r="CS17">
        <v>29</v>
      </c>
      <c r="CT17" s="11">
        <v>6.67</v>
      </c>
      <c r="CU17" s="11">
        <v>6.67</v>
      </c>
      <c r="CV17" s="11">
        <v>6.67</v>
      </c>
      <c r="CW17" s="11">
        <v>6.67</v>
      </c>
      <c r="CX17" s="11">
        <v>6.67</v>
      </c>
      <c r="CY17" s="13">
        <v>6.67</v>
      </c>
      <c r="DA17">
        <v>29</v>
      </c>
      <c r="DB17" s="11">
        <v>7</v>
      </c>
      <c r="DC17" s="11">
        <v>7</v>
      </c>
      <c r="DD17" s="11">
        <v>7</v>
      </c>
      <c r="DE17" s="11">
        <v>7</v>
      </c>
      <c r="DF17" s="11">
        <v>7</v>
      </c>
      <c r="DG17" s="13">
        <v>7</v>
      </c>
      <c r="DI17">
        <v>29</v>
      </c>
      <c r="DJ17" s="11">
        <v>7.2</v>
      </c>
      <c r="DK17" s="11">
        <v>7.2</v>
      </c>
      <c r="DL17" s="11">
        <v>7.2</v>
      </c>
      <c r="DM17" s="11">
        <v>7.2</v>
      </c>
      <c r="DN17" s="11">
        <v>7.2</v>
      </c>
      <c r="DO17" s="13">
        <v>7.2</v>
      </c>
      <c r="DQ17" s="7">
        <v>29</v>
      </c>
      <c r="DR17" s="11">
        <v>12.4</v>
      </c>
      <c r="DS17" s="11">
        <v>12.4</v>
      </c>
      <c r="DT17" s="11">
        <v>12.4</v>
      </c>
      <c r="DU17" s="11">
        <v>12.4</v>
      </c>
      <c r="DV17" s="11">
        <v>12.4</v>
      </c>
      <c r="DW17" s="11">
        <v>12.4</v>
      </c>
      <c r="DY17">
        <v>29</v>
      </c>
      <c r="DZ17" s="11">
        <v>11.8</v>
      </c>
      <c r="EA17" s="11">
        <v>11.8</v>
      </c>
      <c r="EB17" s="11">
        <v>11.8</v>
      </c>
      <c r="EC17" s="11">
        <v>11.8</v>
      </c>
      <c r="ED17" s="11">
        <v>11.8</v>
      </c>
      <c r="EE17" s="11">
        <v>11.8</v>
      </c>
      <c r="EG17">
        <v>29</v>
      </c>
      <c r="EH17" s="11">
        <v>11.67</v>
      </c>
      <c r="EI17" s="11">
        <v>11.67</v>
      </c>
      <c r="EJ17" s="11">
        <v>11.67</v>
      </c>
      <c r="EK17" s="11">
        <v>11.67</v>
      </c>
      <c r="EL17" s="11">
        <v>11.67</v>
      </c>
      <c r="EM17" s="13">
        <v>11.67</v>
      </c>
      <c r="EO17">
        <v>29</v>
      </c>
      <c r="EP17" s="11">
        <v>11.55</v>
      </c>
      <c r="EQ17" s="11">
        <v>11.55</v>
      </c>
      <c r="ER17" s="11">
        <v>11.55</v>
      </c>
      <c r="ES17" s="11">
        <v>11.55</v>
      </c>
      <c r="ET17" s="11">
        <v>11.55</v>
      </c>
      <c r="EU17" s="13">
        <v>11.55</v>
      </c>
      <c r="EW17">
        <v>29</v>
      </c>
      <c r="EX17" s="11">
        <v>11.6</v>
      </c>
      <c r="EY17" s="11">
        <v>11.6</v>
      </c>
      <c r="EZ17" s="11">
        <v>11.6</v>
      </c>
      <c r="FA17" s="11">
        <v>11.6</v>
      </c>
      <c r="FB17" s="11">
        <v>11.6</v>
      </c>
      <c r="FC17" s="13">
        <v>11.6</v>
      </c>
      <c r="FE17" s="16" t="s">
        <v>18</v>
      </c>
      <c r="FF17" s="16">
        <v>148</v>
      </c>
      <c r="FG17" s="16">
        <v>147</v>
      </c>
      <c r="FH17" s="16">
        <v>146.66999999999999</v>
      </c>
      <c r="FI17" s="16">
        <v>147</v>
      </c>
      <c r="FJ17" s="16">
        <v>146.80000000000001</v>
      </c>
    </row>
    <row r="18" spans="1:166">
      <c r="A18" s="7">
        <v>30</v>
      </c>
      <c r="B18" s="11">
        <v>17.2</v>
      </c>
      <c r="C18" s="11">
        <v>17.2</v>
      </c>
      <c r="D18" s="11">
        <v>17.2</v>
      </c>
      <c r="E18" s="11">
        <v>17.2</v>
      </c>
      <c r="F18" s="11">
        <v>17.2</v>
      </c>
      <c r="G18" s="11">
        <v>17.2</v>
      </c>
      <c r="H18" s="12"/>
      <c r="I18">
        <v>30</v>
      </c>
      <c r="J18" s="11">
        <v>9.6</v>
      </c>
      <c r="K18" s="11">
        <v>9.6</v>
      </c>
      <c r="L18" s="11">
        <v>9.6</v>
      </c>
      <c r="M18" s="11">
        <v>9.6</v>
      </c>
      <c r="N18" s="11">
        <v>9.6</v>
      </c>
      <c r="O18" s="13">
        <v>9.6</v>
      </c>
      <c r="Q18" s="7">
        <v>30</v>
      </c>
      <c r="R18" s="11">
        <v>32</v>
      </c>
      <c r="S18" s="11">
        <v>32</v>
      </c>
      <c r="T18" s="11">
        <v>32</v>
      </c>
      <c r="U18" s="11">
        <v>32</v>
      </c>
      <c r="V18" s="11">
        <v>32</v>
      </c>
      <c r="W18" s="11">
        <v>32</v>
      </c>
      <c r="Y18">
        <v>30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3">
        <v>9</v>
      </c>
      <c r="AG18" s="7">
        <v>30</v>
      </c>
      <c r="AH18" s="11">
        <v>35.799999999999997</v>
      </c>
      <c r="AI18" s="11">
        <v>35.799999999999997</v>
      </c>
      <c r="AJ18" s="11">
        <v>35.799999999999997</v>
      </c>
      <c r="AK18" s="11">
        <v>35.799999999999997</v>
      </c>
      <c r="AL18" s="11">
        <v>35.799999999999997</v>
      </c>
      <c r="AM18" s="11">
        <v>35.799999999999997</v>
      </c>
      <c r="AO18">
        <v>30</v>
      </c>
      <c r="AP18" s="11">
        <v>8.93</v>
      </c>
      <c r="AQ18" s="11">
        <v>8.93</v>
      </c>
      <c r="AR18" s="11">
        <v>8.93</v>
      </c>
      <c r="AS18" s="11">
        <v>8.93</v>
      </c>
      <c r="AT18" s="11">
        <v>8.93</v>
      </c>
      <c r="AU18" s="13">
        <v>8.93</v>
      </c>
      <c r="AW18" s="7">
        <v>30</v>
      </c>
      <c r="AX18" s="11">
        <v>38</v>
      </c>
      <c r="AY18" s="11">
        <v>38</v>
      </c>
      <c r="AZ18" s="11">
        <v>38</v>
      </c>
      <c r="BA18" s="11">
        <v>38</v>
      </c>
      <c r="BB18" s="11">
        <v>38</v>
      </c>
      <c r="BC18" s="11">
        <v>38</v>
      </c>
      <c r="BE18">
        <v>30</v>
      </c>
      <c r="BF18" s="11">
        <v>8.75</v>
      </c>
      <c r="BG18" s="11">
        <v>8.75</v>
      </c>
      <c r="BH18" s="11">
        <v>8.75</v>
      </c>
      <c r="BI18" s="11">
        <v>8.75</v>
      </c>
      <c r="BJ18" s="11">
        <v>8.75</v>
      </c>
      <c r="BK18" s="11">
        <v>8.75</v>
      </c>
      <c r="BM18" s="7">
        <v>30</v>
      </c>
      <c r="BN18" s="11">
        <v>39.36</v>
      </c>
      <c r="BO18" s="11">
        <v>39.36</v>
      </c>
      <c r="BP18" s="11">
        <v>39.36</v>
      </c>
      <c r="BQ18" s="11">
        <v>39.36</v>
      </c>
      <c r="BR18" s="11">
        <v>39.36</v>
      </c>
      <c r="BS18" s="11">
        <v>39.36</v>
      </c>
      <c r="BU18">
        <v>30</v>
      </c>
      <c r="BV18" s="11">
        <v>8.64</v>
      </c>
      <c r="BW18" s="11">
        <v>8.64</v>
      </c>
      <c r="BX18" s="11">
        <v>8.64</v>
      </c>
      <c r="BY18" s="11">
        <v>8.64</v>
      </c>
      <c r="BZ18" s="11">
        <v>8.64</v>
      </c>
      <c r="CA18" s="11">
        <v>8.64</v>
      </c>
      <c r="CC18" s="7">
        <v>30</v>
      </c>
      <c r="CD18" s="11">
        <v>8</v>
      </c>
      <c r="CE18" s="11">
        <v>8</v>
      </c>
      <c r="CF18" s="11">
        <v>8</v>
      </c>
      <c r="CG18" s="11">
        <v>8</v>
      </c>
      <c r="CH18" s="11">
        <v>8</v>
      </c>
      <c r="CI18" s="11">
        <v>8</v>
      </c>
      <c r="CK18">
        <v>30</v>
      </c>
      <c r="CL18" s="11">
        <v>8</v>
      </c>
      <c r="CM18" s="11">
        <v>8</v>
      </c>
      <c r="CN18" s="11">
        <v>8</v>
      </c>
      <c r="CO18" s="11">
        <v>8</v>
      </c>
      <c r="CP18" s="11">
        <v>8</v>
      </c>
      <c r="CQ18" s="11">
        <v>8</v>
      </c>
      <c r="CS18">
        <v>30</v>
      </c>
      <c r="CT18" s="11">
        <v>6.67</v>
      </c>
      <c r="CU18" s="11">
        <v>6.67</v>
      </c>
      <c r="CV18" s="11">
        <v>6.67</v>
      </c>
      <c r="CW18" s="11">
        <v>6.67</v>
      </c>
      <c r="CX18" s="11">
        <v>6.67</v>
      </c>
      <c r="CY18" s="13">
        <v>6.67</v>
      </c>
      <c r="DA18">
        <v>30</v>
      </c>
      <c r="DB18" s="11">
        <v>7</v>
      </c>
      <c r="DC18" s="11">
        <v>7</v>
      </c>
      <c r="DD18" s="11">
        <v>7</v>
      </c>
      <c r="DE18" s="11">
        <v>7</v>
      </c>
      <c r="DF18" s="11">
        <v>7</v>
      </c>
      <c r="DG18" s="13">
        <v>7</v>
      </c>
      <c r="DI18">
        <v>30</v>
      </c>
      <c r="DJ18" s="11">
        <v>7.2</v>
      </c>
      <c r="DK18" s="11">
        <v>7.2</v>
      </c>
      <c r="DL18" s="11">
        <v>7.2</v>
      </c>
      <c r="DM18" s="11">
        <v>7.2</v>
      </c>
      <c r="DN18" s="11">
        <v>7.2</v>
      </c>
      <c r="DO18" s="13">
        <v>7.2</v>
      </c>
      <c r="DQ18" s="7">
        <v>30</v>
      </c>
      <c r="DR18" s="11">
        <v>12.4</v>
      </c>
      <c r="DS18" s="11">
        <v>12.4</v>
      </c>
      <c r="DT18" s="11">
        <v>12.4</v>
      </c>
      <c r="DU18" s="11">
        <v>12.4</v>
      </c>
      <c r="DV18" s="11">
        <v>12.4</v>
      </c>
      <c r="DW18" s="11">
        <v>12.4</v>
      </c>
      <c r="DY18">
        <v>30</v>
      </c>
      <c r="DZ18" s="11">
        <v>11.8</v>
      </c>
      <c r="EA18" s="11">
        <v>11.8</v>
      </c>
      <c r="EB18" s="11">
        <v>11.8</v>
      </c>
      <c r="EC18" s="11">
        <v>11.8</v>
      </c>
      <c r="ED18" s="11">
        <v>11.8</v>
      </c>
      <c r="EE18" s="11">
        <v>11.8</v>
      </c>
      <c r="EG18">
        <v>30</v>
      </c>
      <c r="EH18" s="11">
        <v>11.67</v>
      </c>
      <c r="EI18" s="11">
        <v>11.67</v>
      </c>
      <c r="EJ18" s="11">
        <v>11.67</v>
      </c>
      <c r="EK18" s="11">
        <v>11.67</v>
      </c>
      <c r="EL18" s="11">
        <v>11.67</v>
      </c>
      <c r="EM18" s="13">
        <v>11.67</v>
      </c>
      <c r="EO18">
        <v>30</v>
      </c>
      <c r="EP18" s="11">
        <v>11.55</v>
      </c>
      <c r="EQ18" s="11">
        <v>11.55</v>
      </c>
      <c r="ER18" s="11">
        <v>11.55</v>
      </c>
      <c r="ES18" s="11">
        <v>11.55</v>
      </c>
      <c r="ET18" s="11">
        <v>11.55</v>
      </c>
      <c r="EU18" s="13">
        <v>11.55</v>
      </c>
      <c r="EW18">
        <v>30</v>
      </c>
      <c r="EX18" s="11">
        <v>11.6</v>
      </c>
      <c r="EY18" s="11">
        <v>11.6</v>
      </c>
      <c r="EZ18" s="11">
        <v>11.6</v>
      </c>
      <c r="FA18" s="11">
        <v>11.6</v>
      </c>
      <c r="FB18" s="11">
        <v>11.6</v>
      </c>
      <c r="FC18" s="13">
        <v>11.6</v>
      </c>
      <c r="FE18" s="16" t="s">
        <v>19</v>
      </c>
      <c r="FF18" s="16">
        <v>208</v>
      </c>
      <c r="FG18" s="16">
        <v>208</v>
      </c>
      <c r="FH18" s="16">
        <v>208</v>
      </c>
      <c r="FI18" s="16">
        <v>208</v>
      </c>
      <c r="FJ18" s="16">
        <v>207.6</v>
      </c>
    </row>
    <row r="19" spans="1:166">
      <c r="A19" s="7">
        <v>31</v>
      </c>
      <c r="B19" s="11">
        <v>17.2</v>
      </c>
      <c r="C19" s="11">
        <v>17.2</v>
      </c>
      <c r="D19" s="11">
        <v>17.2</v>
      </c>
      <c r="E19" s="11">
        <v>17.2</v>
      </c>
      <c r="F19" s="11">
        <v>17.2</v>
      </c>
      <c r="G19" s="11">
        <v>17.2</v>
      </c>
      <c r="H19" s="12"/>
      <c r="I19">
        <v>31</v>
      </c>
      <c r="J19" s="11">
        <v>9.6</v>
      </c>
      <c r="K19" s="11">
        <v>9.6</v>
      </c>
      <c r="L19" s="11">
        <v>9.6</v>
      </c>
      <c r="M19" s="11">
        <v>9.6</v>
      </c>
      <c r="N19" s="11">
        <v>9.6</v>
      </c>
      <c r="O19" s="13">
        <v>9.6</v>
      </c>
      <c r="Q19" s="7">
        <v>31</v>
      </c>
      <c r="R19" s="11">
        <v>32</v>
      </c>
      <c r="S19" s="11">
        <v>32</v>
      </c>
      <c r="T19" s="11">
        <v>32</v>
      </c>
      <c r="U19" s="11">
        <v>32</v>
      </c>
      <c r="V19" s="11">
        <v>32</v>
      </c>
      <c r="W19" s="11">
        <v>32</v>
      </c>
      <c r="Y19">
        <v>31</v>
      </c>
      <c r="Z19" s="11">
        <v>9</v>
      </c>
      <c r="AA19" s="11">
        <v>9</v>
      </c>
      <c r="AB19" s="11">
        <v>9</v>
      </c>
      <c r="AC19" s="11">
        <v>9</v>
      </c>
      <c r="AD19" s="11">
        <v>9</v>
      </c>
      <c r="AE19" s="13">
        <v>9</v>
      </c>
      <c r="AG19" s="7">
        <v>31</v>
      </c>
      <c r="AH19" s="11">
        <v>35.799999999999997</v>
      </c>
      <c r="AI19" s="11">
        <v>35.799999999999997</v>
      </c>
      <c r="AJ19" s="11">
        <v>35.799999999999997</v>
      </c>
      <c r="AK19" s="11">
        <v>35.799999999999997</v>
      </c>
      <c r="AL19" s="11">
        <v>35.799999999999997</v>
      </c>
      <c r="AM19" s="11">
        <v>35.799999999999997</v>
      </c>
      <c r="AO19">
        <v>31</v>
      </c>
      <c r="AP19" s="11">
        <v>8.93</v>
      </c>
      <c r="AQ19" s="11">
        <v>8.93</v>
      </c>
      <c r="AR19" s="11">
        <v>8.93</v>
      </c>
      <c r="AS19" s="11">
        <v>8.93</v>
      </c>
      <c r="AT19" s="11">
        <v>8.93</v>
      </c>
      <c r="AU19" s="13">
        <v>8.93</v>
      </c>
      <c r="AW19" s="7">
        <v>31</v>
      </c>
      <c r="AX19" s="11">
        <v>38</v>
      </c>
      <c r="AY19" s="11">
        <v>38</v>
      </c>
      <c r="AZ19" s="11">
        <v>38</v>
      </c>
      <c r="BA19" s="11">
        <v>38</v>
      </c>
      <c r="BB19" s="11">
        <v>38</v>
      </c>
      <c r="BC19" s="11">
        <v>38</v>
      </c>
      <c r="BE19">
        <v>31</v>
      </c>
      <c r="BF19" s="11">
        <v>8.75</v>
      </c>
      <c r="BG19" s="11">
        <v>8.75</v>
      </c>
      <c r="BH19" s="11">
        <v>8.75</v>
      </c>
      <c r="BI19" s="11">
        <v>8.75</v>
      </c>
      <c r="BJ19" s="11">
        <v>8.75</v>
      </c>
      <c r="BK19" s="11">
        <v>8.75</v>
      </c>
      <c r="BM19" s="7">
        <v>31</v>
      </c>
      <c r="BN19" s="11">
        <v>39.36</v>
      </c>
      <c r="BO19" s="11">
        <v>39.36</v>
      </c>
      <c r="BP19" s="11">
        <v>39.36</v>
      </c>
      <c r="BQ19" s="11">
        <v>39.36</v>
      </c>
      <c r="BR19" s="11">
        <v>39.36</v>
      </c>
      <c r="BS19" s="11">
        <v>39.36</v>
      </c>
      <c r="BU19">
        <v>31</v>
      </c>
      <c r="BV19" s="11">
        <v>8.64</v>
      </c>
      <c r="BW19" s="11">
        <v>8.64</v>
      </c>
      <c r="BX19" s="11">
        <v>8.64</v>
      </c>
      <c r="BY19" s="11">
        <v>8.64</v>
      </c>
      <c r="BZ19" s="11">
        <v>8.64</v>
      </c>
      <c r="CA19" s="11">
        <v>8.64</v>
      </c>
      <c r="CC19" s="7">
        <v>31</v>
      </c>
      <c r="CD19" s="11">
        <v>8</v>
      </c>
      <c r="CE19" s="11">
        <v>8</v>
      </c>
      <c r="CF19" s="11">
        <v>8</v>
      </c>
      <c r="CG19" s="11">
        <v>8</v>
      </c>
      <c r="CH19" s="11">
        <v>8</v>
      </c>
      <c r="CI19" s="11">
        <v>8</v>
      </c>
      <c r="CK19">
        <v>31</v>
      </c>
      <c r="CL19" s="11">
        <v>8</v>
      </c>
      <c r="CM19" s="11">
        <v>8</v>
      </c>
      <c r="CN19" s="11">
        <v>8</v>
      </c>
      <c r="CO19" s="11">
        <v>8</v>
      </c>
      <c r="CP19" s="11">
        <v>8</v>
      </c>
      <c r="CQ19" s="11">
        <v>8</v>
      </c>
      <c r="CS19">
        <v>31</v>
      </c>
      <c r="CT19" s="11">
        <v>6.67</v>
      </c>
      <c r="CU19" s="11">
        <v>6.67</v>
      </c>
      <c r="CV19" s="11">
        <v>6.67</v>
      </c>
      <c r="CW19" s="11">
        <v>6.67</v>
      </c>
      <c r="CX19" s="11">
        <v>6.67</v>
      </c>
      <c r="CY19" s="13">
        <v>6.67</v>
      </c>
      <c r="DA19">
        <v>31</v>
      </c>
      <c r="DB19" s="11">
        <v>7</v>
      </c>
      <c r="DC19" s="11">
        <v>7</v>
      </c>
      <c r="DD19" s="11">
        <v>7</v>
      </c>
      <c r="DE19" s="11">
        <v>7</v>
      </c>
      <c r="DF19" s="11">
        <v>7</v>
      </c>
      <c r="DG19" s="13">
        <v>7</v>
      </c>
      <c r="DI19">
        <v>31</v>
      </c>
      <c r="DJ19" s="11">
        <v>7.2</v>
      </c>
      <c r="DK19" s="11">
        <v>7.2</v>
      </c>
      <c r="DL19" s="11">
        <v>7.2</v>
      </c>
      <c r="DM19" s="11">
        <v>7.2</v>
      </c>
      <c r="DN19" s="11">
        <v>7.2</v>
      </c>
      <c r="DO19" s="13">
        <v>7.2</v>
      </c>
      <c r="DQ19" s="7">
        <v>31</v>
      </c>
      <c r="DR19" s="11">
        <v>12.4</v>
      </c>
      <c r="DS19" s="11">
        <v>12.4</v>
      </c>
      <c r="DT19" s="11">
        <v>12.4</v>
      </c>
      <c r="DU19" s="11">
        <v>12.4</v>
      </c>
      <c r="DV19" s="11">
        <v>12.4</v>
      </c>
      <c r="DW19" s="11">
        <v>12.4</v>
      </c>
      <c r="DY19">
        <v>31</v>
      </c>
      <c r="DZ19" s="11">
        <v>11.8</v>
      </c>
      <c r="EA19" s="11">
        <v>11.8</v>
      </c>
      <c r="EB19" s="11">
        <v>11.8</v>
      </c>
      <c r="EC19" s="11">
        <v>11.8</v>
      </c>
      <c r="ED19" s="11">
        <v>11.8</v>
      </c>
      <c r="EE19" s="11">
        <v>11.8</v>
      </c>
      <c r="EG19">
        <v>31</v>
      </c>
      <c r="EH19" s="11">
        <v>11.67</v>
      </c>
      <c r="EI19" s="11">
        <v>11.67</v>
      </c>
      <c r="EJ19" s="11">
        <v>11.67</v>
      </c>
      <c r="EK19" s="11">
        <v>11.67</v>
      </c>
      <c r="EL19" s="11">
        <v>11.67</v>
      </c>
      <c r="EM19" s="13">
        <v>11.67</v>
      </c>
      <c r="EO19">
        <v>31</v>
      </c>
      <c r="EP19" s="11">
        <v>11.55</v>
      </c>
      <c r="EQ19" s="11">
        <v>11.55</v>
      </c>
      <c r="ER19" s="11">
        <v>11.55</v>
      </c>
      <c r="ES19" s="11">
        <v>11.55</v>
      </c>
      <c r="ET19" s="11">
        <v>11.55</v>
      </c>
      <c r="EU19" s="13">
        <v>11.55</v>
      </c>
      <c r="EW19">
        <v>31</v>
      </c>
      <c r="EX19" s="11">
        <v>11.6</v>
      </c>
      <c r="EY19" s="11">
        <v>11.6</v>
      </c>
      <c r="EZ19" s="11">
        <v>11.6</v>
      </c>
      <c r="FA19" s="11">
        <v>11.6</v>
      </c>
      <c r="FB19" s="11">
        <v>11.6</v>
      </c>
      <c r="FC19" s="13">
        <v>11.6</v>
      </c>
      <c r="FE19" s="16" t="s">
        <v>20</v>
      </c>
      <c r="FF19" s="16">
        <v>296</v>
      </c>
      <c r="FG19" s="16">
        <v>295</v>
      </c>
      <c r="FH19" s="16">
        <v>294.67</v>
      </c>
      <c r="FI19" s="16">
        <v>295</v>
      </c>
      <c r="FJ19" s="16">
        <v>294.8</v>
      </c>
    </row>
    <row r="20" spans="1:166">
      <c r="A20" s="7">
        <v>32</v>
      </c>
      <c r="B20" s="11">
        <v>17.2</v>
      </c>
      <c r="C20" s="11">
        <v>17.2</v>
      </c>
      <c r="D20" s="11">
        <v>17.2</v>
      </c>
      <c r="E20" s="11">
        <v>17.2</v>
      </c>
      <c r="F20" s="11">
        <v>17.2</v>
      </c>
      <c r="G20" s="11">
        <v>17.2</v>
      </c>
      <c r="H20" s="12"/>
      <c r="I20">
        <v>32</v>
      </c>
      <c r="J20" s="11">
        <v>9.6</v>
      </c>
      <c r="K20" s="11">
        <v>9.6</v>
      </c>
      <c r="L20" s="11">
        <v>9.6</v>
      </c>
      <c r="M20" s="11">
        <v>9.6</v>
      </c>
      <c r="N20" s="11">
        <v>9.6</v>
      </c>
      <c r="O20" s="13">
        <v>9.6</v>
      </c>
      <c r="Q20" s="7">
        <v>32</v>
      </c>
      <c r="R20" s="11">
        <v>32</v>
      </c>
      <c r="S20" s="11">
        <v>32</v>
      </c>
      <c r="T20" s="11">
        <v>32</v>
      </c>
      <c r="U20" s="11">
        <v>32</v>
      </c>
      <c r="V20" s="11">
        <v>32</v>
      </c>
      <c r="W20" s="11">
        <v>32</v>
      </c>
      <c r="Y20">
        <v>32</v>
      </c>
      <c r="Z20" s="11">
        <v>9</v>
      </c>
      <c r="AA20" s="11">
        <v>9</v>
      </c>
      <c r="AB20" s="11">
        <v>9</v>
      </c>
      <c r="AC20" s="11">
        <v>9</v>
      </c>
      <c r="AD20" s="11">
        <v>9</v>
      </c>
      <c r="AE20" s="13">
        <v>9</v>
      </c>
      <c r="AG20" s="7">
        <v>32</v>
      </c>
      <c r="AH20" s="11">
        <v>35.799999999999997</v>
      </c>
      <c r="AI20" s="11">
        <v>35.799999999999997</v>
      </c>
      <c r="AJ20" s="11">
        <v>35.799999999999997</v>
      </c>
      <c r="AK20" s="11">
        <v>35.799999999999997</v>
      </c>
      <c r="AL20" s="11">
        <v>35.799999999999997</v>
      </c>
      <c r="AM20" s="11">
        <v>35.799999999999997</v>
      </c>
      <c r="AO20">
        <v>32</v>
      </c>
      <c r="AP20" s="11">
        <v>8.93</v>
      </c>
      <c r="AQ20" s="11">
        <v>8.93</v>
      </c>
      <c r="AR20" s="11">
        <v>8.93</v>
      </c>
      <c r="AS20" s="11">
        <v>8.93</v>
      </c>
      <c r="AT20" s="11">
        <v>8.93</v>
      </c>
      <c r="AU20" s="13">
        <v>8.93</v>
      </c>
      <c r="AW20" s="7">
        <v>32</v>
      </c>
      <c r="AX20" s="11">
        <v>38</v>
      </c>
      <c r="AY20" s="11">
        <v>38</v>
      </c>
      <c r="AZ20" s="11">
        <v>38</v>
      </c>
      <c r="BA20" s="11">
        <v>38</v>
      </c>
      <c r="BB20" s="11">
        <v>38</v>
      </c>
      <c r="BC20" s="11">
        <v>38</v>
      </c>
      <c r="BE20">
        <v>32</v>
      </c>
      <c r="BF20" s="11">
        <v>8.75</v>
      </c>
      <c r="BG20" s="11">
        <v>8.75</v>
      </c>
      <c r="BH20" s="11">
        <v>8.75</v>
      </c>
      <c r="BI20" s="11">
        <v>8.75</v>
      </c>
      <c r="BJ20" s="11">
        <v>8.75</v>
      </c>
      <c r="BK20" s="11">
        <v>8.75</v>
      </c>
      <c r="BM20" s="7">
        <v>32</v>
      </c>
      <c r="BN20" s="11">
        <v>39.36</v>
      </c>
      <c r="BO20" s="11">
        <v>39.36</v>
      </c>
      <c r="BP20" s="11">
        <v>39.36</v>
      </c>
      <c r="BQ20" s="11">
        <v>39.36</v>
      </c>
      <c r="BR20" s="11">
        <v>39.36</v>
      </c>
      <c r="BS20" s="11">
        <v>39.36</v>
      </c>
      <c r="BU20">
        <v>32</v>
      </c>
      <c r="BV20" s="11">
        <v>8.64</v>
      </c>
      <c r="BW20" s="11">
        <v>8.64</v>
      </c>
      <c r="BX20" s="11">
        <v>8.64</v>
      </c>
      <c r="BY20" s="11">
        <v>8.64</v>
      </c>
      <c r="BZ20" s="11">
        <v>8.64</v>
      </c>
      <c r="CA20" s="11">
        <v>8.64</v>
      </c>
      <c r="CC20" s="7">
        <v>32</v>
      </c>
      <c r="CD20" s="11">
        <v>8</v>
      </c>
      <c r="CE20" s="11">
        <v>8</v>
      </c>
      <c r="CF20" s="11">
        <v>8</v>
      </c>
      <c r="CG20" s="11">
        <v>8</v>
      </c>
      <c r="CH20" s="11">
        <v>8</v>
      </c>
      <c r="CI20" s="11">
        <v>8</v>
      </c>
      <c r="CK20">
        <v>32</v>
      </c>
      <c r="CL20" s="11">
        <v>8</v>
      </c>
      <c r="CM20" s="11">
        <v>8</v>
      </c>
      <c r="CN20" s="11">
        <v>8</v>
      </c>
      <c r="CO20" s="11">
        <v>8</v>
      </c>
      <c r="CP20" s="11">
        <v>8</v>
      </c>
      <c r="CQ20" s="11">
        <v>8</v>
      </c>
      <c r="CS20">
        <v>32</v>
      </c>
      <c r="CT20" s="11">
        <v>6.67</v>
      </c>
      <c r="CU20" s="11">
        <v>6.67</v>
      </c>
      <c r="CV20" s="11">
        <v>6.67</v>
      </c>
      <c r="CW20" s="11">
        <v>6.67</v>
      </c>
      <c r="CX20" s="11">
        <v>6.67</v>
      </c>
      <c r="CY20" s="13">
        <v>6.67</v>
      </c>
      <c r="DA20">
        <v>32</v>
      </c>
      <c r="DB20" s="11">
        <v>7</v>
      </c>
      <c r="DC20" s="11">
        <v>7</v>
      </c>
      <c r="DD20" s="11">
        <v>7</v>
      </c>
      <c r="DE20" s="11">
        <v>7</v>
      </c>
      <c r="DF20" s="11">
        <v>7</v>
      </c>
      <c r="DG20" s="13">
        <v>7</v>
      </c>
      <c r="DI20">
        <v>32</v>
      </c>
      <c r="DJ20" s="11">
        <v>7.2</v>
      </c>
      <c r="DK20" s="11">
        <v>7.2</v>
      </c>
      <c r="DL20" s="11">
        <v>7.2</v>
      </c>
      <c r="DM20" s="11">
        <v>7.2</v>
      </c>
      <c r="DN20" s="11">
        <v>7.2</v>
      </c>
      <c r="DO20" s="13">
        <v>7.2</v>
      </c>
      <c r="DQ20" s="7">
        <v>32</v>
      </c>
      <c r="DR20" s="11">
        <v>12.4</v>
      </c>
      <c r="DS20" s="11">
        <v>12.4</v>
      </c>
      <c r="DT20" s="11">
        <v>12.4</v>
      </c>
      <c r="DU20" s="11">
        <v>12.4</v>
      </c>
      <c r="DV20" s="11">
        <v>12.4</v>
      </c>
      <c r="DW20" s="11">
        <v>12.4</v>
      </c>
      <c r="DY20">
        <v>32</v>
      </c>
      <c r="DZ20" s="11">
        <v>11.8</v>
      </c>
      <c r="EA20" s="11">
        <v>11.8</v>
      </c>
      <c r="EB20" s="11">
        <v>11.8</v>
      </c>
      <c r="EC20" s="11">
        <v>11.8</v>
      </c>
      <c r="ED20" s="11">
        <v>11.8</v>
      </c>
      <c r="EE20" s="11">
        <v>11.8</v>
      </c>
      <c r="EG20">
        <v>32</v>
      </c>
      <c r="EH20" s="11">
        <v>11.67</v>
      </c>
      <c r="EI20" s="11">
        <v>11.67</v>
      </c>
      <c r="EJ20" s="11">
        <v>11.67</v>
      </c>
      <c r="EK20" s="11">
        <v>11.67</v>
      </c>
      <c r="EL20" s="11">
        <v>11.67</v>
      </c>
      <c r="EM20" s="13">
        <v>11.67</v>
      </c>
      <c r="EO20">
        <v>32</v>
      </c>
      <c r="EP20" s="11">
        <v>11.55</v>
      </c>
      <c r="EQ20" s="11">
        <v>11.55</v>
      </c>
      <c r="ER20" s="11">
        <v>11.55</v>
      </c>
      <c r="ES20" s="11">
        <v>11.55</v>
      </c>
      <c r="ET20" s="11">
        <v>11.55</v>
      </c>
      <c r="EU20" s="13">
        <v>11.55</v>
      </c>
      <c r="EW20">
        <v>32</v>
      </c>
      <c r="EX20" s="11">
        <v>11.6</v>
      </c>
      <c r="EY20" s="11">
        <v>11.6</v>
      </c>
      <c r="EZ20" s="11">
        <v>11.6</v>
      </c>
      <c r="FA20" s="11">
        <v>11.6</v>
      </c>
      <c r="FB20" s="11">
        <v>11.6</v>
      </c>
      <c r="FC20" s="13">
        <v>11.6</v>
      </c>
      <c r="FF20" s="1"/>
      <c r="FG20" s="1"/>
      <c r="FH20" s="1"/>
      <c r="FI20" s="1"/>
      <c r="FJ20" s="1"/>
    </row>
    <row r="21" spans="1:166">
      <c r="A21" s="7">
        <v>33</v>
      </c>
      <c r="B21" s="11">
        <v>17.2</v>
      </c>
      <c r="C21" s="11">
        <v>17.2</v>
      </c>
      <c r="D21" s="11">
        <v>17.2</v>
      </c>
      <c r="E21" s="11">
        <v>17.2</v>
      </c>
      <c r="F21" s="11">
        <v>17.2</v>
      </c>
      <c r="G21" s="11">
        <v>17.2</v>
      </c>
      <c r="H21" s="12"/>
      <c r="I21">
        <v>33</v>
      </c>
      <c r="J21" s="11">
        <v>9.6</v>
      </c>
      <c r="K21" s="11">
        <v>9.6</v>
      </c>
      <c r="L21" s="11">
        <v>9.6</v>
      </c>
      <c r="M21" s="11">
        <v>9.6</v>
      </c>
      <c r="N21" s="11">
        <v>9.6</v>
      </c>
      <c r="O21" s="13">
        <v>9.6</v>
      </c>
      <c r="Q21" s="7">
        <v>33</v>
      </c>
      <c r="R21" s="11">
        <v>32</v>
      </c>
      <c r="S21" s="11">
        <v>32</v>
      </c>
      <c r="T21" s="11">
        <v>32</v>
      </c>
      <c r="U21" s="11">
        <v>32</v>
      </c>
      <c r="V21" s="11">
        <v>32</v>
      </c>
      <c r="W21" s="11">
        <v>32</v>
      </c>
      <c r="Y21">
        <v>33</v>
      </c>
      <c r="Z21" s="11">
        <v>9</v>
      </c>
      <c r="AA21" s="11">
        <v>9</v>
      </c>
      <c r="AB21" s="11">
        <v>9</v>
      </c>
      <c r="AC21" s="11">
        <v>9</v>
      </c>
      <c r="AD21" s="11">
        <v>9</v>
      </c>
      <c r="AE21" s="13">
        <v>9</v>
      </c>
      <c r="AG21" s="7">
        <v>33</v>
      </c>
      <c r="AH21" s="11">
        <v>35.799999999999997</v>
      </c>
      <c r="AI21" s="11">
        <v>35.799999999999997</v>
      </c>
      <c r="AJ21" s="11">
        <v>35.799999999999997</v>
      </c>
      <c r="AK21" s="11">
        <v>35.799999999999997</v>
      </c>
      <c r="AL21" s="11">
        <v>35.799999999999997</v>
      </c>
      <c r="AM21" s="11">
        <v>35.799999999999997</v>
      </c>
      <c r="AO21">
        <v>33</v>
      </c>
      <c r="AP21" s="11">
        <v>8.93</v>
      </c>
      <c r="AQ21" s="11">
        <v>8.93</v>
      </c>
      <c r="AR21" s="11">
        <v>8.93</v>
      </c>
      <c r="AS21" s="11">
        <v>8.93</v>
      </c>
      <c r="AT21" s="11">
        <v>8.93</v>
      </c>
      <c r="AU21" s="13">
        <v>8.93</v>
      </c>
      <c r="AW21" s="7">
        <v>33</v>
      </c>
      <c r="AX21" s="11">
        <v>38</v>
      </c>
      <c r="AY21" s="11">
        <v>38</v>
      </c>
      <c r="AZ21" s="11">
        <v>38</v>
      </c>
      <c r="BA21" s="11">
        <v>38</v>
      </c>
      <c r="BB21" s="11">
        <v>38</v>
      </c>
      <c r="BC21" s="11">
        <v>38</v>
      </c>
      <c r="BE21">
        <v>33</v>
      </c>
      <c r="BF21" s="11">
        <v>8.75</v>
      </c>
      <c r="BG21" s="11">
        <v>8.75</v>
      </c>
      <c r="BH21" s="11">
        <v>8.75</v>
      </c>
      <c r="BI21" s="11">
        <v>8.75</v>
      </c>
      <c r="BJ21" s="11">
        <v>8.75</v>
      </c>
      <c r="BK21" s="11">
        <v>8.75</v>
      </c>
      <c r="BM21" s="7">
        <v>33</v>
      </c>
      <c r="BN21" s="11">
        <v>39.36</v>
      </c>
      <c r="BO21" s="11">
        <v>39.36</v>
      </c>
      <c r="BP21" s="11">
        <v>39.36</v>
      </c>
      <c r="BQ21" s="11">
        <v>39.36</v>
      </c>
      <c r="BR21" s="11">
        <v>39.36</v>
      </c>
      <c r="BS21" s="11">
        <v>39.36</v>
      </c>
      <c r="BU21">
        <v>33</v>
      </c>
      <c r="BV21" s="11">
        <v>8.64</v>
      </c>
      <c r="BW21" s="11">
        <v>8.64</v>
      </c>
      <c r="BX21" s="11">
        <v>8.64</v>
      </c>
      <c r="BY21" s="11">
        <v>8.64</v>
      </c>
      <c r="BZ21" s="11">
        <v>8.64</v>
      </c>
      <c r="CA21" s="11">
        <v>8.64</v>
      </c>
      <c r="CC21" s="7">
        <v>33</v>
      </c>
      <c r="CD21" s="11">
        <v>8</v>
      </c>
      <c r="CE21" s="11">
        <v>8</v>
      </c>
      <c r="CF21" s="11">
        <v>8</v>
      </c>
      <c r="CG21" s="11">
        <v>8</v>
      </c>
      <c r="CH21" s="11">
        <v>8</v>
      </c>
      <c r="CI21" s="11">
        <v>8</v>
      </c>
      <c r="CK21">
        <v>33</v>
      </c>
      <c r="CL21" s="11">
        <v>8</v>
      </c>
      <c r="CM21" s="11">
        <v>8</v>
      </c>
      <c r="CN21" s="11">
        <v>8</v>
      </c>
      <c r="CO21" s="11">
        <v>8</v>
      </c>
      <c r="CP21" s="11">
        <v>8</v>
      </c>
      <c r="CQ21" s="11">
        <v>8</v>
      </c>
      <c r="CS21">
        <v>33</v>
      </c>
      <c r="CT21" s="11">
        <v>6.67</v>
      </c>
      <c r="CU21" s="11">
        <v>6.67</v>
      </c>
      <c r="CV21" s="11">
        <v>6.67</v>
      </c>
      <c r="CW21" s="11">
        <v>6.67</v>
      </c>
      <c r="CX21" s="11">
        <v>6.67</v>
      </c>
      <c r="CY21" s="13">
        <v>6.67</v>
      </c>
      <c r="DA21">
        <v>33</v>
      </c>
      <c r="DB21" s="11">
        <v>7</v>
      </c>
      <c r="DC21" s="11">
        <v>7</v>
      </c>
      <c r="DD21" s="11">
        <v>7</v>
      </c>
      <c r="DE21" s="11">
        <v>7</v>
      </c>
      <c r="DF21" s="11">
        <v>7</v>
      </c>
      <c r="DG21" s="13">
        <v>7</v>
      </c>
      <c r="DI21">
        <v>33</v>
      </c>
      <c r="DJ21" s="11">
        <v>7.2</v>
      </c>
      <c r="DK21" s="11">
        <v>7.2</v>
      </c>
      <c r="DL21" s="11">
        <v>7.2</v>
      </c>
      <c r="DM21" s="11">
        <v>7.2</v>
      </c>
      <c r="DN21" s="11">
        <v>7.2</v>
      </c>
      <c r="DO21" s="13">
        <v>7.2</v>
      </c>
      <c r="DQ21" s="7">
        <v>33</v>
      </c>
      <c r="DR21" s="11">
        <v>12.4</v>
      </c>
      <c r="DS21" s="11">
        <v>12.4</v>
      </c>
      <c r="DT21" s="11">
        <v>12.4</v>
      </c>
      <c r="DU21" s="11">
        <v>12.4</v>
      </c>
      <c r="DV21" s="11">
        <v>12.4</v>
      </c>
      <c r="DW21" s="11">
        <v>12.4</v>
      </c>
      <c r="DY21">
        <v>33</v>
      </c>
      <c r="DZ21" s="11">
        <v>11.8</v>
      </c>
      <c r="EA21" s="11">
        <v>11.8</v>
      </c>
      <c r="EB21" s="11">
        <v>11.8</v>
      </c>
      <c r="EC21" s="11">
        <v>11.8</v>
      </c>
      <c r="ED21" s="11">
        <v>11.8</v>
      </c>
      <c r="EE21" s="11">
        <v>11.8</v>
      </c>
      <c r="EG21">
        <v>33</v>
      </c>
      <c r="EH21" s="11">
        <v>11.67</v>
      </c>
      <c r="EI21" s="11">
        <v>11.67</v>
      </c>
      <c r="EJ21" s="11">
        <v>11.67</v>
      </c>
      <c r="EK21" s="11">
        <v>11.67</v>
      </c>
      <c r="EL21" s="11">
        <v>11.67</v>
      </c>
      <c r="EM21" s="13">
        <v>11.67</v>
      </c>
      <c r="EO21">
        <v>33</v>
      </c>
      <c r="EP21" s="11">
        <v>11.55</v>
      </c>
      <c r="EQ21" s="11">
        <v>11.55</v>
      </c>
      <c r="ER21" s="11">
        <v>11.55</v>
      </c>
      <c r="ES21" s="11">
        <v>11.55</v>
      </c>
      <c r="ET21" s="11">
        <v>11.55</v>
      </c>
      <c r="EU21" s="13">
        <v>11.55</v>
      </c>
      <c r="EW21">
        <v>33</v>
      </c>
      <c r="EX21" s="11">
        <v>11.6</v>
      </c>
      <c r="EY21" s="11">
        <v>11.6</v>
      </c>
      <c r="EZ21" s="11">
        <v>11.6</v>
      </c>
      <c r="FA21" s="11">
        <v>11.6</v>
      </c>
      <c r="FB21" s="11">
        <v>11.6</v>
      </c>
      <c r="FC21" s="13">
        <v>11.6</v>
      </c>
      <c r="FE21" s="1" t="s">
        <v>21</v>
      </c>
      <c r="FF21" s="1"/>
      <c r="FG21" s="1"/>
      <c r="FH21" s="1"/>
      <c r="FI21" s="1"/>
      <c r="FJ21" s="1"/>
    </row>
    <row r="22" spans="1:166">
      <c r="A22" s="7">
        <v>34</v>
      </c>
      <c r="B22" s="11">
        <v>17.2</v>
      </c>
      <c r="C22" s="11">
        <v>17.2</v>
      </c>
      <c r="D22" s="11">
        <v>17.2</v>
      </c>
      <c r="E22" s="11">
        <v>17.2</v>
      </c>
      <c r="F22" s="11">
        <v>17.2</v>
      </c>
      <c r="G22" s="11">
        <v>17.2</v>
      </c>
      <c r="H22" s="12"/>
      <c r="I22">
        <v>34</v>
      </c>
      <c r="J22" s="11">
        <v>9.6</v>
      </c>
      <c r="K22" s="11">
        <v>9.6</v>
      </c>
      <c r="L22" s="11">
        <v>9.6</v>
      </c>
      <c r="M22" s="11">
        <v>9.6</v>
      </c>
      <c r="N22" s="11">
        <v>9.6</v>
      </c>
      <c r="O22" s="13">
        <v>9.6</v>
      </c>
      <c r="Q22" s="7">
        <v>34</v>
      </c>
      <c r="R22" s="11">
        <v>32</v>
      </c>
      <c r="S22" s="11">
        <v>32</v>
      </c>
      <c r="T22" s="11">
        <v>32</v>
      </c>
      <c r="U22" s="11">
        <v>32</v>
      </c>
      <c r="V22" s="11">
        <v>32</v>
      </c>
      <c r="W22" s="11">
        <v>32</v>
      </c>
      <c r="Y22">
        <v>34</v>
      </c>
      <c r="Z22" s="11">
        <v>9</v>
      </c>
      <c r="AA22" s="11">
        <v>9</v>
      </c>
      <c r="AB22" s="11">
        <v>9</v>
      </c>
      <c r="AC22" s="11">
        <v>9</v>
      </c>
      <c r="AD22" s="11">
        <v>9</v>
      </c>
      <c r="AE22" s="13">
        <v>9</v>
      </c>
      <c r="AG22" s="7">
        <v>34</v>
      </c>
      <c r="AH22" s="11">
        <v>35.799999999999997</v>
      </c>
      <c r="AI22" s="11">
        <v>35.799999999999997</v>
      </c>
      <c r="AJ22" s="11">
        <v>35.799999999999997</v>
      </c>
      <c r="AK22" s="11">
        <v>35.799999999999997</v>
      </c>
      <c r="AL22" s="11">
        <v>35.799999999999997</v>
      </c>
      <c r="AM22" s="11">
        <v>35.799999999999997</v>
      </c>
      <c r="AO22">
        <v>34</v>
      </c>
      <c r="AP22" s="11">
        <v>8.93</v>
      </c>
      <c r="AQ22" s="11">
        <v>8.93</v>
      </c>
      <c r="AR22" s="11">
        <v>8.93</v>
      </c>
      <c r="AS22" s="11">
        <v>8.93</v>
      </c>
      <c r="AT22" s="11">
        <v>8.93</v>
      </c>
      <c r="AU22" s="13">
        <v>8.93</v>
      </c>
      <c r="AW22" s="7">
        <v>34</v>
      </c>
      <c r="AX22" s="11">
        <v>38</v>
      </c>
      <c r="AY22" s="11">
        <v>38</v>
      </c>
      <c r="AZ22" s="11">
        <v>38</v>
      </c>
      <c r="BA22" s="11">
        <v>38</v>
      </c>
      <c r="BB22" s="11">
        <v>38</v>
      </c>
      <c r="BC22" s="11">
        <v>38</v>
      </c>
      <c r="BE22">
        <v>34</v>
      </c>
      <c r="BF22" s="11">
        <v>8.75</v>
      </c>
      <c r="BG22" s="11">
        <v>8.75</v>
      </c>
      <c r="BH22" s="11">
        <v>8.75</v>
      </c>
      <c r="BI22" s="11">
        <v>8.75</v>
      </c>
      <c r="BJ22" s="11">
        <v>8.75</v>
      </c>
      <c r="BK22" s="11">
        <v>8.75</v>
      </c>
      <c r="BM22" s="7">
        <v>34</v>
      </c>
      <c r="BN22" s="11">
        <v>39.36</v>
      </c>
      <c r="BO22" s="11">
        <v>39.36</v>
      </c>
      <c r="BP22" s="11">
        <v>39.36</v>
      </c>
      <c r="BQ22" s="11">
        <v>39.36</v>
      </c>
      <c r="BR22" s="11">
        <v>39.36</v>
      </c>
      <c r="BS22" s="11">
        <v>39.36</v>
      </c>
      <c r="BU22">
        <v>34</v>
      </c>
      <c r="BV22" s="11">
        <v>8.64</v>
      </c>
      <c r="BW22" s="11">
        <v>8.64</v>
      </c>
      <c r="BX22" s="11">
        <v>8.64</v>
      </c>
      <c r="BY22" s="11">
        <v>8.64</v>
      </c>
      <c r="BZ22" s="11">
        <v>8.64</v>
      </c>
      <c r="CA22" s="11">
        <v>8.64</v>
      </c>
      <c r="CC22" s="7">
        <v>34</v>
      </c>
      <c r="CD22" s="11">
        <v>8</v>
      </c>
      <c r="CE22" s="11">
        <v>8</v>
      </c>
      <c r="CF22" s="11">
        <v>8</v>
      </c>
      <c r="CG22" s="11">
        <v>8</v>
      </c>
      <c r="CH22" s="11">
        <v>8</v>
      </c>
      <c r="CI22" s="11">
        <v>8</v>
      </c>
      <c r="CK22">
        <v>34</v>
      </c>
      <c r="CL22" s="11">
        <v>8</v>
      </c>
      <c r="CM22" s="11">
        <v>8</v>
      </c>
      <c r="CN22" s="11">
        <v>8</v>
      </c>
      <c r="CO22" s="11">
        <v>8</v>
      </c>
      <c r="CP22" s="11">
        <v>8</v>
      </c>
      <c r="CQ22" s="11">
        <v>8</v>
      </c>
      <c r="CS22">
        <v>34</v>
      </c>
      <c r="CT22" s="11">
        <v>6.67</v>
      </c>
      <c r="CU22" s="11">
        <v>6.67</v>
      </c>
      <c r="CV22" s="11">
        <v>6.67</v>
      </c>
      <c r="CW22" s="11">
        <v>6.67</v>
      </c>
      <c r="CX22" s="11">
        <v>6.67</v>
      </c>
      <c r="CY22" s="13">
        <v>6.67</v>
      </c>
      <c r="DA22">
        <v>34</v>
      </c>
      <c r="DB22" s="11">
        <v>7</v>
      </c>
      <c r="DC22" s="11">
        <v>7</v>
      </c>
      <c r="DD22" s="11">
        <v>7</v>
      </c>
      <c r="DE22" s="11">
        <v>7</v>
      </c>
      <c r="DF22" s="11">
        <v>7</v>
      </c>
      <c r="DG22" s="13">
        <v>7</v>
      </c>
      <c r="DI22">
        <v>34</v>
      </c>
      <c r="DJ22" s="11">
        <v>7.2</v>
      </c>
      <c r="DK22" s="11">
        <v>7.2</v>
      </c>
      <c r="DL22" s="11">
        <v>7.2</v>
      </c>
      <c r="DM22" s="11">
        <v>7.2</v>
      </c>
      <c r="DN22" s="11">
        <v>7.2</v>
      </c>
      <c r="DO22" s="13">
        <v>7.2</v>
      </c>
      <c r="DQ22" s="7">
        <v>34</v>
      </c>
      <c r="DR22" s="11">
        <v>12.4</v>
      </c>
      <c r="DS22" s="11">
        <v>12.4</v>
      </c>
      <c r="DT22" s="11">
        <v>12.4</v>
      </c>
      <c r="DU22" s="11">
        <v>12.4</v>
      </c>
      <c r="DV22" s="11">
        <v>12.4</v>
      </c>
      <c r="DW22" s="11">
        <v>12.4</v>
      </c>
      <c r="DY22">
        <v>34</v>
      </c>
      <c r="DZ22" s="11">
        <v>11.8</v>
      </c>
      <c r="EA22" s="11">
        <v>11.8</v>
      </c>
      <c r="EB22" s="11">
        <v>11.8</v>
      </c>
      <c r="EC22" s="11">
        <v>11.8</v>
      </c>
      <c r="ED22" s="11">
        <v>11.8</v>
      </c>
      <c r="EE22" s="11">
        <v>11.8</v>
      </c>
      <c r="EG22">
        <v>34</v>
      </c>
      <c r="EH22" s="11">
        <v>11.67</v>
      </c>
      <c r="EI22" s="11">
        <v>11.67</v>
      </c>
      <c r="EJ22" s="11">
        <v>11.67</v>
      </c>
      <c r="EK22" s="11">
        <v>11.67</v>
      </c>
      <c r="EL22" s="11">
        <v>11.67</v>
      </c>
      <c r="EM22" s="13">
        <v>11.67</v>
      </c>
      <c r="EO22">
        <v>34</v>
      </c>
      <c r="EP22" s="11">
        <v>11.55</v>
      </c>
      <c r="EQ22" s="11">
        <v>11.55</v>
      </c>
      <c r="ER22" s="11">
        <v>11.55</v>
      </c>
      <c r="ES22" s="11">
        <v>11.55</v>
      </c>
      <c r="ET22" s="11">
        <v>11.55</v>
      </c>
      <c r="EU22" s="13">
        <v>11.55</v>
      </c>
      <c r="EW22">
        <v>34</v>
      </c>
      <c r="EX22" s="11">
        <v>11.6</v>
      </c>
      <c r="EY22" s="11">
        <v>11.6</v>
      </c>
      <c r="EZ22" s="11">
        <v>11.6</v>
      </c>
      <c r="FA22" s="11">
        <v>11.6</v>
      </c>
      <c r="FB22" s="11">
        <v>11.6</v>
      </c>
      <c r="FC22" s="13">
        <v>11.6</v>
      </c>
      <c r="FE22" s="6" t="s">
        <v>22</v>
      </c>
      <c r="FF22" s="6" t="s">
        <v>3</v>
      </c>
      <c r="FG22" s="6" t="s">
        <v>4</v>
      </c>
      <c r="FH22" s="6" t="s">
        <v>5</v>
      </c>
      <c r="FI22" s="6" t="s">
        <v>6</v>
      </c>
      <c r="FJ22" s="6" t="s">
        <v>7</v>
      </c>
    </row>
    <row r="23" spans="1:166">
      <c r="A23" s="7">
        <v>35</v>
      </c>
      <c r="B23" s="11">
        <v>17.2</v>
      </c>
      <c r="C23" s="11">
        <v>17.2</v>
      </c>
      <c r="D23" s="11">
        <v>17.2</v>
      </c>
      <c r="E23" s="11">
        <v>17.2</v>
      </c>
      <c r="F23" s="11">
        <v>17.2</v>
      </c>
      <c r="G23" s="11">
        <v>17.2</v>
      </c>
      <c r="H23" s="12"/>
      <c r="I23">
        <v>35</v>
      </c>
      <c r="J23" s="11">
        <v>9.6</v>
      </c>
      <c r="K23" s="11">
        <v>9.6</v>
      </c>
      <c r="L23" s="11">
        <v>9.6</v>
      </c>
      <c r="M23" s="11">
        <v>9.6</v>
      </c>
      <c r="N23" s="11">
        <v>9.6</v>
      </c>
      <c r="O23" s="13">
        <v>9.6</v>
      </c>
      <c r="Q23" s="7">
        <v>35</v>
      </c>
      <c r="R23" s="11">
        <v>32</v>
      </c>
      <c r="S23" s="11">
        <v>32</v>
      </c>
      <c r="T23" s="11">
        <v>32</v>
      </c>
      <c r="U23" s="11">
        <v>32</v>
      </c>
      <c r="V23" s="11">
        <v>32</v>
      </c>
      <c r="W23" s="11">
        <v>32</v>
      </c>
      <c r="Y23">
        <v>35</v>
      </c>
      <c r="Z23" s="11">
        <v>9</v>
      </c>
      <c r="AA23" s="11">
        <v>9</v>
      </c>
      <c r="AB23" s="11">
        <v>9</v>
      </c>
      <c r="AC23" s="11">
        <v>9</v>
      </c>
      <c r="AD23" s="11">
        <v>9</v>
      </c>
      <c r="AE23" s="13">
        <v>9</v>
      </c>
      <c r="AG23" s="7">
        <v>35</v>
      </c>
      <c r="AH23" s="11">
        <v>35.799999999999997</v>
      </c>
      <c r="AI23" s="11">
        <v>35.799999999999997</v>
      </c>
      <c r="AJ23" s="11">
        <v>35.799999999999997</v>
      </c>
      <c r="AK23" s="11">
        <v>35.799999999999997</v>
      </c>
      <c r="AL23" s="11">
        <v>35.799999999999997</v>
      </c>
      <c r="AM23" s="11">
        <v>35.799999999999997</v>
      </c>
      <c r="AO23">
        <v>35</v>
      </c>
      <c r="AP23" s="11">
        <v>8.93</v>
      </c>
      <c r="AQ23" s="11">
        <v>8.93</v>
      </c>
      <c r="AR23" s="11">
        <v>8.93</v>
      </c>
      <c r="AS23" s="11">
        <v>8.93</v>
      </c>
      <c r="AT23" s="11">
        <v>8.93</v>
      </c>
      <c r="AU23" s="13">
        <v>8.93</v>
      </c>
      <c r="AW23" s="7">
        <v>35</v>
      </c>
      <c r="AX23" s="11">
        <v>38</v>
      </c>
      <c r="AY23" s="11">
        <v>38</v>
      </c>
      <c r="AZ23" s="11">
        <v>38</v>
      </c>
      <c r="BA23" s="11">
        <v>38</v>
      </c>
      <c r="BB23" s="11">
        <v>38</v>
      </c>
      <c r="BC23" s="11">
        <v>38</v>
      </c>
      <c r="BE23">
        <v>35</v>
      </c>
      <c r="BF23" s="11">
        <v>8.75</v>
      </c>
      <c r="BG23" s="11">
        <v>8.75</v>
      </c>
      <c r="BH23" s="11">
        <v>8.75</v>
      </c>
      <c r="BI23" s="11">
        <v>8.75</v>
      </c>
      <c r="BJ23" s="11">
        <v>8.75</v>
      </c>
      <c r="BK23" s="11">
        <v>8.75</v>
      </c>
      <c r="BM23" s="7">
        <v>35</v>
      </c>
      <c r="BN23" s="11">
        <v>39.36</v>
      </c>
      <c r="BO23" s="11">
        <v>39.36</v>
      </c>
      <c r="BP23" s="11">
        <v>39.36</v>
      </c>
      <c r="BQ23" s="11">
        <v>39.36</v>
      </c>
      <c r="BR23" s="11">
        <v>39.36</v>
      </c>
      <c r="BS23" s="11">
        <v>39.36</v>
      </c>
      <c r="BU23">
        <v>35</v>
      </c>
      <c r="BV23" s="11">
        <v>8.64</v>
      </c>
      <c r="BW23" s="11">
        <v>8.64</v>
      </c>
      <c r="BX23" s="11">
        <v>8.64</v>
      </c>
      <c r="BY23" s="11">
        <v>8.64</v>
      </c>
      <c r="BZ23" s="11">
        <v>8.64</v>
      </c>
      <c r="CA23" s="11">
        <v>8.64</v>
      </c>
      <c r="CC23" s="7">
        <v>35</v>
      </c>
      <c r="CD23" s="11">
        <v>8</v>
      </c>
      <c r="CE23" s="11">
        <v>8</v>
      </c>
      <c r="CF23" s="11">
        <v>8</v>
      </c>
      <c r="CG23" s="11">
        <v>8</v>
      </c>
      <c r="CH23" s="11">
        <v>8</v>
      </c>
      <c r="CI23" s="11">
        <v>8</v>
      </c>
      <c r="CK23">
        <v>35</v>
      </c>
      <c r="CL23" s="11">
        <v>8</v>
      </c>
      <c r="CM23" s="11">
        <v>8</v>
      </c>
      <c r="CN23" s="11">
        <v>8</v>
      </c>
      <c r="CO23" s="11">
        <v>8</v>
      </c>
      <c r="CP23" s="11">
        <v>8</v>
      </c>
      <c r="CQ23" s="11">
        <v>8</v>
      </c>
      <c r="CS23">
        <v>35</v>
      </c>
      <c r="CT23" s="11">
        <v>6.67</v>
      </c>
      <c r="CU23" s="11">
        <v>6.67</v>
      </c>
      <c r="CV23" s="11">
        <v>6.67</v>
      </c>
      <c r="CW23" s="11">
        <v>6.67</v>
      </c>
      <c r="CX23" s="11">
        <v>6.67</v>
      </c>
      <c r="CY23" s="13">
        <v>6.67</v>
      </c>
      <c r="DA23">
        <v>35</v>
      </c>
      <c r="DB23" s="11">
        <v>7</v>
      </c>
      <c r="DC23" s="11">
        <v>7</v>
      </c>
      <c r="DD23" s="11">
        <v>7</v>
      </c>
      <c r="DE23" s="11">
        <v>7</v>
      </c>
      <c r="DF23" s="11">
        <v>7</v>
      </c>
      <c r="DG23" s="13">
        <v>7</v>
      </c>
      <c r="DI23">
        <v>35</v>
      </c>
      <c r="DJ23" s="11">
        <v>7.2</v>
      </c>
      <c r="DK23" s="11">
        <v>7.2</v>
      </c>
      <c r="DL23" s="11">
        <v>7.2</v>
      </c>
      <c r="DM23" s="11">
        <v>7.2</v>
      </c>
      <c r="DN23" s="11">
        <v>7.2</v>
      </c>
      <c r="DO23" s="13">
        <v>7.2</v>
      </c>
      <c r="DQ23" s="7">
        <v>35</v>
      </c>
      <c r="DR23" s="11">
        <v>12.4</v>
      </c>
      <c r="DS23" s="11">
        <v>12.4</v>
      </c>
      <c r="DT23" s="11">
        <v>12.4</v>
      </c>
      <c r="DU23" s="11">
        <v>12.4</v>
      </c>
      <c r="DV23" s="11">
        <v>12.4</v>
      </c>
      <c r="DW23" s="11">
        <v>12.4</v>
      </c>
      <c r="DY23">
        <v>35</v>
      </c>
      <c r="DZ23" s="11">
        <v>11.8</v>
      </c>
      <c r="EA23" s="11">
        <v>11.8</v>
      </c>
      <c r="EB23" s="11">
        <v>11.8</v>
      </c>
      <c r="EC23" s="11">
        <v>11.8</v>
      </c>
      <c r="ED23" s="11">
        <v>11.8</v>
      </c>
      <c r="EE23" s="11">
        <v>11.8</v>
      </c>
      <c r="EG23">
        <v>35</v>
      </c>
      <c r="EH23" s="11">
        <v>11.67</v>
      </c>
      <c r="EI23" s="11">
        <v>11.67</v>
      </c>
      <c r="EJ23" s="11">
        <v>11.67</v>
      </c>
      <c r="EK23" s="11">
        <v>11.67</v>
      </c>
      <c r="EL23" s="11">
        <v>11.67</v>
      </c>
      <c r="EM23" s="13">
        <v>11.67</v>
      </c>
      <c r="EO23">
        <v>35</v>
      </c>
      <c r="EP23" s="11">
        <v>11.55</v>
      </c>
      <c r="EQ23" s="11">
        <v>11.55</v>
      </c>
      <c r="ER23" s="11">
        <v>11.55</v>
      </c>
      <c r="ES23" s="11">
        <v>11.55</v>
      </c>
      <c r="ET23" s="11">
        <v>11.55</v>
      </c>
      <c r="EU23" s="13">
        <v>11.55</v>
      </c>
      <c r="EW23">
        <v>35</v>
      </c>
      <c r="EX23" s="11">
        <v>11.6</v>
      </c>
      <c r="EY23" s="11">
        <v>11.6</v>
      </c>
      <c r="EZ23" s="11">
        <v>11.6</v>
      </c>
      <c r="FA23" s="11">
        <v>11.6</v>
      </c>
      <c r="FB23" s="11">
        <v>11.6</v>
      </c>
      <c r="FC23" s="13">
        <v>11.6</v>
      </c>
      <c r="FE23" s="14" t="s">
        <v>23</v>
      </c>
      <c r="FF23" s="15">
        <v>50000</v>
      </c>
      <c r="FG23" s="15">
        <v>100000</v>
      </c>
      <c r="FH23" s="15">
        <v>150000</v>
      </c>
      <c r="FI23" s="15">
        <v>200000</v>
      </c>
      <c r="FJ23" s="15">
        <v>250000</v>
      </c>
    </row>
    <row r="24" spans="1:166">
      <c r="A24" s="7">
        <v>36</v>
      </c>
      <c r="B24" s="11">
        <v>17.2</v>
      </c>
      <c r="C24" s="11">
        <v>17.2</v>
      </c>
      <c r="D24" s="11">
        <v>17.2</v>
      </c>
      <c r="E24" s="11">
        <v>17.2</v>
      </c>
      <c r="F24" s="11">
        <v>17.2</v>
      </c>
      <c r="G24" s="11">
        <v>17.2</v>
      </c>
      <c r="H24" s="12"/>
      <c r="I24">
        <v>36</v>
      </c>
      <c r="J24" s="11">
        <v>9.6</v>
      </c>
      <c r="K24" s="11">
        <v>9.6</v>
      </c>
      <c r="L24" s="11">
        <v>9.6</v>
      </c>
      <c r="M24" s="11">
        <v>9.6</v>
      </c>
      <c r="N24" s="11">
        <v>9.6</v>
      </c>
      <c r="O24" s="13">
        <v>9.6</v>
      </c>
      <c r="Q24" s="7">
        <v>36</v>
      </c>
      <c r="R24" s="11">
        <v>32</v>
      </c>
      <c r="S24" s="11">
        <v>32</v>
      </c>
      <c r="T24" s="11">
        <v>32</v>
      </c>
      <c r="U24" s="11">
        <v>32</v>
      </c>
      <c r="V24" s="11">
        <v>32</v>
      </c>
      <c r="W24" s="11">
        <v>32</v>
      </c>
      <c r="Y24">
        <v>36</v>
      </c>
      <c r="Z24" s="11">
        <v>9</v>
      </c>
      <c r="AA24" s="11">
        <v>9</v>
      </c>
      <c r="AB24" s="11">
        <v>9</v>
      </c>
      <c r="AC24" s="11">
        <v>9</v>
      </c>
      <c r="AD24" s="11">
        <v>9</v>
      </c>
      <c r="AE24" s="13">
        <v>9</v>
      </c>
      <c r="AG24" s="7">
        <v>36</v>
      </c>
      <c r="AH24" s="11">
        <v>35.799999999999997</v>
      </c>
      <c r="AI24" s="11">
        <v>35.799999999999997</v>
      </c>
      <c r="AJ24" s="11">
        <v>35.799999999999997</v>
      </c>
      <c r="AK24" s="11">
        <v>35.799999999999997</v>
      </c>
      <c r="AL24" s="11">
        <v>35.799999999999997</v>
      </c>
      <c r="AM24" s="11">
        <v>35.799999999999997</v>
      </c>
      <c r="AO24">
        <v>36</v>
      </c>
      <c r="AP24" s="11">
        <v>8.93</v>
      </c>
      <c r="AQ24" s="11">
        <v>8.93</v>
      </c>
      <c r="AR24" s="11">
        <v>8.93</v>
      </c>
      <c r="AS24" s="11">
        <v>8.93</v>
      </c>
      <c r="AT24" s="11">
        <v>8.93</v>
      </c>
      <c r="AU24" s="13">
        <v>8.93</v>
      </c>
      <c r="AW24" s="7">
        <v>36</v>
      </c>
      <c r="AX24" s="11">
        <v>38</v>
      </c>
      <c r="AY24" s="11">
        <v>38</v>
      </c>
      <c r="AZ24" s="11">
        <v>38</v>
      </c>
      <c r="BA24" s="11">
        <v>38</v>
      </c>
      <c r="BB24" s="11">
        <v>38</v>
      </c>
      <c r="BC24" s="11">
        <v>38</v>
      </c>
      <c r="BE24">
        <v>36</v>
      </c>
      <c r="BF24" s="11">
        <v>8.75</v>
      </c>
      <c r="BG24" s="11">
        <v>8.75</v>
      </c>
      <c r="BH24" s="11">
        <v>8.75</v>
      </c>
      <c r="BI24" s="11">
        <v>8.75</v>
      </c>
      <c r="BJ24" s="11">
        <v>8.75</v>
      </c>
      <c r="BK24" s="11">
        <v>8.75</v>
      </c>
      <c r="BM24" s="7">
        <v>36</v>
      </c>
      <c r="BN24" s="11">
        <v>39.36</v>
      </c>
      <c r="BO24" s="11">
        <v>39.36</v>
      </c>
      <c r="BP24" s="11">
        <v>39.36</v>
      </c>
      <c r="BQ24" s="11">
        <v>39.36</v>
      </c>
      <c r="BR24" s="11">
        <v>39.36</v>
      </c>
      <c r="BS24" s="11">
        <v>39.36</v>
      </c>
      <c r="BU24">
        <v>36</v>
      </c>
      <c r="BV24" s="11">
        <v>8.64</v>
      </c>
      <c r="BW24" s="11">
        <v>8.64</v>
      </c>
      <c r="BX24" s="11">
        <v>8.64</v>
      </c>
      <c r="BY24" s="11">
        <v>8.64</v>
      </c>
      <c r="BZ24" s="11">
        <v>8.64</v>
      </c>
      <c r="CA24" s="11">
        <v>8.64</v>
      </c>
      <c r="CC24" s="7">
        <v>36</v>
      </c>
      <c r="CD24" s="11">
        <v>8</v>
      </c>
      <c r="CE24" s="11">
        <v>8</v>
      </c>
      <c r="CF24" s="11">
        <v>8</v>
      </c>
      <c r="CG24" s="11">
        <v>8</v>
      </c>
      <c r="CH24" s="11">
        <v>8</v>
      </c>
      <c r="CI24" s="11">
        <v>8</v>
      </c>
      <c r="CK24">
        <v>36</v>
      </c>
      <c r="CL24" s="11">
        <v>8</v>
      </c>
      <c r="CM24" s="11">
        <v>8</v>
      </c>
      <c r="CN24" s="11">
        <v>8</v>
      </c>
      <c r="CO24" s="11">
        <v>8</v>
      </c>
      <c r="CP24" s="11">
        <v>8</v>
      </c>
      <c r="CQ24" s="11">
        <v>8</v>
      </c>
      <c r="CS24">
        <v>36</v>
      </c>
      <c r="CT24" s="11">
        <v>6.67</v>
      </c>
      <c r="CU24" s="11">
        <v>6.67</v>
      </c>
      <c r="CV24" s="11">
        <v>6.67</v>
      </c>
      <c r="CW24" s="11">
        <v>6.67</v>
      </c>
      <c r="CX24" s="11">
        <v>6.67</v>
      </c>
      <c r="CY24" s="13">
        <v>6.67</v>
      </c>
      <c r="DA24">
        <v>36</v>
      </c>
      <c r="DB24" s="11">
        <v>7</v>
      </c>
      <c r="DC24" s="11">
        <v>7</v>
      </c>
      <c r="DD24" s="11">
        <v>7</v>
      </c>
      <c r="DE24" s="11">
        <v>7</v>
      </c>
      <c r="DF24" s="11">
        <v>7</v>
      </c>
      <c r="DG24" s="13">
        <v>7</v>
      </c>
      <c r="DI24">
        <v>36</v>
      </c>
      <c r="DJ24" s="11">
        <v>7.2</v>
      </c>
      <c r="DK24" s="11">
        <v>7.2</v>
      </c>
      <c r="DL24" s="11">
        <v>7.2</v>
      </c>
      <c r="DM24" s="11">
        <v>7.2</v>
      </c>
      <c r="DN24" s="11">
        <v>7.2</v>
      </c>
      <c r="DO24" s="13">
        <v>7.2</v>
      </c>
      <c r="DQ24" s="7">
        <v>36</v>
      </c>
      <c r="DR24" s="11">
        <v>12.4</v>
      </c>
      <c r="DS24" s="11">
        <v>12.4</v>
      </c>
      <c r="DT24" s="11">
        <v>12.4</v>
      </c>
      <c r="DU24" s="11">
        <v>12.4</v>
      </c>
      <c r="DV24" s="11">
        <v>12.4</v>
      </c>
      <c r="DW24" s="11">
        <v>12.4</v>
      </c>
      <c r="DY24">
        <v>36</v>
      </c>
      <c r="DZ24" s="11">
        <v>11.8</v>
      </c>
      <c r="EA24" s="11">
        <v>11.8</v>
      </c>
      <c r="EB24" s="11">
        <v>11.8</v>
      </c>
      <c r="EC24" s="11">
        <v>11.8</v>
      </c>
      <c r="ED24" s="11">
        <v>11.8</v>
      </c>
      <c r="EE24" s="11">
        <v>11.8</v>
      </c>
      <c r="EG24">
        <v>36</v>
      </c>
      <c r="EH24" s="11">
        <v>11.67</v>
      </c>
      <c r="EI24" s="11">
        <v>11.67</v>
      </c>
      <c r="EJ24" s="11">
        <v>11.67</v>
      </c>
      <c r="EK24" s="11">
        <v>11.67</v>
      </c>
      <c r="EL24" s="11">
        <v>11.67</v>
      </c>
      <c r="EM24" s="13">
        <v>11.67</v>
      </c>
      <c r="EO24">
        <v>36</v>
      </c>
      <c r="EP24" s="11">
        <v>11.55</v>
      </c>
      <c r="EQ24" s="11">
        <v>11.55</v>
      </c>
      <c r="ER24" s="11">
        <v>11.55</v>
      </c>
      <c r="ES24" s="11">
        <v>11.55</v>
      </c>
      <c r="ET24" s="11">
        <v>11.55</v>
      </c>
      <c r="EU24" s="13">
        <v>11.55</v>
      </c>
      <c r="EW24">
        <v>36</v>
      </c>
      <c r="EX24" s="11">
        <v>11.6</v>
      </c>
      <c r="EY24" s="11">
        <v>11.6</v>
      </c>
      <c r="EZ24" s="11">
        <v>11.6</v>
      </c>
      <c r="FA24" s="11">
        <v>11.6</v>
      </c>
      <c r="FB24" s="11">
        <v>11.6</v>
      </c>
      <c r="FC24" s="13">
        <v>11.6</v>
      </c>
      <c r="FE24" s="16" t="s">
        <v>24</v>
      </c>
      <c r="FF24" s="16">
        <v>17.2</v>
      </c>
      <c r="FG24" s="16">
        <v>32</v>
      </c>
      <c r="FH24" s="16">
        <v>35.799999999999997</v>
      </c>
      <c r="FI24" s="16">
        <v>38</v>
      </c>
      <c r="FJ24" s="16">
        <v>39.36</v>
      </c>
    </row>
    <row r="25" spans="1:166">
      <c r="A25" s="7">
        <v>37</v>
      </c>
      <c r="B25" s="11">
        <v>17.2</v>
      </c>
      <c r="C25" s="11">
        <v>17.2</v>
      </c>
      <c r="D25" s="11">
        <v>17.2</v>
      </c>
      <c r="E25" s="11">
        <v>17.2</v>
      </c>
      <c r="F25" s="11">
        <v>17.2</v>
      </c>
      <c r="G25" s="11">
        <v>17.2</v>
      </c>
      <c r="H25" s="12"/>
      <c r="I25">
        <v>37</v>
      </c>
      <c r="J25" s="11">
        <v>9.6</v>
      </c>
      <c r="K25" s="11">
        <v>9.6</v>
      </c>
      <c r="L25" s="11">
        <v>9.6</v>
      </c>
      <c r="M25" s="11">
        <v>9.6</v>
      </c>
      <c r="N25" s="11">
        <v>9.6</v>
      </c>
      <c r="O25" s="13">
        <v>9.6</v>
      </c>
      <c r="Q25" s="7">
        <v>37</v>
      </c>
      <c r="R25" s="11">
        <v>32</v>
      </c>
      <c r="S25" s="11">
        <v>32</v>
      </c>
      <c r="T25" s="11">
        <v>32</v>
      </c>
      <c r="U25" s="11">
        <v>32</v>
      </c>
      <c r="V25" s="11">
        <v>32</v>
      </c>
      <c r="W25" s="11">
        <v>32</v>
      </c>
      <c r="Y25">
        <v>37</v>
      </c>
      <c r="Z25" s="11">
        <v>9</v>
      </c>
      <c r="AA25" s="11">
        <v>9</v>
      </c>
      <c r="AB25" s="11">
        <v>9</v>
      </c>
      <c r="AC25" s="11">
        <v>9</v>
      </c>
      <c r="AD25" s="11">
        <v>9</v>
      </c>
      <c r="AE25" s="13">
        <v>9</v>
      </c>
      <c r="AG25" s="7">
        <v>37</v>
      </c>
      <c r="AH25" s="11">
        <v>35.799999999999997</v>
      </c>
      <c r="AI25" s="11">
        <v>35.799999999999997</v>
      </c>
      <c r="AJ25" s="11">
        <v>35.799999999999997</v>
      </c>
      <c r="AK25" s="11">
        <v>35.799999999999997</v>
      </c>
      <c r="AL25" s="11">
        <v>35.799999999999997</v>
      </c>
      <c r="AM25" s="11">
        <v>35.799999999999997</v>
      </c>
      <c r="AO25">
        <v>37</v>
      </c>
      <c r="AP25" s="11">
        <v>8.93</v>
      </c>
      <c r="AQ25" s="11">
        <v>8.93</v>
      </c>
      <c r="AR25" s="11">
        <v>8.93</v>
      </c>
      <c r="AS25" s="11">
        <v>8.93</v>
      </c>
      <c r="AT25" s="11">
        <v>8.93</v>
      </c>
      <c r="AU25" s="13">
        <v>8.93</v>
      </c>
      <c r="AW25" s="7">
        <v>37</v>
      </c>
      <c r="AX25" s="11">
        <v>38</v>
      </c>
      <c r="AY25" s="11">
        <v>38</v>
      </c>
      <c r="AZ25" s="11">
        <v>38</v>
      </c>
      <c r="BA25" s="11">
        <v>38</v>
      </c>
      <c r="BB25" s="11">
        <v>38</v>
      </c>
      <c r="BC25" s="11">
        <v>38</v>
      </c>
      <c r="BE25">
        <v>37</v>
      </c>
      <c r="BF25" s="11">
        <v>8.75</v>
      </c>
      <c r="BG25" s="11">
        <v>8.75</v>
      </c>
      <c r="BH25" s="11">
        <v>8.75</v>
      </c>
      <c r="BI25" s="11">
        <v>8.75</v>
      </c>
      <c r="BJ25" s="11">
        <v>8.75</v>
      </c>
      <c r="BK25" s="11">
        <v>8.75</v>
      </c>
      <c r="BM25" s="7">
        <v>37</v>
      </c>
      <c r="BN25" s="11">
        <v>39.36</v>
      </c>
      <c r="BO25" s="11">
        <v>39.36</v>
      </c>
      <c r="BP25" s="11">
        <v>39.36</v>
      </c>
      <c r="BQ25" s="11">
        <v>39.36</v>
      </c>
      <c r="BR25" s="11">
        <v>39.36</v>
      </c>
      <c r="BS25" s="11">
        <v>39.36</v>
      </c>
      <c r="BU25">
        <v>37</v>
      </c>
      <c r="BV25" s="11">
        <v>8.64</v>
      </c>
      <c r="BW25" s="11">
        <v>8.64</v>
      </c>
      <c r="BX25" s="11">
        <v>8.64</v>
      </c>
      <c r="BY25" s="11">
        <v>8.64</v>
      </c>
      <c r="BZ25" s="11">
        <v>8.64</v>
      </c>
      <c r="CA25" s="11">
        <v>8.64</v>
      </c>
      <c r="CC25" s="7">
        <v>37</v>
      </c>
      <c r="CD25" s="11">
        <v>8</v>
      </c>
      <c r="CE25" s="11">
        <v>8</v>
      </c>
      <c r="CF25" s="11">
        <v>8</v>
      </c>
      <c r="CG25" s="11">
        <v>8</v>
      </c>
      <c r="CH25" s="11">
        <v>8</v>
      </c>
      <c r="CI25" s="11">
        <v>8</v>
      </c>
      <c r="CK25">
        <v>37</v>
      </c>
      <c r="CL25" s="11">
        <v>8</v>
      </c>
      <c r="CM25" s="11">
        <v>8</v>
      </c>
      <c r="CN25" s="11">
        <v>8</v>
      </c>
      <c r="CO25" s="11">
        <v>8</v>
      </c>
      <c r="CP25" s="11">
        <v>8</v>
      </c>
      <c r="CQ25" s="11">
        <v>8</v>
      </c>
      <c r="CS25">
        <v>37</v>
      </c>
      <c r="CT25" s="11">
        <v>6.67</v>
      </c>
      <c r="CU25" s="11">
        <v>6.67</v>
      </c>
      <c r="CV25" s="11">
        <v>6.67</v>
      </c>
      <c r="CW25" s="11">
        <v>6.67</v>
      </c>
      <c r="CX25" s="11">
        <v>6.67</v>
      </c>
      <c r="CY25" s="13">
        <v>6.67</v>
      </c>
      <c r="DA25">
        <v>37</v>
      </c>
      <c r="DB25" s="11">
        <v>7</v>
      </c>
      <c r="DC25" s="11">
        <v>7</v>
      </c>
      <c r="DD25" s="11">
        <v>7</v>
      </c>
      <c r="DE25" s="11">
        <v>7</v>
      </c>
      <c r="DF25" s="11">
        <v>7</v>
      </c>
      <c r="DG25" s="13">
        <v>7</v>
      </c>
      <c r="DI25">
        <v>37</v>
      </c>
      <c r="DJ25" s="11">
        <v>7.2</v>
      </c>
      <c r="DK25" s="11">
        <v>7.2</v>
      </c>
      <c r="DL25" s="11">
        <v>7.2</v>
      </c>
      <c r="DM25" s="11">
        <v>7.2</v>
      </c>
      <c r="DN25" s="11">
        <v>7.2</v>
      </c>
      <c r="DO25" s="13">
        <v>7.2</v>
      </c>
      <c r="DQ25" s="7">
        <v>37</v>
      </c>
      <c r="DR25" s="11">
        <v>12.4</v>
      </c>
      <c r="DS25" s="11">
        <v>12.4</v>
      </c>
      <c r="DT25" s="11">
        <v>12.4</v>
      </c>
      <c r="DU25" s="11">
        <v>12.4</v>
      </c>
      <c r="DV25" s="11">
        <v>12.4</v>
      </c>
      <c r="DW25" s="11">
        <v>12.4</v>
      </c>
      <c r="DY25">
        <v>37</v>
      </c>
      <c r="DZ25" s="11">
        <v>11.8</v>
      </c>
      <c r="EA25" s="11">
        <v>11.8</v>
      </c>
      <c r="EB25" s="11">
        <v>11.8</v>
      </c>
      <c r="EC25" s="11">
        <v>11.8</v>
      </c>
      <c r="ED25" s="11">
        <v>11.8</v>
      </c>
      <c r="EE25" s="11">
        <v>11.8</v>
      </c>
      <c r="EG25">
        <v>37</v>
      </c>
      <c r="EH25" s="11">
        <v>11.67</v>
      </c>
      <c r="EI25" s="11">
        <v>11.67</v>
      </c>
      <c r="EJ25" s="11">
        <v>11.67</v>
      </c>
      <c r="EK25" s="11">
        <v>11.67</v>
      </c>
      <c r="EL25" s="11">
        <v>11.67</v>
      </c>
      <c r="EM25" s="13">
        <v>11.67</v>
      </c>
      <c r="EO25">
        <v>37</v>
      </c>
      <c r="EP25" s="11">
        <v>11.55</v>
      </c>
      <c r="EQ25" s="11">
        <v>11.55</v>
      </c>
      <c r="ER25" s="11">
        <v>11.55</v>
      </c>
      <c r="ES25" s="11">
        <v>11.55</v>
      </c>
      <c r="ET25" s="11">
        <v>11.55</v>
      </c>
      <c r="EU25" s="13">
        <v>11.55</v>
      </c>
      <c r="EW25">
        <v>37</v>
      </c>
      <c r="EX25" s="11">
        <v>11.6</v>
      </c>
      <c r="EY25" s="11">
        <v>11.6</v>
      </c>
      <c r="EZ25" s="11">
        <v>11.6</v>
      </c>
      <c r="FA25" s="11">
        <v>11.6</v>
      </c>
      <c r="FB25" s="11">
        <v>11.6</v>
      </c>
      <c r="FC25" s="13">
        <v>11.6</v>
      </c>
      <c r="FE25" s="16" t="s">
        <v>25</v>
      </c>
      <c r="FF25" s="16">
        <v>9.6</v>
      </c>
      <c r="FG25" s="16">
        <v>9</v>
      </c>
      <c r="FH25" s="16">
        <v>8.93</v>
      </c>
      <c r="FI25" s="16">
        <v>8.75</v>
      </c>
      <c r="FJ25" s="16">
        <v>8.64</v>
      </c>
    </row>
    <row r="26" spans="1:166">
      <c r="A26" s="7">
        <v>38</v>
      </c>
      <c r="B26" s="11">
        <v>17.2</v>
      </c>
      <c r="C26" s="11">
        <v>17.2</v>
      </c>
      <c r="D26" s="11">
        <v>17.2</v>
      </c>
      <c r="E26" s="11">
        <v>17.2</v>
      </c>
      <c r="F26" s="11">
        <v>17.2</v>
      </c>
      <c r="G26" s="11">
        <v>17.2</v>
      </c>
      <c r="H26" s="12"/>
      <c r="I26">
        <v>38</v>
      </c>
      <c r="J26" s="11">
        <v>9.6</v>
      </c>
      <c r="K26" s="11">
        <v>9.6</v>
      </c>
      <c r="L26" s="11">
        <v>9.6</v>
      </c>
      <c r="M26" s="11">
        <v>9.6</v>
      </c>
      <c r="N26" s="11">
        <v>9.6</v>
      </c>
      <c r="O26" s="13">
        <v>9.6</v>
      </c>
      <c r="Q26" s="7">
        <v>38</v>
      </c>
      <c r="R26" s="11">
        <v>32</v>
      </c>
      <c r="S26" s="11">
        <v>32</v>
      </c>
      <c r="T26" s="11">
        <v>32</v>
      </c>
      <c r="U26" s="11">
        <v>32</v>
      </c>
      <c r="V26" s="11">
        <v>32</v>
      </c>
      <c r="W26" s="11">
        <v>32</v>
      </c>
      <c r="Y26">
        <v>38</v>
      </c>
      <c r="Z26" s="11">
        <v>9</v>
      </c>
      <c r="AA26" s="11">
        <v>9</v>
      </c>
      <c r="AB26" s="11">
        <v>9</v>
      </c>
      <c r="AC26" s="11">
        <v>9</v>
      </c>
      <c r="AD26" s="11">
        <v>9</v>
      </c>
      <c r="AE26" s="13">
        <v>9</v>
      </c>
      <c r="AG26" s="7">
        <v>38</v>
      </c>
      <c r="AH26" s="11">
        <v>35.799999999999997</v>
      </c>
      <c r="AI26" s="11">
        <v>35.799999999999997</v>
      </c>
      <c r="AJ26" s="11">
        <v>35.799999999999997</v>
      </c>
      <c r="AK26" s="11">
        <v>35.799999999999997</v>
      </c>
      <c r="AL26" s="11">
        <v>35.799999999999997</v>
      </c>
      <c r="AM26" s="11">
        <v>35.799999999999997</v>
      </c>
      <c r="AO26">
        <v>38</v>
      </c>
      <c r="AP26" s="11">
        <v>8.93</v>
      </c>
      <c r="AQ26" s="11">
        <v>8.93</v>
      </c>
      <c r="AR26" s="11">
        <v>8.93</v>
      </c>
      <c r="AS26" s="11">
        <v>8.93</v>
      </c>
      <c r="AT26" s="11">
        <v>8.93</v>
      </c>
      <c r="AU26" s="13">
        <v>8.93</v>
      </c>
      <c r="AW26" s="7">
        <v>38</v>
      </c>
      <c r="AX26" s="11">
        <v>38</v>
      </c>
      <c r="AY26" s="11">
        <v>38</v>
      </c>
      <c r="AZ26" s="11">
        <v>38</v>
      </c>
      <c r="BA26" s="11">
        <v>38</v>
      </c>
      <c r="BB26" s="11">
        <v>38</v>
      </c>
      <c r="BC26" s="11">
        <v>38</v>
      </c>
      <c r="BE26">
        <v>38</v>
      </c>
      <c r="BF26" s="11">
        <v>8.75</v>
      </c>
      <c r="BG26" s="11">
        <v>8.75</v>
      </c>
      <c r="BH26" s="11">
        <v>8.75</v>
      </c>
      <c r="BI26" s="11">
        <v>8.75</v>
      </c>
      <c r="BJ26" s="11">
        <v>8.75</v>
      </c>
      <c r="BK26" s="11">
        <v>8.75</v>
      </c>
      <c r="BM26" s="7">
        <v>38</v>
      </c>
      <c r="BN26" s="11">
        <v>39.36</v>
      </c>
      <c r="BO26" s="11">
        <v>39.36</v>
      </c>
      <c r="BP26" s="11">
        <v>39.36</v>
      </c>
      <c r="BQ26" s="11">
        <v>39.36</v>
      </c>
      <c r="BR26" s="11">
        <v>39.36</v>
      </c>
      <c r="BS26" s="11">
        <v>39.36</v>
      </c>
      <c r="BU26">
        <v>38</v>
      </c>
      <c r="BV26" s="11">
        <v>8.64</v>
      </c>
      <c r="BW26" s="11">
        <v>8.64</v>
      </c>
      <c r="BX26" s="11">
        <v>8.64</v>
      </c>
      <c r="BY26" s="11">
        <v>8.64</v>
      </c>
      <c r="BZ26" s="11">
        <v>8.64</v>
      </c>
      <c r="CA26" s="11">
        <v>8.64</v>
      </c>
      <c r="CC26" s="7">
        <v>38</v>
      </c>
      <c r="CD26" s="11">
        <v>8</v>
      </c>
      <c r="CE26" s="11">
        <v>8</v>
      </c>
      <c r="CF26" s="11">
        <v>8</v>
      </c>
      <c r="CG26" s="11">
        <v>8</v>
      </c>
      <c r="CH26" s="11">
        <v>8</v>
      </c>
      <c r="CI26" s="11">
        <v>8</v>
      </c>
      <c r="CK26">
        <v>38</v>
      </c>
      <c r="CL26" s="11">
        <v>8</v>
      </c>
      <c r="CM26" s="11">
        <v>8</v>
      </c>
      <c r="CN26" s="11">
        <v>8</v>
      </c>
      <c r="CO26" s="11">
        <v>8</v>
      </c>
      <c r="CP26" s="11">
        <v>8</v>
      </c>
      <c r="CQ26" s="11">
        <v>8</v>
      </c>
      <c r="CS26">
        <v>38</v>
      </c>
      <c r="CT26" s="11">
        <v>6.67</v>
      </c>
      <c r="CU26" s="11">
        <v>6.67</v>
      </c>
      <c r="CV26" s="11">
        <v>6.67</v>
      </c>
      <c r="CW26" s="11">
        <v>6.67</v>
      </c>
      <c r="CX26" s="11">
        <v>6.67</v>
      </c>
      <c r="CY26" s="13">
        <v>6.67</v>
      </c>
      <c r="DA26">
        <v>38</v>
      </c>
      <c r="DB26" s="11">
        <v>7</v>
      </c>
      <c r="DC26" s="11">
        <v>7</v>
      </c>
      <c r="DD26" s="11">
        <v>7</v>
      </c>
      <c r="DE26" s="11">
        <v>7</v>
      </c>
      <c r="DF26" s="11">
        <v>7</v>
      </c>
      <c r="DG26" s="13">
        <v>7</v>
      </c>
      <c r="DI26">
        <v>38</v>
      </c>
      <c r="DJ26" s="11">
        <v>7.2</v>
      </c>
      <c r="DK26" s="11">
        <v>7.2</v>
      </c>
      <c r="DL26" s="11">
        <v>7.2</v>
      </c>
      <c r="DM26" s="11">
        <v>7.2</v>
      </c>
      <c r="DN26" s="11">
        <v>7.2</v>
      </c>
      <c r="DO26" s="13">
        <v>7.2</v>
      </c>
      <c r="DQ26" s="7">
        <v>38</v>
      </c>
      <c r="DR26" s="11">
        <v>12.4</v>
      </c>
      <c r="DS26" s="11">
        <v>12.4</v>
      </c>
      <c r="DT26" s="11">
        <v>12.4</v>
      </c>
      <c r="DU26" s="11">
        <v>12.4</v>
      </c>
      <c r="DV26" s="11">
        <v>12.4</v>
      </c>
      <c r="DW26" s="11">
        <v>12.4</v>
      </c>
      <c r="DY26">
        <v>38</v>
      </c>
      <c r="DZ26" s="11">
        <v>11.8</v>
      </c>
      <c r="EA26" s="11">
        <v>11.8</v>
      </c>
      <c r="EB26" s="11">
        <v>11.8</v>
      </c>
      <c r="EC26" s="11">
        <v>11.8</v>
      </c>
      <c r="ED26" s="11">
        <v>11.8</v>
      </c>
      <c r="EE26" s="11">
        <v>11.8</v>
      </c>
      <c r="EG26">
        <v>38</v>
      </c>
      <c r="EH26" s="11">
        <v>11.67</v>
      </c>
      <c r="EI26" s="11">
        <v>11.67</v>
      </c>
      <c r="EJ26" s="11">
        <v>11.67</v>
      </c>
      <c r="EK26" s="11">
        <v>11.67</v>
      </c>
      <c r="EL26" s="11">
        <v>11.67</v>
      </c>
      <c r="EM26" s="13">
        <v>11.67</v>
      </c>
      <c r="EO26">
        <v>38</v>
      </c>
      <c r="EP26" s="11">
        <v>11.55</v>
      </c>
      <c r="EQ26" s="11">
        <v>11.55</v>
      </c>
      <c r="ER26" s="11">
        <v>11.55</v>
      </c>
      <c r="ES26" s="11">
        <v>11.55</v>
      </c>
      <c r="ET26" s="11">
        <v>11.55</v>
      </c>
      <c r="EU26" s="13">
        <v>11.55</v>
      </c>
      <c r="EW26">
        <v>38</v>
      </c>
      <c r="EX26" s="11">
        <v>11.6</v>
      </c>
      <c r="EY26" s="11">
        <v>11.6</v>
      </c>
      <c r="EZ26" s="11">
        <v>11.6</v>
      </c>
      <c r="FA26" s="11">
        <v>11.6</v>
      </c>
      <c r="FB26" s="11">
        <v>11.6</v>
      </c>
      <c r="FC26" s="13">
        <v>11.6</v>
      </c>
      <c r="FE26" s="16" t="s">
        <v>26</v>
      </c>
      <c r="FF26" s="16">
        <v>8</v>
      </c>
      <c r="FG26" s="16">
        <v>8</v>
      </c>
      <c r="FH26" s="16">
        <v>6.67</v>
      </c>
      <c r="FI26" s="16">
        <v>7</v>
      </c>
      <c r="FJ26" s="16">
        <v>7.2</v>
      </c>
    </row>
    <row r="27" spans="1:166">
      <c r="A27" s="7">
        <v>39</v>
      </c>
      <c r="B27" s="11">
        <v>17.2</v>
      </c>
      <c r="C27" s="11">
        <v>17.2</v>
      </c>
      <c r="D27" s="11">
        <v>17.2</v>
      </c>
      <c r="E27" s="11">
        <v>17.2</v>
      </c>
      <c r="F27" s="11">
        <v>17.2</v>
      </c>
      <c r="G27" s="11">
        <v>17.2</v>
      </c>
      <c r="H27" s="12"/>
      <c r="I27">
        <v>39</v>
      </c>
      <c r="J27" s="11">
        <v>9.6</v>
      </c>
      <c r="K27" s="11">
        <v>9.6</v>
      </c>
      <c r="L27" s="11">
        <v>9.6</v>
      </c>
      <c r="M27" s="11">
        <v>9.6</v>
      </c>
      <c r="N27" s="11">
        <v>9.6</v>
      </c>
      <c r="O27" s="13">
        <v>9.6</v>
      </c>
      <c r="Q27" s="7">
        <v>39</v>
      </c>
      <c r="R27" s="11">
        <v>32</v>
      </c>
      <c r="S27" s="11">
        <v>32</v>
      </c>
      <c r="T27" s="11">
        <v>32</v>
      </c>
      <c r="U27" s="11">
        <v>32</v>
      </c>
      <c r="V27" s="11">
        <v>32</v>
      </c>
      <c r="W27" s="11">
        <v>32</v>
      </c>
      <c r="Y27">
        <v>39</v>
      </c>
      <c r="Z27" s="11">
        <v>9</v>
      </c>
      <c r="AA27" s="11">
        <v>9</v>
      </c>
      <c r="AB27" s="11">
        <v>9</v>
      </c>
      <c r="AC27" s="11">
        <v>9</v>
      </c>
      <c r="AD27" s="11">
        <v>9</v>
      </c>
      <c r="AE27" s="13">
        <v>9</v>
      </c>
      <c r="AG27" s="7">
        <v>39</v>
      </c>
      <c r="AH27" s="11">
        <v>35.799999999999997</v>
      </c>
      <c r="AI27" s="11">
        <v>35.799999999999997</v>
      </c>
      <c r="AJ27" s="11">
        <v>35.799999999999997</v>
      </c>
      <c r="AK27" s="11">
        <v>35.799999999999997</v>
      </c>
      <c r="AL27" s="11">
        <v>35.799999999999997</v>
      </c>
      <c r="AM27" s="11">
        <v>35.799999999999997</v>
      </c>
      <c r="AO27">
        <v>39</v>
      </c>
      <c r="AP27" s="11">
        <v>8.93</v>
      </c>
      <c r="AQ27" s="11">
        <v>8.93</v>
      </c>
      <c r="AR27" s="11">
        <v>8.93</v>
      </c>
      <c r="AS27" s="11">
        <v>8.93</v>
      </c>
      <c r="AT27" s="11">
        <v>8.93</v>
      </c>
      <c r="AU27" s="13">
        <v>8.93</v>
      </c>
      <c r="AW27" s="7">
        <v>39</v>
      </c>
      <c r="AX27" s="11">
        <v>38</v>
      </c>
      <c r="AY27" s="11">
        <v>38</v>
      </c>
      <c r="AZ27" s="11">
        <v>38</v>
      </c>
      <c r="BA27" s="11">
        <v>38</v>
      </c>
      <c r="BB27" s="11">
        <v>38</v>
      </c>
      <c r="BC27" s="11">
        <v>38</v>
      </c>
      <c r="BE27">
        <v>39</v>
      </c>
      <c r="BF27" s="11">
        <v>8.75</v>
      </c>
      <c r="BG27" s="11">
        <v>8.75</v>
      </c>
      <c r="BH27" s="11">
        <v>8.75</v>
      </c>
      <c r="BI27" s="11">
        <v>8.75</v>
      </c>
      <c r="BJ27" s="11">
        <v>8.75</v>
      </c>
      <c r="BK27" s="11">
        <v>8.75</v>
      </c>
      <c r="BM27" s="7">
        <v>39</v>
      </c>
      <c r="BN27" s="11">
        <v>39.36</v>
      </c>
      <c r="BO27" s="11">
        <v>39.36</v>
      </c>
      <c r="BP27" s="11">
        <v>39.36</v>
      </c>
      <c r="BQ27" s="11">
        <v>39.36</v>
      </c>
      <c r="BR27" s="11">
        <v>39.36</v>
      </c>
      <c r="BS27" s="11">
        <v>39.36</v>
      </c>
      <c r="BU27">
        <v>39</v>
      </c>
      <c r="BV27" s="11">
        <v>8.64</v>
      </c>
      <c r="BW27" s="11">
        <v>8.64</v>
      </c>
      <c r="BX27" s="11">
        <v>8.64</v>
      </c>
      <c r="BY27" s="11">
        <v>8.64</v>
      </c>
      <c r="BZ27" s="11">
        <v>8.64</v>
      </c>
      <c r="CA27" s="11">
        <v>8.64</v>
      </c>
      <c r="CC27" s="7">
        <v>39</v>
      </c>
      <c r="CD27" s="11">
        <v>8</v>
      </c>
      <c r="CE27" s="11">
        <v>8</v>
      </c>
      <c r="CF27" s="11">
        <v>8</v>
      </c>
      <c r="CG27" s="11">
        <v>8</v>
      </c>
      <c r="CH27" s="11">
        <v>8</v>
      </c>
      <c r="CI27" s="11">
        <v>8</v>
      </c>
      <c r="CK27">
        <v>39</v>
      </c>
      <c r="CL27" s="11">
        <v>8</v>
      </c>
      <c r="CM27" s="11">
        <v>8</v>
      </c>
      <c r="CN27" s="11">
        <v>8</v>
      </c>
      <c r="CO27" s="11">
        <v>8</v>
      </c>
      <c r="CP27" s="11">
        <v>8</v>
      </c>
      <c r="CQ27" s="11">
        <v>8</v>
      </c>
      <c r="CS27">
        <v>39</v>
      </c>
      <c r="CT27" s="11">
        <v>6.67</v>
      </c>
      <c r="CU27" s="11">
        <v>6.67</v>
      </c>
      <c r="CV27" s="11">
        <v>6.67</v>
      </c>
      <c r="CW27" s="11">
        <v>6.67</v>
      </c>
      <c r="CX27" s="11">
        <v>6.67</v>
      </c>
      <c r="CY27" s="13">
        <v>6.67</v>
      </c>
      <c r="DA27">
        <v>39</v>
      </c>
      <c r="DB27" s="11">
        <v>7</v>
      </c>
      <c r="DC27" s="11">
        <v>7</v>
      </c>
      <c r="DD27" s="11">
        <v>7</v>
      </c>
      <c r="DE27" s="11">
        <v>7</v>
      </c>
      <c r="DF27" s="11">
        <v>7</v>
      </c>
      <c r="DG27" s="13">
        <v>7</v>
      </c>
      <c r="DI27">
        <v>39</v>
      </c>
      <c r="DJ27" s="11">
        <v>7.2</v>
      </c>
      <c r="DK27" s="11">
        <v>7.2</v>
      </c>
      <c r="DL27" s="11">
        <v>7.2</v>
      </c>
      <c r="DM27" s="11">
        <v>7.2</v>
      </c>
      <c r="DN27" s="11">
        <v>7.2</v>
      </c>
      <c r="DO27" s="13">
        <v>7.2</v>
      </c>
      <c r="DQ27" s="7">
        <v>39</v>
      </c>
      <c r="DR27" s="11">
        <v>12.4</v>
      </c>
      <c r="DS27" s="11">
        <v>12.4</v>
      </c>
      <c r="DT27" s="11">
        <v>12.4</v>
      </c>
      <c r="DU27" s="11">
        <v>12.4</v>
      </c>
      <c r="DV27" s="11">
        <v>12.4</v>
      </c>
      <c r="DW27" s="11">
        <v>12.4</v>
      </c>
      <c r="DY27">
        <v>39</v>
      </c>
      <c r="DZ27" s="11">
        <v>11.8</v>
      </c>
      <c r="EA27" s="11">
        <v>11.8</v>
      </c>
      <c r="EB27" s="11">
        <v>11.8</v>
      </c>
      <c r="EC27" s="11">
        <v>11.8</v>
      </c>
      <c r="ED27" s="11">
        <v>11.8</v>
      </c>
      <c r="EE27" s="11">
        <v>11.8</v>
      </c>
      <c r="EG27">
        <v>39</v>
      </c>
      <c r="EH27" s="11">
        <v>11.67</v>
      </c>
      <c r="EI27" s="11">
        <v>11.67</v>
      </c>
      <c r="EJ27" s="11">
        <v>11.67</v>
      </c>
      <c r="EK27" s="11">
        <v>11.67</v>
      </c>
      <c r="EL27" s="11">
        <v>11.67</v>
      </c>
      <c r="EM27" s="13">
        <v>11.67</v>
      </c>
      <c r="EO27">
        <v>39</v>
      </c>
      <c r="EP27" s="11">
        <v>11.55</v>
      </c>
      <c r="EQ27" s="11">
        <v>11.55</v>
      </c>
      <c r="ER27" s="11">
        <v>11.55</v>
      </c>
      <c r="ES27" s="11">
        <v>11.55</v>
      </c>
      <c r="ET27" s="11">
        <v>11.55</v>
      </c>
      <c r="EU27" s="13">
        <v>11.55</v>
      </c>
      <c r="EW27">
        <v>39</v>
      </c>
      <c r="EX27" s="11">
        <v>11.6</v>
      </c>
      <c r="EY27" s="11">
        <v>11.6</v>
      </c>
      <c r="EZ27" s="11">
        <v>11.6</v>
      </c>
      <c r="FA27" s="11">
        <v>11.6</v>
      </c>
      <c r="FB27" s="11">
        <v>11.6</v>
      </c>
      <c r="FC27" s="13">
        <v>11.6</v>
      </c>
    </row>
    <row r="28" spans="1:166">
      <c r="A28" s="7">
        <v>40</v>
      </c>
      <c r="B28" s="11">
        <v>17.2</v>
      </c>
      <c r="C28" s="11">
        <v>17.2</v>
      </c>
      <c r="D28" s="11">
        <v>17.2</v>
      </c>
      <c r="E28" s="11">
        <v>17.2</v>
      </c>
      <c r="F28" s="11">
        <v>17.2</v>
      </c>
      <c r="G28" s="11">
        <v>17.2</v>
      </c>
      <c r="H28" s="12"/>
      <c r="I28">
        <v>40</v>
      </c>
      <c r="J28" s="11">
        <v>9.6</v>
      </c>
      <c r="K28" s="11">
        <v>9.6</v>
      </c>
      <c r="L28" s="11">
        <v>9.6</v>
      </c>
      <c r="M28" s="11">
        <v>9.6</v>
      </c>
      <c r="N28" s="11">
        <v>9.6</v>
      </c>
      <c r="O28" s="13">
        <v>9.6</v>
      </c>
      <c r="Q28" s="7">
        <v>40</v>
      </c>
      <c r="R28" s="11">
        <v>32</v>
      </c>
      <c r="S28" s="11">
        <v>32</v>
      </c>
      <c r="T28" s="11">
        <v>32</v>
      </c>
      <c r="U28" s="11">
        <v>32</v>
      </c>
      <c r="V28" s="11">
        <v>32</v>
      </c>
      <c r="W28" s="11">
        <v>32</v>
      </c>
      <c r="Y28">
        <v>40</v>
      </c>
      <c r="Z28" s="11">
        <v>9</v>
      </c>
      <c r="AA28" s="11">
        <v>9</v>
      </c>
      <c r="AB28" s="11">
        <v>9</v>
      </c>
      <c r="AC28" s="11">
        <v>9</v>
      </c>
      <c r="AD28" s="11">
        <v>9</v>
      </c>
      <c r="AE28" s="13">
        <v>9</v>
      </c>
      <c r="AG28" s="7">
        <v>40</v>
      </c>
      <c r="AH28" s="11">
        <v>35.799999999999997</v>
      </c>
      <c r="AI28" s="11">
        <v>35.799999999999997</v>
      </c>
      <c r="AJ28" s="11">
        <v>35.799999999999997</v>
      </c>
      <c r="AK28" s="11">
        <v>35.799999999999997</v>
      </c>
      <c r="AL28" s="11">
        <v>35.799999999999997</v>
      </c>
      <c r="AM28" s="11">
        <v>35.799999999999997</v>
      </c>
      <c r="AO28">
        <v>40</v>
      </c>
      <c r="AP28" s="11">
        <v>8.93</v>
      </c>
      <c r="AQ28" s="11">
        <v>8.93</v>
      </c>
      <c r="AR28" s="11">
        <v>8.93</v>
      </c>
      <c r="AS28" s="11">
        <v>8.93</v>
      </c>
      <c r="AT28" s="11">
        <v>8.93</v>
      </c>
      <c r="AU28" s="13">
        <v>8.93</v>
      </c>
      <c r="AW28" s="7">
        <v>40</v>
      </c>
      <c r="AX28" s="11">
        <v>38</v>
      </c>
      <c r="AY28" s="11">
        <v>38</v>
      </c>
      <c r="AZ28" s="11">
        <v>38</v>
      </c>
      <c r="BA28" s="11">
        <v>38</v>
      </c>
      <c r="BB28" s="11">
        <v>38</v>
      </c>
      <c r="BC28" s="11">
        <v>38</v>
      </c>
      <c r="BE28">
        <v>40</v>
      </c>
      <c r="BF28" s="11">
        <v>8.75</v>
      </c>
      <c r="BG28" s="11">
        <v>8.75</v>
      </c>
      <c r="BH28" s="11">
        <v>8.75</v>
      </c>
      <c r="BI28" s="11">
        <v>8.75</v>
      </c>
      <c r="BJ28" s="11">
        <v>8.75</v>
      </c>
      <c r="BK28" s="11">
        <v>8.75</v>
      </c>
      <c r="BM28" s="7">
        <v>40</v>
      </c>
      <c r="BN28" s="11">
        <v>39.36</v>
      </c>
      <c r="BO28" s="11">
        <v>39.36</v>
      </c>
      <c r="BP28" s="11">
        <v>39.36</v>
      </c>
      <c r="BQ28" s="11">
        <v>39.36</v>
      </c>
      <c r="BR28" s="11">
        <v>39.36</v>
      </c>
      <c r="BS28" s="11">
        <v>39.36</v>
      </c>
      <c r="BU28">
        <v>40</v>
      </c>
      <c r="BV28" s="11">
        <v>8.64</v>
      </c>
      <c r="BW28" s="11">
        <v>8.64</v>
      </c>
      <c r="BX28" s="11">
        <v>8.64</v>
      </c>
      <c r="BY28" s="11">
        <v>8.64</v>
      </c>
      <c r="BZ28" s="11">
        <v>8.64</v>
      </c>
      <c r="CA28" s="11">
        <v>8.64</v>
      </c>
      <c r="CC28" s="7">
        <v>40</v>
      </c>
      <c r="CD28" s="11">
        <v>8</v>
      </c>
      <c r="CE28" s="11">
        <v>8</v>
      </c>
      <c r="CF28" s="11">
        <v>8</v>
      </c>
      <c r="CG28" s="11">
        <v>8</v>
      </c>
      <c r="CH28" s="11">
        <v>8</v>
      </c>
      <c r="CI28" s="11">
        <v>8</v>
      </c>
      <c r="CK28">
        <v>40</v>
      </c>
      <c r="CL28" s="11">
        <v>8</v>
      </c>
      <c r="CM28" s="11">
        <v>8</v>
      </c>
      <c r="CN28" s="11">
        <v>8</v>
      </c>
      <c r="CO28" s="11">
        <v>8</v>
      </c>
      <c r="CP28" s="11">
        <v>8</v>
      </c>
      <c r="CQ28" s="11">
        <v>8</v>
      </c>
      <c r="CS28">
        <v>40</v>
      </c>
      <c r="CT28" s="11">
        <v>6.67</v>
      </c>
      <c r="CU28" s="11">
        <v>6.67</v>
      </c>
      <c r="CV28" s="11">
        <v>6.67</v>
      </c>
      <c r="CW28" s="11">
        <v>6.67</v>
      </c>
      <c r="CX28" s="11">
        <v>6.67</v>
      </c>
      <c r="CY28" s="13">
        <v>6.67</v>
      </c>
      <c r="DA28">
        <v>40</v>
      </c>
      <c r="DB28" s="11">
        <v>7</v>
      </c>
      <c r="DC28" s="11">
        <v>7</v>
      </c>
      <c r="DD28" s="11">
        <v>7</v>
      </c>
      <c r="DE28" s="11">
        <v>7</v>
      </c>
      <c r="DF28" s="11">
        <v>7</v>
      </c>
      <c r="DG28" s="13">
        <v>7</v>
      </c>
      <c r="DI28">
        <v>40</v>
      </c>
      <c r="DJ28" s="11">
        <v>7.2</v>
      </c>
      <c r="DK28" s="11">
        <v>7.2</v>
      </c>
      <c r="DL28" s="11">
        <v>7.2</v>
      </c>
      <c r="DM28" s="11">
        <v>7.2</v>
      </c>
      <c r="DN28" s="11">
        <v>7.2</v>
      </c>
      <c r="DO28" s="13">
        <v>7.2</v>
      </c>
      <c r="DQ28" s="7">
        <v>40</v>
      </c>
      <c r="DR28" s="11">
        <v>12.4</v>
      </c>
      <c r="DS28" s="11">
        <v>12.4</v>
      </c>
      <c r="DT28" s="11">
        <v>12.4</v>
      </c>
      <c r="DU28" s="11">
        <v>12.4</v>
      </c>
      <c r="DV28" s="11">
        <v>12.4</v>
      </c>
      <c r="DW28" s="11">
        <v>12.4</v>
      </c>
      <c r="DY28">
        <v>40</v>
      </c>
      <c r="DZ28" s="11">
        <v>11.8</v>
      </c>
      <c r="EA28" s="11">
        <v>11.8</v>
      </c>
      <c r="EB28" s="11">
        <v>11.8</v>
      </c>
      <c r="EC28" s="11">
        <v>11.8</v>
      </c>
      <c r="ED28" s="11">
        <v>11.8</v>
      </c>
      <c r="EE28" s="11">
        <v>11.8</v>
      </c>
      <c r="EG28">
        <v>40</v>
      </c>
      <c r="EH28" s="11">
        <v>11.67</v>
      </c>
      <c r="EI28" s="11">
        <v>11.67</v>
      </c>
      <c r="EJ28" s="11">
        <v>11.67</v>
      </c>
      <c r="EK28" s="11">
        <v>11.67</v>
      </c>
      <c r="EL28" s="11">
        <v>11.67</v>
      </c>
      <c r="EM28" s="13">
        <v>11.67</v>
      </c>
      <c r="EO28">
        <v>40</v>
      </c>
      <c r="EP28" s="11">
        <v>11.55</v>
      </c>
      <c r="EQ28" s="11">
        <v>11.55</v>
      </c>
      <c r="ER28" s="11">
        <v>11.55</v>
      </c>
      <c r="ES28" s="11">
        <v>11.55</v>
      </c>
      <c r="ET28" s="11">
        <v>11.55</v>
      </c>
      <c r="EU28" s="13">
        <v>11.55</v>
      </c>
      <c r="EW28">
        <v>40</v>
      </c>
      <c r="EX28" s="11">
        <v>11.6</v>
      </c>
      <c r="EY28" s="11">
        <v>11.6</v>
      </c>
      <c r="EZ28" s="11">
        <v>11.6</v>
      </c>
      <c r="FA28" s="11">
        <v>11.6</v>
      </c>
      <c r="FB28" s="11">
        <v>11.6</v>
      </c>
      <c r="FC28" s="13">
        <v>11.6</v>
      </c>
    </row>
    <row r="29" spans="1:166">
      <c r="A29" s="7">
        <v>41</v>
      </c>
      <c r="B29" s="11">
        <v>17.2</v>
      </c>
      <c r="C29" s="11">
        <v>17.2</v>
      </c>
      <c r="D29" s="11">
        <v>17.2</v>
      </c>
      <c r="E29" s="11">
        <v>17.2</v>
      </c>
      <c r="F29" s="11">
        <v>17.2</v>
      </c>
      <c r="G29" s="11">
        <v>17.2</v>
      </c>
      <c r="H29" s="12"/>
      <c r="I29">
        <v>41</v>
      </c>
      <c r="J29" s="11">
        <v>9.6</v>
      </c>
      <c r="K29" s="11">
        <v>9.6</v>
      </c>
      <c r="L29" s="11">
        <v>9.6</v>
      </c>
      <c r="M29" s="11">
        <v>9.6</v>
      </c>
      <c r="N29" s="11">
        <v>9.6</v>
      </c>
      <c r="O29" s="13">
        <v>9.6</v>
      </c>
      <c r="Q29" s="7">
        <v>41</v>
      </c>
      <c r="R29" s="11">
        <v>32</v>
      </c>
      <c r="S29" s="11">
        <v>32</v>
      </c>
      <c r="T29" s="11">
        <v>32</v>
      </c>
      <c r="U29" s="11">
        <v>32</v>
      </c>
      <c r="V29" s="11">
        <v>32</v>
      </c>
      <c r="W29" s="11">
        <v>32</v>
      </c>
      <c r="Y29">
        <v>41</v>
      </c>
      <c r="Z29" s="11">
        <v>9</v>
      </c>
      <c r="AA29" s="11">
        <v>9</v>
      </c>
      <c r="AB29" s="11">
        <v>9</v>
      </c>
      <c r="AC29" s="11">
        <v>9</v>
      </c>
      <c r="AD29" s="11">
        <v>9</v>
      </c>
      <c r="AE29" s="13">
        <v>9</v>
      </c>
      <c r="AG29" s="7">
        <v>41</v>
      </c>
      <c r="AH29" s="11">
        <v>35.799999999999997</v>
      </c>
      <c r="AI29" s="11">
        <v>35.799999999999997</v>
      </c>
      <c r="AJ29" s="11">
        <v>35.799999999999997</v>
      </c>
      <c r="AK29" s="11">
        <v>35.799999999999997</v>
      </c>
      <c r="AL29" s="11">
        <v>35.799999999999997</v>
      </c>
      <c r="AM29" s="11">
        <v>35.799999999999997</v>
      </c>
      <c r="AO29">
        <v>41</v>
      </c>
      <c r="AP29" s="11">
        <v>8.93</v>
      </c>
      <c r="AQ29" s="11">
        <v>8.93</v>
      </c>
      <c r="AR29" s="11">
        <v>8.93</v>
      </c>
      <c r="AS29" s="11">
        <v>8.93</v>
      </c>
      <c r="AT29" s="11">
        <v>8.93</v>
      </c>
      <c r="AU29" s="13">
        <v>8.93</v>
      </c>
      <c r="AW29" s="7">
        <v>41</v>
      </c>
      <c r="AX29" s="11">
        <v>38</v>
      </c>
      <c r="AY29" s="11">
        <v>38</v>
      </c>
      <c r="AZ29" s="11">
        <v>38</v>
      </c>
      <c r="BA29" s="11">
        <v>38</v>
      </c>
      <c r="BB29" s="11">
        <v>38</v>
      </c>
      <c r="BC29" s="11">
        <v>38</v>
      </c>
      <c r="BE29">
        <v>41</v>
      </c>
      <c r="BF29" s="11">
        <v>8.75</v>
      </c>
      <c r="BG29" s="11">
        <v>8.75</v>
      </c>
      <c r="BH29" s="11">
        <v>8.75</v>
      </c>
      <c r="BI29" s="11">
        <v>8.75</v>
      </c>
      <c r="BJ29" s="11">
        <v>8.75</v>
      </c>
      <c r="BK29" s="11">
        <v>8.75</v>
      </c>
      <c r="BM29" s="7">
        <v>41</v>
      </c>
      <c r="BN29" s="11">
        <v>39.36</v>
      </c>
      <c r="BO29" s="11">
        <v>39.36</v>
      </c>
      <c r="BP29" s="11">
        <v>39.36</v>
      </c>
      <c r="BQ29" s="11">
        <v>39.36</v>
      </c>
      <c r="BR29" s="11">
        <v>39.36</v>
      </c>
      <c r="BS29" s="11">
        <v>39.36</v>
      </c>
      <c r="BU29">
        <v>41</v>
      </c>
      <c r="BV29" s="11">
        <v>8.64</v>
      </c>
      <c r="BW29" s="11">
        <v>8.64</v>
      </c>
      <c r="BX29" s="11">
        <v>8.64</v>
      </c>
      <c r="BY29" s="11">
        <v>8.64</v>
      </c>
      <c r="BZ29" s="11">
        <v>8.64</v>
      </c>
      <c r="CA29" s="11">
        <v>8.64</v>
      </c>
      <c r="CC29" s="7">
        <v>41</v>
      </c>
      <c r="CD29" s="11">
        <v>8</v>
      </c>
      <c r="CE29" s="11">
        <v>8</v>
      </c>
      <c r="CF29" s="11">
        <v>8</v>
      </c>
      <c r="CG29" s="11">
        <v>8</v>
      </c>
      <c r="CH29" s="11">
        <v>8</v>
      </c>
      <c r="CI29" s="11">
        <v>8</v>
      </c>
      <c r="CK29">
        <v>41</v>
      </c>
      <c r="CL29" s="11">
        <v>8</v>
      </c>
      <c r="CM29" s="11">
        <v>8</v>
      </c>
      <c r="CN29" s="11">
        <v>8</v>
      </c>
      <c r="CO29" s="11">
        <v>8</v>
      </c>
      <c r="CP29" s="11">
        <v>8</v>
      </c>
      <c r="CQ29" s="11">
        <v>8</v>
      </c>
      <c r="CS29">
        <v>41</v>
      </c>
      <c r="CT29" s="11">
        <v>6.67</v>
      </c>
      <c r="CU29" s="11">
        <v>6.67</v>
      </c>
      <c r="CV29" s="11">
        <v>6.67</v>
      </c>
      <c r="CW29" s="11">
        <v>6.67</v>
      </c>
      <c r="CX29" s="11">
        <v>6.67</v>
      </c>
      <c r="CY29" s="13">
        <v>6.67</v>
      </c>
      <c r="DA29">
        <v>41</v>
      </c>
      <c r="DB29" s="11">
        <v>7</v>
      </c>
      <c r="DC29" s="11">
        <v>7</v>
      </c>
      <c r="DD29" s="11">
        <v>7</v>
      </c>
      <c r="DE29" s="11">
        <v>7</v>
      </c>
      <c r="DF29" s="11">
        <v>7</v>
      </c>
      <c r="DG29" s="13">
        <v>7</v>
      </c>
      <c r="DI29">
        <v>41</v>
      </c>
      <c r="DJ29" s="11">
        <v>7.2</v>
      </c>
      <c r="DK29" s="11">
        <v>7.2</v>
      </c>
      <c r="DL29" s="11">
        <v>7.2</v>
      </c>
      <c r="DM29" s="11">
        <v>7.2</v>
      </c>
      <c r="DN29" s="11">
        <v>7.2</v>
      </c>
      <c r="DO29" s="13">
        <v>7.2</v>
      </c>
      <c r="DQ29" s="7">
        <v>41</v>
      </c>
      <c r="DR29" s="11">
        <v>12.4</v>
      </c>
      <c r="DS29" s="11">
        <v>12.4</v>
      </c>
      <c r="DT29" s="11">
        <v>12.4</v>
      </c>
      <c r="DU29" s="11">
        <v>12.4</v>
      </c>
      <c r="DV29" s="11">
        <v>12.4</v>
      </c>
      <c r="DW29" s="11">
        <v>12.4</v>
      </c>
      <c r="DY29">
        <v>41</v>
      </c>
      <c r="DZ29" s="11">
        <v>11.8</v>
      </c>
      <c r="EA29" s="11">
        <v>11.8</v>
      </c>
      <c r="EB29" s="11">
        <v>11.8</v>
      </c>
      <c r="EC29" s="11">
        <v>11.8</v>
      </c>
      <c r="ED29" s="11">
        <v>11.8</v>
      </c>
      <c r="EE29" s="11">
        <v>11.8</v>
      </c>
      <c r="EG29">
        <v>41</v>
      </c>
      <c r="EH29" s="11">
        <v>11.67</v>
      </c>
      <c r="EI29" s="11">
        <v>11.67</v>
      </c>
      <c r="EJ29" s="11">
        <v>11.67</v>
      </c>
      <c r="EK29" s="11">
        <v>11.67</v>
      </c>
      <c r="EL29" s="11">
        <v>11.67</v>
      </c>
      <c r="EM29" s="13">
        <v>11.67</v>
      </c>
      <c r="EO29">
        <v>41</v>
      </c>
      <c r="EP29" s="11">
        <v>11.55</v>
      </c>
      <c r="EQ29" s="11">
        <v>11.55</v>
      </c>
      <c r="ER29" s="11">
        <v>11.55</v>
      </c>
      <c r="ES29" s="11">
        <v>11.55</v>
      </c>
      <c r="ET29" s="11">
        <v>11.55</v>
      </c>
      <c r="EU29" s="13">
        <v>11.55</v>
      </c>
      <c r="EW29">
        <v>41</v>
      </c>
      <c r="EX29" s="11">
        <v>11.6</v>
      </c>
      <c r="EY29" s="11">
        <v>11.6</v>
      </c>
      <c r="EZ29" s="11">
        <v>11.6</v>
      </c>
      <c r="FA29" s="11">
        <v>11.6</v>
      </c>
      <c r="FB29" s="11">
        <v>11.6</v>
      </c>
      <c r="FC29" s="13">
        <v>11.6</v>
      </c>
    </row>
    <row r="30" spans="1:166">
      <c r="A30" s="7">
        <v>42</v>
      </c>
      <c r="B30" s="11">
        <v>17.2</v>
      </c>
      <c r="C30" s="11">
        <v>17.2</v>
      </c>
      <c r="D30" s="11">
        <v>17.2</v>
      </c>
      <c r="E30" s="11">
        <v>17.2</v>
      </c>
      <c r="F30" s="11">
        <v>17.2</v>
      </c>
      <c r="G30" s="11">
        <v>17.2</v>
      </c>
      <c r="H30" s="12"/>
      <c r="I30">
        <v>42</v>
      </c>
      <c r="J30" s="11">
        <v>9.6</v>
      </c>
      <c r="K30" s="11">
        <v>9.6</v>
      </c>
      <c r="L30" s="11">
        <v>9.6</v>
      </c>
      <c r="M30" s="11">
        <v>9.6</v>
      </c>
      <c r="N30" s="11">
        <v>9.6</v>
      </c>
      <c r="O30" s="13">
        <v>9.6</v>
      </c>
      <c r="Q30" s="7">
        <v>42</v>
      </c>
      <c r="R30" s="11">
        <v>32</v>
      </c>
      <c r="S30" s="11">
        <v>32</v>
      </c>
      <c r="T30" s="11">
        <v>32</v>
      </c>
      <c r="U30" s="11">
        <v>32</v>
      </c>
      <c r="V30" s="11">
        <v>32</v>
      </c>
      <c r="W30" s="11">
        <v>32</v>
      </c>
      <c r="Y30">
        <v>42</v>
      </c>
      <c r="Z30" s="11">
        <v>9</v>
      </c>
      <c r="AA30" s="11">
        <v>9</v>
      </c>
      <c r="AB30" s="11">
        <v>9</v>
      </c>
      <c r="AC30" s="11">
        <v>9</v>
      </c>
      <c r="AD30" s="11">
        <v>9</v>
      </c>
      <c r="AE30" s="13">
        <v>9</v>
      </c>
      <c r="AG30" s="7">
        <v>42</v>
      </c>
      <c r="AH30" s="11">
        <v>35.799999999999997</v>
      </c>
      <c r="AI30" s="11">
        <v>35.799999999999997</v>
      </c>
      <c r="AJ30" s="11">
        <v>35.799999999999997</v>
      </c>
      <c r="AK30" s="11">
        <v>35.799999999999997</v>
      </c>
      <c r="AL30" s="11">
        <v>35.799999999999997</v>
      </c>
      <c r="AM30" s="11">
        <v>35.799999999999997</v>
      </c>
      <c r="AO30">
        <v>42</v>
      </c>
      <c r="AP30" s="11">
        <v>8.93</v>
      </c>
      <c r="AQ30" s="11">
        <v>8.93</v>
      </c>
      <c r="AR30" s="11">
        <v>8.93</v>
      </c>
      <c r="AS30" s="11">
        <v>8.93</v>
      </c>
      <c r="AT30" s="11">
        <v>8.93</v>
      </c>
      <c r="AU30" s="13">
        <v>8.93</v>
      </c>
      <c r="AW30" s="7">
        <v>42</v>
      </c>
      <c r="AX30" s="11">
        <v>38</v>
      </c>
      <c r="AY30" s="11">
        <v>38</v>
      </c>
      <c r="AZ30" s="11">
        <v>38</v>
      </c>
      <c r="BA30" s="11">
        <v>38</v>
      </c>
      <c r="BB30" s="11">
        <v>38</v>
      </c>
      <c r="BC30" s="11">
        <v>38</v>
      </c>
      <c r="BE30">
        <v>42</v>
      </c>
      <c r="BF30" s="11">
        <v>8.75</v>
      </c>
      <c r="BG30" s="11">
        <v>8.75</v>
      </c>
      <c r="BH30" s="11">
        <v>8.75</v>
      </c>
      <c r="BI30" s="11">
        <v>8.75</v>
      </c>
      <c r="BJ30" s="11">
        <v>8.75</v>
      </c>
      <c r="BK30" s="11">
        <v>8.75</v>
      </c>
      <c r="BM30" s="7">
        <v>42</v>
      </c>
      <c r="BN30" s="11">
        <v>39.36</v>
      </c>
      <c r="BO30" s="11">
        <v>39.36</v>
      </c>
      <c r="BP30" s="11">
        <v>39.36</v>
      </c>
      <c r="BQ30" s="11">
        <v>39.36</v>
      </c>
      <c r="BR30" s="11">
        <v>39.36</v>
      </c>
      <c r="BS30" s="11">
        <v>39.36</v>
      </c>
      <c r="BU30">
        <v>42</v>
      </c>
      <c r="BV30" s="11">
        <v>8.64</v>
      </c>
      <c r="BW30" s="11">
        <v>8.64</v>
      </c>
      <c r="BX30" s="11">
        <v>8.64</v>
      </c>
      <c r="BY30" s="11">
        <v>8.64</v>
      </c>
      <c r="BZ30" s="11">
        <v>8.64</v>
      </c>
      <c r="CA30" s="11">
        <v>8.64</v>
      </c>
      <c r="CC30" s="7">
        <v>42</v>
      </c>
      <c r="CD30" s="11">
        <v>8</v>
      </c>
      <c r="CE30" s="11">
        <v>8</v>
      </c>
      <c r="CF30" s="11">
        <v>8</v>
      </c>
      <c r="CG30" s="11">
        <v>8</v>
      </c>
      <c r="CH30" s="11">
        <v>8</v>
      </c>
      <c r="CI30" s="11">
        <v>8</v>
      </c>
      <c r="CK30">
        <v>42</v>
      </c>
      <c r="CL30" s="11">
        <v>8</v>
      </c>
      <c r="CM30" s="11">
        <v>8</v>
      </c>
      <c r="CN30" s="11">
        <v>8</v>
      </c>
      <c r="CO30" s="11">
        <v>8</v>
      </c>
      <c r="CP30" s="11">
        <v>8</v>
      </c>
      <c r="CQ30" s="11">
        <v>8</v>
      </c>
      <c r="CS30">
        <v>42</v>
      </c>
      <c r="CT30" s="11">
        <v>6.67</v>
      </c>
      <c r="CU30" s="11">
        <v>6.67</v>
      </c>
      <c r="CV30" s="11">
        <v>6.67</v>
      </c>
      <c r="CW30" s="11">
        <v>6.67</v>
      </c>
      <c r="CX30" s="11">
        <v>6.67</v>
      </c>
      <c r="CY30" s="13">
        <v>6.67</v>
      </c>
      <c r="DA30">
        <v>42</v>
      </c>
      <c r="DB30" s="11">
        <v>7</v>
      </c>
      <c r="DC30" s="11">
        <v>7</v>
      </c>
      <c r="DD30" s="11">
        <v>7</v>
      </c>
      <c r="DE30" s="11">
        <v>7</v>
      </c>
      <c r="DF30" s="11">
        <v>7</v>
      </c>
      <c r="DG30" s="13">
        <v>7</v>
      </c>
      <c r="DI30">
        <v>42</v>
      </c>
      <c r="DJ30" s="11">
        <v>7.2</v>
      </c>
      <c r="DK30" s="11">
        <v>7.2</v>
      </c>
      <c r="DL30" s="11">
        <v>7.2</v>
      </c>
      <c r="DM30" s="11">
        <v>7.2</v>
      </c>
      <c r="DN30" s="11">
        <v>7.2</v>
      </c>
      <c r="DO30" s="13">
        <v>7.2</v>
      </c>
      <c r="DQ30" s="7">
        <v>42</v>
      </c>
      <c r="DR30" s="11">
        <v>12.4</v>
      </c>
      <c r="DS30" s="11">
        <v>12.4</v>
      </c>
      <c r="DT30" s="11">
        <v>12.4</v>
      </c>
      <c r="DU30" s="11">
        <v>12.4</v>
      </c>
      <c r="DV30" s="11">
        <v>12.4</v>
      </c>
      <c r="DW30" s="11">
        <v>12.4</v>
      </c>
      <c r="DY30">
        <v>42</v>
      </c>
      <c r="DZ30" s="11">
        <v>11.8</v>
      </c>
      <c r="EA30" s="11">
        <v>11.8</v>
      </c>
      <c r="EB30" s="11">
        <v>11.8</v>
      </c>
      <c r="EC30" s="11">
        <v>11.8</v>
      </c>
      <c r="ED30" s="11">
        <v>11.8</v>
      </c>
      <c r="EE30" s="11">
        <v>11.8</v>
      </c>
      <c r="EG30">
        <v>42</v>
      </c>
      <c r="EH30" s="11">
        <v>11.67</v>
      </c>
      <c r="EI30" s="11">
        <v>11.67</v>
      </c>
      <c r="EJ30" s="11">
        <v>11.67</v>
      </c>
      <c r="EK30" s="11">
        <v>11.67</v>
      </c>
      <c r="EL30" s="11">
        <v>11.67</v>
      </c>
      <c r="EM30" s="13">
        <v>11.67</v>
      </c>
      <c r="EO30">
        <v>42</v>
      </c>
      <c r="EP30" s="11">
        <v>11.55</v>
      </c>
      <c r="EQ30" s="11">
        <v>11.55</v>
      </c>
      <c r="ER30" s="11">
        <v>11.55</v>
      </c>
      <c r="ES30" s="11">
        <v>11.55</v>
      </c>
      <c r="ET30" s="11">
        <v>11.55</v>
      </c>
      <c r="EU30" s="13">
        <v>11.55</v>
      </c>
      <c r="EW30">
        <v>42</v>
      </c>
      <c r="EX30" s="11">
        <v>11.6</v>
      </c>
      <c r="EY30" s="11">
        <v>11.6</v>
      </c>
      <c r="EZ30" s="11">
        <v>11.6</v>
      </c>
      <c r="FA30" s="11">
        <v>11.6</v>
      </c>
      <c r="FB30" s="11">
        <v>11.6</v>
      </c>
      <c r="FC30" s="13">
        <v>11.6</v>
      </c>
    </row>
    <row r="31" spans="1:166">
      <c r="A31" s="7">
        <v>43</v>
      </c>
      <c r="B31" s="11">
        <v>17.2</v>
      </c>
      <c r="C31" s="11">
        <v>17.2</v>
      </c>
      <c r="D31" s="11">
        <v>17.2</v>
      </c>
      <c r="E31" s="11">
        <v>17.2</v>
      </c>
      <c r="F31" s="11">
        <v>17.2</v>
      </c>
      <c r="G31" s="11">
        <v>17.2</v>
      </c>
      <c r="H31" s="12"/>
      <c r="I31">
        <v>43</v>
      </c>
      <c r="J31" s="11">
        <v>9.6</v>
      </c>
      <c r="K31" s="11">
        <v>9.6</v>
      </c>
      <c r="L31" s="11">
        <v>9.6</v>
      </c>
      <c r="M31" s="11">
        <v>9.6</v>
      </c>
      <c r="N31" s="11">
        <v>9.6</v>
      </c>
      <c r="O31" s="13">
        <v>9.6</v>
      </c>
      <c r="Q31" s="7">
        <v>43</v>
      </c>
      <c r="R31" s="11">
        <v>32</v>
      </c>
      <c r="S31" s="11">
        <v>32</v>
      </c>
      <c r="T31" s="11">
        <v>32</v>
      </c>
      <c r="U31" s="11">
        <v>32</v>
      </c>
      <c r="V31" s="11">
        <v>32</v>
      </c>
      <c r="W31" s="11">
        <v>32</v>
      </c>
      <c r="Y31">
        <v>43</v>
      </c>
      <c r="Z31" s="11">
        <v>9</v>
      </c>
      <c r="AA31" s="11">
        <v>9</v>
      </c>
      <c r="AB31" s="11">
        <v>9</v>
      </c>
      <c r="AC31" s="11">
        <v>9</v>
      </c>
      <c r="AD31" s="11">
        <v>9</v>
      </c>
      <c r="AE31" s="13">
        <v>9</v>
      </c>
      <c r="AG31" s="7">
        <v>43</v>
      </c>
      <c r="AH31" s="11">
        <v>35.799999999999997</v>
      </c>
      <c r="AI31" s="11">
        <v>35.799999999999997</v>
      </c>
      <c r="AJ31" s="11">
        <v>35.799999999999997</v>
      </c>
      <c r="AK31" s="11">
        <v>35.799999999999997</v>
      </c>
      <c r="AL31" s="11">
        <v>35.799999999999997</v>
      </c>
      <c r="AM31" s="11">
        <v>35.799999999999997</v>
      </c>
      <c r="AO31">
        <v>43</v>
      </c>
      <c r="AP31" s="11">
        <v>8.93</v>
      </c>
      <c r="AQ31" s="11">
        <v>8.93</v>
      </c>
      <c r="AR31" s="11">
        <v>8.93</v>
      </c>
      <c r="AS31" s="11">
        <v>8.93</v>
      </c>
      <c r="AT31" s="11">
        <v>8.93</v>
      </c>
      <c r="AU31" s="13">
        <v>8.93</v>
      </c>
      <c r="AW31" s="7">
        <v>43</v>
      </c>
      <c r="AX31" s="11">
        <v>38</v>
      </c>
      <c r="AY31" s="11">
        <v>38</v>
      </c>
      <c r="AZ31" s="11">
        <v>38</v>
      </c>
      <c r="BA31" s="11">
        <v>38</v>
      </c>
      <c r="BB31" s="11">
        <v>38</v>
      </c>
      <c r="BC31" s="11">
        <v>38</v>
      </c>
      <c r="BE31">
        <v>43</v>
      </c>
      <c r="BF31" s="11">
        <v>8.75</v>
      </c>
      <c r="BG31" s="11">
        <v>8.75</v>
      </c>
      <c r="BH31" s="11">
        <v>8.75</v>
      </c>
      <c r="BI31" s="11">
        <v>8.75</v>
      </c>
      <c r="BJ31" s="11">
        <v>8.75</v>
      </c>
      <c r="BK31" s="11">
        <v>8.75</v>
      </c>
      <c r="BM31" s="7">
        <v>43</v>
      </c>
      <c r="BN31" s="11">
        <v>39.36</v>
      </c>
      <c r="BO31" s="11">
        <v>39.36</v>
      </c>
      <c r="BP31" s="11">
        <v>39.36</v>
      </c>
      <c r="BQ31" s="11">
        <v>39.36</v>
      </c>
      <c r="BR31" s="11">
        <v>39.36</v>
      </c>
      <c r="BS31" s="11">
        <v>39.36</v>
      </c>
      <c r="BU31">
        <v>43</v>
      </c>
      <c r="BV31" s="11">
        <v>8.64</v>
      </c>
      <c r="BW31" s="11">
        <v>8.64</v>
      </c>
      <c r="BX31" s="11">
        <v>8.64</v>
      </c>
      <c r="BY31" s="11">
        <v>8.64</v>
      </c>
      <c r="BZ31" s="11">
        <v>8.64</v>
      </c>
      <c r="CA31" s="11">
        <v>8.64</v>
      </c>
      <c r="CC31" s="7">
        <v>43</v>
      </c>
      <c r="CD31" s="11">
        <v>8</v>
      </c>
      <c r="CE31" s="11">
        <v>8</v>
      </c>
      <c r="CF31" s="11">
        <v>8</v>
      </c>
      <c r="CG31" s="11">
        <v>8</v>
      </c>
      <c r="CH31" s="11">
        <v>8</v>
      </c>
      <c r="CI31" s="11">
        <v>8</v>
      </c>
      <c r="CK31">
        <v>43</v>
      </c>
      <c r="CL31" s="11">
        <v>8</v>
      </c>
      <c r="CM31" s="11">
        <v>8</v>
      </c>
      <c r="CN31" s="11">
        <v>8</v>
      </c>
      <c r="CO31" s="11">
        <v>8</v>
      </c>
      <c r="CP31" s="11">
        <v>8</v>
      </c>
      <c r="CQ31" s="11">
        <v>8</v>
      </c>
      <c r="CS31">
        <v>43</v>
      </c>
      <c r="CT31" s="11">
        <v>6.67</v>
      </c>
      <c r="CU31" s="11">
        <v>6.67</v>
      </c>
      <c r="CV31" s="11">
        <v>6.67</v>
      </c>
      <c r="CW31" s="11">
        <v>6.67</v>
      </c>
      <c r="CX31" s="11">
        <v>6.67</v>
      </c>
      <c r="CY31" s="13">
        <v>6.67</v>
      </c>
      <c r="DA31">
        <v>43</v>
      </c>
      <c r="DB31" s="11">
        <v>7</v>
      </c>
      <c r="DC31" s="11">
        <v>7</v>
      </c>
      <c r="DD31" s="11">
        <v>7</v>
      </c>
      <c r="DE31" s="11">
        <v>7</v>
      </c>
      <c r="DF31" s="11">
        <v>7</v>
      </c>
      <c r="DG31" s="13">
        <v>7</v>
      </c>
      <c r="DI31">
        <v>43</v>
      </c>
      <c r="DJ31" s="11">
        <v>7.2</v>
      </c>
      <c r="DK31" s="11">
        <v>7.2</v>
      </c>
      <c r="DL31" s="11">
        <v>7.2</v>
      </c>
      <c r="DM31" s="11">
        <v>7.2</v>
      </c>
      <c r="DN31" s="11">
        <v>7.2</v>
      </c>
      <c r="DO31" s="13">
        <v>7.2</v>
      </c>
      <c r="DQ31" s="7">
        <v>43</v>
      </c>
      <c r="DR31" s="11">
        <v>12.4</v>
      </c>
      <c r="DS31" s="11">
        <v>12.4</v>
      </c>
      <c r="DT31" s="11">
        <v>12.4</v>
      </c>
      <c r="DU31" s="11">
        <v>12.4</v>
      </c>
      <c r="DV31" s="11">
        <v>12.4</v>
      </c>
      <c r="DW31" s="11">
        <v>12.4</v>
      </c>
      <c r="DY31">
        <v>43</v>
      </c>
      <c r="DZ31" s="11">
        <v>11.8</v>
      </c>
      <c r="EA31" s="11">
        <v>11.8</v>
      </c>
      <c r="EB31" s="11">
        <v>11.8</v>
      </c>
      <c r="EC31" s="11">
        <v>11.8</v>
      </c>
      <c r="ED31" s="11">
        <v>11.8</v>
      </c>
      <c r="EE31" s="11">
        <v>11.8</v>
      </c>
      <c r="EG31">
        <v>43</v>
      </c>
      <c r="EH31" s="11">
        <v>11.67</v>
      </c>
      <c r="EI31" s="11">
        <v>11.67</v>
      </c>
      <c r="EJ31" s="11">
        <v>11.67</v>
      </c>
      <c r="EK31" s="11">
        <v>11.67</v>
      </c>
      <c r="EL31" s="11">
        <v>11.67</v>
      </c>
      <c r="EM31" s="13">
        <v>11.67</v>
      </c>
      <c r="EO31">
        <v>43</v>
      </c>
      <c r="EP31" s="11">
        <v>11.55</v>
      </c>
      <c r="EQ31" s="11">
        <v>11.55</v>
      </c>
      <c r="ER31" s="11">
        <v>11.55</v>
      </c>
      <c r="ES31" s="11">
        <v>11.55</v>
      </c>
      <c r="ET31" s="11">
        <v>11.55</v>
      </c>
      <c r="EU31" s="13">
        <v>11.55</v>
      </c>
      <c r="EW31">
        <v>43</v>
      </c>
      <c r="EX31" s="11">
        <v>11.6</v>
      </c>
      <c r="EY31" s="11">
        <v>11.6</v>
      </c>
      <c r="EZ31" s="11">
        <v>11.6</v>
      </c>
      <c r="FA31" s="11">
        <v>11.6</v>
      </c>
      <c r="FB31" s="11">
        <v>11.6</v>
      </c>
      <c r="FC31" s="13">
        <v>11.6</v>
      </c>
    </row>
    <row r="32" spans="1:166">
      <c r="A32" s="7">
        <v>44</v>
      </c>
      <c r="B32" s="11">
        <v>17.2</v>
      </c>
      <c r="C32" s="11">
        <v>17.2</v>
      </c>
      <c r="D32" s="11">
        <v>17.2</v>
      </c>
      <c r="E32" s="11">
        <v>17.2</v>
      </c>
      <c r="F32" s="11">
        <v>17.2</v>
      </c>
      <c r="G32" s="11">
        <v>17.2</v>
      </c>
      <c r="H32" s="12"/>
      <c r="I32">
        <v>44</v>
      </c>
      <c r="J32" s="11">
        <v>9.6</v>
      </c>
      <c r="K32" s="11">
        <v>9.6</v>
      </c>
      <c r="L32" s="11">
        <v>9.6</v>
      </c>
      <c r="M32" s="11">
        <v>9.6</v>
      </c>
      <c r="N32" s="11">
        <v>9.6</v>
      </c>
      <c r="O32" s="13">
        <v>9.6</v>
      </c>
      <c r="Q32" s="7">
        <v>44</v>
      </c>
      <c r="R32" s="11">
        <v>32</v>
      </c>
      <c r="S32" s="11">
        <v>32</v>
      </c>
      <c r="T32" s="11">
        <v>32</v>
      </c>
      <c r="U32" s="11">
        <v>32</v>
      </c>
      <c r="V32" s="11">
        <v>32</v>
      </c>
      <c r="W32" s="11">
        <v>32</v>
      </c>
      <c r="Y32">
        <v>44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3">
        <v>9</v>
      </c>
      <c r="AG32" s="7">
        <v>44</v>
      </c>
      <c r="AH32" s="11">
        <v>35.799999999999997</v>
      </c>
      <c r="AI32" s="11">
        <v>35.799999999999997</v>
      </c>
      <c r="AJ32" s="11">
        <v>35.799999999999997</v>
      </c>
      <c r="AK32" s="11">
        <v>35.799999999999997</v>
      </c>
      <c r="AL32" s="11">
        <v>35.799999999999997</v>
      </c>
      <c r="AM32" s="11">
        <v>35.799999999999997</v>
      </c>
      <c r="AO32">
        <v>44</v>
      </c>
      <c r="AP32" s="11">
        <v>8.93</v>
      </c>
      <c r="AQ32" s="11">
        <v>8.93</v>
      </c>
      <c r="AR32" s="11">
        <v>8.93</v>
      </c>
      <c r="AS32" s="11">
        <v>8.93</v>
      </c>
      <c r="AT32" s="11">
        <v>8.93</v>
      </c>
      <c r="AU32" s="13">
        <v>8.93</v>
      </c>
      <c r="AW32" s="7">
        <v>44</v>
      </c>
      <c r="AX32" s="11">
        <v>38</v>
      </c>
      <c r="AY32" s="11">
        <v>38</v>
      </c>
      <c r="AZ32" s="11">
        <v>38</v>
      </c>
      <c r="BA32" s="11">
        <v>38</v>
      </c>
      <c r="BB32" s="11">
        <v>38</v>
      </c>
      <c r="BC32" s="11">
        <v>38</v>
      </c>
      <c r="BE32">
        <v>44</v>
      </c>
      <c r="BF32" s="11">
        <v>8.75</v>
      </c>
      <c r="BG32" s="11">
        <v>8.75</v>
      </c>
      <c r="BH32" s="11">
        <v>8.75</v>
      </c>
      <c r="BI32" s="11">
        <v>8.75</v>
      </c>
      <c r="BJ32" s="11">
        <v>8.75</v>
      </c>
      <c r="BK32" s="11">
        <v>8.75</v>
      </c>
      <c r="BM32" s="7">
        <v>44</v>
      </c>
      <c r="BN32" s="11">
        <v>39.36</v>
      </c>
      <c r="BO32" s="11">
        <v>39.36</v>
      </c>
      <c r="BP32" s="11">
        <v>39.36</v>
      </c>
      <c r="BQ32" s="11">
        <v>39.36</v>
      </c>
      <c r="BR32" s="11">
        <v>39.36</v>
      </c>
      <c r="BS32" s="11">
        <v>39.36</v>
      </c>
      <c r="BU32">
        <v>44</v>
      </c>
      <c r="BV32" s="11">
        <v>8.64</v>
      </c>
      <c r="BW32" s="11">
        <v>8.64</v>
      </c>
      <c r="BX32" s="11">
        <v>8.64</v>
      </c>
      <c r="BY32" s="11">
        <v>8.64</v>
      </c>
      <c r="BZ32" s="11">
        <v>8.64</v>
      </c>
      <c r="CA32" s="11">
        <v>8.64</v>
      </c>
      <c r="CC32" s="7">
        <v>44</v>
      </c>
      <c r="CD32" s="11">
        <v>8</v>
      </c>
      <c r="CE32" s="11">
        <v>8</v>
      </c>
      <c r="CF32" s="11">
        <v>8</v>
      </c>
      <c r="CG32" s="11">
        <v>8</v>
      </c>
      <c r="CH32" s="11">
        <v>8</v>
      </c>
      <c r="CI32" s="11">
        <v>8</v>
      </c>
      <c r="CK32">
        <v>44</v>
      </c>
      <c r="CL32" s="11">
        <v>8</v>
      </c>
      <c r="CM32" s="11">
        <v>8</v>
      </c>
      <c r="CN32" s="11">
        <v>8</v>
      </c>
      <c r="CO32" s="11">
        <v>8</v>
      </c>
      <c r="CP32" s="11">
        <v>8</v>
      </c>
      <c r="CQ32" s="11">
        <v>8</v>
      </c>
      <c r="CS32">
        <v>44</v>
      </c>
      <c r="CT32" s="11">
        <v>6.67</v>
      </c>
      <c r="CU32" s="11">
        <v>6.67</v>
      </c>
      <c r="CV32" s="11">
        <v>6.67</v>
      </c>
      <c r="CW32" s="11">
        <v>6.67</v>
      </c>
      <c r="CX32" s="11">
        <v>6.67</v>
      </c>
      <c r="CY32" s="13">
        <v>6.67</v>
      </c>
      <c r="DA32">
        <v>44</v>
      </c>
      <c r="DB32" s="11">
        <v>7</v>
      </c>
      <c r="DC32" s="11">
        <v>7</v>
      </c>
      <c r="DD32" s="11">
        <v>7</v>
      </c>
      <c r="DE32" s="11">
        <v>7</v>
      </c>
      <c r="DF32" s="11">
        <v>7</v>
      </c>
      <c r="DG32" s="13">
        <v>7</v>
      </c>
      <c r="DI32">
        <v>44</v>
      </c>
      <c r="DJ32" s="11">
        <v>7.2</v>
      </c>
      <c r="DK32" s="11">
        <v>7.2</v>
      </c>
      <c r="DL32" s="11">
        <v>7.2</v>
      </c>
      <c r="DM32" s="11">
        <v>7.2</v>
      </c>
      <c r="DN32" s="11">
        <v>7.2</v>
      </c>
      <c r="DO32" s="13">
        <v>7.2</v>
      </c>
      <c r="DQ32" s="7">
        <v>44</v>
      </c>
      <c r="DR32" s="11">
        <v>12.4</v>
      </c>
      <c r="DS32" s="11">
        <v>12.4</v>
      </c>
      <c r="DT32" s="11">
        <v>12.4</v>
      </c>
      <c r="DU32" s="11">
        <v>12.4</v>
      </c>
      <c r="DV32" s="11">
        <v>12.4</v>
      </c>
      <c r="DW32" s="11">
        <v>12.4</v>
      </c>
      <c r="DY32">
        <v>44</v>
      </c>
      <c r="DZ32" s="11">
        <v>11.8</v>
      </c>
      <c r="EA32" s="11">
        <v>11.8</v>
      </c>
      <c r="EB32" s="11">
        <v>11.8</v>
      </c>
      <c r="EC32" s="11">
        <v>11.8</v>
      </c>
      <c r="ED32" s="11">
        <v>11.8</v>
      </c>
      <c r="EE32" s="11">
        <v>11.8</v>
      </c>
      <c r="EG32">
        <v>44</v>
      </c>
      <c r="EH32" s="11">
        <v>11.67</v>
      </c>
      <c r="EI32" s="11">
        <v>11.67</v>
      </c>
      <c r="EJ32" s="11">
        <v>11.67</v>
      </c>
      <c r="EK32" s="11">
        <v>11.67</v>
      </c>
      <c r="EL32" s="11">
        <v>11.67</v>
      </c>
      <c r="EM32" s="13">
        <v>11.67</v>
      </c>
      <c r="EO32">
        <v>44</v>
      </c>
      <c r="EP32" s="11">
        <v>11.55</v>
      </c>
      <c r="EQ32" s="11">
        <v>11.55</v>
      </c>
      <c r="ER32" s="11">
        <v>11.55</v>
      </c>
      <c r="ES32" s="11">
        <v>11.55</v>
      </c>
      <c r="ET32" s="11">
        <v>11.55</v>
      </c>
      <c r="EU32" s="13">
        <v>11.55</v>
      </c>
      <c r="EW32">
        <v>44</v>
      </c>
      <c r="EX32" s="11">
        <v>11.6</v>
      </c>
      <c r="EY32" s="11">
        <v>11.6</v>
      </c>
      <c r="EZ32" s="11">
        <v>11.6</v>
      </c>
      <c r="FA32" s="11">
        <v>11.6</v>
      </c>
      <c r="FB32" s="11">
        <v>11.6</v>
      </c>
      <c r="FC32" s="13">
        <v>11.6</v>
      </c>
    </row>
    <row r="33" spans="1:159">
      <c r="A33" s="7">
        <v>45</v>
      </c>
      <c r="B33" s="11">
        <v>17.2</v>
      </c>
      <c r="C33" s="11">
        <v>17.2</v>
      </c>
      <c r="D33" s="11">
        <v>17.2</v>
      </c>
      <c r="E33" s="11">
        <v>17.2</v>
      </c>
      <c r="F33" s="11">
        <v>17.2</v>
      </c>
      <c r="G33" s="11">
        <v>17.2</v>
      </c>
      <c r="H33" s="12"/>
      <c r="I33">
        <v>45</v>
      </c>
      <c r="J33" s="11">
        <v>9.6</v>
      </c>
      <c r="K33" s="11">
        <v>9.6</v>
      </c>
      <c r="L33" s="11">
        <v>9.6</v>
      </c>
      <c r="M33" s="11">
        <v>9.6</v>
      </c>
      <c r="N33" s="11">
        <v>9.6</v>
      </c>
      <c r="O33" s="13">
        <v>9.6</v>
      </c>
      <c r="Q33" s="7">
        <v>45</v>
      </c>
      <c r="R33" s="11">
        <v>32</v>
      </c>
      <c r="S33" s="11">
        <v>32</v>
      </c>
      <c r="T33" s="11">
        <v>32</v>
      </c>
      <c r="U33" s="11">
        <v>32</v>
      </c>
      <c r="V33" s="11">
        <v>32</v>
      </c>
      <c r="W33" s="11">
        <v>32</v>
      </c>
      <c r="Y33">
        <v>45</v>
      </c>
      <c r="Z33" s="11">
        <v>9</v>
      </c>
      <c r="AA33" s="11">
        <v>9</v>
      </c>
      <c r="AB33" s="11">
        <v>9</v>
      </c>
      <c r="AC33" s="11">
        <v>9</v>
      </c>
      <c r="AD33" s="11">
        <v>9</v>
      </c>
      <c r="AE33" s="13">
        <v>9</v>
      </c>
      <c r="AG33" s="7">
        <v>45</v>
      </c>
      <c r="AH33" s="11">
        <v>35.799999999999997</v>
      </c>
      <c r="AI33" s="11">
        <v>35.799999999999997</v>
      </c>
      <c r="AJ33" s="11">
        <v>35.799999999999997</v>
      </c>
      <c r="AK33" s="11">
        <v>35.799999999999997</v>
      </c>
      <c r="AL33" s="11">
        <v>35.799999999999997</v>
      </c>
      <c r="AM33" s="11">
        <v>35.799999999999997</v>
      </c>
      <c r="AO33">
        <v>45</v>
      </c>
      <c r="AP33" s="11">
        <v>8.93</v>
      </c>
      <c r="AQ33" s="11">
        <v>8.93</v>
      </c>
      <c r="AR33" s="11">
        <v>8.93</v>
      </c>
      <c r="AS33" s="11">
        <v>8.93</v>
      </c>
      <c r="AT33" s="11">
        <v>8.93</v>
      </c>
      <c r="AU33" s="13">
        <v>8.93</v>
      </c>
      <c r="AW33" s="7">
        <v>45</v>
      </c>
      <c r="AX33" s="11">
        <v>38</v>
      </c>
      <c r="AY33" s="11">
        <v>38</v>
      </c>
      <c r="AZ33" s="11">
        <v>38</v>
      </c>
      <c r="BA33" s="11">
        <v>38</v>
      </c>
      <c r="BB33" s="11">
        <v>38</v>
      </c>
      <c r="BC33" s="11">
        <v>38</v>
      </c>
      <c r="BE33">
        <v>45</v>
      </c>
      <c r="BF33" s="11">
        <v>8.75</v>
      </c>
      <c r="BG33" s="11">
        <v>8.75</v>
      </c>
      <c r="BH33" s="11">
        <v>8.75</v>
      </c>
      <c r="BI33" s="11">
        <v>8.75</v>
      </c>
      <c r="BJ33" s="11">
        <v>8.75</v>
      </c>
      <c r="BK33" s="11">
        <v>8.75</v>
      </c>
      <c r="BM33" s="7">
        <v>45</v>
      </c>
      <c r="BN33" s="11">
        <v>39.36</v>
      </c>
      <c r="BO33" s="11">
        <v>39.36</v>
      </c>
      <c r="BP33" s="11">
        <v>39.36</v>
      </c>
      <c r="BQ33" s="11">
        <v>39.36</v>
      </c>
      <c r="BR33" s="11">
        <v>39.36</v>
      </c>
      <c r="BS33" s="11">
        <v>39.36</v>
      </c>
      <c r="BU33">
        <v>45</v>
      </c>
      <c r="BV33" s="11">
        <v>8.64</v>
      </c>
      <c r="BW33" s="11">
        <v>8.64</v>
      </c>
      <c r="BX33" s="11">
        <v>8.64</v>
      </c>
      <c r="BY33" s="11">
        <v>8.64</v>
      </c>
      <c r="BZ33" s="11">
        <v>8.64</v>
      </c>
      <c r="CA33" s="11">
        <v>8.64</v>
      </c>
      <c r="CC33" s="7">
        <v>45</v>
      </c>
      <c r="CD33" s="11">
        <v>8</v>
      </c>
      <c r="CE33" s="11">
        <v>8</v>
      </c>
      <c r="CF33" s="11">
        <v>8</v>
      </c>
      <c r="CG33" s="11">
        <v>8</v>
      </c>
      <c r="CH33" s="11">
        <v>8</v>
      </c>
      <c r="CI33" s="11">
        <v>8</v>
      </c>
      <c r="CK33">
        <v>45</v>
      </c>
      <c r="CL33" s="11">
        <v>8</v>
      </c>
      <c r="CM33" s="11">
        <v>8</v>
      </c>
      <c r="CN33" s="11">
        <v>8</v>
      </c>
      <c r="CO33" s="11">
        <v>8</v>
      </c>
      <c r="CP33" s="11">
        <v>8</v>
      </c>
      <c r="CQ33" s="11">
        <v>8</v>
      </c>
      <c r="CS33">
        <v>45</v>
      </c>
      <c r="CT33" s="11">
        <v>6.67</v>
      </c>
      <c r="CU33" s="11">
        <v>6.67</v>
      </c>
      <c r="CV33" s="11">
        <v>6.67</v>
      </c>
      <c r="CW33" s="11">
        <v>6.67</v>
      </c>
      <c r="CX33" s="11">
        <v>6.67</v>
      </c>
      <c r="CY33" s="13">
        <v>6.67</v>
      </c>
      <c r="DA33">
        <v>45</v>
      </c>
      <c r="DB33" s="11">
        <v>7</v>
      </c>
      <c r="DC33" s="11">
        <v>7</v>
      </c>
      <c r="DD33" s="11">
        <v>7</v>
      </c>
      <c r="DE33" s="11">
        <v>7</v>
      </c>
      <c r="DF33" s="11">
        <v>7</v>
      </c>
      <c r="DG33" s="13">
        <v>7</v>
      </c>
      <c r="DI33">
        <v>45</v>
      </c>
      <c r="DJ33" s="11">
        <v>7.2</v>
      </c>
      <c r="DK33" s="11">
        <v>7.2</v>
      </c>
      <c r="DL33" s="11">
        <v>7.2</v>
      </c>
      <c r="DM33" s="11">
        <v>7.2</v>
      </c>
      <c r="DN33" s="11">
        <v>7.2</v>
      </c>
      <c r="DO33" s="13">
        <v>7.2</v>
      </c>
      <c r="DQ33" s="7">
        <v>45</v>
      </c>
      <c r="DR33" s="11">
        <v>12.4</v>
      </c>
      <c r="DS33" s="11">
        <v>12.4</v>
      </c>
      <c r="DT33" s="11">
        <v>12.4</v>
      </c>
      <c r="DU33" s="11">
        <v>12.4</v>
      </c>
      <c r="DV33" s="11">
        <v>12.4</v>
      </c>
      <c r="DW33" s="11">
        <v>12.4</v>
      </c>
      <c r="DY33">
        <v>45</v>
      </c>
      <c r="DZ33" s="11">
        <v>11.8</v>
      </c>
      <c r="EA33" s="11">
        <v>11.8</v>
      </c>
      <c r="EB33" s="11">
        <v>11.8</v>
      </c>
      <c r="EC33" s="11">
        <v>11.8</v>
      </c>
      <c r="ED33" s="11">
        <v>11.8</v>
      </c>
      <c r="EE33" s="11">
        <v>11.8</v>
      </c>
      <c r="EG33">
        <v>45</v>
      </c>
      <c r="EH33" s="11">
        <v>11.67</v>
      </c>
      <c r="EI33" s="11">
        <v>11.67</v>
      </c>
      <c r="EJ33" s="11">
        <v>11.67</v>
      </c>
      <c r="EK33" s="11">
        <v>11.67</v>
      </c>
      <c r="EL33" s="11">
        <v>11.67</v>
      </c>
      <c r="EM33" s="13">
        <v>11.67</v>
      </c>
      <c r="EO33">
        <v>45</v>
      </c>
      <c r="EP33" s="11">
        <v>11.55</v>
      </c>
      <c r="EQ33" s="11">
        <v>11.55</v>
      </c>
      <c r="ER33" s="11">
        <v>11.55</v>
      </c>
      <c r="ES33" s="11">
        <v>11.55</v>
      </c>
      <c r="ET33" s="11">
        <v>11.55</v>
      </c>
      <c r="EU33" s="13">
        <v>11.55</v>
      </c>
      <c r="EW33">
        <v>45</v>
      </c>
      <c r="EX33" s="11">
        <v>11.6</v>
      </c>
      <c r="EY33" s="11">
        <v>11.6</v>
      </c>
      <c r="EZ33" s="11">
        <v>11.6</v>
      </c>
      <c r="FA33" s="11">
        <v>11.6</v>
      </c>
      <c r="FB33" s="11">
        <v>11.6</v>
      </c>
      <c r="FC33" s="13">
        <v>11.6</v>
      </c>
    </row>
    <row r="34" spans="1:159">
      <c r="A34" s="7">
        <v>46</v>
      </c>
      <c r="B34" s="11">
        <v>17.2</v>
      </c>
      <c r="C34" s="11">
        <v>17.2</v>
      </c>
      <c r="D34" s="11">
        <v>17.2</v>
      </c>
      <c r="E34" s="11">
        <v>17.2</v>
      </c>
      <c r="F34" s="11">
        <v>17.2</v>
      </c>
      <c r="G34" s="11">
        <v>17.2</v>
      </c>
      <c r="H34" s="12"/>
      <c r="I34">
        <v>46</v>
      </c>
      <c r="J34" s="11">
        <v>9.6</v>
      </c>
      <c r="K34" s="11">
        <v>9.6</v>
      </c>
      <c r="L34" s="11">
        <v>9.6</v>
      </c>
      <c r="M34" s="11">
        <v>9.6</v>
      </c>
      <c r="N34" s="11">
        <v>9.6</v>
      </c>
      <c r="O34" s="13">
        <v>9.6</v>
      </c>
      <c r="Q34" s="7">
        <v>46</v>
      </c>
      <c r="R34" s="11">
        <v>32</v>
      </c>
      <c r="S34" s="11">
        <v>32</v>
      </c>
      <c r="T34" s="11">
        <v>32</v>
      </c>
      <c r="U34" s="11">
        <v>32</v>
      </c>
      <c r="V34" s="11">
        <v>32</v>
      </c>
      <c r="W34" s="11">
        <v>32</v>
      </c>
      <c r="Y34">
        <v>46</v>
      </c>
      <c r="Z34" s="11">
        <v>9</v>
      </c>
      <c r="AA34" s="11">
        <v>9</v>
      </c>
      <c r="AB34" s="11">
        <v>9</v>
      </c>
      <c r="AC34" s="11">
        <v>9</v>
      </c>
      <c r="AD34" s="11">
        <v>9</v>
      </c>
      <c r="AE34" s="13">
        <v>9</v>
      </c>
      <c r="AG34" s="7">
        <v>46</v>
      </c>
      <c r="AH34" s="11">
        <v>35.799999999999997</v>
      </c>
      <c r="AI34" s="11">
        <v>35.799999999999997</v>
      </c>
      <c r="AJ34" s="11">
        <v>35.799999999999997</v>
      </c>
      <c r="AK34" s="11">
        <v>35.799999999999997</v>
      </c>
      <c r="AL34" s="11">
        <v>35.799999999999997</v>
      </c>
      <c r="AM34" s="11">
        <v>35.799999999999997</v>
      </c>
      <c r="AO34">
        <v>46</v>
      </c>
      <c r="AP34" s="11">
        <v>8.93</v>
      </c>
      <c r="AQ34" s="11">
        <v>8.93</v>
      </c>
      <c r="AR34" s="11">
        <v>8.93</v>
      </c>
      <c r="AS34" s="11">
        <v>8.93</v>
      </c>
      <c r="AT34" s="11">
        <v>8.93</v>
      </c>
      <c r="AU34" s="13">
        <v>8.93</v>
      </c>
      <c r="AW34" s="7">
        <v>46</v>
      </c>
      <c r="AX34" s="11">
        <v>38</v>
      </c>
      <c r="AY34" s="11">
        <v>38</v>
      </c>
      <c r="AZ34" s="11">
        <v>38</v>
      </c>
      <c r="BA34" s="11">
        <v>38</v>
      </c>
      <c r="BB34" s="11">
        <v>38</v>
      </c>
      <c r="BC34" s="11">
        <v>38</v>
      </c>
      <c r="BE34">
        <v>46</v>
      </c>
      <c r="BF34" s="11">
        <v>8.75</v>
      </c>
      <c r="BG34" s="11">
        <v>8.75</v>
      </c>
      <c r="BH34" s="11">
        <v>8.75</v>
      </c>
      <c r="BI34" s="11">
        <v>8.75</v>
      </c>
      <c r="BJ34" s="11">
        <v>8.75</v>
      </c>
      <c r="BK34" s="11">
        <v>8.75</v>
      </c>
      <c r="BM34" s="7">
        <v>46</v>
      </c>
      <c r="BN34" s="11">
        <v>39.36</v>
      </c>
      <c r="BO34" s="11">
        <v>39.36</v>
      </c>
      <c r="BP34" s="11">
        <v>39.36</v>
      </c>
      <c r="BQ34" s="11">
        <v>39.36</v>
      </c>
      <c r="BR34" s="11">
        <v>39.36</v>
      </c>
      <c r="BS34" s="11">
        <v>39.36</v>
      </c>
      <c r="BU34">
        <v>46</v>
      </c>
      <c r="BV34" s="11">
        <v>8.64</v>
      </c>
      <c r="BW34" s="11">
        <v>8.64</v>
      </c>
      <c r="BX34" s="11">
        <v>8.64</v>
      </c>
      <c r="BY34" s="11">
        <v>8.64</v>
      </c>
      <c r="BZ34" s="11">
        <v>8.64</v>
      </c>
      <c r="CA34" s="11">
        <v>8.64</v>
      </c>
      <c r="CC34" s="7">
        <v>46</v>
      </c>
      <c r="CD34" s="11">
        <v>8</v>
      </c>
      <c r="CE34" s="11">
        <v>8</v>
      </c>
      <c r="CF34" s="11">
        <v>8</v>
      </c>
      <c r="CG34" s="11">
        <v>8</v>
      </c>
      <c r="CH34" s="11">
        <v>8</v>
      </c>
      <c r="CI34" s="11">
        <v>8</v>
      </c>
      <c r="CK34">
        <v>46</v>
      </c>
      <c r="CL34" s="11">
        <v>8</v>
      </c>
      <c r="CM34" s="11">
        <v>8</v>
      </c>
      <c r="CN34" s="11">
        <v>8</v>
      </c>
      <c r="CO34" s="11">
        <v>8</v>
      </c>
      <c r="CP34" s="11">
        <v>8</v>
      </c>
      <c r="CQ34" s="11">
        <v>8</v>
      </c>
      <c r="CS34">
        <v>46</v>
      </c>
      <c r="CT34" s="11">
        <v>6.67</v>
      </c>
      <c r="CU34" s="11">
        <v>6.67</v>
      </c>
      <c r="CV34" s="11">
        <v>6.67</v>
      </c>
      <c r="CW34" s="11">
        <v>6.67</v>
      </c>
      <c r="CX34" s="11">
        <v>6.67</v>
      </c>
      <c r="CY34" s="13">
        <v>6.67</v>
      </c>
      <c r="DA34">
        <v>46</v>
      </c>
      <c r="DB34" s="11">
        <v>7</v>
      </c>
      <c r="DC34" s="11">
        <v>7</v>
      </c>
      <c r="DD34" s="11">
        <v>7</v>
      </c>
      <c r="DE34" s="11">
        <v>7</v>
      </c>
      <c r="DF34" s="11">
        <v>7</v>
      </c>
      <c r="DG34" s="13">
        <v>7</v>
      </c>
      <c r="DI34">
        <v>46</v>
      </c>
      <c r="DJ34" s="11">
        <v>7.2</v>
      </c>
      <c r="DK34" s="11">
        <v>7.2</v>
      </c>
      <c r="DL34" s="11">
        <v>7.2</v>
      </c>
      <c r="DM34" s="11">
        <v>7.2</v>
      </c>
      <c r="DN34" s="11">
        <v>7.2</v>
      </c>
      <c r="DO34" s="13">
        <v>7.2</v>
      </c>
      <c r="DQ34" s="7">
        <v>46</v>
      </c>
      <c r="DR34" s="11">
        <v>12.4</v>
      </c>
      <c r="DS34" s="11">
        <v>12.4</v>
      </c>
      <c r="DT34" s="11">
        <v>12.4</v>
      </c>
      <c r="DU34" s="11">
        <v>12.4</v>
      </c>
      <c r="DV34" s="11">
        <v>12.4</v>
      </c>
      <c r="DW34" s="11">
        <v>12.4</v>
      </c>
      <c r="DY34">
        <v>46</v>
      </c>
      <c r="DZ34" s="11">
        <v>11.8</v>
      </c>
      <c r="EA34" s="11">
        <v>11.8</v>
      </c>
      <c r="EB34" s="11">
        <v>11.8</v>
      </c>
      <c r="EC34" s="11">
        <v>11.8</v>
      </c>
      <c r="ED34" s="11">
        <v>11.8</v>
      </c>
      <c r="EE34" s="11">
        <v>11.8</v>
      </c>
      <c r="EG34">
        <v>46</v>
      </c>
      <c r="EH34" s="11">
        <v>11.67</v>
      </c>
      <c r="EI34" s="11">
        <v>11.67</v>
      </c>
      <c r="EJ34" s="11">
        <v>11.67</v>
      </c>
      <c r="EK34" s="11">
        <v>11.67</v>
      </c>
      <c r="EL34" s="11">
        <v>11.67</v>
      </c>
      <c r="EM34" s="13">
        <v>11.67</v>
      </c>
      <c r="EO34">
        <v>46</v>
      </c>
      <c r="EP34" s="11">
        <v>11.55</v>
      </c>
      <c r="EQ34" s="11">
        <v>11.55</v>
      </c>
      <c r="ER34" s="11">
        <v>11.55</v>
      </c>
      <c r="ES34" s="11">
        <v>11.55</v>
      </c>
      <c r="ET34" s="11">
        <v>11.55</v>
      </c>
      <c r="EU34" s="13">
        <v>11.55</v>
      </c>
      <c r="EW34">
        <v>46</v>
      </c>
      <c r="EX34" s="11">
        <v>11.6</v>
      </c>
      <c r="EY34" s="11">
        <v>11.6</v>
      </c>
      <c r="EZ34" s="11">
        <v>11.6</v>
      </c>
      <c r="FA34" s="11">
        <v>11.6</v>
      </c>
      <c r="FB34" s="11">
        <v>11.6</v>
      </c>
      <c r="FC34" s="13">
        <v>11.6</v>
      </c>
    </row>
    <row r="35" spans="1:159">
      <c r="A35" s="7">
        <v>47</v>
      </c>
      <c r="B35" s="11">
        <v>17.2</v>
      </c>
      <c r="C35" s="11">
        <v>17.2</v>
      </c>
      <c r="D35" s="11">
        <v>17.2</v>
      </c>
      <c r="E35" s="11">
        <v>17.2</v>
      </c>
      <c r="F35" s="11">
        <v>17.2</v>
      </c>
      <c r="G35" s="11">
        <v>17.2</v>
      </c>
      <c r="H35" s="12"/>
      <c r="I35">
        <v>47</v>
      </c>
      <c r="J35" s="11">
        <v>9.6</v>
      </c>
      <c r="K35" s="11">
        <v>9.6</v>
      </c>
      <c r="L35" s="11">
        <v>9.6</v>
      </c>
      <c r="M35" s="11">
        <v>9.6</v>
      </c>
      <c r="N35" s="11">
        <v>9.6</v>
      </c>
      <c r="O35" s="13">
        <v>9.6</v>
      </c>
      <c r="Q35" s="7">
        <v>47</v>
      </c>
      <c r="R35" s="11">
        <v>32</v>
      </c>
      <c r="S35" s="11">
        <v>32</v>
      </c>
      <c r="T35" s="11">
        <v>32</v>
      </c>
      <c r="U35" s="11">
        <v>32</v>
      </c>
      <c r="V35" s="11">
        <v>32</v>
      </c>
      <c r="W35" s="11">
        <v>32</v>
      </c>
      <c r="Y35">
        <v>47</v>
      </c>
      <c r="Z35" s="11">
        <v>9</v>
      </c>
      <c r="AA35" s="11">
        <v>9</v>
      </c>
      <c r="AB35" s="11">
        <v>9</v>
      </c>
      <c r="AC35" s="11">
        <v>9</v>
      </c>
      <c r="AD35" s="11">
        <v>9</v>
      </c>
      <c r="AE35" s="13">
        <v>9</v>
      </c>
      <c r="AG35" s="7">
        <v>47</v>
      </c>
      <c r="AH35" s="11">
        <v>35.799999999999997</v>
      </c>
      <c r="AI35" s="11">
        <v>35.799999999999997</v>
      </c>
      <c r="AJ35" s="11">
        <v>35.799999999999997</v>
      </c>
      <c r="AK35" s="11">
        <v>35.799999999999997</v>
      </c>
      <c r="AL35" s="11">
        <v>35.799999999999997</v>
      </c>
      <c r="AM35" s="11">
        <v>35.799999999999997</v>
      </c>
      <c r="AO35">
        <v>47</v>
      </c>
      <c r="AP35" s="11">
        <v>8.93</v>
      </c>
      <c r="AQ35" s="11">
        <v>8.93</v>
      </c>
      <c r="AR35" s="11">
        <v>8.93</v>
      </c>
      <c r="AS35" s="11">
        <v>8.93</v>
      </c>
      <c r="AT35" s="11">
        <v>8.93</v>
      </c>
      <c r="AU35" s="13">
        <v>8.93</v>
      </c>
      <c r="AW35" s="7">
        <v>47</v>
      </c>
      <c r="AX35" s="11">
        <v>38</v>
      </c>
      <c r="AY35" s="11">
        <v>38</v>
      </c>
      <c r="AZ35" s="11">
        <v>38</v>
      </c>
      <c r="BA35" s="11">
        <v>38</v>
      </c>
      <c r="BB35" s="11">
        <v>38</v>
      </c>
      <c r="BC35" s="11">
        <v>38</v>
      </c>
      <c r="BE35">
        <v>47</v>
      </c>
      <c r="BF35" s="11">
        <v>8.75</v>
      </c>
      <c r="BG35" s="11">
        <v>8.75</v>
      </c>
      <c r="BH35" s="11">
        <v>8.75</v>
      </c>
      <c r="BI35" s="11">
        <v>8.75</v>
      </c>
      <c r="BJ35" s="11">
        <v>8.75</v>
      </c>
      <c r="BK35" s="11">
        <v>8.75</v>
      </c>
      <c r="BM35" s="7">
        <v>47</v>
      </c>
      <c r="BN35" s="11">
        <v>39.36</v>
      </c>
      <c r="BO35" s="11">
        <v>39.36</v>
      </c>
      <c r="BP35" s="11">
        <v>39.36</v>
      </c>
      <c r="BQ35" s="11">
        <v>39.36</v>
      </c>
      <c r="BR35" s="11">
        <v>39.36</v>
      </c>
      <c r="BS35" s="11">
        <v>39.36</v>
      </c>
      <c r="BU35">
        <v>47</v>
      </c>
      <c r="BV35" s="11">
        <v>8.64</v>
      </c>
      <c r="BW35" s="11">
        <v>8.64</v>
      </c>
      <c r="BX35" s="11">
        <v>8.64</v>
      </c>
      <c r="BY35" s="11">
        <v>8.64</v>
      </c>
      <c r="BZ35" s="11">
        <v>8.64</v>
      </c>
      <c r="CA35" s="11">
        <v>8.64</v>
      </c>
      <c r="CC35" s="7">
        <v>47</v>
      </c>
      <c r="CD35" s="11">
        <v>8</v>
      </c>
      <c r="CE35" s="11">
        <v>8</v>
      </c>
      <c r="CF35" s="11">
        <v>8</v>
      </c>
      <c r="CG35" s="11">
        <v>8</v>
      </c>
      <c r="CH35" s="11">
        <v>8</v>
      </c>
      <c r="CI35" s="11">
        <v>8</v>
      </c>
      <c r="CK35">
        <v>47</v>
      </c>
      <c r="CL35" s="11">
        <v>8</v>
      </c>
      <c r="CM35" s="11">
        <v>8</v>
      </c>
      <c r="CN35" s="11">
        <v>8</v>
      </c>
      <c r="CO35" s="11">
        <v>8</v>
      </c>
      <c r="CP35" s="11">
        <v>8</v>
      </c>
      <c r="CQ35" s="11">
        <v>8</v>
      </c>
      <c r="CS35">
        <v>47</v>
      </c>
      <c r="CT35" s="11">
        <v>6.67</v>
      </c>
      <c r="CU35" s="11">
        <v>6.67</v>
      </c>
      <c r="CV35" s="11">
        <v>6.67</v>
      </c>
      <c r="CW35" s="11">
        <v>6.67</v>
      </c>
      <c r="CX35" s="11">
        <v>6.67</v>
      </c>
      <c r="CY35" s="13">
        <v>6.67</v>
      </c>
      <c r="DA35">
        <v>47</v>
      </c>
      <c r="DB35" s="11">
        <v>7</v>
      </c>
      <c r="DC35" s="11">
        <v>7</v>
      </c>
      <c r="DD35" s="11">
        <v>7</v>
      </c>
      <c r="DE35" s="11">
        <v>7</v>
      </c>
      <c r="DF35" s="11">
        <v>7</v>
      </c>
      <c r="DG35" s="13">
        <v>7</v>
      </c>
      <c r="DI35">
        <v>47</v>
      </c>
      <c r="DJ35" s="11">
        <v>7.2</v>
      </c>
      <c r="DK35" s="11">
        <v>7.2</v>
      </c>
      <c r="DL35" s="11">
        <v>7.2</v>
      </c>
      <c r="DM35" s="11">
        <v>7.2</v>
      </c>
      <c r="DN35" s="11">
        <v>7.2</v>
      </c>
      <c r="DO35" s="13">
        <v>7.2</v>
      </c>
      <c r="DQ35" s="7">
        <v>47</v>
      </c>
      <c r="DR35" s="11">
        <v>12.4</v>
      </c>
      <c r="DS35" s="11">
        <v>12.4</v>
      </c>
      <c r="DT35" s="11">
        <v>12.4</v>
      </c>
      <c r="DU35" s="11">
        <v>12.4</v>
      </c>
      <c r="DV35" s="11">
        <v>12.4</v>
      </c>
      <c r="DW35" s="11">
        <v>12.4</v>
      </c>
      <c r="DY35">
        <v>47</v>
      </c>
      <c r="DZ35" s="11">
        <v>11.8</v>
      </c>
      <c r="EA35" s="11">
        <v>11.8</v>
      </c>
      <c r="EB35" s="11">
        <v>11.8</v>
      </c>
      <c r="EC35" s="11">
        <v>11.8</v>
      </c>
      <c r="ED35" s="11">
        <v>11.8</v>
      </c>
      <c r="EE35" s="11">
        <v>11.8</v>
      </c>
      <c r="EG35">
        <v>47</v>
      </c>
      <c r="EH35" s="11">
        <v>11.67</v>
      </c>
      <c r="EI35" s="11">
        <v>11.67</v>
      </c>
      <c r="EJ35" s="11">
        <v>11.67</v>
      </c>
      <c r="EK35" s="11">
        <v>11.67</v>
      </c>
      <c r="EL35" s="11">
        <v>11.67</v>
      </c>
      <c r="EM35" s="13">
        <v>11.67</v>
      </c>
      <c r="EO35">
        <v>47</v>
      </c>
      <c r="EP35" s="11">
        <v>11.55</v>
      </c>
      <c r="EQ35" s="11">
        <v>11.55</v>
      </c>
      <c r="ER35" s="11">
        <v>11.55</v>
      </c>
      <c r="ES35" s="11">
        <v>11.55</v>
      </c>
      <c r="ET35" s="11">
        <v>11.55</v>
      </c>
      <c r="EU35" s="13">
        <v>11.55</v>
      </c>
      <c r="EW35">
        <v>47</v>
      </c>
      <c r="EX35" s="11">
        <v>11.6</v>
      </c>
      <c r="EY35" s="11">
        <v>11.6</v>
      </c>
      <c r="EZ35" s="11">
        <v>11.6</v>
      </c>
      <c r="FA35" s="11">
        <v>11.6</v>
      </c>
      <c r="FB35" s="11">
        <v>11.6</v>
      </c>
      <c r="FC35" s="13">
        <v>11.6</v>
      </c>
    </row>
    <row r="36" spans="1:159">
      <c r="A36" s="7">
        <v>48</v>
      </c>
      <c r="B36" s="11">
        <v>17.2</v>
      </c>
      <c r="C36" s="11">
        <v>17.2</v>
      </c>
      <c r="D36" s="11">
        <v>17.2</v>
      </c>
      <c r="E36" s="11">
        <v>17.2</v>
      </c>
      <c r="F36" s="11">
        <v>17.2</v>
      </c>
      <c r="G36" s="11">
        <v>17.2</v>
      </c>
      <c r="H36" s="12"/>
      <c r="I36">
        <v>48</v>
      </c>
      <c r="J36" s="11">
        <v>9.6</v>
      </c>
      <c r="K36" s="11">
        <v>9.6</v>
      </c>
      <c r="L36" s="11">
        <v>9.6</v>
      </c>
      <c r="M36" s="11">
        <v>9.6</v>
      </c>
      <c r="N36" s="11">
        <v>9.6</v>
      </c>
      <c r="O36" s="13">
        <v>9.6</v>
      </c>
      <c r="Q36" s="7">
        <v>48</v>
      </c>
      <c r="R36" s="11">
        <v>32</v>
      </c>
      <c r="S36" s="11">
        <v>32</v>
      </c>
      <c r="T36" s="11">
        <v>32</v>
      </c>
      <c r="U36" s="11">
        <v>32</v>
      </c>
      <c r="V36" s="11">
        <v>32</v>
      </c>
      <c r="W36" s="11">
        <v>32</v>
      </c>
      <c r="Y36">
        <v>48</v>
      </c>
      <c r="Z36" s="11">
        <v>9</v>
      </c>
      <c r="AA36" s="11">
        <v>9</v>
      </c>
      <c r="AB36" s="11">
        <v>9</v>
      </c>
      <c r="AC36" s="11">
        <v>9</v>
      </c>
      <c r="AD36" s="11">
        <v>9</v>
      </c>
      <c r="AE36" s="13">
        <v>9</v>
      </c>
      <c r="AG36" s="7">
        <v>48</v>
      </c>
      <c r="AH36" s="11">
        <v>35.799999999999997</v>
      </c>
      <c r="AI36" s="11">
        <v>35.799999999999997</v>
      </c>
      <c r="AJ36" s="11">
        <v>35.799999999999997</v>
      </c>
      <c r="AK36" s="11">
        <v>35.799999999999997</v>
      </c>
      <c r="AL36" s="11">
        <v>35.799999999999997</v>
      </c>
      <c r="AM36" s="11">
        <v>35.799999999999997</v>
      </c>
      <c r="AO36">
        <v>48</v>
      </c>
      <c r="AP36" s="11">
        <v>8.93</v>
      </c>
      <c r="AQ36" s="11">
        <v>8.93</v>
      </c>
      <c r="AR36" s="11">
        <v>8.93</v>
      </c>
      <c r="AS36" s="11">
        <v>8.93</v>
      </c>
      <c r="AT36" s="11">
        <v>8.93</v>
      </c>
      <c r="AU36" s="13">
        <v>8.93</v>
      </c>
      <c r="AW36" s="7">
        <v>48</v>
      </c>
      <c r="AX36" s="11">
        <v>38</v>
      </c>
      <c r="AY36" s="11">
        <v>38</v>
      </c>
      <c r="AZ36" s="11">
        <v>38</v>
      </c>
      <c r="BA36" s="11">
        <v>38</v>
      </c>
      <c r="BB36" s="11">
        <v>38</v>
      </c>
      <c r="BC36" s="11">
        <v>38</v>
      </c>
      <c r="BE36">
        <v>48</v>
      </c>
      <c r="BF36" s="11">
        <v>8.75</v>
      </c>
      <c r="BG36" s="11">
        <v>8.75</v>
      </c>
      <c r="BH36" s="11">
        <v>8.75</v>
      </c>
      <c r="BI36" s="11">
        <v>8.75</v>
      </c>
      <c r="BJ36" s="11">
        <v>8.75</v>
      </c>
      <c r="BK36" s="11">
        <v>8.75</v>
      </c>
      <c r="BM36" s="7">
        <v>48</v>
      </c>
      <c r="BN36" s="11">
        <v>39.36</v>
      </c>
      <c r="BO36" s="11">
        <v>39.36</v>
      </c>
      <c r="BP36" s="11">
        <v>39.36</v>
      </c>
      <c r="BQ36" s="11">
        <v>39.36</v>
      </c>
      <c r="BR36" s="11">
        <v>39.36</v>
      </c>
      <c r="BS36" s="11">
        <v>39.36</v>
      </c>
      <c r="BU36">
        <v>48</v>
      </c>
      <c r="BV36" s="11">
        <v>8.64</v>
      </c>
      <c r="BW36" s="11">
        <v>8.64</v>
      </c>
      <c r="BX36" s="11">
        <v>8.64</v>
      </c>
      <c r="BY36" s="11">
        <v>8.64</v>
      </c>
      <c r="BZ36" s="11">
        <v>8.64</v>
      </c>
      <c r="CA36" s="11">
        <v>8.64</v>
      </c>
      <c r="CC36" s="7">
        <v>48</v>
      </c>
      <c r="CD36" s="11">
        <v>8</v>
      </c>
      <c r="CE36" s="11">
        <v>8</v>
      </c>
      <c r="CF36" s="11">
        <v>8</v>
      </c>
      <c r="CG36" s="11">
        <v>8</v>
      </c>
      <c r="CH36" s="11">
        <v>8</v>
      </c>
      <c r="CI36" s="11">
        <v>8</v>
      </c>
      <c r="CK36">
        <v>48</v>
      </c>
      <c r="CL36" s="11">
        <v>8</v>
      </c>
      <c r="CM36" s="11">
        <v>8</v>
      </c>
      <c r="CN36" s="11">
        <v>8</v>
      </c>
      <c r="CO36" s="11">
        <v>8</v>
      </c>
      <c r="CP36" s="11">
        <v>8</v>
      </c>
      <c r="CQ36" s="11">
        <v>8</v>
      </c>
      <c r="CS36">
        <v>48</v>
      </c>
      <c r="CT36" s="11">
        <v>6.67</v>
      </c>
      <c r="CU36" s="11">
        <v>6.67</v>
      </c>
      <c r="CV36" s="11">
        <v>6.67</v>
      </c>
      <c r="CW36" s="11">
        <v>6.67</v>
      </c>
      <c r="CX36" s="11">
        <v>6.67</v>
      </c>
      <c r="CY36" s="13">
        <v>6.67</v>
      </c>
      <c r="DA36">
        <v>48</v>
      </c>
      <c r="DB36" s="11">
        <v>7</v>
      </c>
      <c r="DC36" s="11">
        <v>7</v>
      </c>
      <c r="DD36" s="11">
        <v>7</v>
      </c>
      <c r="DE36" s="11">
        <v>7</v>
      </c>
      <c r="DF36" s="11">
        <v>7</v>
      </c>
      <c r="DG36" s="13">
        <v>7</v>
      </c>
      <c r="DI36">
        <v>48</v>
      </c>
      <c r="DJ36" s="11">
        <v>7.2</v>
      </c>
      <c r="DK36" s="11">
        <v>7.2</v>
      </c>
      <c r="DL36" s="11">
        <v>7.2</v>
      </c>
      <c r="DM36" s="11">
        <v>7.2</v>
      </c>
      <c r="DN36" s="11">
        <v>7.2</v>
      </c>
      <c r="DO36" s="13">
        <v>7.2</v>
      </c>
      <c r="DQ36" s="7">
        <v>48</v>
      </c>
      <c r="DR36" s="11">
        <v>12.4</v>
      </c>
      <c r="DS36" s="11">
        <v>12.4</v>
      </c>
      <c r="DT36" s="11">
        <v>12.4</v>
      </c>
      <c r="DU36" s="11">
        <v>12.4</v>
      </c>
      <c r="DV36" s="11">
        <v>12.4</v>
      </c>
      <c r="DW36" s="11">
        <v>12.4</v>
      </c>
      <c r="DY36">
        <v>48</v>
      </c>
      <c r="DZ36" s="11">
        <v>11.8</v>
      </c>
      <c r="EA36" s="11">
        <v>11.8</v>
      </c>
      <c r="EB36" s="11">
        <v>11.8</v>
      </c>
      <c r="EC36" s="11">
        <v>11.8</v>
      </c>
      <c r="ED36" s="11">
        <v>11.8</v>
      </c>
      <c r="EE36" s="11">
        <v>11.8</v>
      </c>
      <c r="EG36">
        <v>48</v>
      </c>
      <c r="EH36" s="11">
        <v>11.67</v>
      </c>
      <c r="EI36" s="11">
        <v>11.67</v>
      </c>
      <c r="EJ36" s="11">
        <v>11.67</v>
      </c>
      <c r="EK36" s="11">
        <v>11.67</v>
      </c>
      <c r="EL36" s="11">
        <v>11.67</v>
      </c>
      <c r="EM36" s="13">
        <v>11.67</v>
      </c>
      <c r="EO36">
        <v>48</v>
      </c>
      <c r="EP36" s="11">
        <v>11.55</v>
      </c>
      <c r="EQ36" s="11">
        <v>11.55</v>
      </c>
      <c r="ER36" s="11">
        <v>11.55</v>
      </c>
      <c r="ES36" s="11">
        <v>11.55</v>
      </c>
      <c r="ET36" s="11">
        <v>11.55</v>
      </c>
      <c r="EU36" s="13">
        <v>11.55</v>
      </c>
      <c r="EW36">
        <v>48</v>
      </c>
      <c r="EX36" s="11">
        <v>11.6</v>
      </c>
      <c r="EY36" s="11">
        <v>11.6</v>
      </c>
      <c r="EZ36" s="11">
        <v>11.6</v>
      </c>
      <c r="FA36" s="11">
        <v>11.6</v>
      </c>
      <c r="FB36" s="11">
        <v>11.6</v>
      </c>
      <c r="FC36" s="13">
        <v>11.6</v>
      </c>
    </row>
    <row r="37" spans="1:159">
      <c r="A37" s="7">
        <v>49</v>
      </c>
      <c r="B37" s="11">
        <v>17.2</v>
      </c>
      <c r="C37" s="11">
        <v>17.2</v>
      </c>
      <c r="D37" s="11">
        <v>17.2</v>
      </c>
      <c r="E37" s="11">
        <v>17.2</v>
      </c>
      <c r="F37" s="11">
        <v>17.2</v>
      </c>
      <c r="G37" s="11">
        <v>17.2</v>
      </c>
      <c r="H37" s="12"/>
      <c r="I37">
        <v>49</v>
      </c>
      <c r="J37" s="11">
        <v>9.6</v>
      </c>
      <c r="K37" s="11">
        <v>9.6</v>
      </c>
      <c r="L37" s="11">
        <v>9.6</v>
      </c>
      <c r="M37" s="11">
        <v>9.6</v>
      </c>
      <c r="N37" s="11">
        <v>9.6</v>
      </c>
      <c r="O37" s="13">
        <v>9.6</v>
      </c>
      <c r="Q37" s="7">
        <v>49</v>
      </c>
      <c r="R37" s="11">
        <v>32</v>
      </c>
      <c r="S37" s="11">
        <v>32</v>
      </c>
      <c r="T37" s="11">
        <v>32</v>
      </c>
      <c r="U37" s="11">
        <v>32</v>
      </c>
      <c r="V37" s="11">
        <v>32</v>
      </c>
      <c r="W37" s="11">
        <v>32</v>
      </c>
      <c r="Y37">
        <v>49</v>
      </c>
      <c r="Z37" s="11">
        <v>9</v>
      </c>
      <c r="AA37" s="11">
        <v>9</v>
      </c>
      <c r="AB37" s="11">
        <v>9</v>
      </c>
      <c r="AC37" s="11">
        <v>9</v>
      </c>
      <c r="AD37" s="11">
        <v>9</v>
      </c>
      <c r="AE37" s="13">
        <v>9</v>
      </c>
      <c r="AG37" s="7">
        <v>49</v>
      </c>
      <c r="AH37" s="11">
        <v>35.799999999999997</v>
      </c>
      <c r="AI37" s="11">
        <v>35.799999999999997</v>
      </c>
      <c r="AJ37" s="11">
        <v>35.799999999999997</v>
      </c>
      <c r="AK37" s="11">
        <v>35.799999999999997</v>
      </c>
      <c r="AL37" s="11">
        <v>35.799999999999997</v>
      </c>
      <c r="AM37" s="11">
        <v>35.799999999999997</v>
      </c>
      <c r="AO37">
        <v>49</v>
      </c>
      <c r="AP37" s="11">
        <v>8.93</v>
      </c>
      <c r="AQ37" s="11">
        <v>8.93</v>
      </c>
      <c r="AR37" s="11">
        <v>8.93</v>
      </c>
      <c r="AS37" s="11">
        <v>8.93</v>
      </c>
      <c r="AT37" s="11">
        <v>8.93</v>
      </c>
      <c r="AU37" s="13">
        <v>8.93</v>
      </c>
      <c r="AW37" s="7">
        <v>49</v>
      </c>
      <c r="AX37" s="11">
        <v>38</v>
      </c>
      <c r="AY37" s="11">
        <v>38</v>
      </c>
      <c r="AZ37" s="11">
        <v>38</v>
      </c>
      <c r="BA37" s="11">
        <v>38</v>
      </c>
      <c r="BB37" s="11">
        <v>38</v>
      </c>
      <c r="BC37" s="11">
        <v>38</v>
      </c>
      <c r="BE37">
        <v>49</v>
      </c>
      <c r="BF37" s="11">
        <v>8.75</v>
      </c>
      <c r="BG37" s="11">
        <v>8.75</v>
      </c>
      <c r="BH37" s="11">
        <v>8.75</v>
      </c>
      <c r="BI37" s="11">
        <v>8.75</v>
      </c>
      <c r="BJ37" s="11">
        <v>8.75</v>
      </c>
      <c r="BK37" s="11">
        <v>8.75</v>
      </c>
      <c r="BM37" s="7">
        <v>49</v>
      </c>
      <c r="BN37" s="11">
        <v>39.36</v>
      </c>
      <c r="BO37" s="11">
        <v>39.36</v>
      </c>
      <c r="BP37" s="11">
        <v>39.36</v>
      </c>
      <c r="BQ37" s="11">
        <v>39.36</v>
      </c>
      <c r="BR37" s="11">
        <v>39.36</v>
      </c>
      <c r="BS37" s="11">
        <v>39.36</v>
      </c>
      <c r="BU37">
        <v>49</v>
      </c>
      <c r="BV37" s="11">
        <v>8.64</v>
      </c>
      <c r="BW37" s="11">
        <v>8.64</v>
      </c>
      <c r="BX37" s="11">
        <v>8.64</v>
      </c>
      <c r="BY37" s="11">
        <v>8.64</v>
      </c>
      <c r="BZ37" s="11">
        <v>8.64</v>
      </c>
      <c r="CA37" s="11">
        <v>8.64</v>
      </c>
      <c r="CC37" s="7">
        <v>49</v>
      </c>
      <c r="CD37" s="11">
        <v>8</v>
      </c>
      <c r="CE37" s="11">
        <v>8</v>
      </c>
      <c r="CF37" s="11">
        <v>8</v>
      </c>
      <c r="CG37" s="11">
        <v>8</v>
      </c>
      <c r="CH37" s="11">
        <v>8</v>
      </c>
      <c r="CI37" s="11">
        <v>8</v>
      </c>
      <c r="CK37">
        <v>49</v>
      </c>
      <c r="CL37" s="11">
        <v>8</v>
      </c>
      <c r="CM37" s="11">
        <v>8</v>
      </c>
      <c r="CN37" s="11">
        <v>8</v>
      </c>
      <c r="CO37" s="11">
        <v>8</v>
      </c>
      <c r="CP37" s="11">
        <v>8</v>
      </c>
      <c r="CQ37" s="11">
        <v>8</v>
      </c>
      <c r="CS37">
        <v>49</v>
      </c>
      <c r="CT37" s="11">
        <v>6.67</v>
      </c>
      <c r="CU37" s="11">
        <v>6.67</v>
      </c>
      <c r="CV37" s="11">
        <v>6.67</v>
      </c>
      <c r="CW37" s="11">
        <v>6.67</v>
      </c>
      <c r="CX37" s="11">
        <v>6.67</v>
      </c>
      <c r="CY37" s="13">
        <v>6.67</v>
      </c>
      <c r="DA37">
        <v>49</v>
      </c>
      <c r="DB37" s="11">
        <v>7</v>
      </c>
      <c r="DC37" s="11">
        <v>7</v>
      </c>
      <c r="DD37" s="11">
        <v>7</v>
      </c>
      <c r="DE37" s="11">
        <v>7</v>
      </c>
      <c r="DF37" s="11">
        <v>7</v>
      </c>
      <c r="DG37" s="13">
        <v>7</v>
      </c>
      <c r="DI37">
        <v>49</v>
      </c>
      <c r="DJ37" s="11">
        <v>7.2</v>
      </c>
      <c r="DK37" s="11">
        <v>7.2</v>
      </c>
      <c r="DL37" s="11">
        <v>7.2</v>
      </c>
      <c r="DM37" s="11">
        <v>7.2</v>
      </c>
      <c r="DN37" s="11">
        <v>7.2</v>
      </c>
      <c r="DO37" s="13">
        <v>7.2</v>
      </c>
      <c r="DQ37" s="7">
        <v>49</v>
      </c>
      <c r="DR37" s="11">
        <v>12.4</v>
      </c>
      <c r="DS37" s="11">
        <v>12.4</v>
      </c>
      <c r="DT37" s="11">
        <v>12.4</v>
      </c>
      <c r="DU37" s="11">
        <v>12.4</v>
      </c>
      <c r="DV37" s="11">
        <v>12.4</v>
      </c>
      <c r="DW37" s="11">
        <v>12.4</v>
      </c>
      <c r="DY37">
        <v>49</v>
      </c>
      <c r="DZ37" s="11">
        <v>11.8</v>
      </c>
      <c r="EA37" s="11">
        <v>11.8</v>
      </c>
      <c r="EB37" s="11">
        <v>11.8</v>
      </c>
      <c r="EC37" s="11">
        <v>11.8</v>
      </c>
      <c r="ED37" s="11">
        <v>11.8</v>
      </c>
      <c r="EE37" s="11">
        <v>11.8</v>
      </c>
      <c r="EG37">
        <v>49</v>
      </c>
      <c r="EH37" s="11">
        <v>11.67</v>
      </c>
      <c r="EI37" s="11">
        <v>11.67</v>
      </c>
      <c r="EJ37" s="11">
        <v>11.67</v>
      </c>
      <c r="EK37" s="11">
        <v>11.67</v>
      </c>
      <c r="EL37" s="11">
        <v>11.67</v>
      </c>
      <c r="EM37" s="13">
        <v>11.67</v>
      </c>
      <c r="EO37">
        <v>49</v>
      </c>
      <c r="EP37" s="11">
        <v>11.55</v>
      </c>
      <c r="EQ37" s="11">
        <v>11.55</v>
      </c>
      <c r="ER37" s="11">
        <v>11.55</v>
      </c>
      <c r="ES37" s="11">
        <v>11.55</v>
      </c>
      <c r="ET37" s="11">
        <v>11.55</v>
      </c>
      <c r="EU37" s="13">
        <v>11.55</v>
      </c>
      <c r="EW37">
        <v>49</v>
      </c>
      <c r="EX37" s="11">
        <v>11.6</v>
      </c>
      <c r="EY37" s="11">
        <v>11.6</v>
      </c>
      <c r="EZ37" s="11">
        <v>11.6</v>
      </c>
      <c r="FA37" s="11">
        <v>11.6</v>
      </c>
      <c r="FB37" s="11">
        <v>11.6</v>
      </c>
      <c r="FC37" s="13">
        <v>11.6</v>
      </c>
    </row>
    <row r="38" spans="1:159">
      <c r="A38" s="7">
        <v>50</v>
      </c>
      <c r="B38" s="11">
        <v>17.2</v>
      </c>
      <c r="C38" s="11">
        <v>17.2</v>
      </c>
      <c r="D38" s="11">
        <v>17.2</v>
      </c>
      <c r="E38" s="11">
        <v>17.2</v>
      </c>
      <c r="F38" s="11">
        <v>17.2</v>
      </c>
      <c r="G38" s="11">
        <v>17.2</v>
      </c>
      <c r="H38" s="12"/>
      <c r="I38">
        <v>50</v>
      </c>
      <c r="J38" s="11">
        <v>9.6</v>
      </c>
      <c r="K38" s="11">
        <v>9.6</v>
      </c>
      <c r="L38" s="11">
        <v>9.6</v>
      </c>
      <c r="M38" s="11">
        <v>9.6</v>
      </c>
      <c r="N38" s="11">
        <v>9.6</v>
      </c>
      <c r="O38" s="13">
        <v>9.6</v>
      </c>
      <c r="Q38" s="7">
        <v>50</v>
      </c>
      <c r="R38" s="11">
        <v>32</v>
      </c>
      <c r="S38" s="11">
        <v>32</v>
      </c>
      <c r="T38" s="11">
        <v>32</v>
      </c>
      <c r="U38" s="11">
        <v>32</v>
      </c>
      <c r="V38" s="11">
        <v>32</v>
      </c>
      <c r="W38" s="11">
        <v>32</v>
      </c>
      <c r="Y38">
        <v>50</v>
      </c>
      <c r="Z38" s="11">
        <v>9</v>
      </c>
      <c r="AA38" s="11">
        <v>9</v>
      </c>
      <c r="AB38" s="11">
        <v>9</v>
      </c>
      <c r="AC38" s="11">
        <v>9</v>
      </c>
      <c r="AD38" s="11">
        <v>9</v>
      </c>
      <c r="AE38" s="13">
        <v>9</v>
      </c>
      <c r="AG38" s="7">
        <v>50</v>
      </c>
      <c r="AH38" s="11">
        <v>35.799999999999997</v>
      </c>
      <c r="AI38" s="11">
        <v>35.799999999999997</v>
      </c>
      <c r="AJ38" s="11">
        <v>35.799999999999997</v>
      </c>
      <c r="AK38" s="11">
        <v>35.799999999999997</v>
      </c>
      <c r="AL38" s="11">
        <v>35.799999999999997</v>
      </c>
      <c r="AM38" s="11">
        <v>35.799999999999997</v>
      </c>
      <c r="AO38">
        <v>50</v>
      </c>
      <c r="AP38" s="11">
        <v>8.93</v>
      </c>
      <c r="AQ38" s="11">
        <v>8.93</v>
      </c>
      <c r="AR38" s="11">
        <v>8.93</v>
      </c>
      <c r="AS38" s="11">
        <v>8.93</v>
      </c>
      <c r="AT38" s="11">
        <v>8.93</v>
      </c>
      <c r="AU38" s="13">
        <v>8.93</v>
      </c>
      <c r="AW38" s="7">
        <v>50</v>
      </c>
      <c r="AX38" s="11">
        <v>38</v>
      </c>
      <c r="AY38" s="11">
        <v>38</v>
      </c>
      <c r="AZ38" s="11">
        <v>38</v>
      </c>
      <c r="BA38" s="11">
        <v>38</v>
      </c>
      <c r="BB38" s="11">
        <v>38</v>
      </c>
      <c r="BC38" s="11">
        <v>38</v>
      </c>
      <c r="BE38">
        <v>50</v>
      </c>
      <c r="BF38" s="11">
        <v>8.75</v>
      </c>
      <c r="BG38" s="11">
        <v>8.75</v>
      </c>
      <c r="BH38" s="11">
        <v>8.75</v>
      </c>
      <c r="BI38" s="11">
        <v>8.75</v>
      </c>
      <c r="BJ38" s="11">
        <v>8.75</v>
      </c>
      <c r="BK38" s="11">
        <v>8.75</v>
      </c>
      <c r="BM38" s="7">
        <v>50</v>
      </c>
      <c r="BN38" s="11">
        <v>39.36</v>
      </c>
      <c r="BO38" s="11">
        <v>39.36</v>
      </c>
      <c r="BP38" s="11">
        <v>39.36</v>
      </c>
      <c r="BQ38" s="11">
        <v>39.36</v>
      </c>
      <c r="BR38" s="11">
        <v>39.36</v>
      </c>
      <c r="BS38" s="11">
        <v>39.36</v>
      </c>
      <c r="BU38">
        <v>50</v>
      </c>
      <c r="BV38" s="11">
        <v>8.64</v>
      </c>
      <c r="BW38" s="11">
        <v>8.64</v>
      </c>
      <c r="BX38" s="11">
        <v>8.64</v>
      </c>
      <c r="BY38" s="11">
        <v>8.64</v>
      </c>
      <c r="BZ38" s="11">
        <v>8.64</v>
      </c>
      <c r="CA38" s="11">
        <v>8.64</v>
      </c>
      <c r="CC38" s="7">
        <v>50</v>
      </c>
      <c r="CD38" s="11">
        <v>8</v>
      </c>
      <c r="CE38" s="11">
        <v>8</v>
      </c>
      <c r="CF38" s="11">
        <v>8</v>
      </c>
      <c r="CG38" s="11">
        <v>8</v>
      </c>
      <c r="CH38" s="11">
        <v>8</v>
      </c>
      <c r="CI38" s="11">
        <v>8</v>
      </c>
      <c r="CK38">
        <v>50</v>
      </c>
      <c r="CL38" s="11">
        <v>8</v>
      </c>
      <c r="CM38" s="11">
        <v>8</v>
      </c>
      <c r="CN38" s="11">
        <v>8</v>
      </c>
      <c r="CO38" s="11">
        <v>8</v>
      </c>
      <c r="CP38" s="11">
        <v>8</v>
      </c>
      <c r="CQ38" s="11">
        <v>8</v>
      </c>
      <c r="CS38">
        <v>50</v>
      </c>
      <c r="CT38" s="11">
        <v>6.67</v>
      </c>
      <c r="CU38" s="11">
        <v>6.67</v>
      </c>
      <c r="CV38" s="11">
        <v>6.67</v>
      </c>
      <c r="CW38" s="11">
        <v>6.67</v>
      </c>
      <c r="CX38" s="11">
        <v>6.67</v>
      </c>
      <c r="CY38" s="13">
        <v>6.67</v>
      </c>
      <c r="DA38">
        <v>50</v>
      </c>
      <c r="DB38" s="11">
        <v>7</v>
      </c>
      <c r="DC38" s="11">
        <v>7</v>
      </c>
      <c r="DD38" s="11">
        <v>7</v>
      </c>
      <c r="DE38" s="11">
        <v>7</v>
      </c>
      <c r="DF38" s="11">
        <v>7</v>
      </c>
      <c r="DG38" s="13">
        <v>7</v>
      </c>
      <c r="DI38">
        <v>50</v>
      </c>
      <c r="DJ38" s="11">
        <v>7.2</v>
      </c>
      <c r="DK38" s="11">
        <v>7.2</v>
      </c>
      <c r="DL38" s="11">
        <v>7.2</v>
      </c>
      <c r="DM38" s="11">
        <v>7.2</v>
      </c>
      <c r="DN38" s="11">
        <v>7.2</v>
      </c>
      <c r="DO38" s="13">
        <v>7.2</v>
      </c>
      <c r="DQ38" s="7">
        <v>50</v>
      </c>
      <c r="DR38" s="11">
        <v>12.4</v>
      </c>
      <c r="DS38" s="11">
        <v>12.4</v>
      </c>
      <c r="DT38" s="11">
        <v>12.4</v>
      </c>
      <c r="DU38" s="11">
        <v>12.4</v>
      </c>
      <c r="DV38" s="11">
        <v>12.4</v>
      </c>
      <c r="DW38" s="11">
        <v>12.4</v>
      </c>
      <c r="DY38">
        <v>50</v>
      </c>
      <c r="DZ38" s="11">
        <v>11.8</v>
      </c>
      <c r="EA38" s="11">
        <v>11.8</v>
      </c>
      <c r="EB38" s="11">
        <v>11.8</v>
      </c>
      <c r="EC38" s="11">
        <v>11.8</v>
      </c>
      <c r="ED38" s="11">
        <v>11.8</v>
      </c>
      <c r="EE38" s="11">
        <v>11.8</v>
      </c>
      <c r="EG38">
        <v>50</v>
      </c>
      <c r="EH38" s="11">
        <v>11.67</v>
      </c>
      <c r="EI38" s="11">
        <v>11.67</v>
      </c>
      <c r="EJ38" s="11">
        <v>11.67</v>
      </c>
      <c r="EK38" s="11">
        <v>11.67</v>
      </c>
      <c r="EL38" s="11">
        <v>11.67</v>
      </c>
      <c r="EM38" s="13">
        <v>11.67</v>
      </c>
      <c r="EO38">
        <v>50</v>
      </c>
      <c r="EP38" s="11">
        <v>11.55</v>
      </c>
      <c r="EQ38" s="11">
        <v>11.55</v>
      </c>
      <c r="ER38" s="11">
        <v>11.55</v>
      </c>
      <c r="ES38" s="11">
        <v>11.55</v>
      </c>
      <c r="ET38" s="11">
        <v>11.55</v>
      </c>
      <c r="EU38" s="13">
        <v>11.55</v>
      </c>
      <c r="EW38">
        <v>50</v>
      </c>
      <c r="EX38" s="11">
        <v>11.6</v>
      </c>
      <c r="EY38" s="11">
        <v>11.6</v>
      </c>
      <c r="EZ38" s="11">
        <v>11.6</v>
      </c>
      <c r="FA38" s="11">
        <v>11.6</v>
      </c>
      <c r="FB38" s="11">
        <v>11.6</v>
      </c>
      <c r="FC38" s="13">
        <v>11.6</v>
      </c>
    </row>
    <row r="39" spans="1:159">
      <c r="A39" s="7">
        <v>51</v>
      </c>
      <c r="B39" s="11">
        <v>17.2</v>
      </c>
      <c r="C39" s="11">
        <v>17.2</v>
      </c>
      <c r="D39" s="11">
        <v>17.2</v>
      </c>
      <c r="E39" s="11">
        <v>17.2</v>
      </c>
      <c r="F39" s="11">
        <v>17.2</v>
      </c>
      <c r="G39" s="11">
        <v>17.2</v>
      </c>
      <c r="H39" s="12"/>
      <c r="I39">
        <v>51</v>
      </c>
      <c r="J39" s="11">
        <v>9.6</v>
      </c>
      <c r="K39" s="11">
        <v>9.6</v>
      </c>
      <c r="L39" s="11">
        <v>9.6</v>
      </c>
      <c r="M39" s="11">
        <v>9.6</v>
      </c>
      <c r="N39" s="11">
        <v>9.6</v>
      </c>
      <c r="O39" s="13">
        <v>9.6</v>
      </c>
      <c r="Q39" s="7">
        <v>51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Y39">
        <v>51</v>
      </c>
      <c r="Z39" s="11">
        <v>9</v>
      </c>
      <c r="AA39" s="11">
        <v>9</v>
      </c>
      <c r="AB39" s="11">
        <v>9</v>
      </c>
      <c r="AC39" s="11">
        <v>9</v>
      </c>
      <c r="AD39" s="11">
        <v>9</v>
      </c>
      <c r="AE39" s="13">
        <v>9</v>
      </c>
      <c r="AG39" s="7">
        <v>51</v>
      </c>
      <c r="AH39" s="11">
        <v>35.799999999999997</v>
      </c>
      <c r="AI39" s="11">
        <v>35.799999999999997</v>
      </c>
      <c r="AJ39" s="11">
        <v>35.799999999999997</v>
      </c>
      <c r="AK39" s="11">
        <v>35.799999999999997</v>
      </c>
      <c r="AL39" s="11">
        <v>35.799999999999997</v>
      </c>
      <c r="AM39" s="11">
        <v>35.799999999999997</v>
      </c>
      <c r="AO39">
        <v>51</v>
      </c>
      <c r="AP39" s="11">
        <v>8.93</v>
      </c>
      <c r="AQ39" s="11">
        <v>8.93</v>
      </c>
      <c r="AR39" s="11">
        <v>8.93</v>
      </c>
      <c r="AS39" s="11">
        <v>8.93</v>
      </c>
      <c r="AT39" s="11">
        <v>8.93</v>
      </c>
      <c r="AU39" s="13">
        <v>8.93</v>
      </c>
      <c r="AW39" s="7">
        <v>51</v>
      </c>
      <c r="AX39" s="11">
        <v>38</v>
      </c>
      <c r="AY39" s="11">
        <v>38</v>
      </c>
      <c r="AZ39" s="11">
        <v>38</v>
      </c>
      <c r="BA39" s="11">
        <v>38</v>
      </c>
      <c r="BB39" s="11">
        <v>38</v>
      </c>
      <c r="BC39" s="11">
        <v>38</v>
      </c>
      <c r="BE39">
        <v>51</v>
      </c>
      <c r="BF39" s="11">
        <v>8.75</v>
      </c>
      <c r="BG39" s="11">
        <v>8.75</v>
      </c>
      <c r="BH39" s="11">
        <v>8.75</v>
      </c>
      <c r="BI39" s="11">
        <v>8.75</v>
      </c>
      <c r="BJ39" s="11">
        <v>8.75</v>
      </c>
      <c r="BK39" s="11">
        <v>8.75</v>
      </c>
      <c r="BM39" s="7">
        <v>51</v>
      </c>
      <c r="BN39" s="11">
        <v>39.36</v>
      </c>
      <c r="BO39" s="11">
        <v>39.36</v>
      </c>
      <c r="BP39" s="11">
        <v>39.36</v>
      </c>
      <c r="BQ39" s="11">
        <v>39.36</v>
      </c>
      <c r="BR39" s="11">
        <v>39.36</v>
      </c>
      <c r="BS39" s="11">
        <v>39.36</v>
      </c>
      <c r="BU39">
        <v>51</v>
      </c>
      <c r="BV39" s="11">
        <v>8.64</v>
      </c>
      <c r="BW39" s="11">
        <v>8.64</v>
      </c>
      <c r="BX39" s="11">
        <v>8.64</v>
      </c>
      <c r="BY39" s="11">
        <v>8.64</v>
      </c>
      <c r="BZ39" s="11">
        <v>8.64</v>
      </c>
      <c r="CA39" s="11">
        <v>8.64</v>
      </c>
      <c r="CC39" s="7">
        <v>51</v>
      </c>
      <c r="CD39" s="11">
        <v>8</v>
      </c>
      <c r="CE39" s="11">
        <v>8</v>
      </c>
      <c r="CF39" s="11">
        <v>8</v>
      </c>
      <c r="CG39" s="11">
        <v>8</v>
      </c>
      <c r="CH39" s="11">
        <v>8</v>
      </c>
      <c r="CI39" s="11">
        <v>8</v>
      </c>
      <c r="CK39">
        <v>51</v>
      </c>
      <c r="CL39" s="11">
        <v>8</v>
      </c>
      <c r="CM39" s="11">
        <v>8</v>
      </c>
      <c r="CN39" s="11">
        <v>8</v>
      </c>
      <c r="CO39" s="11">
        <v>8</v>
      </c>
      <c r="CP39" s="11">
        <v>8</v>
      </c>
      <c r="CQ39" s="11">
        <v>8</v>
      </c>
      <c r="CS39">
        <v>51</v>
      </c>
      <c r="CT39" s="11">
        <v>6.67</v>
      </c>
      <c r="CU39" s="11">
        <v>6.67</v>
      </c>
      <c r="CV39" s="11">
        <v>6.67</v>
      </c>
      <c r="CW39" s="11">
        <v>6.67</v>
      </c>
      <c r="CX39" s="11">
        <v>6.67</v>
      </c>
      <c r="CY39" s="13">
        <v>6.67</v>
      </c>
      <c r="DA39">
        <v>51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3">
        <v>7</v>
      </c>
      <c r="DI39">
        <v>51</v>
      </c>
      <c r="DJ39" s="11">
        <v>7.2</v>
      </c>
      <c r="DK39" s="11">
        <v>7.2</v>
      </c>
      <c r="DL39" s="11">
        <v>7.2</v>
      </c>
      <c r="DM39" s="11">
        <v>7.2</v>
      </c>
      <c r="DN39" s="11">
        <v>7.2</v>
      </c>
      <c r="DO39" s="13">
        <v>7.2</v>
      </c>
      <c r="DQ39" s="7">
        <v>51</v>
      </c>
      <c r="DR39" s="11">
        <v>12.4</v>
      </c>
      <c r="DS39" s="11">
        <v>12.4</v>
      </c>
      <c r="DT39" s="11">
        <v>12.4</v>
      </c>
      <c r="DU39" s="11">
        <v>12.4</v>
      </c>
      <c r="DV39" s="11">
        <v>12.4</v>
      </c>
      <c r="DW39" s="11">
        <v>12.4</v>
      </c>
      <c r="DY39">
        <v>51</v>
      </c>
      <c r="DZ39" s="11">
        <v>11.8</v>
      </c>
      <c r="EA39" s="11">
        <v>11.8</v>
      </c>
      <c r="EB39" s="11">
        <v>11.8</v>
      </c>
      <c r="EC39" s="11">
        <v>11.8</v>
      </c>
      <c r="ED39" s="11">
        <v>11.8</v>
      </c>
      <c r="EE39" s="11">
        <v>11.8</v>
      </c>
      <c r="EG39">
        <v>51</v>
      </c>
      <c r="EH39" s="11">
        <v>11.67</v>
      </c>
      <c r="EI39" s="11">
        <v>11.67</v>
      </c>
      <c r="EJ39" s="11">
        <v>11.67</v>
      </c>
      <c r="EK39" s="11">
        <v>11.67</v>
      </c>
      <c r="EL39" s="11">
        <v>11.67</v>
      </c>
      <c r="EM39" s="13">
        <v>11.67</v>
      </c>
      <c r="EO39">
        <v>51</v>
      </c>
      <c r="EP39" s="11">
        <v>11.55</v>
      </c>
      <c r="EQ39" s="11">
        <v>11.55</v>
      </c>
      <c r="ER39" s="11">
        <v>11.55</v>
      </c>
      <c r="ES39" s="11">
        <v>11.55</v>
      </c>
      <c r="ET39" s="11">
        <v>11.55</v>
      </c>
      <c r="EU39" s="13">
        <v>11.55</v>
      </c>
      <c r="EW39">
        <v>51</v>
      </c>
      <c r="EX39" s="11">
        <v>11.6</v>
      </c>
      <c r="EY39" s="11">
        <v>11.6</v>
      </c>
      <c r="EZ39" s="11">
        <v>11.6</v>
      </c>
      <c r="FA39" s="11">
        <v>11.6</v>
      </c>
      <c r="FB39" s="11">
        <v>11.6</v>
      </c>
      <c r="FC39" s="13">
        <v>11.6</v>
      </c>
    </row>
    <row r="40" spans="1:159">
      <c r="A40" s="7">
        <v>52</v>
      </c>
      <c r="B40" s="11">
        <v>17.2</v>
      </c>
      <c r="C40" s="11">
        <v>17.2</v>
      </c>
      <c r="D40" s="11">
        <v>17.2</v>
      </c>
      <c r="E40" s="11">
        <v>17.2</v>
      </c>
      <c r="F40" s="11">
        <v>17.2</v>
      </c>
      <c r="G40" s="11">
        <v>17.2</v>
      </c>
      <c r="H40" s="12"/>
      <c r="I40">
        <v>52</v>
      </c>
      <c r="J40" s="11">
        <v>9.6</v>
      </c>
      <c r="K40" s="11">
        <v>9.6</v>
      </c>
      <c r="L40" s="11">
        <v>9.6</v>
      </c>
      <c r="M40" s="11">
        <v>9.6</v>
      </c>
      <c r="N40" s="11">
        <v>9.6</v>
      </c>
      <c r="O40" s="13">
        <v>9.6</v>
      </c>
      <c r="Q40" s="7">
        <v>52</v>
      </c>
      <c r="R40" s="11">
        <v>32</v>
      </c>
      <c r="S40" s="11">
        <v>32</v>
      </c>
      <c r="T40" s="11">
        <v>32</v>
      </c>
      <c r="U40" s="11">
        <v>32</v>
      </c>
      <c r="V40" s="11">
        <v>32</v>
      </c>
      <c r="W40" s="11">
        <v>32</v>
      </c>
      <c r="Y40">
        <v>52</v>
      </c>
      <c r="Z40" s="11">
        <v>9</v>
      </c>
      <c r="AA40" s="11">
        <v>9</v>
      </c>
      <c r="AB40" s="11">
        <v>9</v>
      </c>
      <c r="AC40" s="11">
        <v>9</v>
      </c>
      <c r="AD40" s="11">
        <v>9</v>
      </c>
      <c r="AE40" s="13">
        <v>9</v>
      </c>
      <c r="AG40" s="7">
        <v>52</v>
      </c>
      <c r="AH40" s="11">
        <v>35.799999999999997</v>
      </c>
      <c r="AI40" s="11">
        <v>35.799999999999997</v>
      </c>
      <c r="AJ40" s="11">
        <v>35.799999999999997</v>
      </c>
      <c r="AK40" s="11">
        <v>35.799999999999997</v>
      </c>
      <c r="AL40" s="11">
        <v>35.799999999999997</v>
      </c>
      <c r="AM40" s="11">
        <v>35.799999999999997</v>
      </c>
      <c r="AO40">
        <v>52</v>
      </c>
      <c r="AP40" s="11">
        <v>8.93</v>
      </c>
      <c r="AQ40" s="11">
        <v>8.93</v>
      </c>
      <c r="AR40" s="11">
        <v>8.93</v>
      </c>
      <c r="AS40" s="11">
        <v>8.93</v>
      </c>
      <c r="AT40" s="11">
        <v>8.93</v>
      </c>
      <c r="AU40" s="13">
        <v>8.93</v>
      </c>
      <c r="AW40" s="7">
        <v>52</v>
      </c>
      <c r="AX40" s="11">
        <v>38</v>
      </c>
      <c r="AY40" s="11">
        <v>38</v>
      </c>
      <c r="AZ40" s="11">
        <v>38</v>
      </c>
      <c r="BA40" s="11">
        <v>38</v>
      </c>
      <c r="BB40" s="11">
        <v>38</v>
      </c>
      <c r="BC40" s="11">
        <v>38</v>
      </c>
      <c r="BE40">
        <v>52</v>
      </c>
      <c r="BF40" s="11">
        <v>8.75</v>
      </c>
      <c r="BG40" s="11">
        <v>8.75</v>
      </c>
      <c r="BH40" s="11">
        <v>8.75</v>
      </c>
      <c r="BI40" s="11">
        <v>8.75</v>
      </c>
      <c r="BJ40" s="11">
        <v>8.75</v>
      </c>
      <c r="BK40" s="11">
        <v>8.75</v>
      </c>
      <c r="BM40" s="7">
        <v>52</v>
      </c>
      <c r="BN40" s="11">
        <v>39.36</v>
      </c>
      <c r="BO40" s="11">
        <v>39.36</v>
      </c>
      <c r="BP40" s="11">
        <v>39.36</v>
      </c>
      <c r="BQ40" s="11">
        <v>39.36</v>
      </c>
      <c r="BR40" s="11">
        <v>39.36</v>
      </c>
      <c r="BS40" s="11">
        <v>39.36</v>
      </c>
      <c r="BU40">
        <v>52</v>
      </c>
      <c r="BV40" s="11">
        <v>8.64</v>
      </c>
      <c r="BW40" s="11">
        <v>8.64</v>
      </c>
      <c r="BX40" s="11">
        <v>8.64</v>
      </c>
      <c r="BY40" s="11">
        <v>8.64</v>
      </c>
      <c r="BZ40" s="11">
        <v>8.64</v>
      </c>
      <c r="CA40" s="11">
        <v>8.64</v>
      </c>
      <c r="CC40" s="7">
        <v>52</v>
      </c>
      <c r="CD40" s="11">
        <v>8</v>
      </c>
      <c r="CE40" s="11">
        <v>8</v>
      </c>
      <c r="CF40" s="11">
        <v>8</v>
      </c>
      <c r="CG40" s="11">
        <v>8</v>
      </c>
      <c r="CH40" s="11">
        <v>8</v>
      </c>
      <c r="CI40" s="11">
        <v>8</v>
      </c>
      <c r="CK40">
        <v>52</v>
      </c>
      <c r="CL40" s="11">
        <v>8</v>
      </c>
      <c r="CM40" s="11">
        <v>8</v>
      </c>
      <c r="CN40" s="11">
        <v>8</v>
      </c>
      <c r="CO40" s="11">
        <v>8</v>
      </c>
      <c r="CP40" s="11">
        <v>8</v>
      </c>
      <c r="CQ40" s="11">
        <v>8</v>
      </c>
      <c r="CS40">
        <v>52</v>
      </c>
      <c r="CT40" s="11">
        <v>6.67</v>
      </c>
      <c r="CU40" s="11">
        <v>6.67</v>
      </c>
      <c r="CV40" s="11">
        <v>6.67</v>
      </c>
      <c r="CW40" s="11">
        <v>6.67</v>
      </c>
      <c r="CX40" s="11">
        <v>6.67</v>
      </c>
      <c r="CY40" s="13">
        <v>6.67</v>
      </c>
      <c r="DA40">
        <v>52</v>
      </c>
      <c r="DB40" s="11">
        <v>7</v>
      </c>
      <c r="DC40" s="11">
        <v>7</v>
      </c>
      <c r="DD40" s="11">
        <v>7</v>
      </c>
      <c r="DE40" s="11">
        <v>7</v>
      </c>
      <c r="DF40" s="11">
        <v>7</v>
      </c>
      <c r="DG40" s="13">
        <v>7</v>
      </c>
      <c r="DI40">
        <v>52</v>
      </c>
      <c r="DJ40" s="11">
        <v>7.2</v>
      </c>
      <c r="DK40" s="11">
        <v>7.2</v>
      </c>
      <c r="DL40" s="11">
        <v>7.2</v>
      </c>
      <c r="DM40" s="11">
        <v>7.2</v>
      </c>
      <c r="DN40" s="11">
        <v>7.2</v>
      </c>
      <c r="DO40" s="13">
        <v>7.2</v>
      </c>
      <c r="DQ40" s="7">
        <v>52</v>
      </c>
      <c r="DR40" s="11">
        <v>12.4</v>
      </c>
      <c r="DS40" s="11">
        <v>12.4</v>
      </c>
      <c r="DT40" s="11">
        <v>12.4</v>
      </c>
      <c r="DU40" s="11">
        <v>12.4</v>
      </c>
      <c r="DV40" s="11">
        <v>12.4</v>
      </c>
      <c r="DW40" s="11">
        <v>12.4</v>
      </c>
      <c r="DY40">
        <v>52</v>
      </c>
      <c r="DZ40" s="11">
        <v>11.8</v>
      </c>
      <c r="EA40" s="11">
        <v>11.8</v>
      </c>
      <c r="EB40" s="11">
        <v>11.8</v>
      </c>
      <c r="EC40" s="11">
        <v>11.8</v>
      </c>
      <c r="ED40" s="11">
        <v>11.8</v>
      </c>
      <c r="EE40" s="11">
        <v>11.8</v>
      </c>
      <c r="EG40">
        <v>52</v>
      </c>
      <c r="EH40" s="11">
        <v>11.67</v>
      </c>
      <c r="EI40" s="11">
        <v>11.67</v>
      </c>
      <c r="EJ40" s="11">
        <v>11.67</v>
      </c>
      <c r="EK40" s="11">
        <v>11.67</v>
      </c>
      <c r="EL40" s="11">
        <v>11.67</v>
      </c>
      <c r="EM40" s="13">
        <v>11.67</v>
      </c>
      <c r="EO40">
        <v>52</v>
      </c>
      <c r="EP40" s="11">
        <v>11.55</v>
      </c>
      <c r="EQ40" s="11">
        <v>11.55</v>
      </c>
      <c r="ER40" s="11">
        <v>11.55</v>
      </c>
      <c r="ES40" s="11">
        <v>11.55</v>
      </c>
      <c r="ET40" s="11">
        <v>11.55</v>
      </c>
      <c r="EU40" s="13">
        <v>11.55</v>
      </c>
      <c r="EW40">
        <v>52</v>
      </c>
      <c r="EX40" s="11">
        <v>11.6</v>
      </c>
      <c r="EY40" s="11">
        <v>11.6</v>
      </c>
      <c r="EZ40" s="11">
        <v>11.6</v>
      </c>
      <c r="FA40" s="11">
        <v>11.6</v>
      </c>
      <c r="FB40" s="11">
        <v>11.6</v>
      </c>
      <c r="FC40" s="13">
        <v>11.6</v>
      </c>
    </row>
    <row r="41" spans="1:159">
      <c r="A41" s="7">
        <v>53</v>
      </c>
      <c r="B41" s="11">
        <v>17.2</v>
      </c>
      <c r="C41" s="11">
        <v>17.2</v>
      </c>
      <c r="D41" s="11">
        <v>17.2</v>
      </c>
      <c r="E41" s="11">
        <v>17.2</v>
      </c>
      <c r="F41" s="11">
        <v>17.2</v>
      </c>
      <c r="G41" s="11">
        <v>17.2</v>
      </c>
      <c r="H41" s="12"/>
      <c r="I41" s="7">
        <v>53</v>
      </c>
      <c r="J41" s="11">
        <v>9.6</v>
      </c>
      <c r="K41" s="11">
        <v>9.6</v>
      </c>
      <c r="L41" s="11">
        <v>9.6</v>
      </c>
      <c r="M41" s="11">
        <v>9.6</v>
      </c>
      <c r="N41" s="11">
        <v>9.6</v>
      </c>
      <c r="O41" s="13">
        <v>9.6</v>
      </c>
      <c r="Q41" s="7">
        <v>53</v>
      </c>
      <c r="R41" s="11">
        <v>32</v>
      </c>
      <c r="S41" s="11">
        <v>32</v>
      </c>
      <c r="T41" s="11">
        <v>32</v>
      </c>
      <c r="U41" s="11">
        <v>32</v>
      </c>
      <c r="V41" s="11">
        <v>32</v>
      </c>
      <c r="W41" s="11">
        <v>32</v>
      </c>
      <c r="Y41" s="7">
        <v>53</v>
      </c>
      <c r="Z41" s="11">
        <v>9</v>
      </c>
      <c r="AA41" s="11">
        <v>9</v>
      </c>
      <c r="AB41" s="11">
        <v>9</v>
      </c>
      <c r="AC41" s="11">
        <v>9</v>
      </c>
      <c r="AD41" s="11">
        <v>9</v>
      </c>
      <c r="AE41" s="13">
        <v>9</v>
      </c>
      <c r="AG41" s="7">
        <v>53</v>
      </c>
      <c r="AH41" s="11">
        <v>35.799999999999997</v>
      </c>
      <c r="AI41" s="11">
        <v>35.799999999999997</v>
      </c>
      <c r="AJ41" s="11">
        <v>35.799999999999997</v>
      </c>
      <c r="AK41" s="11">
        <v>35.799999999999997</v>
      </c>
      <c r="AL41" s="11">
        <v>35.799999999999997</v>
      </c>
      <c r="AM41" s="11">
        <v>35.799999999999997</v>
      </c>
      <c r="AO41" s="7">
        <v>53</v>
      </c>
      <c r="AP41" s="11">
        <v>8.93</v>
      </c>
      <c r="AQ41" s="11">
        <v>8.93</v>
      </c>
      <c r="AR41" s="11">
        <v>8.93</v>
      </c>
      <c r="AS41" s="11">
        <v>8.93</v>
      </c>
      <c r="AT41" s="11">
        <v>8.93</v>
      </c>
      <c r="AU41" s="13">
        <v>8.93</v>
      </c>
      <c r="AW41" s="7">
        <v>53</v>
      </c>
      <c r="AX41" s="11">
        <v>38</v>
      </c>
      <c r="AY41" s="11">
        <v>38</v>
      </c>
      <c r="AZ41" s="11">
        <v>38</v>
      </c>
      <c r="BA41" s="11">
        <v>38</v>
      </c>
      <c r="BB41" s="11">
        <v>38</v>
      </c>
      <c r="BC41" s="11">
        <v>38</v>
      </c>
      <c r="BE41" s="7">
        <v>53</v>
      </c>
      <c r="BF41" s="11">
        <v>8.75</v>
      </c>
      <c r="BG41" s="11">
        <v>8.75</v>
      </c>
      <c r="BH41" s="11">
        <v>8.75</v>
      </c>
      <c r="BI41" s="11">
        <v>8.75</v>
      </c>
      <c r="BJ41" s="11">
        <v>8.75</v>
      </c>
      <c r="BK41" s="11">
        <v>8.75</v>
      </c>
      <c r="BM41" s="7">
        <v>53</v>
      </c>
      <c r="BN41" s="11">
        <v>39.36</v>
      </c>
      <c r="BO41" s="11">
        <v>39.36</v>
      </c>
      <c r="BP41" s="11">
        <v>39.36</v>
      </c>
      <c r="BQ41" s="11">
        <v>39.36</v>
      </c>
      <c r="BR41" s="11">
        <v>39.36</v>
      </c>
      <c r="BS41" s="11">
        <v>39.36</v>
      </c>
      <c r="BU41" s="7">
        <v>53</v>
      </c>
      <c r="BV41" s="11">
        <v>8.64</v>
      </c>
      <c r="BW41" s="11">
        <v>8.64</v>
      </c>
      <c r="BX41" s="11">
        <v>8.64</v>
      </c>
      <c r="BY41" s="11">
        <v>8.64</v>
      </c>
      <c r="BZ41" s="11">
        <v>8.64</v>
      </c>
      <c r="CA41" s="11">
        <v>8.64</v>
      </c>
      <c r="CC41" s="7">
        <v>53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K41" s="7">
        <v>53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S41" s="7">
        <v>53</v>
      </c>
      <c r="CT41" s="11">
        <v>6.67</v>
      </c>
      <c r="CU41" s="11">
        <v>6.67</v>
      </c>
      <c r="CV41" s="11">
        <v>6.67</v>
      </c>
      <c r="CW41" s="11">
        <v>6.67</v>
      </c>
      <c r="CX41" s="11">
        <v>6.67</v>
      </c>
      <c r="CY41" s="13">
        <v>6.67</v>
      </c>
      <c r="DA41" s="7">
        <v>53</v>
      </c>
      <c r="DB41" s="11">
        <v>7</v>
      </c>
      <c r="DC41" s="11">
        <v>7</v>
      </c>
      <c r="DD41" s="11">
        <v>7</v>
      </c>
      <c r="DE41" s="11">
        <v>7</v>
      </c>
      <c r="DF41" s="11">
        <v>7</v>
      </c>
      <c r="DG41" s="13">
        <v>7</v>
      </c>
      <c r="DI41" s="7">
        <v>53</v>
      </c>
      <c r="DJ41" s="11">
        <v>7.2</v>
      </c>
      <c r="DK41" s="11">
        <v>7.2</v>
      </c>
      <c r="DL41" s="11">
        <v>7.2</v>
      </c>
      <c r="DM41" s="11">
        <v>7.2</v>
      </c>
      <c r="DN41" s="11">
        <v>7.2</v>
      </c>
      <c r="DO41" s="13">
        <v>7.2</v>
      </c>
      <c r="DQ41" s="7">
        <v>53</v>
      </c>
      <c r="DR41" s="11">
        <v>12.4</v>
      </c>
      <c r="DS41" s="11">
        <v>12.4</v>
      </c>
      <c r="DT41" s="11">
        <v>12.4</v>
      </c>
      <c r="DU41" s="11">
        <v>12.4</v>
      </c>
      <c r="DV41" s="11">
        <v>12.4</v>
      </c>
      <c r="DW41" s="11">
        <v>12.4</v>
      </c>
      <c r="DY41">
        <v>53</v>
      </c>
      <c r="DZ41" s="11">
        <v>11.8</v>
      </c>
      <c r="EA41" s="11">
        <v>11.8</v>
      </c>
      <c r="EB41" s="11">
        <v>11.8</v>
      </c>
      <c r="EC41" s="11">
        <v>11.8</v>
      </c>
      <c r="ED41" s="11">
        <v>11.8</v>
      </c>
      <c r="EE41" s="11">
        <v>11.8</v>
      </c>
      <c r="EG41">
        <v>53</v>
      </c>
      <c r="EH41" s="11">
        <v>11.67</v>
      </c>
      <c r="EI41" s="11">
        <v>11.67</v>
      </c>
      <c r="EJ41" s="11">
        <v>11.67</v>
      </c>
      <c r="EK41" s="11">
        <v>11.67</v>
      </c>
      <c r="EL41" s="11">
        <v>11.67</v>
      </c>
      <c r="EM41" s="13">
        <v>11.67</v>
      </c>
      <c r="EO41">
        <v>53</v>
      </c>
      <c r="EP41" s="11">
        <v>11.55</v>
      </c>
      <c r="EQ41" s="11">
        <v>11.55</v>
      </c>
      <c r="ER41" s="11">
        <v>11.55</v>
      </c>
      <c r="ES41" s="11">
        <v>11.55</v>
      </c>
      <c r="ET41" s="11">
        <v>11.55</v>
      </c>
      <c r="EU41" s="13">
        <v>11.55</v>
      </c>
      <c r="EW41">
        <v>53</v>
      </c>
      <c r="EX41" s="11">
        <v>11.6</v>
      </c>
      <c r="EY41" s="11">
        <v>11.6</v>
      </c>
      <c r="EZ41" s="11">
        <v>11.6</v>
      </c>
      <c r="FA41" s="11">
        <v>11.6</v>
      </c>
      <c r="FB41" s="11">
        <v>11.6</v>
      </c>
      <c r="FC41" s="13">
        <v>11.6</v>
      </c>
    </row>
    <row r="42" spans="1:159">
      <c r="A42" s="7">
        <v>54</v>
      </c>
      <c r="B42" s="11">
        <v>17.2</v>
      </c>
      <c r="C42" s="11">
        <v>17.2</v>
      </c>
      <c r="D42" s="11">
        <v>17.2</v>
      </c>
      <c r="E42" s="11">
        <v>17.2</v>
      </c>
      <c r="F42" s="11">
        <v>17.2</v>
      </c>
      <c r="G42" s="11">
        <v>17.2</v>
      </c>
      <c r="H42" s="12"/>
      <c r="I42" s="7">
        <v>54</v>
      </c>
      <c r="J42" s="11">
        <v>9.6</v>
      </c>
      <c r="K42" s="11">
        <v>9.6</v>
      </c>
      <c r="L42" s="11">
        <v>9.6</v>
      </c>
      <c r="M42" s="11">
        <v>9.6</v>
      </c>
      <c r="N42" s="11">
        <v>9.6</v>
      </c>
      <c r="O42" s="13">
        <v>9.6</v>
      </c>
      <c r="Q42" s="7">
        <v>54</v>
      </c>
      <c r="R42" s="11">
        <v>32</v>
      </c>
      <c r="S42" s="11">
        <v>32</v>
      </c>
      <c r="T42" s="11">
        <v>32</v>
      </c>
      <c r="U42" s="11">
        <v>32</v>
      </c>
      <c r="V42" s="11">
        <v>32</v>
      </c>
      <c r="W42" s="11">
        <v>32</v>
      </c>
      <c r="Y42" s="7">
        <v>54</v>
      </c>
      <c r="Z42" s="11">
        <v>9</v>
      </c>
      <c r="AA42" s="11">
        <v>9</v>
      </c>
      <c r="AB42" s="11">
        <v>9</v>
      </c>
      <c r="AC42" s="11">
        <v>9</v>
      </c>
      <c r="AD42" s="11">
        <v>9</v>
      </c>
      <c r="AE42" s="13">
        <v>9</v>
      </c>
      <c r="AG42" s="7">
        <v>54</v>
      </c>
      <c r="AH42" s="11">
        <v>35.799999999999997</v>
      </c>
      <c r="AI42" s="11">
        <v>35.799999999999997</v>
      </c>
      <c r="AJ42" s="11">
        <v>35.799999999999997</v>
      </c>
      <c r="AK42" s="11">
        <v>35.799999999999997</v>
      </c>
      <c r="AL42" s="11">
        <v>35.799999999999997</v>
      </c>
      <c r="AM42" s="11">
        <v>35.799999999999997</v>
      </c>
      <c r="AO42" s="7">
        <v>54</v>
      </c>
      <c r="AP42" s="11">
        <v>8.93</v>
      </c>
      <c r="AQ42" s="11">
        <v>8.93</v>
      </c>
      <c r="AR42" s="11">
        <v>8.93</v>
      </c>
      <c r="AS42" s="11">
        <v>8.93</v>
      </c>
      <c r="AT42" s="11">
        <v>8.93</v>
      </c>
      <c r="AU42" s="13">
        <v>8.93</v>
      </c>
      <c r="AW42" s="7">
        <v>54</v>
      </c>
      <c r="AX42" s="11">
        <v>38</v>
      </c>
      <c r="AY42" s="11">
        <v>38</v>
      </c>
      <c r="AZ42" s="11">
        <v>38</v>
      </c>
      <c r="BA42" s="11">
        <v>38</v>
      </c>
      <c r="BB42" s="11">
        <v>38</v>
      </c>
      <c r="BC42" s="11">
        <v>38</v>
      </c>
      <c r="BE42" s="7">
        <v>54</v>
      </c>
      <c r="BF42" s="11">
        <v>8.75</v>
      </c>
      <c r="BG42" s="11">
        <v>8.75</v>
      </c>
      <c r="BH42" s="11">
        <v>8.75</v>
      </c>
      <c r="BI42" s="11">
        <v>8.75</v>
      </c>
      <c r="BJ42" s="11">
        <v>8.75</v>
      </c>
      <c r="BK42" s="11">
        <v>8.75</v>
      </c>
      <c r="BM42" s="7">
        <v>54</v>
      </c>
      <c r="BN42" s="11">
        <v>39.36</v>
      </c>
      <c r="BO42" s="11">
        <v>39.36</v>
      </c>
      <c r="BP42" s="11">
        <v>39.36</v>
      </c>
      <c r="BQ42" s="11">
        <v>39.36</v>
      </c>
      <c r="BR42" s="11">
        <v>39.36</v>
      </c>
      <c r="BS42" s="11">
        <v>39.36</v>
      </c>
      <c r="BU42" s="7">
        <v>54</v>
      </c>
      <c r="BV42" s="11">
        <v>8.64</v>
      </c>
      <c r="BW42" s="11">
        <v>8.64</v>
      </c>
      <c r="BX42" s="11">
        <v>8.64</v>
      </c>
      <c r="BY42" s="11">
        <v>8.64</v>
      </c>
      <c r="BZ42" s="11">
        <v>8.64</v>
      </c>
      <c r="CA42" s="11">
        <v>8.64</v>
      </c>
      <c r="CC42" s="7">
        <v>54</v>
      </c>
      <c r="CD42" s="11">
        <v>8</v>
      </c>
      <c r="CE42" s="11">
        <v>8</v>
      </c>
      <c r="CF42" s="11">
        <v>8</v>
      </c>
      <c r="CG42" s="11">
        <v>8</v>
      </c>
      <c r="CH42" s="11">
        <v>8</v>
      </c>
      <c r="CI42" s="11">
        <v>8</v>
      </c>
      <c r="CK42" s="7">
        <v>54</v>
      </c>
      <c r="CL42" s="11">
        <v>8</v>
      </c>
      <c r="CM42" s="11">
        <v>8</v>
      </c>
      <c r="CN42" s="11">
        <v>8</v>
      </c>
      <c r="CO42" s="11">
        <v>8</v>
      </c>
      <c r="CP42" s="11">
        <v>8</v>
      </c>
      <c r="CQ42" s="11">
        <v>8</v>
      </c>
      <c r="CS42" s="7">
        <v>54</v>
      </c>
      <c r="CT42" s="11">
        <v>6.67</v>
      </c>
      <c r="CU42" s="11">
        <v>6.67</v>
      </c>
      <c r="CV42" s="11">
        <v>6.67</v>
      </c>
      <c r="CW42" s="11">
        <v>6.67</v>
      </c>
      <c r="CX42" s="11">
        <v>6.67</v>
      </c>
      <c r="CY42" s="13">
        <v>6.67</v>
      </c>
      <c r="DA42" s="7">
        <v>54</v>
      </c>
      <c r="DB42" s="11">
        <v>7</v>
      </c>
      <c r="DC42" s="11">
        <v>7</v>
      </c>
      <c r="DD42" s="11">
        <v>7</v>
      </c>
      <c r="DE42" s="11">
        <v>7</v>
      </c>
      <c r="DF42" s="11">
        <v>7</v>
      </c>
      <c r="DG42" s="13">
        <v>7</v>
      </c>
      <c r="DI42" s="7">
        <v>54</v>
      </c>
      <c r="DJ42" s="11">
        <v>7.2</v>
      </c>
      <c r="DK42" s="11">
        <v>7.2</v>
      </c>
      <c r="DL42" s="11">
        <v>7.2</v>
      </c>
      <c r="DM42" s="11">
        <v>7.2</v>
      </c>
      <c r="DN42" s="11">
        <v>7.2</v>
      </c>
      <c r="DO42" s="13">
        <v>7.2</v>
      </c>
      <c r="DQ42" s="7">
        <v>54</v>
      </c>
      <c r="DR42" s="11">
        <v>12.4</v>
      </c>
      <c r="DS42" s="11">
        <v>12.4</v>
      </c>
      <c r="DT42" s="11">
        <v>12.4</v>
      </c>
      <c r="DU42" s="11">
        <v>12.4</v>
      </c>
      <c r="DV42" s="11">
        <v>12.4</v>
      </c>
      <c r="DW42" s="11">
        <v>12.4</v>
      </c>
      <c r="DY42">
        <v>54</v>
      </c>
      <c r="DZ42" s="11">
        <v>11.8</v>
      </c>
      <c r="EA42" s="11">
        <v>11.8</v>
      </c>
      <c r="EB42" s="11">
        <v>11.8</v>
      </c>
      <c r="EC42" s="11">
        <v>11.8</v>
      </c>
      <c r="ED42" s="11">
        <v>11.8</v>
      </c>
      <c r="EE42" s="11">
        <v>11.8</v>
      </c>
      <c r="EG42">
        <v>54</v>
      </c>
      <c r="EH42" s="11">
        <v>11.67</v>
      </c>
      <c r="EI42" s="11">
        <v>11.67</v>
      </c>
      <c r="EJ42" s="11">
        <v>11.67</v>
      </c>
      <c r="EK42" s="11">
        <v>11.67</v>
      </c>
      <c r="EL42" s="11">
        <v>11.67</v>
      </c>
      <c r="EM42" s="13">
        <v>11.67</v>
      </c>
      <c r="EO42">
        <v>54</v>
      </c>
      <c r="EP42" s="11">
        <v>11.55</v>
      </c>
      <c r="EQ42" s="11">
        <v>11.55</v>
      </c>
      <c r="ER42" s="11">
        <v>11.55</v>
      </c>
      <c r="ES42" s="11">
        <v>11.55</v>
      </c>
      <c r="ET42" s="11">
        <v>11.55</v>
      </c>
      <c r="EU42" s="13">
        <v>11.55</v>
      </c>
      <c r="EW42">
        <v>54</v>
      </c>
      <c r="EX42" s="11">
        <v>11.6</v>
      </c>
      <c r="EY42" s="11">
        <v>11.6</v>
      </c>
      <c r="EZ42" s="11">
        <v>11.6</v>
      </c>
      <c r="FA42" s="11">
        <v>11.6</v>
      </c>
      <c r="FB42" s="11">
        <v>11.6</v>
      </c>
      <c r="FC42" s="13">
        <v>11.6</v>
      </c>
    </row>
    <row r="43" spans="1:159">
      <c r="A43" s="7">
        <v>55</v>
      </c>
      <c r="B43" s="11">
        <v>17.2</v>
      </c>
      <c r="C43" s="11">
        <v>17.2</v>
      </c>
      <c r="D43" s="11">
        <v>17.2</v>
      </c>
      <c r="E43" s="11">
        <v>17.2</v>
      </c>
      <c r="F43" s="11">
        <v>17.2</v>
      </c>
      <c r="G43" s="11">
        <v>17.2</v>
      </c>
      <c r="H43" s="12"/>
      <c r="I43" s="7">
        <v>55</v>
      </c>
      <c r="J43" s="11">
        <v>9.6</v>
      </c>
      <c r="K43" s="11">
        <v>9.6</v>
      </c>
      <c r="L43" s="11">
        <v>9.6</v>
      </c>
      <c r="M43" s="11">
        <v>9.6</v>
      </c>
      <c r="N43" s="11">
        <v>9.6</v>
      </c>
      <c r="O43" s="13">
        <v>9.6</v>
      </c>
      <c r="Q43" s="7">
        <v>55</v>
      </c>
      <c r="R43" s="11">
        <v>32</v>
      </c>
      <c r="S43" s="11">
        <v>32</v>
      </c>
      <c r="T43" s="11">
        <v>32</v>
      </c>
      <c r="U43" s="11">
        <v>32</v>
      </c>
      <c r="V43" s="11">
        <v>32</v>
      </c>
      <c r="W43" s="11">
        <v>32</v>
      </c>
      <c r="Y43" s="7">
        <v>55</v>
      </c>
      <c r="Z43" s="11">
        <v>9</v>
      </c>
      <c r="AA43" s="11">
        <v>9</v>
      </c>
      <c r="AB43" s="11">
        <v>9</v>
      </c>
      <c r="AC43" s="11">
        <v>9</v>
      </c>
      <c r="AD43" s="11">
        <v>9</v>
      </c>
      <c r="AE43" s="13">
        <v>9</v>
      </c>
      <c r="AG43" s="7">
        <v>55</v>
      </c>
      <c r="AH43" s="11">
        <v>35.799999999999997</v>
      </c>
      <c r="AI43" s="11">
        <v>35.799999999999997</v>
      </c>
      <c r="AJ43" s="11">
        <v>35.799999999999997</v>
      </c>
      <c r="AK43" s="11">
        <v>35.799999999999997</v>
      </c>
      <c r="AL43" s="11">
        <v>35.799999999999997</v>
      </c>
      <c r="AM43" s="11">
        <v>35.799999999999997</v>
      </c>
      <c r="AO43" s="7">
        <v>55</v>
      </c>
      <c r="AP43" s="11">
        <v>8.93</v>
      </c>
      <c r="AQ43" s="11">
        <v>8.93</v>
      </c>
      <c r="AR43" s="11">
        <v>8.93</v>
      </c>
      <c r="AS43" s="11">
        <v>8.93</v>
      </c>
      <c r="AT43" s="11">
        <v>8.93</v>
      </c>
      <c r="AU43" s="13">
        <v>8.93</v>
      </c>
      <c r="AW43" s="7">
        <v>55</v>
      </c>
      <c r="AX43" s="11">
        <v>38</v>
      </c>
      <c r="AY43" s="11">
        <v>38</v>
      </c>
      <c r="AZ43" s="11">
        <v>38</v>
      </c>
      <c r="BA43" s="11">
        <v>38</v>
      </c>
      <c r="BB43" s="11">
        <v>38</v>
      </c>
      <c r="BC43" s="11">
        <v>38</v>
      </c>
      <c r="BE43" s="7">
        <v>55</v>
      </c>
      <c r="BF43" s="11">
        <v>8.75</v>
      </c>
      <c r="BG43" s="11">
        <v>8.75</v>
      </c>
      <c r="BH43" s="11">
        <v>8.75</v>
      </c>
      <c r="BI43" s="11">
        <v>8.75</v>
      </c>
      <c r="BJ43" s="11">
        <v>8.75</v>
      </c>
      <c r="BK43" s="11">
        <v>8.75</v>
      </c>
      <c r="BM43" s="7">
        <v>55</v>
      </c>
      <c r="BN43" s="11">
        <v>39.36</v>
      </c>
      <c r="BO43" s="11">
        <v>39.36</v>
      </c>
      <c r="BP43" s="11">
        <v>39.36</v>
      </c>
      <c r="BQ43" s="11">
        <v>39.36</v>
      </c>
      <c r="BR43" s="11">
        <v>39.36</v>
      </c>
      <c r="BS43" s="11">
        <v>39.36</v>
      </c>
      <c r="BU43" s="7">
        <v>55</v>
      </c>
      <c r="BV43" s="11">
        <v>8.64</v>
      </c>
      <c r="BW43" s="11">
        <v>8.64</v>
      </c>
      <c r="BX43" s="11">
        <v>8.64</v>
      </c>
      <c r="BY43" s="11">
        <v>8.64</v>
      </c>
      <c r="BZ43" s="11">
        <v>8.64</v>
      </c>
      <c r="CA43" s="11">
        <v>8.64</v>
      </c>
      <c r="CC43" s="7">
        <v>55</v>
      </c>
      <c r="CD43" s="11">
        <v>8</v>
      </c>
      <c r="CE43" s="11">
        <v>8</v>
      </c>
      <c r="CF43" s="11">
        <v>8</v>
      </c>
      <c r="CG43" s="11">
        <v>8</v>
      </c>
      <c r="CH43" s="11">
        <v>8</v>
      </c>
      <c r="CI43" s="11">
        <v>8</v>
      </c>
      <c r="CK43" s="7">
        <v>55</v>
      </c>
      <c r="CL43" s="11">
        <v>8</v>
      </c>
      <c r="CM43" s="11">
        <v>8</v>
      </c>
      <c r="CN43" s="11">
        <v>8</v>
      </c>
      <c r="CO43" s="11">
        <v>8</v>
      </c>
      <c r="CP43" s="11">
        <v>8</v>
      </c>
      <c r="CQ43" s="11">
        <v>8</v>
      </c>
      <c r="CS43" s="7">
        <v>55</v>
      </c>
      <c r="CT43" s="11">
        <v>6.67</v>
      </c>
      <c r="CU43" s="11">
        <v>6.67</v>
      </c>
      <c r="CV43" s="11">
        <v>6.67</v>
      </c>
      <c r="CW43" s="11">
        <v>6.67</v>
      </c>
      <c r="CX43" s="11">
        <v>6.67</v>
      </c>
      <c r="CY43" s="13">
        <v>6.67</v>
      </c>
      <c r="DA43" s="7">
        <v>55</v>
      </c>
      <c r="DB43" s="11">
        <v>7</v>
      </c>
      <c r="DC43" s="11">
        <v>7</v>
      </c>
      <c r="DD43" s="11">
        <v>7</v>
      </c>
      <c r="DE43" s="11">
        <v>7</v>
      </c>
      <c r="DF43" s="11">
        <v>7</v>
      </c>
      <c r="DG43" s="13">
        <v>7</v>
      </c>
      <c r="DI43" s="7">
        <v>55</v>
      </c>
      <c r="DJ43" s="11">
        <v>7.2</v>
      </c>
      <c r="DK43" s="11">
        <v>7.2</v>
      </c>
      <c r="DL43" s="11">
        <v>7.2</v>
      </c>
      <c r="DM43" s="11">
        <v>7.2</v>
      </c>
      <c r="DN43" s="11">
        <v>7.2</v>
      </c>
      <c r="DO43" s="13">
        <v>7.2</v>
      </c>
      <c r="DQ43" s="7">
        <v>55</v>
      </c>
      <c r="DR43" s="11">
        <v>12.4</v>
      </c>
      <c r="DS43" s="11">
        <v>12.4</v>
      </c>
      <c r="DT43" s="11">
        <v>12.4</v>
      </c>
      <c r="DU43" s="11">
        <v>12.4</v>
      </c>
      <c r="DV43" s="11">
        <v>12.4</v>
      </c>
      <c r="DW43" s="11">
        <v>12.4</v>
      </c>
      <c r="DY43">
        <v>55</v>
      </c>
      <c r="DZ43" s="11">
        <v>11.8</v>
      </c>
      <c r="EA43" s="11">
        <v>11.8</v>
      </c>
      <c r="EB43" s="11">
        <v>11.8</v>
      </c>
      <c r="EC43" s="11">
        <v>11.8</v>
      </c>
      <c r="ED43" s="11">
        <v>11.8</v>
      </c>
      <c r="EE43" s="11">
        <v>11.8</v>
      </c>
      <c r="EG43">
        <v>55</v>
      </c>
      <c r="EH43" s="11">
        <v>11.67</v>
      </c>
      <c r="EI43" s="11">
        <v>11.67</v>
      </c>
      <c r="EJ43" s="11">
        <v>11.67</v>
      </c>
      <c r="EK43" s="11">
        <v>11.67</v>
      </c>
      <c r="EL43" s="11">
        <v>11.67</v>
      </c>
      <c r="EM43" s="13">
        <v>11.67</v>
      </c>
      <c r="EP43" s="11">
        <v>11.55</v>
      </c>
      <c r="EQ43" s="11">
        <v>11.55</v>
      </c>
      <c r="ER43" s="11">
        <v>11.55</v>
      </c>
      <c r="ES43" s="11">
        <v>11.55</v>
      </c>
      <c r="ET43" s="11">
        <v>11.55</v>
      </c>
      <c r="EU43" s="13">
        <v>11.55</v>
      </c>
      <c r="EW43">
        <v>55</v>
      </c>
      <c r="EX43" s="11">
        <v>11.6</v>
      </c>
      <c r="EY43" s="11">
        <v>11.6</v>
      </c>
      <c r="EZ43" s="11">
        <v>11.6</v>
      </c>
      <c r="FA43" s="11">
        <v>11.6</v>
      </c>
      <c r="FB43" s="11">
        <v>11.6</v>
      </c>
      <c r="FC43" s="13">
        <v>11.6</v>
      </c>
    </row>
    <row r="44" spans="1:159">
      <c r="A44" s="7">
        <v>56</v>
      </c>
      <c r="B44" s="11">
        <v>17.2</v>
      </c>
      <c r="C44" s="11">
        <v>17.2</v>
      </c>
      <c r="D44" s="11">
        <v>17.2</v>
      </c>
      <c r="E44" s="11">
        <v>17.2</v>
      </c>
      <c r="F44" s="11">
        <v>17.2</v>
      </c>
      <c r="G44" s="11">
        <v>17.2</v>
      </c>
      <c r="H44" s="12"/>
      <c r="I44" s="7">
        <v>56</v>
      </c>
      <c r="J44" s="11">
        <v>9.6</v>
      </c>
      <c r="K44" s="11">
        <v>9.6</v>
      </c>
      <c r="L44" s="11">
        <v>9.6</v>
      </c>
      <c r="M44" s="11">
        <v>9.6</v>
      </c>
      <c r="N44" s="11">
        <v>9.6</v>
      </c>
      <c r="O44" s="13">
        <v>9.6</v>
      </c>
      <c r="Q44" s="7">
        <v>56</v>
      </c>
      <c r="R44" s="11">
        <v>32</v>
      </c>
      <c r="S44" s="11">
        <v>32</v>
      </c>
      <c r="T44" s="11">
        <v>32</v>
      </c>
      <c r="U44" s="11">
        <v>32</v>
      </c>
      <c r="V44" s="11">
        <v>32</v>
      </c>
      <c r="W44" s="11">
        <v>32</v>
      </c>
      <c r="Y44" s="7">
        <v>56</v>
      </c>
      <c r="Z44" s="11">
        <v>9</v>
      </c>
      <c r="AA44" s="11">
        <v>9</v>
      </c>
      <c r="AB44" s="11">
        <v>9</v>
      </c>
      <c r="AC44" s="11">
        <v>9</v>
      </c>
      <c r="AD44" s="11">
        <v>9</v>
      </c>
      <c r="AE44" s="13">
        <v>9</v>
      </c>
      <c r="AG44" s="7">
        <v>56</v>
      </c>
      <c r="AH44" s="11">
        <v>35.799999999999997</v>
      </c>
      <c r="AI44" s="11">
        <v>35.799999999999997</v>
      </c>
      <c r="AJ44" s="11">
        <v>35.799999999999997</v>
      </c>
      <c r="AK44" s="11">
        <v>35.799999999999997</v>
      </c>
      <c r="AL44" s="11">
        <v>35.799999999999997</v>
      </c>
      <c r="AM44" s="11">
        <v>35.799999999999997</v>
      </c>
      <c r="AO44" s="7">
        <v>56</v>
      </c>
      <c r="AP44" s="11">
        <v>8.93</v>
      </c>
      <c r="AQ44" s="11">
        <v>8.93</v>
      </c>
      <c r="AR44" s="11">
        <v>8.93</v>
      </c>
      <c r="AS44" s="11">
        <v>8.93</v>
      </c>
      <c r="AT44" s="11">
        <v>8.93</v>
      </c>
      <c r="AU44" s="13">
        <v>8.93</v>
      </c>
      <c r="AW44" s="7">
        <v>56</v>
      </c>
      <c r="AX44" s="11">
        <v>38</v>
      </c>
      <c r="AY44" s="11">
        <v>38</v>
      </c>
      <c r="AZ44" s="11">
        <v>38</v>
      </c>
      <c r="BA44" s="11">
        <v>38</v>
      </c>
      <c r="BB44" s="11">
        <v>38</v>
      </c>
      <c r="BC44" s="11">
        <v>38</v>
      </c>
      <c r="BE44" s="7">
        <v>56</v>
      </c>
      <c r="BF44" s="11">
        <v>8.75</v>
      </c>
      <c r="BG44" s="11">
        <v>8.75</v>
      </c>
      <c r="BH44" s="11">
        <v>8.75</v>
      </c>
      <c r="BI44" s="11">
        <v>8.75</v>
      </c>
      <c r="BJ44" s="11">
        <v>8.75</v>
      </c>
      <c r="BK44" s="11">
        <v>8.75</v>
      </c>
      <c r="BM44" s="7">
        <v>56</v>
      </c>
      <c r="BN44" s="11">
        <v>39.36</v>
      </c>
      <c r="BO44" s="11">
        <v>39.36</v>
      </c>
      <c r="BP44" s="11">
        <v>39.36</v>
      </c>
      <c r="BQ44" s="11">
        <v>39.36</v>
      </c>
      <c r="BR44" s="11">
        <v>39.36</v>
      </c>
      <c r="BS44" s="11">
        <v>39.36</v>
      </c>
      <c r="BU44" s="7">
        <v>56</v>
      </c>
      <c r="BV44" s="11">
        <v>8.64</v>
      </c>
      <c r="BW44" s="11">
        <v>8.64</v>
      </c>
      <c r="BX44" s="11">
        <v>8.64</v>
      </c>
      <c r="BY44" s="11">
        <v>8.64</v>
      </c>
      <c r="BZ44" s="11">
        <v>8.64</v>
      </c>
      <c r="CA44" s="11">
        <v>8.64</v>
      </c>
      <c r="CC44" s="7">
        <v>56</v>
      </c>
      <c r="CD44" s="11">
        <v>8</v>
      </c>
      <c r="CE44" s="11">
        <v>8</v>
      </c>
      <c r="CF44" s="11">
        <v>8</v>
      </c>
      <c r="CG44" s="11">
        <v>8</v>
      </c>
      <c r="CH44" s="11">
        <v>8</v>
      </c>
      <c r="CI44" s="11">
        <v>8</v>
      </c>
      <c r="CK44" s="7">
        <v>56</v>
      </c>
      <c r="CL44" s="11">
        <v>8</v>
      </c>
      <c r="CM44" s="11">
        <v>8</v>
      </c>
      <c r="CN44" s="11">
        <v>8</v>
      </c>
      <c r="CO44" s="11">
        <v>8</v>
      </c>
      <c r="CP44" s="11">
        <v>8</v>
      </c>
      <c r="CQ44" s="11">
        <v>8</v>
      </c>
      <c r="CS44" s="7">
        <v>56</v>
      </c>
      <c r="CT44" s="11">
        <v>6.67</v>
      </c>
      <c r="CU44" s="11">
        <v>6.67</v>
      </c>
      <c r="CV44" s="11">
        <v>6.67</v>
      </c>
      <c r="CW44" s="11">
        <v>6.67</v>
      </c>
      <c r="CX44" s="11">
        <v>6.67</v>
      </c>
      <c r="CY44" s="13">
        <v>6.67</v>
      </c>
      <c r="DA44" s="7">
        <v>56</v>
      </c>
      <c r="DB44" s="11">
        <v>7</v>
      </c>
      <c r="DC44" s="11">
        <v>7</v>
      </c>
      <c r="DD44" s="11">
        <v>7</v>
      </c>
      <c r="DE44" s="11">
        <v>7</v>
      </c>
      <c r="DF44" s="11">
        <v>7</v>
      </c>
      <c r="DG44" s="13">
        <v>7</v>
      </c>
      <c r="DI44" s="7">
        <v>56</v>
      </c>
      <c r="DJ44" s="11">
        <v>7.2</v>
      </c>
      <c r="DK44" s="11">
        <v>7.2</v>
      </c>
      <c r="DL44" s="11">
        <v>7.2</v>
      </c>
      <c r="DM44" s="11">
        <v>7.2</v>
      </c>
      <c r="DN44" s="11">
        <v>7.2</v>
      </c>
      <c r="DO44" s="13">
        <v>7.2</v>
      </c>
      <c r="DQ44" s="7">
        <v>56</v>
      </c>
      <c r="DR44" s="11">
        <v>36</v>
      </c>
      <c r="DS44" s="11">
        <v>36</v>
      </c>
      <c r="DT44" s="11">
        <v>36</v>
      </c>
      <c r="DU44" s="11">
        <v>36</v>
      </c>
      <c r="DV44" s="11">
        <v>36</v>
      </c>
      <c r="DW44" s="11">
        <v>36</v>
      </c>
      <c r="DY44">
        <v>56</v>
      </c>
      <c r="DZ44" s="11">
        <v>36</v>
      </c>
      <c r="EA44" s="11">
        <v>36</v>
      </c>
      <c r="EB44" s="11">
        <v>36</v>
      </c>
      <c r="EC44" s="11">
        <v>36</v>
      </c>
      <c r="ED44" s="11">
        <v>36</v>
      </c>
      <c r="EE44" s="11">
        <v>36</v>
      </c>
      <c r="EG44">
        <v>56</v>
      </c>
      <c r="EH44" s="11">
        <v>36</v>
      </c>
      <c r="EI44" s="11">
        <v>36</v>
      </c>
      <c r="EJ44" s="11">
        <v>36</v>
      </c>
      <c r="EK44" s="11">
        <v>36</v>
      </c>
      <c r="EL44" s="11">
        <v>36</v>
      </c>
      <c r="EM44" s="11">
        <v>36</v>
      </c>
      <c r="EO44">
        <v>56</v>
      </c>
      <c r="EP44" s="11">
        <v>36</v>
      </c>
      <c r="EQ44" s="11">
        <v>36</v>
      </c>
      <c r="ER44" s="11">
        <v>36</v>
      </c>
      <c r="ES44" s="11">
        <v>36</v>
      </c>
      <c r="ET44" s="11">
        <v>36</v>
      </c>
      <c r="EU44" s="11">
        <v>36</v>
      </c>
      <c r="EW44">
        <v>56</v>
      </c>
      <c r="EX44" s="11">
        <v>36</v>
      </c>
      <c r="EY44" s="11">
        <v>36</v>
      </c>
      <c r="EZ44" s="11">
        <v>36</v>
      </c>
      <c r="FA44" s="11">
        <v>36</v>
      </c>
      <c r="FB44" s="11">
        <v>36</v>
      </c>
      <c r="FC44" s="11">
        <v>36</v>
      </c>
    </row>
    <row r="45" spans="1:159">
      <c r="A45" s="7">
        <v>57</v>
      </c>
      <c r="B45" s="11">
        <v>17.2</v>
      </c>
      <c r="C45" s="11">
        <v>17.2</v>
      </c>
      <c r="D45" s="11">
        <v>17.2</v>
      </c>
      <c r="E45" s="11">
        <v>17.2</v>
      </c>
      <c r="F45" s="11">
        <v>17.2</v>
      </c>
      <c r="G45" s="11">
        <v>17.2</v>
      </c>
      <c r="H45" s="12"/>
      <c r="I45" s="7">
        <v>57</v>
      </c>
      <c r="J45" s="11">
        <v>9.6</v>
      </c>
      <c r="K45" s="11">
        <v>9.6</v>
      </c>
      <c r="L45" s="11">
        <v>9.6</v>
      </c>
      <c r="M45" s="11">
        <v>9.6</v>
      </c>
      <c r="N45" s="11">
        <v>9.6</v>
      </c>
      <c r="O45" s="13">
        <v>9.6</v>
      </c>
      <c r="Q45" s="7">
        <v>57</v>
      </c>
      <c r="R45" s="11">
        <v>32</v>
      </c>
      <c r="S45" s="11">
        <v>32</v>
      </c>
      <c r="T45" s="11">
        <v>32</v>
      </c>
      <c r="U45" s="11">
        <v>32</v>
      </c>
      <c r="V45" s="11">
        <v>32</v>
      </c>
      <c r="W45" s="11">
        <v>32</v>
      </c>
      <c r="Y45" s="7">
        <v>57</v>
      </c>
      <c r="Z45" s="11">
        <v>9</v>
      </c>
      <c r="AA45" s="11">
        <v>9</v>
      </c>
      <c r="AB45" s="11">
        <v>9</v>
      </c>
      <c r="AC45" s="11">
        <v>9</v>
      </c>
      <c r="AD45" s="11">
        <v>9</v>
      </c>
      <c r="AE45" s="13">
        <v>9</v>
      </c>
      <c r="AG45" s="7">
        <v>57</v>
      </c>
      <c r="AH45" s="11">
        <v>35.799999999999997</v>
      </c>
      <c r="AI45" s="11">
        <v>35.799999999999997</v>
      </c>
      <c r="AJ45" s="11">
        <v>35.799999999999997</v>
      </c>
      <c r="AK45" s="11">
        <v>35.799999999999997</v>
      </c>
      <c r="AL45" s="11">
        <v>35.799999999999997</v>
      </c>
      <c r="AM45" s="11">
        <v>35.799999999999997</v>
      </c>
      <c r="AO45" s="7">
        <v>57</v>
      </c>
      <c r="AP45" s="11">
        <v>8.93</v>
      </c>
      <c r="AQ45" s="11">
        <v>8.93</v>
      </c>
      <c r="AR45" s="11">
        <v>8.93</v>
      </c>
      <c r="AS45" s="11">
        <v>8.93</v>
      </c>
      <c r="AT45" s="11">
        <v>8.93</v>
      </c>
      <c r="AU45" s="13">
        <v>8.93</v>
      </c>
      <c r="AW45" s="7">
        <v>57</v>
      </c>
      <c r="AX45" s="11">
        <v>38</v>
      </c>
      <c r="AY45" s="11">
        <v>38</v>
      </c>
      <c r="AZ45" s="11">
        <v>38</v>
      </c>
      <c r="BA45" s="11">
        <v>38</v>
      </c>
      <c r="BB45" s="11">
        <v>38</v>
      </c>
      <c r="BC45" s="11">
        <v>38</v>
      </c>
      <c r="BE45" s="7">
        <v>57</v>
      </c>
      <c r="BF45" s="11">
        <v>8.75</v>
      </c>
      <c r="BG45" s="11">
        <v>8.75</v>
      </c>
      <c r="BH45" s="11">
        <v>8.75</v>
      </c>
      <c r="BI45" s="11">
        <v>8.75</v>
      </c>
      <c r="BJ45" s="11">
        <v>8.75</v>
      </c>
      <c r="BK45" s="11">
        <v>8.75</v>
      </c>
      <c r="BM45" s="7">
        <v>57</v>
      </c>
      <c r="BN45" s="11">
        <v>39.36</v>
      </c>
      <c r="BO45" s="11">
        <v>39.36</v>
      </c>
      <c r="BP45" s="11">
        <v>39.36</v>
      </c>
      <c r="BQ45" s="11">
        <v>39.36</v>
      </c>
      <c r="BR45" s="11">
        <v>39.36</v>
      </c>
      <c r="BS45" s="11">
        <v>39.36</v>
      </c>
      <c r="BU45" s="7">
        <v>57</v>
      </c>
      <c r="BV45" s="11">
        <v>8.64</v>
      </c>
      <c r="BW45" s="11">
        <v>8.64</v>
      </c>
      <c r="BX45" s="11">
        <v>8.64</v>
      </c>
      <c r="BY45" s="11">
        <v>8.64</v>
      </c>
      <c r="BZ45" s="11">
        <v>8.64</v>
      </c>
      <c r="CA45" s="11">
        <v>8.64</v>
      </c>
      <c r="CC45" s="7">
        <v>57</v>
      </c>
      <c r="CD45" s="11">
        <v>8</v>
      </c>
      <c r="CE45" s="11">
        <v>8</v>
      </c>
      <c r="CF45" s="11">
        <v>8</v>
      </c>
      <c r="CG45" s="11">
        <v>8</v>
      </c>
      <c r="CH45" s="11">
        <v>8</v>
      </c>
      <c r="CI45" s="11">
        <v>8</v>
      </c>
      <c r="CK45" s="7">
        <v>57</v>
      </c>
      <c r="CL45" s="11">
        <v>8</v>
      </c>
      <c r="CM45" s="11">
        <v>8</v>
      </c>
      <c r="CN45" s="11">
        <v>8</v>
      </c>
      <c r="CO45" s="11">
        <v>8</v>
      </c>
      <c r="CP45" s="11">
        <v>8</v>
      </c>
      <c r="CQ45" s="11">
        <v>8</v>
      </c>
      <c r="CS45" s="7">
        <v>57</v>
      </c>
      <c r="CT45" s="11">
        <v>6.67</v>
      </c>
      <c r="CU45" s="11">
        <v>6.67</v>
      </c>
      <c r="CV45" s="11">
        <v>6.67</v>
      </c>
      <c r="CW45" s="11">
        <v>6.67</v>
      </c>
      <c r="CX45" s="11">
        <v>6.67</v>
      </c>
      <c r="CY45" s="13">
        <v>6.67</v>
      </c>
      <c r="DA45" s="7">
        <v>57</v>
      </c>
      <c r="DB45" s="11">
        <v>7</v>
      </c>
      <c r="DC45" s="11">
        <v>7</v>
      </c>
      <c r="DD45" s="11">
        <v>7</v>
      </c>
      <c r="DE45" s="11">
        <v>7</v>
      </c>
      <c r="DF45" s="11">
        <v>7</v>
      </c>
      <c r="DG45" s="13">
        <v>7</v>
      </c>
      <c r="DI45" s="7">
        <v>57</v>
      </c>
      <c r="DJ45" s="11">
        <v>7.2</v>
      </c>
      <c r="DK45" s="11">
        <v>7.2</v>
      </c>
      <c r="DL45" s="11">
        <v>7.2</v>
      </c>
      <c r="DM45" s="11">
        <v>7.2</v>
      </c>
      <c r="DN45" s="11">
        <v>7.2</v>
      </c>
      <c r="DO45" s="13">
        <v>7.2</v>
      </c>
      <c r="DQ45" s="7">
        <v>57</v>
      </c>
      <c r="DR45" s="11">
        <v>36</v>
      </c>
      <c r="DS45" s="11">
        <v>36</v>
      </c>
      <c r="DT45" s="11">
        <v>36</v>
      </c>
      <c r="DU45" s="11">
        <v>36</v>
      </c>
      <c r="DV45" s="11">
        <v>36</v>
      </c>
      <c r="DW45" s="11">
        <v>36</v>
      </c>
      <c r="DY45">
        <v>57</v>
      </c>
      <c r="DZ45" s="11">
        <v>36</v>
      </c>
      <c r="EA45" s="11">
        <v>36</v>
      </c>
      <c r="EB45" s="11">
        <v>36</v>
      </c>
      <c r="EC45" s="11">
        <v>36</v>
      </c>
      <c r="ED45" s="11">
        <v>36</v>
      </c>
      <c r="EE45" s="11">
        <v>36</v>
      </c>
      <c r="EG45">
        <v>57</v>
      </c>
      <c r="EH45" s="11">
        <v>36</v>
      </c>
      <c r="EI45" s="11">
        <v>36</v>
      </c>
      <c r="EJ45" s="11">
        <v>36</v>
      </c>
      <c r="EK45" s="11">
        <v>36</v>
      </c>
      <c r="EL45" s="11">
        <v>36</v>
      </c>
      <c r="EM45" s="11">
        <v>36</v>
      </c>
      <c r="EO45">
        <v>57</v>
      </c>
      <c r="EP45" s="11">
        <v>36</v>
      </c>
      <c r="EQ45" s="11">
        <v>36</v>
      </c>
      <c r="ER45" s="11">
        <v>36</v>
      </c>
      <c r="ES45" s="11">
        <v>36</v>
      </c>
      <c r="ET45" s="11">
        <v>36</v>
      </c>
      <c r="EU45" s="11">
        <v>36</v>
      </c>
      <c r="EW45">
        <v>57</v>
      </c>
      <c r="EX45" s="11">
        <v>36</v>
      </c>
      <c r="EY45" s="11">
        <v>36</v>
      </c>
      <c r="EZ45" s="11">
        <v>36</v>
      </c>
      <c r="FA45" s="11">
        <v>36</v>
      </c>
      <c r="FB45" s="11">
        <v>36</v>
      </c>
      <c r="FC45" s="11">
        <v>36</v>
      </c>
    </row>
    <row r="46" spans="1:159">
      <c r="A46" s="7">
        <v>58</v>
      </c>
      <c r="B46" s="11">
        <v>17.2</v>
      </c>
      <c r="C46" s="11">
        <v>17.2</v>
      </c>
      <c r="D46" s="11">
        <v>17.2</v>
      </c>
      <c r="E46" s="11">
        <v>17.2</v>
      </c>
      <c r="F46" s="11">
        <v>17.2</v>
      </c>
      <c r="G46" s="11">
        <v>17.2</v>
      </c>
      <c r="H46" s="12"/>
      <c r="I46" s="7">
        <v>58</v>
      </c>
      <c r="J46" s="11">
        <v>9.6</v>
      </c>
      <c r="K46" s="11">
        <v>9.6</v>
      </c>
      <c r="L46" s="11">
        <v>9.6</v>
      </c>
      <c r="M46" s="11">
        <v>9.6</v>
      </c>
      <c r="N46" s="11">
        <v>9.6</v>
      </c>
      <c r="O46" s="13">
        <v>9.6</v>
      </c>
      <c r="Q46" s="7">
        <v>58</v>
      </c>
      <c r="R46" s="11">
        <v>32</v>
      </c>
      <c r="S46" s="11">
        <v>32</v>
      </c>
      <c r="T46" s="11">
        <v>32</v>
      </c>
      <c r="U46" s="11">
        <v>32</v>
      </c>
      <c r="V46" s="11">
        <v>32</v>
      </c>
      <c r="W46" s="11">
        <v>32</v>
      </c>
      <c r="Y46" s="7">
        <v>58</v>
      </c>
      <c r="Z46" s="11">
        <v>9</v>
      </c>
      <c r="AA46" s="11">
        <v>9</v>
      </c>
      <c r="AB46" s="11">
        <v>9</v>
      </c>
      <c r="AC46" s="11">
        <v>9</v>
      </c>
      <c r="AD46" s="11">
        <v>9</v>
      </c>
      <c r="AE46" s="13">
        <v>9</v>
      </c>
      <c r="AG46" s="7">
        <v>58</v>
      </c>
      <c r="AH46" s="11">
        <v>35.799999999999997</v>
      </c>
      <c r="AI46" s="11">
        <v>35.799999999999997</v>
      </c>
      <c r="AJ46" s="11">
        <v>35.799999999999997</v>
      </c>
      <c r="AK46" s="11">
        <v>35.799999999999997</v>
      </c>
      <c r="AL46" s="11">
        <v>35.799999999999997</v>
      </c>
      <c r="AM46" s="11">
        <v>35.799999999999997</v>
      </c>
      <c r="AO46" s="7">
        <v>58</v>
      </c>
      <c r="AP46" s="11">
        <v>8.93</v>
      </c>
      <c r="AQ46" s="11">
        <v>8.93</v>
      </c>
      <c r="AR46" s="11">
        <v>8.93</v>
      </c>
      <c r="AS46" s="11">
        <v>8.93</v>
      </c>
      <c r="AT46" s="11">
        <v>8.93</v>
      </c>
      <c r="AU46" s="13">
        <v>8.93</v>
      </c>
      <c r="AW46" s="7">
        <v>58</v>
      </c>
      <c r="AX46" s="11">
        <v>38</v>
      </c>
      <c r="AY46" s="11">
        <v>38</v>
      </c>
      <c r="AZ46" s="11">
        <v>38</v>
      </c>
      <c r="BA46" s="11">
        <v>38</v>
      </c>
      <c r="BB46" s="11">
        <v>38</v>
      </c>
      <c r="BC46" s="11">
        <v>38</v>
      </c>
      <c r="BE46" s="7">
        <v>58</v>
      </c>
      <c r="BF46" s="11">
        <v>8.75</v>
      </c>
      <c r="BG46" s="11">
        <v>8.75</v>
      </c>
      <c r="BH46" s="11">
        <v>8.75</v>
      </c>
      <c r="BI46" s="11">
        <v>8.75</v>
      </c>
      <c r="BJ46" s="11">
        <v>8.75</v>
      </c>
      <c r="BK46" s="11">
        <v>8.75</v>
      </c>
      <c r="BM46" s="7">
        <v>58</v>
      </c>
      <c r="BN46" s="11">
        <v>39.36</v>
      </c>
      <c r="BO46" s="11">
        <v>39.36</v>
      </c>
      <c r="BP46" s="11">
        <v>39.36</v>
      </c>
      <c r="BQ46" s="11">
        <v>39.36</v>
      </c>
      <c r="BR46" s="11">
        <v>39.36</v>
      </c>
      <c r="BS46" s="11">
        <v>39.36</v>
      </c>
      <c r="BU46" s="7">
        <v>58</v>
      </c>
      <c r="BV46" s="11">
        <v>8.64</v>
      </c>
      <c r="BW46" s="11">
        <v>8.64</v>
      </c>
      <c r="BX46" s="11">
        <v>8.64</v>
      </c>
      <c r="BY46" s="11">
        <v>8.64</v>
      </c>
      <c r="BZ46" s="11">
        <v>8.64</v>
      </c>
      <c r="CA46" s="11">
        <v>8.64</v>
      </c>
      <c r="CC46" s="7">
        <v>58</v>
      </c>
      <c r="CD46" s="11">
        <v>8</v>
      </c>
      <c r="CE46" s="11">
        <v>8</v>
      </c>
      <c r="CF46" s="11">
        <v>8</v>
      </c>
      <c r="CG46" s="11">
        <v>8</v>
      </c>
      <c r="CH46" s="11">
        <v>8</v>
      </c>
      <c r="CI46" s="11">
        <v>8</v>
      </c>
      <c r="CK46" s="7">
        <v>58</v>
      </c>
      <c r="CL46" s="11">
        <v>8</v>
      </c>
      <c r="CM46" s="11">
        <v>8</v>
      </c>
      <c r="CN46" s="11">
        <v>8</v>
      </c>
      <c r="CO46" s="11">
        <v>8</v>
      </c>
      <c r="CP46" s="11">
        <v>8</v>
      </c>
      <c r="CQ46" s="11">
        <v>8</v>
      </c>
      <c r="CS46" s="7">
        <v>58</v>
      </c>
      <c r="CT46" s="11">
        <v>6.67</v>
      </c>
      <c r="CU46" s="11">
        <v>6.67</v>
      </c>
      <c r="CV46" s="11">
        <v>6.67</v>
      </c>
      <c r="CW46" s="11">
        <v>6.67</v>
      </c>
      <c r="CX46" s="11">
        <v>6.67</v>
      </c>
      <c r="CY46" s="13">
        <v>6.67</v>
      </c>
      <c r="DA46" s="7">
        <v>58</v>
      </c>
      <c r="DB46" s="11">
        <v>7</v>
      </c>
      <c r="DC46" s="11">
        <v>7</v>
      </c>
      <c r="DD46" s="11">
        <v>7</v>
      </c>
      <c r="DE46" s="11">
        <v>7</v>
      </c>
      <c r="DF46" s="11">
        <v>7</v>
      </c>
      <c r="DG46" s="13">
        <v>7</v>
      </c>
      <c r="DI46" s="7">
        <v>58</v>
      </c>
      <c r="DJ46" s="11">
        <v>7.2</v>
      </c>
      <c r="DK46" s="11">
        <v>7.2</v>
      </c>
      <c r="DL46" s="11">
        <v>7.2</v>
      </c>
      <c r="DM46" s="11">
        <v>7.2</v>
      </c>
      <c r="DN46" s="11">
        <v>7.2</v>
      </c>
      <c r="DO46" s="13">
        <v>7.2</v>
      </c>
      <c r="DQ46" s="7">
        <v>58</v>
      </c>
      <c r="DR46" s="11">
        <v>36</v>
      </c>
      <c r="DS46" s="11">
        <v>36</v>
      </c>
      <c r="DT46" s="11">
        <v>36</v>
      </c>
      <c r="DU46" s="11">
        <v>36</v>
      </c>
      <c r="DV46" s="11">
        <v>36</v>
      </c>
      <c r="DW46" s="11">
        <v>36</v>
      </c>
      <c r="DY46">
        <v>58</v>
      </c>
      <c r="DZ46" s="11">
        <v>36</v>
      </c>
      <c r="EA46" s="11">
        <v>36</v>
      </c>
      <c r="EB46" s="11">
        <v>36</v>
      </c>
      <c r="EC46" s="11">
        <v>36</v>
      </c>
      <c r="ED46" s="11">
        <v>36</v>
      </c>
      <c r="EE46" s="11">
        <v>36</v>
      </c>
      <c r="EG46">
        <v>58</v>
      </c>
      <c r="EH46" s="11">
        <v>36</v>
      </c>
      <c r="EI46" s="11">
        <v>36</v>
      </c>
      <c r="EJ46" s="11">
        <v>36</v>
      </c>
      <c r="EK46" s="11">
        <v>36</v>
      </c>
      <c r="EL46" s="11">
        <v>36</v>
      </c>
      <c r="EM46" s="11">
        <v>36</v>
      </c>
      <c r="EO46">
        <v>58</v>
      </c>
      <c r="EP46" s="11">
        <v>36</v>
      </c>
      <c r="EQ46" s="11">
        <v>36</v>
      </c>
      <c r="ER46" s="11">
        <v>36</v>
      </c>
      <c r="ES46" s="11">
        <v>36</v>
      </c>
      <c r="ET46" s="11">
        <v>36</v>
      </c>
      <c r="EU46" s="11">
        <v>36</v>
      </c>
      <c r="EW46">
        <v>58</v>
      </c>
      <c r="EX46" s="11">
        <v>36</v>
      </c>
      <c r="EY46" s="11">
        <v>36</v>
      </c>
      <c r="EZ46" s="11">
        <v>36</v>
      </c>
      <c r="FA46" s="11">
        <v>36</v>
      </c>
      <c r="FB46" s="11">
        <v>36</v>
      </c>
      <c r="FC46" s="11">
        <v>36</v>
      </c>
    </row>
    <row r="47" spans="1:159">
      <c r="A47" s="7">
        <v>59</v>
      </c>
      <c r="B47" s="11">
        <v>17.2</v>
      </c>
      <c r="C47" s="11">
        <v>17.2</v>
      </c>
      <c r="D47" s="11">
        <v>17.2</v>
      </c>
      <c r="E47" s="11">
        <v>17.2</v>
      </c>
      <c r="F47" s="11">
        <v>17.2</v>
      </c>
      <c r="G47" s="11">
        <v>17.2</v>
      </c>
      <c r="H47" s="12"/>
      <c r="I47" s="7">
        <v>59</v>
      </c>
      <c r="J47" s="11">
        <v>9.6</v>
      </c>
      <c r="K47" s="11">
        <v>9.6</v>
      </c>
      <c r="L47" s="11">
        <v>9.6</v>
      </c>
      <c r="M47" s="11">
        <v>9.6</v>
      </c>
      <c r="N47" s="11">
        <v>9.6</v>
      </c>
      <c r="O47" s="13">
        <v>9.6</v>
      </c>
      <c r="Q47" s="7">
        <v>59</v>
      </c>
      <c r="R47" s="11">
        <v>32</v>
      </c>
      <c r="S47" s="11">
        <v>32</v>
      </c>
      <c r="T47" s="11">
        <v>32</v>
      </c>
      <c r="U47" s="11">
        <v>32</v>
      </c>
      <c r="V47" s="11">
        <v>32</v>
      </c>
      <c r="W47" s="11">
        <v>32</v>
      </c>
      <c r="Y47" s="7">
        <v>59</v>
      </c>
      <c r="Z47" s="11">
        <v>9</v>
      </c>
      <c r="AA47" s="11">
        <v>9</v>
      </c>
      <c r="AB47" s="11">
        <v>9</v>
      </c>
      <c r="AC47" s="11">
        <v>9</v>
      </c>
      <c r="AD47" s="11">
        <v>9</v>
      </c>
      <c r="AE47" s="13">
        <v>9</v>
      </c>
      <c r="AG47" s="7">
        <v>59</v>
      </c>
      <c r="AH47" s="11">
        <v>35.799999999999997</v>
      </c>
      <c r="AI47" s="11">
        <v>35.799999999999997</v>
      </c>
      <c r="AJ47" s="11">
        <v>35.799999999999997</v>
      </c>
      <c r="AK47" s="11">
        <v>35.799999999999997</v>
      </c>
      <c r="AL47" s="11">
        <v>35.799999999999997</v>
      </c>
      <c r="AM47" s="11">
        <v>35.799999999999997</v>
      </c>
      <c r="AO47" s="7">
        <v>59</v>
      </c>
      <c r="AP47" s="11">
        <v>8.93</v>
      </c>
      <c r="AQ47" s="11">
        <v>8.93</v>
      </c>
      <c r="AR47" s="11">
        <v>8.93</v>
      </c>
      <c r="AS47" s="11">
        <v>8.93</v>
      </c>
      <c r="AT47" s="11">
        <v>8.93</v>
      </c>
      <c r="AU47" s="13">
        <v>8.93</v>
      </c>
      <c r="AW47" s="7">
        <v>59</v>
      </c>
      <c r="AX47" s="11">
        <v>38</v>
      </c>
      <c r="AY47" s="11">
        <v>38</v>
      </c>
      <c r="AZ47" s="11">
        <v>38</v>
      </c>
      <c r="BA47" s="11">
        <v>38</v>
      </c>
      <c r="BB47" s="11">
        <v>38</v>
      </c>
      <c r="BC47" s="11">
        <v>38</v>
      </c>
      <c r="BE47" s="7">
        <v>59</v>
      </c>
      <c r="BF47" s="11">
        <v>8.75</v>
      </c>
      <c r="BG47" s="11">
        <v>8.75</v>
      </c>
      <c r="BH47" s="11">
        <v>8.75</v>
      </c>
      <c r="BI47" s="11">
        <v>8.75</v>
      </c>
      <c r="BJ47" s="11">
        <v>8.75</v>
      </c>
      <c r="BK47" s="11">
        <v>8.75</v>
      </c>
      <c r="BM47" s="7">
        <v>59</v>
      </c>
      <c r="BN47" s="11">
        <v>39.36</v>
      </c>
      <c r="BO47" s="11">
        <v>39.36</v>
      </c>
      <c r="BP47" s="11">
        <v>39.36</v>
      </c>
      <c r="BQ47" s="11">
        <v>39.36</v>
      </c>
      <c r="BR47" s="11">
        <v>39.36</v>
      </c>
      <c r="BS47" s="11">
        <v>39.36</v>
      </c>
      <c r="BU47" s="7">
        <v>59</v>
      </c>
      <c r="BV47" s="11">
        <v>8.64</v>
      </c>
      <c r="BW47" s="11">
        <v>8.64</v>
      </c>
      <c r="BX47" s="11">
        <v>8.64</v>
      </c>
      <c r="BY47" s="11">
        <v>8.64</v>
      </c>
      <c r="BZ47" s="11">
        <v>8.64</v>
      </c>
      <c r="CA47" s="11">
        <v>8.64</v>
      </c>
      <c r="CC47" s="7">
        <v>59</v>
      </c>
      <c r="CD47" s="11">
        <v>8</v>
      </c>
      <c r="CE47" s="11">
        <v>8</v>
      </c>
      <c r="CF47" s="11">
        <v>8</v>
      </c>
      <c r="CG47" s="11">
        <v>8</v>
      </c>
      <c r="CH47" s="11">
        <v>8</v>
      </c>
      <c r="CI47" s="11">
        <v>8</v>
      </c>
      <c r="CK47" s="7">
        <v>59</v>
      </c>
      <c r="CL47" s="11">
        <v>8</v>
      </c>
      <c r="CM47" s="11">
        <v>8</v>
      </c>
      <c r="CN47" s="11">
        <v>8</v>
      </c>
      <c r="CO47" s="11">
        <v>8</v>
      </c>
      <c r="CP47" s="11">
        <v>8</v>
      </c>
      <c r="CQ47" s="11">
        <v>8</v>
      </c>
      <c r="CS47" s="7">
        <v>59</v>
      </c>
      <c r="CT47" s="11">
        <v>6.67</v>
      </c>
      <c r="CU47" s="11">
        <v>6.67</v>
      </c>
      <c r="CV47" s="11">
        <v>6.67</v>
      </c>
      <c r="CW47" s="11">
        <v>6.67</v>
      </c>
      <c r="CX47" s="11">
        <v>6.67</v>
      </c>
      <c r="CY47" s="13">
        <v>6.67</v>
      </c>
      <c r="DA47" s="7">
        <v>59</v>
      </c>
      <c r="DB47" s="11">
        <v>7</v>
      </c>
      <c r="DC47" s="11">
        <v>7</v>
      </c>
      <c r="DD47" s="11">
        <v>7</v>
      </c>
      <c r="DE47" s="11">
        <v>7</v>
      </c>
      <c r="DF47" s="11">
        <v>7</v>
      </c>
      <c r="DG47" s="13">
        <v>7</v>
      </c>
      <c r="DI47" s="7">
        <v>59</v>
      </c>
      <c r="DJ47" s="11">
        <v>7.2</v>
      </c>
      <c r="DK47" s="11">
        <v>7.2</v>
      </c>
      <c r="DL47" s="11">
        <v>7.2</v>
      </c>
      <c r="DM47" s="11">
        <v>7.2</v>
      </c>
      <c r="DN47" s="11">
        <v>7.2</v>
      </c>
      <c r="DO47" s="13">
        <v>7.2</v>
      </c>
      <c r="DQ47" s="7">
        <v>59</v>
      </c>
      <c r="DR47" s="11">
        <v>36</v>
      </c>
      <c r="DS47" s="11">
        <v>36</v>
      </c>
      <c r="DT47" s="11">
        <v>36</v>
      </c>
      <c r="DU47" s="11">
        <v>36</v>
      </c>
      <c r="DV47" s="11">
        <v>36</v>
      </c>
      <c r="DW47" s="11">
        <v>36</v>
      </c>
      <c r="DY47">
        <v>59</v>
      </c>
      <c r="DZ47" s="11">
        <v>36</v>
      </c>
      <c r="EA47" s="11">
        <v>36</v>
      </c>
      <c r="EB47" s="11">
        <v>36</v>
      </c>
      <c r="EC47" s="11">
        <v>36</v>
      </c>
      <c r="ED47" s="11">
        <v>36</v>
      </c>
      <c r="EE47" s="11">
        <v>36</v>
      </c>
      <c r="EG47">
        <v>59</v>
      </c>
      <c r="EH47" s="11">
        <v>36</v>
      </c>
      <c r="EI47" s="11">
        <v>36</v>
      </c>
      <c r="EJ47" s="11">
        <v>36</v>
      </c>
      <c r="EK47" s="11">
        <v>36</v>
      </c>
      <c r="EL47" s="11">
        <v>36</v>
      </c>
      <c r="EM47" s="11">
        <v>36</v>
      </c>
      <c r="EO47">
        <v>59</v>
      </c>
      <c r="EP47" s="11">
        <v>36</v>
      </c>
      <c r="EQ47" s="11">
        <v>36</v>
      </c>
      <c r="ER47" s="11">
        <v>36</v>
      </c>
      <c r="ES47" s="11">
        <v>36</v>
      </c>
      <c r="ET47" s="11">
        <v>36</v>
      </c>
      <c r="EU47" s="11">
        <v>36</v>
      </c>
      <c r="EW47">
        <v>59</v>
      </c>
      <c r="EX47" s="11">
        <v>36</v>
      </c>
      <c r="EY47" s="11">
        <v>36</v>
      </c>
      <c r="EZ47" s="11">
        <v>36</v>
      </c>
      <c r="FA47" s="11">
        <v>36</v>
      </c>
      <c r="FB47" s="11">
        <v>36</v>
      </c>
      <c r="FC47" s="11">
        <v>36</v>
      </c>
    </row>
    <row r="48" spans="1:159">
      <c r="A48" s="7">
        <v>60</v>
      </c>
      <c r="B48" s="11">
        <v>17.2</v>
      </c>
      <c r="C48" s="11">
        <v>17.2</v>
      </c>
      <c r="D48" s="11">
        <v>17.2</v>
      </c>
      <c r="E48" s="11">
        <v>17.2</v>
      </c>
      <c r="F48" s="11">
        <v>17.2</v>
      </c>
      <c r="G48" s="11">
        <v>17.2</v>
      </c>
      <c r="H48" s="12"/>
      <c r="I48" s="7">
        <v>60</v>
      </c>
      <c r="J48" s="11">
        <v>9.6</v>
      </c>
      <c r="K48" s="11">
        <v>9.6</v>
      </c>
      <c r="L48" s="11">
        <v>9.6</v>
      </c>
      <c r="M48" s="11">
        <v>9.6</v>
      </c>
      <c r="N48" s="11">
        <v>9.6</v>
      </c>
      <c r="O48" s="13">
        <v>9.6</v>
      </c>
      <c r="Q48" s="7">
        <v>60</v>
      </c>
      <c r="R48" s="11">
        <v>32</v>
      </c>
      <c r="S48" s="11">
        <v>32</v>
      </c>
      <c r="T48" s="11">
        <v>32</v>
      </c>
      <c r="U48" s="11">
        <v>32</v>
      </c>
      <c r="V48" s="11">
        <v>32</v>
      </c>
      <c r="W48" s="11">
        <v>32</v>
      </c>
      <c r="Y48" s="7">
        <v>60</v>
      </c>
      <c r="Z48" s="11">
        <v>9</v>
      </c>
      <c r="AA48" s="11">
        <v>9</v>
      </c>
      <c r="AB48" s="11">
        <v>9</v>
      </c>
      <c r="AC48" s="11">
        <v>9</v>
      </c>
      <c r="AD48" s="11">
        <v>9</v>
      </c>
      <c r="AE48" s="13">
        <v>9</v>
      </c>
      <c r="AG48" s="7">
        <v>60</v>
      </c>
      <c r="AH48" s="11">
        <v>35.799999999999997</v>
      </c>
      <c r="AI48" s="11">
        <v>35.799999999999997</v>
      </c>
      <c r="AJ48" s="11">
        <v>35.799999999999997</v>
      </c>
      <c r="AK48" s="11">
        <v>35.799999999999997</v>
      </c>
      <c r="AL48" s="11">
        <v>35.799999999999997</v>
      </c>
      <c r="AM48" s="11">
        <v>35.799999999999997</v>
      </c>
      <c r="AO48" s="7">
        <v>60</v>
      </c>
      <c r="AP48" s="11">
        <v>8.93</v>
      </c>
      <c r="AQ48" s="11">
        <v>8.93</v>
      </c>
      <c r="AR48" s="11">
        <v>8.93</v>
      </c>
      <c r="AS48" s="11">
        <v>8.93</v>
      </c>
      <c r="AT48" s="11">
        <v>8.93</v>
      </c>
      <c r="AU48" s="13">
        <v>8.93</v>
      </c>
      <c r="AW48" s="7">
        <v>60</v>
      </c>
      <c r="AX48" s="11">
        <v>38</v>
      </c>
      <c r="AY48" s="11">
        <v>38</v>
      </c>
      <c r="AZ48" s="11">
        <v>38</v>
      </c>
      <c r="BA48" s="11">
        <v>38</v>
      </c>
      <c r="BB48" s="11">
        <v>38</v>
      </c>
      <c r="BC48" s="11">
        <v>38</v>
      </c>
      <c r="BE48" s="7">
        <v>60</v>
      </c>
      <c r="BF48" s="11">
        <v>8.75</v>
      </c>
      <c r="BG48" s="11">
        <v>8.75</v>
      </c>
      <c r="BH48" s="11">
        <v>8.75</v>
      </c>
      <c r="BI48" s="11">
        <v>8.75</v>
      </c>
      <c r="BJ48" s="11">
        <v>8.75</v>
      </c>
      <c r="BK48" s="11">
        <v>8.75</v>
      </c>
      <c r="BM48" s="7">
        <v>60</v>
      </c>
      <c r="BN48" s="11">
        <v>39.36</v>
      </c>
      <c r="BO48" s="11">
        <v>39.36</v>
      </c>
      <c r="BP48" s="11">
        <v>39.36</v>
      </c>
      <c r="BQ48" s="11">
        <v>39.36</v>
      </c>
      <c r="BR48" s="11">
        <v>39.36</v>
      </c>
      <c r="BS48" s="11">
        <v>39.36</v>
      </c>
      <c r="BU48" s="7">
        <v>60</v>
      </c>
      <c r="BV48" s="11">
        <v>8.64</v>
      </c>
      <c r="BW48" s="11">
        <v>8.64</v>
      </c>
      <c r="BX48" s="11">
        <v>8.64</v>
      </c>
      <c r="BY48" s="11">
        <v>8.64</v>
      </c>
      <c r="BZ48" s="11">
        <v>8.64</v>
      </c>
      <c r="CA48" s="11">
        <v>8.64</v>
      </c>
      <c r="CC48" s="7">
        <v>60</v>
      </c>
      <c r="CD48" s="11">
        <v>8</v>
      </c>
      <c r="CE48" s="11">
        <v>8</v>
      </c>
      <c r="CF48" s="11">
        <v>8</v>
      </c>
      <c r="CG48" s="11">
        <v>8</v>
      </c>
      <c r="CH48" s="11">
        <v>8</v>
      </c>
      <c r="CI48" s="11">
        <v>8</v>
      </c>
      <c r="CK48" s="7">
        <v>60</v>
      </c>
      <c r="CL48" s="11">
        <v>8</v>
      </c>
      <c r="CM48" s="11">
        <v>8</v>
      </c>
      <c r="CN48" s="11">
        <v>8</v>
      </c>
      <c r="CO48" s="11">
        <v>8</v>
      </c>
      <c r="CP48" s="11">
        <v>8</v>
      </c>
      <c r="CQ48" s="11">
        <v>8</v>
      </c>
      <c r="CS48" s="7">
        <v>60</v>
      </c>
      <c r="CT48" s="11">
        <v>6.67</v>
      </c>
      <c r="CU48" s="11">
        <v>6.67</v>
      </c>
      <c r="CV48" s="11">
        <v>6.67</v>
      </c>
      <c r="CW48" s="11">
        <v>6.67</v>
      </c>
      <c r="CX48" s="11">
        <v>6.67</v>
      </c>
      <c r="CY48" s="13">
        <v>6.67</v>
      </c>
      <c r="DA48" s="7">
        <v>60</v>
      </c>
      <c r="DB48" s="11">
        <v>7</v>
      </c>
      <c r="DC48" s="11">
        <v>7</v>
      </c>
      <c r="DD48" s="11">
        <v>7</v>
      </c>
      <c r="DE48" s="11">
        <v>7</v>
      </c>
      <c r="DF48" s="11">
        <v>7</v>
      </c>
      <c r="DG48" s="13">
        <v>7</v>
      </c>
      <c r="DI48" s="7">
        <v>60</v>
      </c>
      <c r="DJ48" s="11">
        <v>7.2</v>
      </c>
      <c r="DK48" s="11">
        <v>7.2</v>
      </c>
      <c r="DL48" s="11">
        <v>7.2</v>
      </c>
      <c r="DM48" s="11">
        <v>7.2</v>
      </c>
      <c r="DN48" s="11">
        <v>7.2</v>
      </c>
      <c r="DO48" s="13">
        <v>7.2</v>
      </c>
      <c r="DQ48" s="7">
        <v>60</v>
      </c>
      <c r="DR48" s="11">
        <v>36</v>
      </c>
      <c r="DS48" s="11">
        <v>36</v>
      </c>
      <c r="DT48" s="11">
        <v>36</v>
      </c>
      <c r="DU48" s="11">
        <v>36</v>
      </c>
      <c r="DV48" s="11">
        <v>36</v>
      </c>
      <c r="DW48" s="11">
        <v>36</v>
      </c>
      <c r="DY48">
        <v>60</v>
      </c>
      <c r="DZ48" s="11">
        <v>36</v>
      </c>
      <c r="EA48" s="11">
        <v>36</v>
      </c>
      <c r="EB48" s="11">
        <v>36</v>
      </c>
      <c r="EC48" s="11">
        <v>36</v>
      </c>
      <c r="ED48" s="11">
        <v>36</v>
      </c>
      <c r="EE48" s="11">
        <v>36</v>
      </c>
      <c r="EG48">
        <v>60</v>
      </c>
      <c r="EH48" s="11">
        <v>36</v>
      </c>
      <c r="EI48" s="11">
        <v>36</v>
      </c>
      <c r="EJ48" s="11">
        <v>36</v>
      </c>
      <c r="EK48" s="11">
        <v>36</v>
      </c>
      <c r="EL48" s="11">
        <v>36</v>
      </c>
      <c r="EM48" s="11">
        <v>36</v>
      </c>
      <c r="EO48">
        <v>60</v>
      </c>
      <c r="EP48" s="11">
        <v>36</v>
      </c>
      <c r="EQ48" s="11">
        <v>36</v>
      </c>
      <c r="ER48" s="11">
        <v>36</v>
      </c>
      <c r="ES48" s="11">
        <v>36</v>
      </c>
      <c r="ET48" s="11">
        <v>36</v>
      </c>
      <c r="EU48" s="11">
        <v>36</v>
      </c>
      <c r="EW48">
        <v>60</v>
      </c>
      <c r="EX48" s="11">
        <v>36</v>
      </c>
      <c r="EY48" s="11">
        <v>36</v>
      </c>
      <c r="EZ48" s="11">
        <v>36</v>
      </c>
      <c r="FA48" s="11">
        <v>36</v>
      </c>
      <c r="FB48" s="11">
        <v>36</v>
      </c>
      <c r="FC48" s="11">
        <v>36</v>
      </c>
    </row>
    <row r="49" spans="1:159">
      <c r="A49" s="7">
        <v>61</v>
      </c>
      <c r="B49" s="11">
        <v>17.2</v>
      </c>
      <c r="C49" s="11">
        <v>17.2</v>
      </c>
      <c r="D49" s="11">
        <v>17.2</v>
      </c>
      <c r="E49" s="11">
        <v>17.2</v>
      </c>
      <c r="F49" s="11">
        <v>17.2</v>
      </c>
      <c r="G49" s="11"/>
      <c r="H49" s="12"/>
      <c r="I49" s="7">
        <v>61</v>
      </c>
      <c r="J49" s="11">
        <v>9.6</v>
      </c>
      <c r="K49" s="11">
        <v>9.6</v>
      </c>
      <c r="L49" s="11">
        <v>9.6</v>
      </c>
      <c r="M49" s="11">
        <v>9.6</v>
      </c>
      <c r="N49" s="11">
        <v>9.6</v>
      </c>
      <c r="O49" s="13"/>
      <c r="Q49" s="7">
        <v>61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/>
      <c r="Y49" s="7">
        <v>61</v>
      </c>
      <c r="Z49" s="11">
        <v>9</v>
      </c>
      <c r="AA49" s="11">
        <v>9</v>
      </c>
      <c r="AB49" s="11">
        <v>9</v>
      </c>
      <c r="AC49" s="11">
        <v>9</v>
      </c>
      <c r="AD49" s="11">
        <v>9</v>
      </c>
      <c r="AE49" s="13"/>
      <c r="AG49" s="7">
        <v>61</v>
      </c>
      <c r="AH49" s="11">
        <v>35.799999999999997</v>
      </c>
      <c r="AI49" s="11">
        <v>35.799999999999997</v>
      </c>
      <c r="AJ49" s="11">
        <v>35.799999999999997</v>
      </c>
      <c r="AK49" s="11">
        <v>35.799999999999997</v>
      </c>
      <c r="AL49" s="11">
        <v>35.799999999999997</v>
      </c>
      <c r="AM49" s="11"/>
      <c r="AO49" s="7">
        <v>61</v>
      </c>
      <c r="AP49" s="11">
        <v>8.93</v>
      </c>
      <c r="AQ49" s="11">
        <v>8.93</v>
      </c>
      <c r="AR49" s="11">
        <v>8.93</v>
      </c>
      <c r="AS49" s="11">
        <v>8.93</v>
      </c>
      <c r="AT49" s="11">
        <v>8.93</v>
      </c>
      <c r="AU49" s="13"/>
      <c r="AW49" s="7">
        <v>61</v>
      </c>
      <c r="AX49" s="11">
        <v>38</v>
      </c>
      <c r="AY49" s="11">
        <v>38</v>
      </c>
      <c r="AZ49" s="11">
        <v>38</v>
      </c>
      <c r="BA49" s="11">
        <v>38</v>
      </c>
      <c r="BB49" s="11">
        <v>38</v>
      </c>
      <c r="BC49" s="11"/>
      <c r="BE49" s="7">
        <v>61</v>
      </c>
      <c r="BF49" s="11">
        <v>8.75</v>
      </c>
      <c r="BG49" s="11">
        <v>8.75</v>
      </c>
      <c r="BH49" s="11">
        <v>8.75</v>
      </c>
      <c r="BI49" s="11">
        <v>8.75</v>
      </c>
      <c r="BJ49" s="11">
        <v>8.75</v>
      </c>
      <c r="BK49" s="11"/>
      <c r="BM49" s="7">
        <v>61</v>
      </c>
      <c r="BN49" s="11">
        <v>39.36</v>
      </c>
      <c r="BO49" s="11">
        <v>39.36</v>
      </c>
      <c r="BP49" s="11">
        <v>39.36</v>
      </c>
      <c r="BQ49" s="11">
        <v>39.36</v>
      </c>
      <c r="BR49" s="11">
        <v>39.36</v>
      </c>
      <c r="BS49" s="11"/>
      <c r="BU49" s="7">
        <v>61</v>
      </c>
      <c r="BV49" s="11">
        <v>8.64</v>
      </c>
      <c r="BW49" s="11">
        <v>8.64</v>
      </c>
      <c r="BX49" s="11">
        <v>8.64</v>
      </c>
      <c r="BY49" s="11">
        <v>8.64</v>
      </c>
      <c r="BZ49" s="11">
        <v>8.64</v>
      </c>
      <c r="CA49" s="11"/>
      <c r="CC49" s="7">
        <v>61</v>
      </c>
      <c r="CD49" s="11">
        <v>8</v>
      </c>
      <c r="CE49" s="11">
        <v>8</v>
      </c>
      <c r="CF49" s="11">
        <v>8</v>
      </c>
      <c r="CG49" s="11">
        <v>8</v>
      </c>
      <c r="CH49" s="11">
        <v>8</v>
      </c>
      <c r="CI49" s="11"/>
      <c r="CK49" s="7">
        <v>61</v>
      </c>
      <c r="CL49" s="11">
        <v>8</v>
      </c>
      <c r="CM49" s="11">
        <v>8</v>
      </c>
      <c r="CN49" s="11">
        <v>8</v>
      </c>
      <c r="CO49" s="11">
        <v>8</v>
      </c>
      <c r="CP49" s="11">
        <v>8</v>
      </c>
      <c r="CQ49" s="11"/>
      <c r="CS49" s="7">
        <v>61</v>
      </c>
      <c r="CT49" s="11">
        <v>6.67</v>
      </c>
      <c r="CU49" s="11">
        <v>6.67</v>
      </c>
      <c r="CV49" s="11">
        <v>6.67</v>
      </c>
      <c r="CW49" s="11">
        <v>6.67</v>
      </c>
      <c r="CX49" s="11">
        <v>6.67</v>
      </c>
      <c r="CY49" s="13"/>
      <c r="DA49" s="7">
        <v>61</v>
      </c>
      <c r="DB49" s="11">
        <v>7</v>
      </c>
      <c r="DC49" s="11">
        <v>7</v>
      </c>
      <c r="DD49" s="11">
        <v>7</v>
      </c>
      <c r="DE49" s="11">
        <v>7</v>
      </c>
      <c r="DF49" s="11">
        <v>7</v>
      </c>
      <c r="DG49" s="13"/>
      <c r="DI49" s="7">
        <v>61</v>
      </c>
      <c r="DJ49" s="11">
        <v>7.2</v>
      </c>
      <c r="DK49" s="11">
        <v>7.2</v>
      </c>
      <c r="DL49" s="11">
        <v>7.2</v>
      </c>
      <c r="DM49" s="11">
        <v>7.2</v>
      </c>
      <c r="DN49" s="11">
        <v>7.2</v>
      </c>
      <c r="DO49" s="13"/>
      <c r="DQ49" s="7">
        <v>61</v>
      </c>
      <c r="DR49" s="11">
        <v>56</v>
      </c>
      <c r="DS49" s="11">
        <v>56</v>
      </c>
      <c r="DT49" s="11">
        <v>56</v>
      </c>
      <c r="DU49" s="11">
        <v>56</v>
      </c>
      <c r="DV49" s="11">
        <v>56</v>
      </c>
      <c r="DW49" s="11">
        <v>56</v>
      </c>
      <c r="DY49">
        <v>61</v>
      </c>
      <c r="DZ49" s="11">
        <v>56</v>
      </c>
      <c r="EA49" s="11">
        <v>56</v>
      </c>
      <c r="EB49" s="11">
        <v>56</v>
      </c>
      <c r="EC49" s="11">
        <v>56</v>
      </c>
      <c r="ED49" s="11">
        <v>56</v>
      </c>
      <c r="EE49" s="11">
        <v>56</v>
      </c>
      <c r="EG49">
        <v>61</v>
      </c>
      <c r="EH49" s="11">
        <v>55.33</v>
      </c>
      <c r="EI49" s="11">
        <v>55.33</v>
      </c>
      <c r="EJ49" s="11">
        <v>55.33</v>
      </c>
      <c r="EK49" s="11">
        <v>55.33</v>
      </c>
      <c r="EL49" s="11">
        <v>55.33</v>
      </c>
      <c r="EM49" s="11">
        <v>55.33</v>
      </c>
      <c r="EO49">
        <v>61</v>
      </c>
      <c r="EP49" s="11">
        <v>55.5</v>
      </c>
      <c r="EQ49" s="11">
        <v>55.5</v>
      </c>
      <c r="ER49" s="11">
        <v>55.5</v>
      </c>
      <c r="ES49" s="11">
        <v>55.5</v>
      </c>
      <c r="ET49" s="11">
        <v>55.5</v>
      </c>
      <c r="EU49" s="11">
        <v>55.5</v>
      </c>
      <c r="EW49">
        <v>61</v>
      </c>
      <c r="EX49" s="11">
        <v>55.2</v>
      </c>
      <c r="EY49" s="11">
        <v>55.2</v>
      </c>
      <c r="EZ49" s="11">
        <v>55.2</v>
      </c>
      <c r="FA49" s="11">
        <v>55.2</v>
      </c>
      <c r="FB49" s="11">
        <v>55.2</v>
      </c>
      <c r="FC49" s="11">
        <v>55.2</v>
      </c>
    </row>
    <row r="50" spans="1:159">
      <c r="A50" s="7">
        <v>62</v>
      </c>
      <c r="B50" s="11">
        <v>17.2</v>
      </c>
      <c r="C50" s="11">
        <v>17.2</v>
      </c>
      <c r="D50" s="11">
        <v>17.2</v>
      </c>
      <c r="E50" s="11">
        <v>17.2</v>
      </c>
      <c r="F50" s="11"/>
      <c r="G50" s="11"/>
      <c r="H50" s="12"/>
      <c r="I50" s="7">
        <v>62</v>
      </c>
      <c r="J50" s="11">
        <v>9.6</v>
      </c>
      <c r="K50" s="11">
        <v>9.6</v>
      </c>
      <c r="L50" s="11">
        <v>9.6</v>
      </c>
      <c r="M50" s="11">
        <v>9.6</v>
      </c>
      <c r="N50" s="11"/>
      <c r="O50" s="13"/>
      <c r="Q50" s="7">
        <v>62</v>
      </c>
      <c r="R50" s="11">
        <v>32</v>
      </c>
      <c r="S50" s="11">
        <v>32</v>
      </c>
      <c r="T50" s="11">
        <v>32</v>
      </c>
      <c r="U50" s="11">
        <v>32</v>
      </c>
      <c r="V50" s="11"/>
      <c r="W50" s="11"/>
      <c r="Y50" s="7">
        <v>62</v>
      </c>
      <c r="Z50" s="11">
        <v>9</v>
      </c>
      <c r="AA50" s="11">
        <v>9</v>
      </c>
      <c r="AB50" s="11">
        <v>9</v>
      </c>
      <c r="AC50" s="11">
        <v>9</v>
      </c>
      <c r="AD50" s="11"/>
      <c r="AE50" s="13"/>
      <c r="AG50" s="7">
        <v>62</v>
      </c>
      <c r="AH50" s="11">
        <v>35.799999999999997</v>
      </c>
      <c r="AI50" s="11">
        <v>35.799999999999997</v>
      </c>
      <c r="AJ50" s="11">
        <v>35.799999999999997</v>
      </c>
      <c r="AK50" s="11">
        <v>35.799999999999997</v>
      </c>
      <c r="AL50" s="11"/>
      <c r="AM50" s="11"/>
      <c r="AO50" s="7">
        <v>62</v>
      </c>
      <c r="AP50" s="11">
        <v>8.93</v>
      </c>
      <c r="AQ50" s="11">
        <v>8.93</v>
      </c>
      <c r="AR50" s="11">
        <v>8.93</v>
      </c>
      <c r="AS50" s="11">
        <v>8.93</v>
      </c>
      <c r="AT50" s="11"/>
      <c r="AU50" s="13"/>
      <c r="AW50" s="7">
        <v>62</v>
      </c>
      <c r="AX50" s="11">
        <v>38</v>
      </c>
      <c r="AY50" s="11">
        <v>38</v>
      </c>
      <c r="AZ50" s="11">
        <v>38</v>
      </c>
      <c r="BA50" s="11">
        <v>38</v>
      </c>
      <c r="BB50" s="11"/>
      <c r="BC50" s="11"/>
      <c r="BE50" s="7">
        <v>62</v>
      </c>
      <c r="BF50" s="11">
        <v>8.75</v>
      </c>
      <c r="BG50" s="11">
        <v>8.75</v>
      </c>
      <c r="BH50" s="11">
        <v>8.75</v>
      </c>
      <c r="BI50" s="11">
        <v>8.75</v>
      </c>
      <c r="BJ50" s="11"/>
      <c r="BK50" s="11"/>
      <c r="BM50" s="7">
        <v>62</v>
      </c>
      <c r="BN50" s="11">
        <v>39.36</v>
      </c>
      <c r="BO50" s="11">
        <v>39.36</v>
      </c>
      <c r="BP50" s="11">
        <v>39.36</v>
      </c>
      <c r="BQ50" s="11">
        <v>39.36</v>
      </c>
      <c r="BR50" s="11"/>
      <c r="BS50" s="11"/>
      <c r="BU50" s="7">
        <v>62</v>
      </c>
      <c r="BV50" s="11">
        <v>8.64</v>
      </c>
      <c r="BW50" s="11">
        <v>8.64</v>
      </c>
      <c r="BX50" s="11">
        <v>8.64</v>
      </c>
      <c r="BY50" s="11">
        <v>8.64</v>
      </c>
      <c r="BZ50" s="11"/>
      <c r="CA50" s="11"/>
      <c r="CC50" s="7">
        <v>62</v>
      </c>
      <c r="CD50" s="11">
        <v>8</v>
      </c>
      <c r="CE50" s="11">
        <v>8</v>
      </c>
      <c r="CF50" s="11">
        <v>8</v>
      </c>
      <c r="CG50" s="11">
        <v>8</v>
      </c>
      <c r="CH50" s="11"/>
      <c r="CI50" s="11"/>
      <c r="CK50" s="7">
        <v>62</v>
      </c>
      <c r="CL50" s="11">
        <v>8</v>
      </c>
      <c r="CM50" s="11">
        <v>8</v>
      </c>
      <c r="CN50" s="11">
        <v>8</v>
      </c>
      <c r="CO50" s="11">
        <v>8</v>
      </c>
      <c r="CP50" s="11"/>
      <c r="CQ50" s="11"/>
      <c r="CS50" s="7">
        <v>62</v>
      </c>
      <c r="CT50" s="11">
        <v>6.67</v>
      </c>
      <c r="CU50" s="11">
        <v>6.67</v>
      </c>
      <c r="CV50" s="11">
        <v>6.67</v>
      </c>
      <c r="CW50" s="11">
        <v>6.67</v>
      </c>
      <c r="CX50" s="11"/>
      <c r="CY50" s="13"/>
      <c r="DA50" s="7">
        <v>62</v>
      </c>
      <c r="DB50" s="11">
        <v>7</v>
      </c>
      <c r="DC50" s="11">
        <v>7</v>
      </c>
      <c r="DD50" s="11">
        <v>7</v>
      </c>
      <c r="DE50" s="11">
        <v>7</v>
      </c>
      <c r="DF50" s="11"/>
      <c r="DG50" s="13"/>
      <c r="DI50" s="7">
        <v>62</v>
      </c>
      <c r="DJ50" s="11">
        <v>7.2</v>
      </c>
      <c r="DK50" s="11">
        <v>7.2</v>
      </c>
      <c r="DL50" s="11">
        <v>7.2</v>
      </c>
      <c r="DM50" s="11">
        <v>7.2</v>
      </c>
      <c r="DN50" s="11"/>
      <c r="DO50" s="13"/>
      <c r="DQ50" s="7">
        <v>62</v>
      </c>
      <c r="DR50" s="11">
        <v>56</v>
      </c>
      <c r="DS50" s="11">
        <v>56</v>
      </c>
      <c r="DT50" s="11">
        <v>56</v>
      </c>
      <c r="DU50" s="11">
        <v>56</v>
      </c>
      <c r="DV50" s="11">
        <v>56</v>
      </c>
      <c r="DW50" s="11">
        <v>56</v>
      </c>
      <c r="DY50">
        <v>62</v>
      </c>
      <c r="DZ50" s="11">
        <v>56</v>
      </c>
      <c r="EA50" s="11">
        <v>56</v>
      </c>
      <c r="EB50" s="11">
        <v>56</v>
      </c>
      <c r="EC50" s="11">
        <v>56</v>
      </c>
      <c r="ED50" s="11">
        <v>56</v>
      </c>
      <c r="EE50" s="11">
        <v>56</v>
      </c>
      <c r="EG50">
        <v>62</v>
      </c>
      <c r="EH50" s="11">
        <v>55.33</v>
      </c>
      <c r="EI50" s="11">
        <v>55.33</v>
      </c>
      <c r="EJ50" s="11">
        <v>55.33</v>
      </c>
      <c r="EK50" s="11">
        <v>55.33</v>
      </c>
      <c r="EL50" s="11">
        <v>55.33</v>
      </c>
      <c r="EM50" s="11">
        <v>55.33</v>
      </c>
      <c r="EO50">
        <v>62</v>
      </c>
      <c r="EP50" s="11">
        <v>55.5</v>
      </c>
      <c r="EQ50" s="11">
        <v>55.5</v>
      </c>
      <c r="ER50" s="11">
        <v>55.5</v>
      </c>
      <c r="ES50" s="11">
        <v>55.5</v>
      </c>
      <c r="ET50" s="11">
        <v>55.5</v>
      </c>
      <c r="EU50" s="11">
        <v>55.5</v>
      </c>
      <c r="EW50">
        <v>62</v>
      </c>
      <c r="EX50" s="11">
        <v>55.2</v>
      </c>
      <c r="EY50" s="11">
        <v>55.2</v>
      </c>
      <c r="EZ50" s="11">
        <v>55.2</v>
      </c>
      <c r="FA50" s="11">
        <v>55.2</v>
      </c>
      <c r="FB50" s="11">
        <v>55.2</v>
      </c>
      <c r="FC50" s="11">
        <v>55.2</v>
      </c>
    </row>
    <row r="51" spans="1:159" ht="15" thickBot="1">
      <c r="A51" s="7">
        <v>63</v>
      </c>
      <c r="B51" s="11">
        <v>17.2</v>
      </c>
      <c r="C51" s="11">
        <v>17.2</v>
      </c>
      <c r="D51" s="11">
        <v>17.2</v>
      </c>
      <c r="E51" s="11"/>
      <c r="F51" s="11"/>
      <c r="G51" s="11"/>
      <c r="H51" s="12"/>
      <c r="I51" s="7">
        <v>63</v>
      </c>
      <c r="J51" s="11">
        <v>9.6</v>
      </c>
      <c r="K51" s="11">
        <v>9.6</v>
      </c>
      <c r="L51" s="11">
        <v>9.6</v>
      </c>
      <c r="M51" s="11"/>
      <c r="N51" s="11"/>
      <c r="O51" s="13"/>
      <c r="Q51" s="7">
        <v>63</v>
      </c>
      <c r="R51" s="11">
        <v>32</v>
      </c>
      <c r="S51" s="11">
        <v>32</v>
      </c>
      <c r="T51" s="11">
        <v>32</v>
      </c>
      <c r="U51" s="11"/>
      <c r="V51" s="11"/>
      <c r="W51" s="11"/>
      <c r="X51" s="17"/>
      <c r="Y51" s="7">
        <v>63</v>
      </c>
      <c r="Z51" s="11">
        <v>9</v>
      </c>
      <c r="AA51" s="11">
        <v>9</v>
      </c>
      <c r="AB51" s="11">
        <v>9</v>
      </c>
      <c r="AC51" s="11"/>
      <c r="AD51" s="11"/>
      <c r="AE51" s="13"/>
      <c r="AG51" s="7">
        <v>63</v>
      </c>
      <c r="AH51" s="11">
        <v>35.799999999999997</v>
      </c>
      <c r="AI51" s="11">
        <v>35.799999999999997</v>
      </c>
      <c r="AJ51" s="11">
        <v>35.799999999999997</v>
      </c>
      <c r="AK51" s="11"/>
      <c r="AL51" s="11"/>
      <c r="AM51" s="11"/>
      <c r="AN51" s="17"/>
      <c r="AO51" s="7">
        <v>63</v>
      </c>
      <c r="AP51" s="11">
        <v>8.93</v>
      </c>
      <c r="AQ51" s="11">
        <v>8.93</v>
      </c>
      <c r="AR51" s="11">
        <v>8.93</v>
      </c>
      <c r="AS51" s="11"/>
      <c r="AT51" s="11"/>
      <c r="AU51" s="13"/>
      <c r="AW51" s="7">
        <v>63</v>
      </c>
      <c r="AX51" s="11">
        <v>38</v>
      </c>
      <c r="AY51" s="11">
        <v>38</v>
      </c>
      <c r="AZ51" s="11">
        <v>38</v>
      </c>
      <c r="BA51" s="11"/>
      <c r="BB51" s="11"/>
      <c r="BC51" s="11"/>
      <c r="BD51" s="17"/>
      <c r="BE51" s="7">
        <v>63</v>
      </c>
      <c r="BF51" s="11">
        <v>8.75</v>
      </c>
      <c r="BG51" s="11">
        <v>8.75</v>
      </c>
      <c r="BH51" s="11">
        <v>8.75</v>
      </c>
      <c r="BI51" s="11"/>
      <c r="BJ51" s="11"/>
      <c r="BK51" s="11"/>
      <c r="BM51" s="7">
        <v>63</v>
      </c>
      <c r="BN51" s="11">
        <v>39.36</v>
      </c>
      <c r="BO51" s="11">
        <v>39.36</v>
      </c>
      <c r="BP51" s="11">
        <v>39.36</v>
      </c>
      <c r="BQ51" s="11"/>
      <c r="BR51" s="11"/>
      <c r="BS51" s="11"/>
      <c r="BT51" s="17"/>
      <c r="BU51" s="7">
        <v>63</v>
      </c>
      <c r="BV51" s="11">
        <v>8.64</v>
      </c>
      <c r="BW51" s="11">
        <v>8.64</v>
      </c>
      <c r="BX51" s="11">
        <v>8.64</v>
      </c>
      <c r="BY51" s="11"/>
      <c r="BZ51" s="11"/>
      <c r="CA51" s="11"/>
      <c r="CC51" s="7">
        <v>63</v>
      </c>
      <c r="CD51" s="11">
        <v>8</v>
      </c>
      <c r="CE51" s="11">
        <v>8</v>
      </c>
      <c r="CF51" s="11">
        <v>8</v>
      </c>
      <c r="CG51" s="11"/>
      <c r="CH51" s="11"/>
      <c r="CI51" s="11"/>
      <c r="CJ51" s="17"/>
      <c r="CK51" s="7">
        <v>63</v>
      </c>
      <c r="CL51" s="11">
        <v>8</v>
      </c>
      <c r="CM51" s="11">
        <v>8</v>
      </c>
      <c r="CN51" s="11">
        <v>8</v>
      </c>
      <c r="CO51" s="11"/>
      <c r="CP51" s="11"/>
      <c r="CQ51" s="11"/>
      <c r="CR51" s="17"/>
      <c r="CS51" s="7">
        <v>63</v>
      </c>
      <c r="CT51" s="11">
        <v>6.67</v>
      </c>
      <c r="CU51" s="11">
        <v>6.67</v>
      </c>
      <c r="CV51" s="11">
        <v>6.67</v>
      </c>
      <c r="CW51" s="11"/>
      <c r="CX51" s="11"/>
      <c r="CY51" s="13"/>
      <c r="CZ51" s="17"/>
      <c r="DA51" s="7">
        <v>63</v>
      </c>
      <c r="DB51" s="11">
        <v>7</v>
      </c>
      <c r="DC51" s="11">
        <v>7</v>
      </c>
      <c r="DD51" s="11">
        <v>7</v>
      </c>
      <c r="DE51" s="11"/>
      <c r="DF51" s="11"/>
      <c r="DG51" s="13"/>
      <c r="DH51" s="17"/>
      <c r="DI51" s="7">
        <v>63</v>
      </c>
      <c r="DJ51" s="11">
        <v>7.2</v>
      </c>
      <c r="DK51" s="11">
        <v>7.2</v>
      </c>
      <c r="DL51" s="11">
        <v>7.2</v>
      </c>
      <c r="DM51" s="11"/>
      <c r="DN51" s="11"/>
      <c r="DO51" s="13"/>
      <c r="DQ51" s="7">
        <v>63</v>
      </c>
      <c r="DR51" s="11">
        <v>56</v>
      </c>
      <c r="DS51" s="11">
        <v>56</v>
      </c>
      <c r="DT51" s="11">
        <v>56</v>
      </c>
      <c r="DU51" s="11">
        <v>56</v>
      </c>
      <c r="DV51" s="11">
        <v>56</v>
      </c>
      <c r="DW51" s="11">
        <v>56</v>
      </c>
      <c r="DY51">
        <v>63</v>
      </c>
      <c r="DZ51" s="11">
        <v>56</v>
      </c>
      <c r="EA51" s="11">
        <v>56</v>
      </c>
      <c r="EB51" s="11">
        <v>56</v>
      </c>
      <c r="EC51" s="11">
        <v>56</v>
      </c>
      <c r="ED51" s="11">
        <v>56</v>
      </c>
      <c r="EE51" s="11">
        <v>56</v>
      </c>
      <c r="EG51">
        <v>63</v>
      </c>
      <c r="EH51" s="11">
        <v>55.33</v>
      </c>
      <c r="EI51" s="11">
        <v>55.33</v>
      </c>
      <c r="EJ51" s="11">
        <v>55.33</v>
      </c>
      <c r="EK51" s="11">
        <v>55.33</v>
      </c>
      <c r="EL51" s="11">
        <v>55.33</v>
      </c>
      <c r="EM51" s="11">
        <v>55.33</v>
      </c>
      <c r="EO51">
        <v>63</v>
      </c>
      <c r="EP51" s="11">
        <v>55.5</v>
      </c>
      <c r="EQ51" s="11">
        <v>55.5</v>
      </c>
      <c r="ER51" s="11">
        <v>55.5</v>
      </c>
      <c r="ES51" s="11">
        <v>55.5</v>
      </c>
      <c r="ET51" s="11">
        <v>55.5</v>
      </c>
      <c r="EU51" s="11">
        <v>55.5</v>
      </c>
      <c r="EW51">
        <v>63</v>
      </c>
      <c r="EX51" s="11">
        <v>55.2</v>
      </c>
      <c r="EY51" s="11">
        <v>55.2</v>
      </c>
      <c r="EZ51" s="11">
        <v>55.2</v>
      </c>
      <c r="FA51" s="11">
        <v>55.2</v>
      </c>
      <c r="FB51" s="11">
        <v>55.2</v>
      </c>
      <c r="FC51" s="11">
        <v>55.2</v>
      </c>
    </row>
    <row r="52" spans="1:159">
      <c r="A52" s="7">
        <v>64</v>
      </c>
      <c r="B52" s="11">
        <v>17.2</v>
      </c>
      <c r="C52" s="11">
        <v>17.2</v>
      </c>
      <c r="D52" s="11"/>
      <c r="E52" s="11"/>
      <c r="F52" s="11"/>
      <c r="G52" s="11"/>
      <c r="I52" s="7">
        <v>64</v>
      </c>
      <c r="J52" s="11">
        <v>9.6</v>
      </c>
      <c r="K52" s="11">
        <v>9.6</v>
      </c>
      <c r="L52" s="11"/>
      <c r="M52" s="11"/>
      <c r="N52" s="11"/>
      <c r="O52" s="13"/>
      <c r="Q52" s="7">
        <v>64</v>
      </c>
      <c r="R52" s="11">
        <v>32</v>
      </c>
      <c r="S52" s="11">
        <v>32</v>
      </c>
      <c r="T52" s="11"/>
      <c r="U52" s="11"/>
      <c r="V52" s="11"/>
      <c r="W52" s="11"/>
      <c r="Y52" s="7">
        <v>64</v>
      </c>
      <c r="Z52" s="11">
        <v>9</v>
      </c>
      <c r="AA52" s="11">
        <v>9</v>
      </c>
      <c r="AB52" s="11"/>
      <c r="AC52" s="11"/>
      <c r="AD52" s="11"/>
      <c r="AE52" s="13"/>
      <c r="AG52" s="7">
        <v>64</v>
      </c>
      <c r="AH52" s="11">
        <v>35.799999999999997</v>
      </c>
      <c r="AI52" s="11">
        <v>35.799999999999997</v>
      </c>
      <c r="AJ52" s="11"/>
      <c r="AK52" s="11"/>
      <c r="AL52" s="11"/>
      <c r="AM52" s="11"/>
      <c r="AO52" s="7">
        <v>64</v>
      </c>
      <c r="AP52" s="11">
        <v>8.93</v>
      </c>
      <c r="AQ52" s="11">
        <v>8.93</v>
      </c>
      <c r="AR52" s="11"/>
      <c r="AS52" s="11"/>
      <c r="AT52" s="11"/>
      <c r="AU52" s="13"/>
      <c r="AW52" s="7">
        <v>64</v>
      </c>
      <c r="AX52" s="11">
        <v>38</v>
      </c>
      <c r="AY52" s="11">
        <v>38</v>
      </c>
      <c r="AZ52" s="11"/>
      <c r="BA52" s="11"/>
      <c r="BB52" s="11"/>
      <c r="BC52" s="11"/>
      <c r="BE52" s="7">
        <v>64</v>
      </c>
      <c r="BF52" s="11">
        <v>8.75</v>
      </c>
      <c r="BG52" s="11">
        <v>8.75</v>
      </c>
      <c r="BH52" s="11"/>
      <c r="BI52" s="11"/>
      <c r="BJ52" s="11"/>
      <c r="BK52" s="11"/>
      <c r="BM52" s="7">
        <v>64</v>
      </c>
      <c r="BN52" s="11">
        <v>39.36</v>
      </c>
      <c r="BO52" s="11">
        <v>39.36</v>
      </c>
      <c r="BP52" s="11"/>
      <c r="BQ52" s="11"/>
      <c r="BR52" s="11"/>
      <c r="BS52" s="11"/>
      <c r="BU52" s="7">
        <v>64</v>
      </c>
      <c r="BV52" s="11">
        <v>8.64</v>
      </c>
      <c r="BW52" s="11">
        <v>8.64</v>
      </c>
      <c r="BX52" s="11"/>
      <c r="BY52" s="11"/>
      <c r="BZ52" s="11"/>
      <c r="CA52" s="11"/>
      <c r="CC52" s="7">
        <v>64</v>
      </c>
      <c r="CD52" s="11">
        <v>8</v>
      </c>
      <c r="CE52" s="11">
        <v>8</v>
      </c>
      <c r="CF52" s="11"/>
      <c r="CG52" s="11"/>
      <c r="CH52" s="11"/>
      <c r="CI52" s="11"/>
      <c r="CK52" s="7">
        <v>64</v>
      </c>
      <c r="CL52" s="11">
        <v>8</v>
      </c>
      <c r="CM52" s="11">
        <v>8</v>
      </c>
      <c r="CN52" s="11"/>
      <c r="CO52" s="11"/>
      <c r="CP52" s="11"/>
      <c r="CQ52" s="11"/>
      <c r="CS52" s="7">
        <v>64</v>
      </c>
      <c r="CT52" s="11">
        <v>6.67</v>
      </c>
      <c r="CU52" s="11">
        <v>6.67</v>
      </c>
      <c r="CV52" s="11"/>
      <c r="CW52" s="11"/>
      <c r="CX52" s="11"/>
      <c r="CY52" s="13"/>
      <c r="DA52" s="7">
        <v>64</v>
      </c>
      <c r="DB52" s="11">
        <v>7</v>
      </c>
      <c r="DC52" s="11">
        <v>7</v>
      </c>
      <c r="DD52" s="11"/>
      <c r="DE52" s="11"/>
      <c r="DF52" s="11"/>
      <c r="DG52" s="13"/>
      <c r="DI52" s="7">
        <v>64</v>
      </c>
      <c r="DJ52" s="11">
        <v>7.2</v>
      </c>
      <c r="DK52" s="11">
        <v>7.2</v>
      </c>
      <c r="DL52" s="11"/>
      <c r="DM52" s="11"/>
      <c r="DN52" s="11"/>
      <c r="DO52" s="13"/>
      <c r="DQ52" s="7">
        <v>64</v>
      </c>
      <c r="DR52" s="11">
        <v>56</v>
      </c>
      <c r="DS52" s="11">
        <v>56</v>
      </c>
      <c r="DT52" s="11">
        <v>56</v>
      </c>
      <c r="DU52" s="11">
        <v>56</v>
      </c>
      <c r="DV52" s="11">
        <v>56</v>
      </c>
      <c r="DW52" s="11">
        <v>56</v>
      </c>
      <c r="DY52">
        <v>64</v>
      </c>
      <c r="DZ52" s="11">
        <v>56</v>
      </c>
      <c r="EA52" s="11">
        <v>56</v>
      </c>
      <c r="EB52" s="11">
        <v>56</v>
      </c>
      <c r="EC52" s="11">
        <v>56</v>
      </c>
      <c r="ED52" s="11">
        <v>56</v>
      </c>
      <c r="EE52" s="11">
        <v>56</v>
      </c>
      <c r="EG52">
        <v>64</v>
      </c>
      <c r="EH52" s="11">
        <v>55.33</v>
      </c>
      <c r="EI52" s="11">
        <v>55.33</v>
      </c>
      <c r="EJ52" s="11">
        <v>55.33</v>
      </c>
      <c r="EK52" s="11">
        <v>55.33</v>
      </c>
      <c r="EL52" s="11">
        <v>55.33</v>
      </c>
      <c r="EM52" s="11">
        <v>55.33</v>
      </c>
      <c r="EO52">
        <v>64</v>
      </c>
      <c r="EP52" s="11">
        <v>55.5</v>
      </c>
      <c r="EQ52" s="11">
        <v>55.5</v>
      </c>
      <c r="ER52" s="11">
        <v>55.5</v>
      </c>
      <c r="ES52" s="11">
        <v>55.5</v>
      </c>
      <c r="ET52" s="11">
        <v>55.5</v>
      </c>
      <c r="EU52" s="11">
        <v>55.5</v>
      </c>
      <c r="EW52">
        <v>64</v>
      </c>
      <c r="EX52" s="11">
        <v>55.2</v>
      </c>
      <c r="EY52" s="11">
        <v>55.2</v>
      </c>
      <c r="EZ52" s="11">
        <v>55.2</v>
      </c>
      <c r="FA52" s="11">
        <v>55.2</v>
      </c>
      <c r="FB52" s="11">
        <v>55.2</v>
      </c>
      <c r="FC52" s="11">
        <v>55.2</v>
      </c>
    </row>
    <row r="53" spans="1:159">
      <c r="A53" s="7">
        <v>65</v>
      </c>
      <c r="B53" s="11">
        <v>17.2</v>
      </c>
      <c r="C53" s="11"/>
      <c r="D53" s="11"/>
      <c r="E53" s="11"/>
      <c r="F53" s="11"/>
      <c r="G53" s="11"/>
      <c r="I53" s="7">
        <v>65</v>
      </c>
      <c r="J53" s="11">
        <v>9.6</v>
      </c>
      <c r="K53" s="11"/>
      <c r="L53" s="11"/>
      <c r="M53" s="11"/>
      <c r="N53" s="11"/>
      <c r="O53" s="13"/>
      <c r="Q53" s="7">
        <v>65</v>
      </c>
      <c r="R53" s="11">
        <v>32</v>
      </c>
      <c r="S53" s="11"/>
      <c r="T53" s="11"/>
      <c r="U53" s="11"/>
      <c r="V53" s="11"/>
      <c r="W53" s="11"/>
      <c r="Y53" s="7">
        <v>65</v>
      </c>
      <c r="Z53" s="11">
        <v>9</v>
      </c>
      <c r="AA53" s="11"/>
      <c r="AB53" s="11"/>
      <c r="AC53" s="11"/>
      <c r="AD53" s="11"/>
      <c r="AE53" s="13"/>
      <c r="AG53" s="7">
        <v>65</v>
      </c>
      <c r="AH53" s="11">
        <v>35.799999999999997</v>
      </c>
      <c r="AI53" s="11"/>
      <c r="AJ53" s="11"/>
      <c r="AK53" s="11"/>
      <c r="AL53" s="11"/>
      <c r="AM53" s="11"/>
      <c r="AO53" s="7">
        <v>65</v>
      </c>
      <c r="AP53" s="11">
        <v>8.93</v>
      </c>
      <c r="AQ53" s="11"/>
      <c r="AR53" s="11"/>
      <c r="AS53" s="11"/>
      <c r="AT53" s="11"/>
      <c r="AU53" s="13"/>
      <c r="AW53" s="7">
        <v>65</v>
      </c>
      <c r="AX53" s="11">
        <v>38</v>
      </c>
      <c r="AY53" s="11"/>
      <c r="AZ53" s="11"/>
      <c r="BA53" s="11"/>
      <c r="BB53" s="11"/>
      <c r="BC53" s="11"/>
      <c r="BE53" s="7">
        <v>65</v>
      </c>
      <c r="BF53" s="11">
        <v>8.75</v>
      </c>
      <c r="BG53" s="11"/>
      <c r="BH53" s="11"/>
      <c r="BI53" s="11"/>
      <c r="BJ53" s="11"/>
      <c r="BK53" s="11"/>
      <c r="BM53" s="7">
        <v>65</v>
      </c>
      <c r="BN53" s="11">
        <v>39.36</v>
      </c>
      <c r="BO53" s="11"/>
      <c r="BP53" s="11"/>
      <c r="BQ53" s="11"/>
      <c r="BR53" s="11"/>
      <c r="BS53" s="11"/>
      <c r="BU53" s="7">
        <v>65</v>
      </c>
      <c r="BV53" s="11">
        <v>8.64</v>
      </c>
      <c r="BW53" s="11"/>
      <c r="BX53" s="11"/>
      <c r="BY53" s="11"/>
      <c r="BZ53" s="11"/>
      <c r="CA53" s="11"/>
      <c r="CC53" s="7">
        <v>65</v>
      </c>
      <c r="CD53" s="11">
        <v>8</v>
      </c>
      <c r="CE53" s="11"/>
      <c r="CF53" s="11"/>
      <c r="CG53" s="11"/>
      <c r="CH53" s="11"/>
      <c r="CI53" s="11"/>
      <c r="CK53" s="7">
        <v>65</v>
      </c>
      <c r="CL53" s="11">
        <v>8</v>
      </c>
      <c r="CM53" s="11"/>
      <c r="CN53" s="11"/>
      <c r="CO53" s="11"/>
      <c r="CP53" s="11"/>
      <c r="CQ53" s="11"/>
      <c r="CS53" s="7">
        <v>65</v>
      </c>
      <c r="CT53" s="11">
        <v>6.67</v>
      </c>
      <c r="CU53" s="11"/>
      <c r="CV53" s="11"/>
      <c r="CW53" s="11"/>
      <c r="CX53" s="11"/>
      <c r="CY53" s="13"/>
      <c r="DA53" s="7">
        <v>65</v>
      </c>
      <c r="DB53" s="11">
        <v>7</v>
      </c>
      <c r="DC53" s="11"/>
      <c r="DD53" s="11"/>
      <c r="DE53" s="11"/>
      <c r="DF53" s="11"/>
      <c r="DG53" s="13"/>
      <c r="DI53" s="7">
        <v>65</v>
      </c>
      <c r="DJ53" s="11">
        <v>7.2</v>
      </c>
      <c r="DK53" s="11"/>
      <c r="DL53" s="11"/>
      <c r="DM53" s="11"/>
      <c r="DN53" s="11"/>
      <c r="DO53" s="13"/>
      <c r="DQ53" s="7">
        <v>65</v>
      </c>
      <c r="DR53" s="11">
        <v>56</v>
      </c>
      <c r="DS53" s="11">
        <v>56</v>
      </c>
      <c r="DT53" s="11">
        <v>56</v>
      </c>
      <c r="DU53" s="11">
        <v>56</v>
      </c>
      <c r="DV53" s="11">
        <v>56</v>
      </c>
      <c r="DW53" s="11">
        <v>56</v>
      </c>
      <c r="DY53">
        <v>65</v>
      </c>
      <c r="DZ53" s="11">
        <v>56</v>
      </c>
      <c r="EA53" s="11">
        <v>56</v>
      </c>
      <c r="EB53" s="11">
        <v>56</v>
      </c>
      <c r="EC53" s="11">
        <v>56</v>
      </c>
      <c r="ED53" s="11">
        <v>56</v>
      </c>
      <c r="EE53" s="11">
        <v>56</v>
      </c>
      <c r="EG53">
        <v>65</v>
      </c>
      <c r="EH53" s="11">
        <v>55.33</v>
      </c>
      <c r="EI53" s="11">
        <v>55.33</v>
      </c>
      <c r="EJ53" s="11">
        <v>55.33</v>
      </c>
      <c r="EK53" s="11">
        <v>55.33</v>
      </c>
      <c r="EL53" s="11">
        <v>55.33</v>
      </c>
      <c r="EM53" s="11">
        <v>55.33</v>
      </c>
      <c r="EO53">
        <v>65</v>
      </c>
      <c r="EP53" s="11">
        <v>55.5</v>
      </c>
      <c r="EQ53" s="11">
        <v>55.5</v>
      </c>
      <c r="ER53" s="11">
        <v>55.5</v>
      </c>
      <c r="ES53" s="11">
        <v>55.5</v>
      </c>
      <c r="ET53" s="11">
        <v>55.5</v>
      </c>
      <c r="EU53" s="11">
        <v>55.5</v>
      </c>
      <c r="EW53">
        <v>65</v>
      </c>
      <c r="EX53" s="11">
        <v>55.2</v>
      </c>
      <c r="EY53" s="11">
        <v>55.2</v>
      </c>
      <c r="EZ53" s="11">
        <v>55.2</v>
      </c>
      <c r="FA53" s="11">
        <v>55.2</v>
      </c>
      <c r="FB53" s="11">
        <v>55.2</v>
      </c>
      <c r="FC53" s="11">
        <v>55.2</v>
      </c>
    </row>
    <row r="54" spans="1:159">
      <c r="A54" s="7"/>
      <c r="DQ54" s="7">
        <v>66</v>
      </c>
      <c r="DR54" s="11">
        <v>76</v>
      </c>
      <c r="DS54" s="11">
        <v>76</v>
      </c>
      <c r="DT54" s="11">
        <v>76</v>
      </c>
      <c r="DU54" s="11">
        <v>76</v>
      </c>
      <c r="DV54" s="11">
        <v>76</v>
      </c>
      <c r="DW54" s="11">
        <v>76</v>
      </c>
      <c r="DY54">
        <v>66</v>
      </c>
      <c r="DZ54" s="11">
        <v>76</v>
      </c>
      <c r="EA54" s="11">
        <v>76</v>
      </c>
      <c r="EB54" s="11">
        <v>76</v>
      </c>
      <c r="EC54" s="11">
        <v>76</v>
      </c>
      <c r="ED54" s="11">
        <v>76</v>
      </c>
      <c r="EE54" s="11">
        <v>76</v>
      </c>
      <c r="EG54">
        <v>66</v>
      </c>
      <c r="EH54" s="11">
        <v>76</v>
      </c>
      <c r="EI54" s="11">
        <v>76</v>
      </c>
      <c r="EJ54" s="11">
        <v>76</v>
      </c>
      <c r="EK54" s="11">
        <v>76</v>
      </c>
      <c r="EL54" s="11">
        <v>76</v>
      </c>
      <c r="EM54" s="11">
        <v>76</v>
      </c>
      <c r="EO54">
        <v>66</v>
      </c>
      <c r="EP54" s="11">
        <v>76</v>
      </c>
      <c r="EQ54" s="11">
        <v>76</v>
      </c>
      <c r="ER54" s="11">
        <v>76</v>
      </c>
      <c r="ES54" s="11">
        <v>76</v>
      </c>
      <c r="ET54" s="11">
        <v>76</v>
      </c>
      <c r="EU54" s="11">
        <v>76</v>
      </c>
      <c r="EW54">
        <v>66</v>
      </c>
      <c r="EX54" s="11">
        <v>76</v>
      </c>
      <c r="EY54" s="11">
        <v>76</v>
      </c>
      <c r="EZ54" s="11">
        <v>76</v>
      </c>
      <c r="FA54" s="11">
        <v>76</v>
      </c>
      <c r="FB54" s="11">
        <v>76</v>
      </c>
      <c r="FC54" s="11">
        <v>76</v>
      </c>
    </row>
    <row r="55" spans="1:159">
      <c r="DQ55" s="7">
        <v>67</v>
      </c>
      <c r="DR55" s="11">
        <v>76</v>
      </c>
      <c r="DS55" s="11">
        <v>76</v>
      </c>
      <c r="DT55" s="11">
        <v>76</v>
      </c>
      <c r="DU55" s="11">
        <v>76</v>
      </c>
      <c r="DV55" s="11">
        <v>76</v>
      </c>
      <c r="DW55" s="11">
        <v>76</v>
      </c>
      <c r="DY55">
        <v>67</v>
      </c>
      <c r="DZ55" s="11">
        <v>76</v>
      </c>
      <c r="EA55" s="11">
        <v>76</v>
      </c>
      <c r="EB55" s="11">
        <v>76</v>
      </c>
      <c r="EC55" s="11">
        <v>76</v>
      </c>
      <c r="ED55" s="11">
        <v>76</v>
      </c>
      <c r="EE55" s="11">
        <v>76</v>
      </c>
      <c r="EG55">
        <v>67</v>
      </c>
      <c r="EH55" s="11">
        <v>76</v>
      </c>
      <c r="EI55" s="11">
        <v>76</v>
      </c>
      <c r="EJ55" s="11">
        <v>76</v>
      </c>
      <c r="EK55" s="11">
        <v>76</v>
      </c>
      <c r="EL55" s="11">
        <v>76</v>
      </c>
      <c r="EM55" s="11">
        <v>76</v>
      </c>
      <c r="EO55">
        <v>67</v>
      </c>
      <c r="EP55" s="11">
        <v>76</v>
      </c>
      <c r="EQ55" s="11">
        <v>76</v>
      </c>
      <c r="ER55" s="11">
        <v>76</v>
      </c>
      <c r="ES55" s="11">
        <v>76</v>
      </c>
      <c r="ET55" s="11">
        <v>76</v>
      </c>
      <c r="EU55" s="11">
        <v>76</v>
      </c>
      <c r="EW55">
        <v>67</v>
      </c>
      <c r="EX55" s="11">
        <v>76</v>
      </c>
      <c r="EY55" s="11">
        <v>76</v>
      </c>
      <c r="EZ55" s="11">
        <v>76</v>
      </c>
      <c r="FA55" s="11">
        <v>76</v>
      </c>
      <c r="FB55" s="11">
        <v>76</v>
      </c>
      <c r="FC55" s="11">
        <v>76</v>
      </c>
    </row>
    <row r="56" spans="1:159">
      <c r="DQ56" s="7">
        <v>68</v>
      </c>
      <c r="DR56" s="11">
        <v>76</v>
      </c>
      <c r="DS56" s="11">
        <v>76</v>
      </c>
      <c r="DT56" s="11">
        <v>76</v>
      </c>
      <c r="DU56" s="11">
        <v>76</v>
      </c>
      <c r="DV56" s="11">
        <v>76</v>
      </c>
      <c r="DW56" s="11">
        <v>76</v>
      </c>
      <c r="DY56">
        <v>68</v>
      </c>
      <c r="DZ56" s="11">
        <v>76</v>
      </c>
      <c r="EA56" s="11">
        <v>76</v>
      </c>
      <c r="EB56" s="11">
        <v>76</v>
      </c>
      <c r="EC56" s="11">
        <v>76</v>
      </c>
      <c r="ED56" s="11">
        <v>76</v>
      </c>
      <c r="EE56" s="11">
        <v>76</v>
      </c>
      <c r="EG56">
        <v>68</v>
      </c>
      <c r="EH56" s="11">
        <v>76</v>
      </c>
      <c r="EI56" s="11">
        <v>76</v>
      </c>
      <c r="EJ56" s="11">
        <v>76</v>
      </c>
      <c r="EK56" s="11">
        <v>76</v>
      </c>
      <c r="EL56" s="11">
        <v>76</v>
      </c>
      <c r="EM56" s="11">
        <v>76</v>
      </c>
      <c r="EO56">
        <v>68</v>
      </c>
      <c r="EP56" s="11">
        <v>76</v>
      </c>
      <c r="EQ56" s="11">
        <v>76</v>
      </c>
      <c r="ER56" s="11">
        <v>76</v>
      </c>
      <c r="ES56" s="11">
        <v>76</v>
      </c>
      <c r="ET56" s="11">
        <v>76</v>
      </c>
      <c r="EU56" s="11">
        <v>76</v>
      </c>
      <c r="EW56">
        <v>68</v>
      </c>
      <c r="EX56" s="11">
        <v>76</v>
      </c>
      <c r="EY56" s="11">
        <v>76</v>
      </c>
      <c r="EZ56" s="11">
        <v>76</v>
      </c>
      <c r="FA56" s="11">
        <v>76</v>
      </c>
      <c r="FB56" s="11">
        <v>76</v>
      </c>
      <c r="FC56" s="11">
        <v>76</v>
      </c>
    </row>
    <row r="57" spans="1:159">
      <c r="DQ57" s="7">
        <v>69</v>
      </c>
      <c r="DR57" s="11">
        <v>76</v>
      </c>
      <c r="DS57" s="11">
        <v>76</v>
      </c>
      <c r="DT57" s="11">
        <v>76</v>
      </c>
      <c r="DU57" s="11">
        <v>76</v>
      </c>
      <c r="DV57" s="11">
        <v>76</v>
      </c>
      <c r="DW57" s="11">
        <v>76</v>
      </c>
      <c r="DY57">
        <v>69</v>
      </c>
      <c r="DZ57" s="11">
        <v>76</v>
      </c>
      <c r="EA57" s="11">
        <v>76</v>
      </c>
      <c r="EB57" s="11">
        <v>76</v>
      </c>
      <c r="EC57" s="11">
        <v>76</v>
      </c>
      <c r="ED57" s="11">
        <v>76</v>
      </c>
      <c r="EE57" s="11">
        <v>76</v>
      </c>
      <c r="EG57">
        <v>69</v>
      </c>
      <c r="EH57" s="11">
        <v>76</v>
      </c>
      <c r="EI57" s="11">
        <v>76</v>
      </c>
      <c r="EJ57" s="11">
        <v>76</v>
      </c>
      <c r="EK57" s="11">
        <v>76</v>
      </c>
      <c r="EL57" s="11">
        <v>76</v>
      </c>
      <c r="EM57" s="11">
        <v>76</v>
      </c>
      <c r="EO57">
        <v>69</v>
      </c>
      <c r="EP57" s="11">
        <v>76</v>
      </c>
      <c r="EQ57" s="11">
        <v>76</v>
      </c>
      <c r="ER57" s="11">
        <v>76</v>
      </c>
      <c r="ES57" s="11">
        <v>76</v>
      </c>
      <c r="ET57" s="11">
        <v>76</v>
      </c>
      <c r="EU57" s="11">
        <v>76</v>
      </c>
      <c r="EW57">
        <v>69</v>
      </c>
      <c r="EX57" s="11">
        <v>76</v>
      </c>
      <c r="EY57" s="11">
        <v>76</v>
      </c>
      <c r="EZ57" s="11">
        <v>76</v>
      </c>
      <c r="FA57" s="11">
        <v>76</v>
      </c>
      <c r="FB57" s="11">
        <v>76</v>
      </c>
      <c r="FC57" s="11">
        <v>76</v>
      </c>
    </row>
    <row r="58" spans="1:159">
      <c r="DQ58" s="7">
        <v>70</v>
      </c>
      <c r="DR58" s="11">
        <v>76</v>
      </c>
      <c r="DS58" s="11">
        <v>76</v>
      </c>
      <c r="DT58" s="11">
        <v>76</v>
      </c>
      <c r="DU58" s="11">
        <v>76</v>
      </c>
      <c r="DV58" s="11">
        <v>76</v>
      </c>
      <c r="DW58" s="11">
        <v>76</v>
      </c>
      <c r="DY58">
        <v>70</v>
      </c>
      <c r="DZ58" s="11">
        <v>76</v>
      </c>
      <c r="EA58" s="11">
        <v>76</v>
      </c>
      <c r="EB58" s="11">
        <v>76</v>
      </c>
      <c r="EC58" s="11">
        <v>76</v>
      </c>
      <c r="ED58" s="11">
        <v>76</v>
      </c>
      <c r="EE58" s="11">
        <v>76</v>
      </c>
      <c r="EG58">
        <v>70</v>
      </c>
      <c r="EH58" s="11">
        <v>76</v>
      </c>
      <c r="EI58" s="11">
        <v>76</v>
      </c>
      <c r="EJ58" s="11">
        <v>76</v>
      </c>
      <c r="EK58" s="11">
        <v>76</v>
      </c>
      <c r="EL58" s="11">
        <v>76</v>
      </c>
      <c r="EM58" s="11">
        <v>76</v>
      </c>
      <c r="EO58">
        <v>70</v>
      </c>
      <c r="EP58" s="11">
        <v>76</v>
      </c>
      <c r="EQ58" s="11">
        <v>76</v>
      </c>
      <c r="ER58" s="11">
        <v>76</v>
      </c>
      <c r="ES58" s="11">
        <v>76</v>
      </c>
      <c r="ET58" s="11">
        <v>76</v>
      </c>
      <c r="EU58" s="11">
        <v>76</v>
      </c>
      <c r="EW58">
        <v>70</v>
      </c>
      <c r="EX58" s="11">
        <v>76</v>
      </c>
      <c r="EY58" s="11">
        <v>76</v>
      </c>
      <c r="EZ58" s="11">
        <v>76</v>
      </c>
      <c r="FA58" s="11">
        <v>76</v>
      </c>
      <c r="FB58" s="11">
        <v>76</v>
      </c>
      <c r="FC58" s="11">
        <v>76</v>
      </c>
    </row>
    <row r="59" spans="1:159">
      <c r="DQ59">
        <v>71</v>
      </c>
      <c r="DR59" s="11">
        <v>106</v>
      </c>
      <c r="DS59" s="11">
        <v>106</v>
      </c>
      <c r="DT59" s="11">
        <v>106</v>
      </c>
      <c r="DU59" s="11">
        <v>106</v>
      </c>
      <c r="DV59" s="11">
        <v>106</v>
      </c>
      <c r="DW59" s="11">
        <v>106</v>
      </c>
      <c r="DY59">
        <v>71</v>
      </c>
      <c r="DZ59" s="11">
        <v>105</v>
      </c>
      <c r="EA59" s="11">
        <v>105</v>
      </c>
      <c r="EB59" s="11">
        <v>105</v>
      </c>
      <c r="EC59" s="11">
        <v>105</v>
      </c>
      <c r="ED59" s="11">
        <v>105</v>
      </c>
      <c r="EE59" s="11">
        <v>105</v>
      </c>
      <c r="EG59">
        <v>71</v>
      </c>
      <c r="EH59" s="11">
        <v>104.67</v>
      </c>
      <c r="EI59" s="11">
        <v>104.67</v>
      </c>
      <c r="EJ59" s="11">
        <v>104.67</v>
      </c>
      <c r="EK59" s="11">
        <v>104.67</v>
      </c>
      <c r="EL59" s="11">
        <v>104.67</v>
      </c>
      <c r="EM59" s="11">
        <v>104.67</v>
      </c>
      <c r="EO59">
        <v>71</v>
      </c>
      <c r="EP59" s="11">
        <v>105</v>
      </c>
      <c r="EQ59" s="11">
        <v>105</v>
      </c>
      <c r="ER59" s="11">
        <v>105</v>
      </c>
      <c r="ES59" s="11">
        <v>105</v>
      </c>
      <c r="ET59" s="11">
        <v>105</v>
      </c>
      <c r="EU59" s="11">
        <v>105</v>
      </c>
      <c r="EW59">
        <v>71</v>
      </c>
      <c r="EX59" s="11">
        <v>104.8</v>
      </c>
      <c r="EY59" s="11">
        <v>104.8</v>
      </c>
      <c r="EZ59" s="11">
        <v>104.8</v>
      </c>
      <c r="FA59" s="11">
        <v>104.8</v>
      </c>
      <c r="FB59" s="11">
        <v>104.8</v>
      </c>
      <c r="FC59" s="11">
        <v>104.8</v>
      </c>
    </row>
    <row r="60" spans="1:159">
      <c r="DQ60">
        <v>72</v>
      </c>
      <c r="DR60" s="11">
        <v>106</v>
      </c>
      <c r="DS60" s="11">
        <v>106</v>
      </c>
      <c r="DT60" s="11">
        <v>106</v>
      </c>
      <c r="DU60" s="11">
        <v>106</v>
      </c>
      <c r="DV60" s="11">
        <v>106</v>
      </c>
      <c r="DW60" s="11">
        <v>106</v>
      </c>
      <c r="DY60">
        <v>72</v>
      </c>
      <c r="DZ60" s="11">
        <v>105</v>
      </c>
      <c r="EA60" s="11">
        <v>105</v>
      </c>
      <c r="EB60" s="11">
        <v>105</v>
      </c>
      <c r="EC60" s="11">
        <v>105</v>
      </c>
      <c r="ED60" s="11">
        <v>105</v>
      </c>
      <c r="EE60" s="11">
        <v>105</v>
      </c>
      <c r="EG60">
        <v>72</v>
      </c>
      <c r="EH60" s="11">
        <v>104.67</v>
      </c>
      <c r="EI60" s="11">
        <v>104.67</v>
      </c>
      <c r="EJ60" s="11">
        <v>104.67</v>
      </c>
      <c r="EK60" s="11">
        <v>104.67</v>
      </c>
      <c r="EL60" s="11">
        <v>104.67</v>
      </c>
      <c r="EM60" s="11">
        <v>104.67</v>
      </c>
      <c r="EO60">
        <v>72</v>
      </c>
      <c r="EP60" s="11">
        <v>105</v>
      </c>
      <c r="EQ60" s="11">
        <v>105</v>
      </c>
      <c r="ER60" s="11">
        <v>105</v>
      </c>
      <c r="ES60" s="11">
        <v>105</v>
      </c>
      <c r="ET60" s="11">
        <v>105</v>
      </c>
      <c r="EU60" s="11">
        <v>105</v>
      </c>
      <c r="EW60">
        <v>72</v>
      </c>
      <c r="EX60" s="11">
        <v>104.8</v>
      </c>
      <c r="EY60" s="11">
        <v>104.8</v>
      </c>
      <c r="EZ60" s="11">
        <v>104.8</v>
      </c>
      <c r="FA60" s="11">
        <v>104.8</v>
      </c>
      <c r="FB60" s="11">
        <v>104.8</v>
      </c>
      <c r="FC60" s="11">
        <v>104.8</v>
      </c>
    </row>
    <row r="61" spans="1:159">
      <c r="DQ61">
        <v>73</v>
      </c>
      <c r="DR61" s="11">
        <v>106</v>
      </c>
      <c r="DS61" s="11">
        <v>106</v>
      </c>
      <c r="DT61" s="11">
        <v>106</v>
      </c>
      <c r="DU61" s="11">
        <v>106</v>
      </c>
      <c r="DV61" s="11">
        <v>106</v>
      </c>
      <c r="DW61" s="11">
        <v>106</v>
      </c>
      <c r="DY61">
        <v>73</v>
      </c>
      <c r="DZ61" s="11">
        <v>105</v>
      </c>
      <c r="EA61" s="11">
        <v>105</v>
      </c>
      <c r="EB61" s="11">
        <v>105</v>
      </c>
      <c r="EC61" s="11">
        <v>105</v>
      </c>
      <c r="ED61" s="11">
        <v>105</v>
      </c>
      <c r="EE61" s="11">
        <v>105</v>
      </c>
      <c r="EG61">
        <v>73</v>
      </c>
      <c r="EH61" s="11">
        <v>104.67</v>
      </c>
      <c r="EI61" s="11">
        <v>104.67</v>
      </c>
      <c r="EJ61" s="11">
        <v>104.67</v>
      </c>
      <c r="EK61" s="11">
        <v>104.67</v>
      </c>
      <c r="EL61" s="11">
        <v>104.67</v>
      </c>
      <c r="EM61" s="11">
        <v>104.67</v>
      </c>
      <c r="EO61">
        <v>73</v>
      </c>
      <c r="EP61" s="11">
        <v>105</v>
      </c>
      <c r="EQ61" s="11">
        <v>105</v>
      </c>
      <c r="ER61" s="11">
        <v>105</v>
      </c>
      <c r="ES61" s="11">
        <v>105</v>
      </c>
      <c r="ET61" s="11">
        <v>105</v>
      </c>
      <c r="EU61" s="11">
        <v>105</v>
      </c>
      <c r="EW61">
        <v>73</v>
      </c>
      <c r="EX61" s="11">
        <v>104.8</v>
      </c>
      <c r="EY61" s="11">
        <v>104.8</v>
      </c>
      <c r="EZ61" s="11">
        <v>104.8</v>
      </c>
      <c r="FA61" s="11">
        <v>104.8</v>
      </c>
      <c r="FB61" s="11">
        <v>104.8</v>
      </c>
      <c r="FC61" s="11">
        <v>104.8</v>
      </c>
    </row>
    <row r="62" spans="1:159">
      <c r="DQ62">
        <v>74</v>
      </c>
      <c r="DR62" s="11">
        <v>106</v>
      </c>
      <c r="DS62" s="11">
        <v>106</v>
      </c>
      <c r="DT62" s="11">
        <v>106</v>
      </c>
      <c r="DU62" s="11">
        <v>106</v>
      </c>
      <c r="DV62" s="11">
        <v>106</v>
      </c>
      <c r="DW62" s="11">
        <v>106</v>
      </c>
      <c r="DY62">
        <v>74</v>
      </c>
      <c r="DZ62" s="11">
        <v>105</v>
      </c>
      <c r="EA62" s="11">
        <v>105</v>
      </c>
      <c r="EB62" s="11">
        <v>105</v>
      </c>
      <c r="EC62" s="11">
        <v>105</v>
      </c>
      <c r="ED62" s="11">
        <v>105</v>
      </c>
      <c r="EE62" s="11">
        <v>105</v>
      </c>
      <c r="EG62">
        <v>74</v>
      </c>
      <c r="EH62" s="11">
        <v>104.67</v>
      </c>
      <c r="EI62" s="11">
        <v>104.67</v>
      </c>
      <c r="EJ62" s="11">
        <v>104.67</v>
      </c>
      <c r="EK62" s="11">
        <v>104.67</v>
      </c>
      <c r="EL62" s="11">
        <v>104.67</v>
      </c>
      <c r="EM62" s="11">
        <v>104.67</v>
      </c>
      <c r="EO62">
        <v>74</v>
      </c>
      <c r="EP62" s="11">
        <v>105</v>
      </c>
      <c r="EQ62" s="11">
        <v>105</v>
      </c>
      <c r="ER62" s="11">
        <v>105</v>
      </c>
      <c r="ES62" s="11">
        <v>105</v>
      </c>
      <c r="ET62" s="11">
        <v>105</v>
      </c>
      <c r="EU62" s="11">
        <v>105</v>
      </c>
      <c r="EW62">
        <v>74</v>
      </c>
      <c r="EX62" s="11">
        <v>104.8</v>
      </c>
      <c r="EY62" s="11">
        <v>104.8</v>
      </c>
      <c r="EZ62" s="11">
        <v>104.8</v>
      </c>
      <c r="FA62" s="11">
        <v>104.8</v>
      </c>
      <c r="FB62" s="11">
        <v>104.8</v>
      </c>
      <c r="FC62" s="11">
        <v>104.8</v>
      </c>
    </row>
    <row r="63" spans="1:159">
      <c r="DQ63">
        <v>75</v>
      </c>
      <c r="DR63" s="11">
        <v>106</v>
      </c>
      <c r="DS63" s="11">
        <v>106</v>
      </c>
      <c r="DT63" s="11">
        <v>106</v>
      </c>
      <c r="DU63" s="11">
        <v>106</v>
      </c>
      <c r="DV63" s="11">
        <v>106</v>
      </c>
      <c r="DW63" s="11">
        <v>106</v>
      </c>
      <c r="DY63">
        <v>75</v>
      </c>
      <c r="DZ63" s="11">
        <v>105</v>
      </c>
      <c r="EA63" s="11">
        <v>105</v>
      </c>
      <c r="EB63" s="11">
        <v>105</v>
      </c>
      <c r="EC63" s="11">
        <v>105</v>
      </c>
      <c r="ED63" s="11">
        <v>105</v>
      </c>
      <c r="EE63" s="11">
        <v>105</v>
      </c>
      <c r="EG63">
        <v>75</v>
      </c>
      <c r="EH63" s="11">
        <v>104.67</v>
      </c>
      <c r="EI63" s="11">
        <v>104.67</v>
      </c>
      <c r="EJ63" s="11">
        <v>104.67</v>
      </c>
      <c r="EK63" s="11">
        <v>104.67</v>
      </c>
      <c r="EL63" s="11">
        <v>104.67</v>
      </c>
      <c r="EM63" s="11">
        <v>104.67</v>
      </c>
      <c r="EO63">
        <v>75</v>
      </c>
      <c r="EP63" s="11">
        <v>105</v>
      </c>
      <c r="EQ63" s="11">
        <v>105</v>
      </c>
      <c r="ER63" s="11">
        <v>105</v>
      </c>
      <c r="ES63" s="11">
        <v>105</v>
      </c>
      <c r="ET63" s="11">
        <v>105</v>
      </c>
      <c r="EU63" s="11">
        <v>105</v>
      </c>
      <c r="EW63">
        <v>75</v>
      </c>
      <c r="EX63" s="11">
        <v>104.8</v>
      </c>
      <c r="EY63" s="11">
        <v>104.8</v>
      </c>
      <c r="EZ63" s="11">
        <v>104.8</v>
      </c>
      <c r="FA63" s="11">
        <v>104.8</v>
      </c>
      <c r="FB63" s="11">
        <v>104.8</v>
      </c>
      <c r="FC63" s="11">
        <v>104.8</v>
      </c>
    </row>
    <row r="64" spans="1:159">
      <c r="DQ64">
        <v>76</v>
      </c>
      <c r="DR64" s="11">
        <v>148</v>
      </c>
      <c r="DS64" s="11">
        <v>148</v>
      </c>
      <c r="DT64" s="11">
        <v>148</v>
      </c>
      <c r="DU64" s="11">
        <v>148</v>
      </c>
      <c r="DV64" s="11">
        <v>148</v>
      </c>
      <c r="DW64" s="11">
        <v>148</v>
      </c>
      <c r="DY64">
        <v>76</v>
      </c>
      <c r="DZ64" s="11">
        <v>147</v>
      </c>
      <c r="EA64" s="11">
        <v>147</v>
      </c>
      <c r="EB64" s="11">
        <v>147</v>
      </c>
      <c r="EC64" s="11">
        <v>147</v>
      </c>
      <c r="ED64" s="11">
        <v>147</v>
      </c>
      <c r="EE64" s="11">
        <v>147</v>
      </c>
      <c r="EG64">
        <v>76</v>
      </c>
      <c r="EH64" s="11">
        <v>146.66999999999999</v>
      </c>
      <c r="EI64" s="11">
        <v>146.66999999999999</v>
      </c>
      <c r="EJ64" s="11">
        <v>146.66999999999999</v>
      </c>
      <c r="EK64" s="11">
        <v>146.66999999999999</v>
      </c>
      <c r="EL64" s="11">
        <v>146.66999999999999</v>
      </c>
      <c r="EM64" s="11">
        <v>146.66999999999999</v>
      </c>
      <c r="EO64">
        <v>76</v>
      </c>
      <c r="EP64" s="11">
        <v>147</v>
      </c>
      <c r="EQ64" s="11">
        <v>147</v>
      </c>
      <c r="ER64" s="11">
        <v>147</v>
      </c>
      <c r="ES64" s="11">
        <v>147</v>
      </c>
      <c r="ET64" s="11">
        <v>147</v>
      </c>
      <c r="EU64" s="11">
        <v>147</v>
      </c>
      <c r="EW64">
        <v>76</v>
      </c>
      <c r="EX64" s="11">
        <v>146.80000000000001</v>
      </c>
      <c r="EY64" s="11">
        <v>146.80000000000001</v>
      </c>
      <c r="EZ64" s="11">
        <v>146.80000000000001</v>
      </c>
      <c r="FA64" s="11">
        <v>146.80000000000001</v>
      </c>
      <c r="FB64" s="11">
        <v>146.80000000000001</v>
      </c>
      <c r="FC64" s="11">
        <v>146.80000000000001</v>
      </c>
    </row>
    <row r="65" spans="121:161">
      <c r="DQ65">
        <v>77</v>
      </c>
      <c r="DR65" s="11">
        <v>148</v>
      </c>
      <c r="DS65" s="11">
        <v>148</v>
      </c>
      <c r="DT65" s="11">
        <v>148</v>
      </c>
      <c r="DU65" s="11">
        <v>148</v>
      </c>
      <c r="DV65" s="11">
        <v>148</v>
      </c>
      <c r="DW65" s="11">
        <v>148</v>
      </c>
      <c r="DY65">
        <v>77</v>
      </c>
      <c r="DZ65" s="11">
        <v>147</v>
      </c>
      <c r="EA65" s="11">
        <v>147</v>
      </c>
      <c r="EB65" s="11">
        <v>147</v>
      </c>
      <c r="EC65" s="11">
        <v>147</v>
      </c>
      <c r="ED65" s="11">
        <v>147</v>
      </c>
      <c r="EE65" s="11">
        <v>147</v>
      </c>
      <c r="EG65">
        <v>77</v>
      </c>
      <c r="EH65" s="11">
        <v>146.66999999999999</v>
      </c>
      <c r="EI65" s="11">
        <v>146.66999999999999</v>
      </c>
      <c r="EJ65" s="11">
        <v>146.66999999999999</v>
      </c>
      <c r="EK65" s="11">
        <v>146.66999999999999</v>
      </c>
      <c r="EL65" s="11">
        <v>146.66999999999999</v>
      </c>
      <c r="EM65" s="11">
        <v>146.66999999999999</v>
      </c>
      <c r="EO65">
        <v>77</v>
      </c>
      <c r="EP65" s="11">
        <v>147</v>
      </c>
      <c r="EQ65" s="11">
        <v>147</v>
      </c>
      <c r="ER65" s="11">
        <v>147</v>
      </c>
      <c r="ES65" s="11">
        <v>147</v>
      </c>
      <c r="ET65" s="11">
        <v>147</v>
      </c>
      <c r="EU65" s="11">
        <v>147</v>
      </c>
      <c r="EW65">
        <v>77</v>
      </c>
      <c r="EX65" s="11">
        <v>146.80000000000001</v>
      </c>
      <c r="EY65" s="11">
        <v>146.80000000000001</v>
      </c>
      <c r="EZ65" s="11">
        <v>146.80000000000001</v>
      </c>
      <c r="FA65" s="11">
        <v>146.80000000000001</v>
      </c>
      <c r="FB65" s="11">
        <v>146.80000000000001</v>
      </c>
      <c r="FC65" s="11">
        <v>146.80000000000001</v>
      </c>
    </row>
    <row r="66" spans="121:161">
      <c r="DQ66">
        <v>78</v>
      </c>
      <c r="DR66" s="11">
        <v>148</v>
      </c>
      <c r="DS66" s="11">
        <v>148</v>
      </c>
      <c r="DT66" s="11">
        <v>148</v>
      </c>
      <c r="DU66" s="11">
        <v>148</v>
      </c>
      <c r="DV66" s="11">
        <v>148</v>
      </c>
      <c r="DW66" s="11">
        <v>148</v>
      </c>
      <c r="DY66">
        <v>78</v>
      </c>
      <c r="DZ66" s="11">
        <v>147</v>
      </c>
      <c r="EA66" s="11">
        <v>147</v>
      </c>
      <c r="EB66" s="11">
        <v>147</v>
      </c>
      <c r="EC66" s="11">
        <v>147</v>
      </c>
      <c r="ED66" s="11">
        <v>147</v>
      </c>
      <c r="EE66" s="11">
        <v>147</v>
      </c>
      <c r="EG66">
        <v>78</v>
      </c>
      <c r="EH66" s="11">
        <v>146.66999999999999</v>
      </c>
      <c r="EI66" s="11">
        <v>146.66999999999999</v>
      </c>
      <c r="EJ66" s="11">
        <v>146.66999999999999</v>
      </c>
      <c r="EK66" s="11">
        <v>146.66999999999999</v>
      </c>
      <c r="EL66" s="11">
        <v>146.66999999999999</v>
      </c>
      <c r="EM66" s="11">
        <v>146.66999999999999</v>
      </c>
      <c r="EO66">
        <v>78</v>
      </c>
      <c r="EP66" s="11">
        <v>147</v>
      </c>
      <c r="EQ66" s="11">
        <v>147</v>
      </c>
      <c r="ER66" s="11">
        <v>147</v>
      </c>
      <c r="ES66" s="11">
        <v>147</v>
      </c>
      <c r="ET66" s="11">
        <v>147</v>
      </c>
      <c r="EU66" s="11">
        <v>147</v>
      </c>
      <c r="EW66">
        <v>78</v>
      </c>
      <c r="EX66" s="11">
        <v>146.80000000000001</v>
      </c>
      <c r="EY66" s="11">
        <v>146.80000000000001</v>
      </c>
      <c r="EZ66" s="11">
        <v>146.80000000000001</v>
      </c>
      <c r="FA66" s="11">
        <v>146.80000000000001</v>
      </c>
      <c r="FB66" s="11">
        <v>146.80000000000001</v>
      </c>
      <c r="FC66" s="11">
        <v>146.80000000000001</v>
      </c>
    </row>
    <row r="67" spans="121:161">
      <c r="DQ67">
        <v>79</v>
      </c>
      <c r="DR67" s="11">
        <v>148</v>
      </c>
      <c r="DS67" s="11">
        <v>148</v>
      </c>
      <c r="DT67" s="11">
        <v>148</v>
      </c>
      <c r="DU67" s="11">
        <v>148</v>
      </c>
      <c r="DV67" s="11">
        <v>148</v>
      </c>
      <c r="DW67" s="11">
        <v>148</v>
      </c>
      <c r="DY67">
        <v>79</v>
      </c>
      <c r="DZ67" s="11">
        <v>147</v>
      </c>
      <c r="EA67" s="11">
        <v>147</v>
      </c>
      <c r="EB67" s="11">
        <v>147</v>
      </c>
      <c r="EC67" s="11">
        <v>147</v>
      </c>
      <c r="ED67" s="11">
        <v>147</v>
      </c>
      <c r="EE67" s="11">
        <v>147</v>
      </c>
      <c r="EG67">
        <v>79</v>
      </c>
      <c r="EH67" s="11">
        <v>146.66999999999999</v>
      </c>
      <c r="EI67" s="11">
        <v>146.66999999999999</v>
      </c>
      <c r="EJ67" s="11">
        <v>146.66999999999999</v>
      </c>
      <c r="EK67" s="11">
        <v>146.66999999999999</v>
      </c>
      <c r="EL67" s="11">
        <v>146.66999999999999</v>
      </c>
      <c r="EM67" s="11">
        <v>146.66999999999999</v>
      </c>
      <c r="EO67">
        <v>79</v>
      </c>
      <c r="EP67" s="11">
        <v>147</v>
      </c>
      <c r="EQ67" s="11">
        <v>147</v>
      </c>
      <c r="ER67" s="11">
        <v>147</v>
      </c>
      <c r="ES67" s="11">
        <v>147</v>
      </c>
      <c r="ET67" s="11">
        <v>147</v>
      </c>
      <c r="EU67" s="11">
        <v>147</v>
      </c>
      <c r="EW67">
        <v>79</v>
      </c>
      <c r="EX67" s="11">
        <v>146.80000000000001</v>
      </c>
      <c r="EY67" s="11">
        <v>146.80000000000001</v>
      </c>
      <c r="EZ67" s="11">
        <v>146.80000000000001</v>
      </c>
      <c r="FA67" s="11">
        <v>146.80000000000001</v>
      </c>
      <c r="FB67" s="11">
        <v>146.80000000000001</v>
      </c>
      <c r="FC67" s="11">
        <v>146.80000000000001</v>
      </c>
    </row>
    <row r="68" spans="121:161">
      <c r="DQ68">
        <v>80</v>
      </c>
      <c r="DR68" s="11">
        <v>148</v>
      </c>
      <c r="DS68" s="11">
        <v>148</v>
      </c>
      <c r="DT68" s="11">
        <v>148</v>
      </c>
      <c r="DU68" s="11">
        <v>148</v>
      </c>
      <c r="DV68" s="11">
        <v>148</v>
      </c>
      <c r="DW68" s="11">
        <v>148</v>
      </c>
      <c r="DY68">
        <v>80</v>
      </c>
      <c r="DZ68" s="11">
        <v>147</v>
      </c>
      <c r="EA68" s="11">
        <v>147</v>
      </c>
      <c r="EB68" s="11">
        <v>147</v>
      </c>
      <c r="EC68" s="11">
        <v>147</v>
      </c>
      <c r="ED68" s="11">
        <v>147</v>
      </c>
      <c r="EE68" s="11">
        <v>147</v>
      </c>
      <c r="EG68">
        <v>80</v>
      </c>
      <c r="EH68" s="11">
        <v>146.66999999999999</v>
      </c>
      <c r="EI68" s="11">
        <v>146.66999999999999</v>
      </c>
      <c r="EJ68" s="11">
        <v>146.66999999999999</v>
      </c>
      <c r="EK68" s="11">
        <v>146.66999999999999</v>
      </c>
      <c r="EL68" s="11">
        <v>146.66999999999999</v>
      </c>
      <c r="EM68" s="11">
        <v>146.66999999999999</v>
      </c>
      <c r="EO68">
        <v>80</v>
      </c>
      <c r="EP68" s="11">
        <v>147</v>
      </c>
      <c r="EQ68" s="11">
        <v>147</v>
      </c>
      <c r="ER68" s="11">
        <v>147</v>
      </c>
      <c r="ES68" s="11">
        <v>147</v>
      </c>
      <c r="ET68" s="11">
        <v>147</v>
      </c>
      <c r="EU68" s="11">
        <v>147</v>
      </c>
      <c r="EW68">
        <v>80</v>
      </c>
      <c r="EX68" s="11">
        <v>146.80000000000001</v>
      </c>
      <c r="EY68" s="11">
        <v>146.80000000000001</v>
      </c>
      <c r="EZ68" s="11">
        <v>146.80000000000001</v>
      </c>
      <c r="FA68" s="11">
        <v>146.80000000000001</v>
      </c>
      <c r="FB68" s="11">
        <v>146.80000000000001</v>
      </c>
      <c r="FC68" s="11">
        <v>146.80000000000001</v>
      </c>
    </row>
    <row r="69" spans="121:161">
      <c r="DR69" s="12"/>
      <c r="DS69" s="12"/>
      <c r="DT69" s="12"/>
      <c r="DW69" s="12"/>
      <c r="DZ69" s="12"/>
      <c r="EA69" s="12"/>
      <c r="EB69" s="12"/>
      <c r="EE69" s="12"/>
      <c r="EH69" s="12"/>
      <c r="EI69" s="12"/>
      <c r="EJ69" s="12"/>
      <c r="EM69" s="12"/>
      <c r="EP69" s="12"/>
      <c r="EQ69" s="12"/>
      <c r="ER69" s="12"/>
      <c r="EU69" s="12"/>
      <c r="EX69" s="12"/>
      <c r="EY69" s="12"/>
      <c r="EZ69" s="12"/>
      <c r="FC69" s="12"/>
      <c r="FE69" s="18"/>
    </row>
    <row r="70" spans="121:161" s="19" customFormat="1">
      <c r="DQ70" s="19">
        <v>81</v>
      </c>
      <c r="DR70" s="20">
        <v>208</v>
      </c>
      <c r="DS70" s="20">
        <v>208</v>
      </c>
      <c r="DT70" s="20">
        <v>208</v>
      </c>
      <c r="DU70" s="20">
        <v>208</v>
      </c>
      <c r="DV70" s="20">
        <v>208</v>
      </c>
      <c r="DW70" s="20">
        <v>208</v>
      </c>
      <c r="DY70" s="19">
        <v>81</v>
      </c>
      <c r="DZ70" s="20">
        <v>208</v>
      </c>
      <c r="EA70" s="20">
        <v>208</v>
      </c>
      <c r="EB70" s="20">
        <v>208</v>
      </c>
      <c r="EC70" s="20">
        <v>208</v>
      </c>
      <c r="ED70" s="20">
        <v>208</v>
      </c>
      <c r="EE70" s="20">
        <v>208</v>
      </c>
      <c r="EG70" s="19">
        <v>81</v>
      </c>
      <c r="EH70" s="20">
        <v>208</v>
      </c>
      <c r="EI70" s="20">
        <v>208</v>
      </c>
      <c r="EJ70" s="20">
        <v>208</v>
      </c>
      <c r="EK70" s="20">
        <v>208</v>
      </c>
      <c r="EL70" s="20">
        <v>208</v>
      </c>
      <c r="EM70" s="20">
        <v>208</v>
      </c>
      <c r="EO70" s="19">
        <v>81</v>
      </c>
      <c r="EP70" s="20">
        <v>208</v>
      </c>
      <c r="EQ70" s="20">
        <v>208</v>
      </c>
      <c r="ER70" s="20">
        <v>208</v>
      </c>
      <c r="ES70" s="20">
        <v>208</v>
      </c>
      <c r="ET70" s="20">
        <v>208</v>
      </c>
      <c r="EU70" s="20">
        <v>208</v>
      </c>
      <c r="EW70" s="19">
        <v>81</v>
      </c>
      <c r="EX70" s="20">
        <v>207.6</v>
      </c>
      <c r="EY70" s="20">
        <v>207.6</v>
      </c>
      <c r="EZ70" s="20">
        <v>207.6</v>
      </c>
      <c r="FA70" s="20">
        <v>207.6</v>
      </c>
      <c r="FB70" s="20">
        <v>207.6</v>
      </c>
      <c r="FC70" s="20">
        <v>207.6</v>
      </c>
      <c r="FE70" s="18"/>
    </row>
    <row r="71" spans="121:161" s="19" customFormat="1">
      <c r="DQ71" s="19">
        <v>82</v>
      </c>
      <c r="DR71" s="20">
        <v>208</v>
      </c>
      <c r="DS71" s="20">
        <v>208</v>
      </c>
      <c r="DT71" s="20">
        <v>208</v>
      </c>
      <c r="DU71" s="20">
        <v>208</v>
      </c>
      <c r="DV71" s="20">
        <v>208</v>
      </c>
      <c r="DW71" s="20">
        <v>208</v>
      </c>
      <c r="DY71" s="19">
        <v>82</v>
      </c>
      <c r="DZ71" s="20">
        <v>208</v>
      </c>
      <c r="EA71" s="20">
        <v>208</v>
      </c>
      <c r="EB71" s="20">
        <v>208</v>
      </c>
      <c r="EC71" s="20">
        <v>208</v>
      </c>
      <c r="ED71" s="20">
        <v>208</v>
      </c>
      <c r="EE71" s="20">
        <v>208</v>
      </c>
      <c r="EG71" s="19">
        <v>82</v>
      </c>
      <c r="EH71" s="20">
        <v>208</v>
      </c>
      <c r="EI71" s="20">
        <v>208</v>
      </c>
      <c r="EJ71" s="20">
        <v>208</v>
      </c>
      <c r="EK71" s="20">
        <v>208</v>
      </c>
      <c r="EL71" s="20">
        <v>208</v>
      </c>
      <c r="EM71" s="20">
        <v>208</v>
      </c>
      <c r="EO71" s="19">
        <v>82</v>
      </c>
      <c r="EP71" s="20">
        <v>208</v>
      </c>
      <c r="EQ71" s="20">
        <v>208</v>
      </c>
      <c r="ER71" s="20">
        <v>208</v>
      </c>
      <c r="ES71" s="20">
        <v>208</v>
      </c>
      <c r="ET71" s="20">
        <v>208</v>
      </c>
      <c r="EU71" s="20">
        <v>208</v>
      </c>
      <c r="EW71" s="19">
        <v>82</v>
      </c>
      <c r="EX71" s="20">
        <v>207.6</v>
      </c>
      <c r="EY71" s="20">
        <v>207.6</v>
      </c>
      <c r="EZ71" s="20">
        <v>207.6</v>
      </c>
      <c r="FA71" s="20">
        <v>207.6</v>
      </c>
      <c r="FB71" s="20">
        <v>207.6</v>
      </c>
      <c r="FC71" s="20">
        <v>207.6</v>
      </c>
      <c r="FE71" s="18"/>
    </row>
    <row r="72" spans="121:161" s="19" customFormat="1">
      <c r="DQ72" s="19">
        <v>83</v>
      </c>
      <c r="DR72" s="20">
        <v>208</v>
      </c>
      <c r="DS72" s="20">
        <v>208</v>
      </c>
      <c r="DT72" s="20">
        <v>208</v>
      </c>
      <c r="DU72" s="20">
        <v>208</v>
      </c>
      <c r="DV72" s="20">
        <v>208</v>
      </c>
      <c r="DW72" s="20">
        <v>208</v>
      </c>
      <c r="DY72" s="19">
        <v>83</v>
      </c>
      <c r="DZ72" s="20">
        <v>208</v>
      </c>
      <c r="EA72" s="20">
        <v>208</v>
      </c>
      <c r="EB72" s="20">
        <v>208</v>
      </c>
      <c r="EC72" s="20">
        <v>208</v>
      </c>
      <c r="ED72" s="20">
        <v>208</v>
      </c>
      <c r="EE72" s="20">
        <v>208</v>
      </c>
      <c r="EG72" s="19">
        <v>83</v>
      </c>
      <c r="EH72" s="20">
        <v>208</v>
      </c>
      <c r="EI72" s="20">
        <v>208</v>
      </c>
      <c r="EJ72" s="20">
        <v>208</v>
      </c>
      <c r="EK72" s="20">
        <v>208</v>
      </c>
      <c r="EL72" s="20">
        <v>208</v>
      </c>
      <c r="EM72" s="20">
        <v>208</v>
      </c>
      <c r="EO72" s="19">
        <v>83</v>
      </c>
      <c r="EP72" s="20">
        <v>208</v>
      </c>
      <c r="EQ72" s="20">
        <v>208</v>
      </c>
      <c r="ER72" s="20">
        <v>208</v>
      </c>
      <c r="ES72" s="20">
        <v>208</v>
      </c>
      <c r="ET72" s="20">
        <v>208</v>
      </c>
      <c r="EU72" s="20">
        <v>208</v>
      </c>
      <c r="EW72" s="19">
        <v>83</v>
      </c>
      <c r="EX72" s="20">
        <v>207.6</v>
      </c>
      <c r="EY72" s="20">
        <v>207.6</v>
      </c>
      <c r="EZ72" s="20">
        <v>207.6</v>
      </c>
      <c r="FA72" s="20">
        <v>207.6</v>
      </c>
      <c r="FB72" s="20">
        <v>207.6</v>
      </c>
      <c r="FC72" s="20">
        <v>207.6</v>
      </c>
      <c r="FE72" s="18"/>
    </row>
    <row r="73" spans="121:161" s="19" customFormat="1">
      <c r="DQ73" s="19">
        <v>84</v>
      </c>
      <c r="DR73" s="20">
        <v>208</v>
      </c>
      <c r="DS73" s="20">
        <v>208</v>
      </c>
      <c r="DT73" s="20">
        <v>208</v>
      </c>
      <c r="DU73" s="20">
        <v>208</v>
      </c>
      <c r="DV73" s="20">
        <v>208</v>
      </c>
      <c r="DW73" s="20">
        <v>208</v>
      </c>
      <c r="DY73" s="19">
        <v>84</v>
      </c>
      <c r="DZ73" s="20">
        <v>208</v>
      </c>
      <c r="EA73" s="20">
        <v>208</v>
      </c>
      <c r="EB73" s="20">
        <v>208</v>
      </c>
      <c r="EC73" s="20">
        <v>208</v>
      </c>
      <c r="ED73" s="20">
        <v>208</v>
      </c>
      <c r="EE73" s="20">
        <v>208</v>
      </c>
      <c r="EG73" s="19">
        <v>84</v>
      </c>
      <c r="EH73" s="20">
        <v>208</v>
      </c>
      <c r="EI73" s="20">
        <v>208</v>
      </c>
      <c r="EJ73" s="20">
        <v>208</v>
      </c>
      <c r="EK73" s="20">
        <v>208</v>
      </c>
      <c r="EL73" s="20">
        <v>208</v>
      </c>
      <c r="EM73" s="20">
        <v>208</v>
      </c>
      <c r="EO73" s="19">
        <v>84</v>
      </c>
      <c r="EP73" s="20">
        <v>208</v>
      </c>
      <c r="EQ73" s="20">
        <v>208</v>
      </c>
      <c r="ER73" s="20">
        <v>208</v>
      </c>
      <c r="ES73" s="20">
        <v>208</v>
      </c>
      <c r="ET73" s="20">
        <v>208</v>
      </c>
      <c r="EU73" s="20">
        <v>208</v>
      </c>
      <c r="EW73" s="19">
        <v>84</v>
      </c>
      <c r="EX73" s="20">
        <v>207.6</v>
      </c>
      <c r="EY73" s="20">
        <v>207.6</v>
      </c>
      <c r="EZ73" s="20">
        <v>207.6</v>
      </c>
      <c r="FA73" s="20">
        <v>207.6</v>
      </c>
      <c r="FB73" s="20">
        <v>207.6</v>
      </c>
      <c r="FC73" s="20">
        <v>207.6</v>
      </c>
      <c r="FE73" s="18"/>
    </row>
    <row r="74" spans="121:161" s="19" customFormat="1">
      <c r="DQ74" s="19">
        <v>85</v>
      </c>
      <c r="DR74" s="20">
        <v>208</v>
      </c>
      <c r="DS74" s="20">
        <v>208</v>
      </c>
      <c r="DT74" s="20">
        <v>208</v>
      </c>
      <c r="DU74" s="20">
        <v>208</v>
      </c>
      <c r="DV74" s="20">
        <v>208</v>
      </c>
      <c r="DW74" s="20">
        <v>208</v>
      </c>
      <c r="DY74" s="19">
        <v>85</v>
      </c>
      <c r="DZ74" s="20">
        <v>208</v>
      </c>
      <c r="EA74" s="20">
        <v>208</v>
      </c>
      <c r="EB74" s="20">
        <v>208</v>
      </c>
      <c r="EC74" s="20">
        <v>208</v>
      </c>
      <c r="ED74" s="20">
        <v>208</v>
      </c>
      <c r="EE74" s="20">
        <v>208</v>
      </c>
      <c r="EG74" s="19">
        <v>85</v>
      </c>
      <c r="EH74" s="20">
        <v>208</v>
      </c>
      <c r="EI74" s="20">
        <v>208</v>
      </c>
      <c r="EJ74" s="20">
        <v>208</v>
      </c>
      <c r="EK74" s="20">
        <v>208</v>
      </c>
      <c r="EL74" s="20">
        <v>208</v>
      </c>
      <c r="EM74" s="20">
        <v>208</v>
      </c>
      <c r="EO74" s="19">
        <v>85</v>
      </c>
      <c r="EP74" s="20">
        <v>208</v>
      </c>
      <c r="EQ74" s="20">
        <v>208</v>
      </c>
      <c r="ER74" s="20">
        <v>208</v>
      </c>
      <c r="ES74" s="20">
        <v>208</v>
      </c>
      <c r="ET74" s="20">
        <v>208</v>
      </c>
      <c r="EU74" s="20">
        <v>208</v>
      </c>
      <c r="EW74" s="19">
        <v>85</v>
      </c>
      <c r="EX74" s="20">
        <v>207.6</v>
      </c>
      <c r="EY74" s="20">
        <v>207.6</v>
      </c>
      <c r="EZ74" s="20">
        <v>207.6</v>
      </c>
      <c r="FA74" s="20">
        <v>207.6</v>
      </c>
      <c r="FB74" s="20">
        <v>207.6</v>
      </c>
      <c r="FC74" s="20">
        <v>207.6</v>
      </c>
      <c r="FE74" s="18"/>
    </row>
    <row r="75" spans="121:161" s="19" customFormat="1">
      <c r="DR75" s="20"/>
      <c r="DS75" s="20"/>
      <c r="DT75" s="20"/>
      <c r="DW75" s="20"/>
      <c r="DZ75" s="20"/>
      <c r="EA75" s="20"/>
      <c r="EB75" s="20"/>
      <c r="EE75" s="20"/>
      <c r="EH75" s="20"/>
      <c r="EI75" s="20"/>
      <c r="EJ75" s="20"/>
      <c r="EM75" s="21"/>
      <c r="EP75" s="20"/>
      <c r="EQ75" s="20"/>
      <c r="ER75" s="20"/>
      <c r="EU75" s="20"/>
      <c r="EX75" s="20"/>
      <c r="EY75" s="20"/>
      <c r="EZ75" s="20"/>
      <c r="FC75" s="20"/>
      <c r="FE75" s="18"/>
    </row>
    <row r="76" spans="121:161" s="19" customFormat="1">
      <c r="DQ76" s="19">
        <v>86</v>
      </c>
      <c r="DR76" s="20">
        <v>296</v>
      </c>
      <c r="DS76" s="20">
        <v>296</v>
      </c>
      <c r="DT76" s="20">
        <v>296</v>
      </c>
      <c r="DU76" s="20">
        <v>296</v>
      </c>
      <c r="DV76" s="20">
        <v>296</v>
      </c>
      <c r="DW76" s="20">
        <v>296</v>
      </c>
      <c r="DY76" s="19">
        <v>86</v>
      </c>
      <c r="DZ76" s="20">
        <v>295</v>
      </c>
      <c r="EA76" s="20">
        <v>295</v>
      </c>
      <c r="EB76" s="20">
        <v>295</v>
      </c>
      <c r="EC76" s="20">
        <v>295</v>
      </c>
      <c r="ED76" s="20">
        <v>295</v>
      </c>
      <c r="EE76" s="20">
        <v>295</v>
      </c>
      <c r="EG76" s="19">
        <v>86</v>
      </c>
      <c r="EH76" s="20">
        <v>294.67</v>
      </c>
      <c r="EI76" s="20">
        <v>294.67</v>
      </c>
      <c r="EJ76" s="20">
        <v>294.67</v>
      </c>
      <c r="EK76" s="20">
        <v>294.67</v>
      </c>
      <c r="EL76" s="20">
        <v>294.67</v>
      </c>
      <c r="EM76" s="20">
        <v>294.67</v>
      </c>
      <c r="EO76" s="19">
        <v>86</v>
      </c>
      <c r="EP76" s="20">
        <v>295</v>
      </c>
      <c r="EQ76" s="20">
        <v>295</v>
      </c>
      <c r="ER76" s="20">
        <v>295</v>
      </c>
      <c r="ES76" s="20">
        <v>295</v>
      </c>
      <c r="ET76" s="20">
        <v>295</v>
      </c>
      <c r="EU76" s="20">
        <v>295</v>
      </c>
      <c r="EW76" s="19">
        <v>86</v>
      </c>
      <c r="EX76" s="20">
        <v>294.8</v>
      </c>
      <c r="EY76" s="20">
        <v>294.8</v>
      </c>
      <c r="EZ76" s="20">
        <v>294.8</v>
      </c>
      <c r="FA76" s="20">
        <v>294.8</v>
      </c>
      <c r="FB76" s="20">
        <v>294.8</v>
      </c>
      <c r="FC76" s="20">
        <v>294.8</v>
      </c>
      <c r="FE76" s="18"/>
    </row>
    <row r="77" spans="121:161" s="19" customFormat="1">
      <c r="DQ77" s="19">
        <v>87</v>
      </c>
      <c r="DR77" s="20">
        <v>296</v>
      </c>
      <c r="DS77" s="20">
        <v>296</v>
      </c>
      <c r="DT77" s="20">
        <v>296</v>
      </c>
      <c r="DU77" s="20">
        <v>296</v>
      </c>
      <c r="DV77" s="20">
        <v>296</v>
      </c>
      <c r="DW77" s="20">
        <v>296</v>
      </c>
      <c r="DY77" s="19">
        <v>87</v>
      </c>
      <c r="DZ77" s="20">
        <v>295</v>
      </c>
      <c r="EA77" s="20">
        <v>295</v>
      </c>
      <c r="EB77" s="20">
        <v>295</v>
      </c>
      <c r="EC77" s="20">
        <v>295</v>
      </c>
      <c r="ED77" s="20">
        <v>295</v>
      </c>
      <c r="EE77" s="20">
        <v>295</v>
      </c>
      <c r="EG77" s="19">
        <v>87</v>
      </c>
      <c r="EH77" s="20">
        <v>294.67</v>
      </c>
      <c r="EI77" s="20">
        <v>294.67</v>
      </c>
      <c r="EJ77" s="20">
        <v>294.67</v>
      </c>
      <c r="EK77" s="20">
        <v>294.67</v>
      </c>
      <c r="EL77" s="20">
        <v>294.67</v>
      </c>
      <c r="EM77" s="20">
        <v>294.67</v>
      </c>
      <c r="EO77" s="19">
        <v>87</v>
      </c>
      <c r="EP77" s="20">
        <v>295</v>
      </c>
      <c r="EQ77" s="20">
        <v>295</v>
      </c>
      <c r="ER77" s="20">
        <v>295</v>
      </c>
      <c r="ES77" s="20">
        <v>295</v>
      </c>
      <c r="ET77" s="20">
        <v>295</v>
      </c>
      <c r="EU77" s="20">
        <v>295</v>
      </c>
      <c r="EW77" s="19">
        <v>87</v>
      </c>
      <c r="EX77" s="20">
        <v>294.8</v>
      </c>
      <c r="EY77" s="20">
        <v>294.8</v>
      </c>
      <c r="EZ77" s="20">
        <v>294.8</v>
      </c>
      <c r="FA77" s="20">
        <v>294.8</v>
      </c>
      <c r="FB77" s="20">
        <v>294.8</v>
      </c>
      <c r="FC77" s="20">
        <v>294.8</v>
      </c>
      <c r="FE77" s="18"/>
    </row>
    <row r="78" spans="121:161" s="19" customFormat="1">
      <c r="DQ78" s="19">
        <v>88</v>
      </c>
      <c r="DR78" s="20">
        <v>296</v>
      </c>
      <c r="DS78" s="20">
        <v>296</v>
      </c>
      <c r="DT78" s="20">
        <v>296</v>
      </c>
      <c r="DU78" s="20">
        <v>296</v>
      </c>
      <c r="DV78" s="20">
        <v>296</v>
      </c>
      <c r="DW78" s="20">
        <v>296</v>
      </c>
      <c r="DY78" s="19">
        <v>88</v>
      </c>
      <c r="DZ78" s="20">
        <v>295</v>
      </c>
      <c r="EA78" s="20">
        <v>295</v>
      </c>
      <c r="EB78" s="20">
        <v>295</v>
      </c>
      <c r="EC78" s="20">
        <v>295</v>
      </c>
      <c r="ED78" s="20">
        <v>295</v>
      </c>
      <c r="EE78" s="20">
        <v>295</v>
      </c>
      <c r="EG78" s="19">
        <v>88</v>
      </c>
      <c r="EH78" s="20">
        <v>294.67</v>
      </c>
      <c r="EI78" s="20">
        <v>294.67</v>
      </c>
      <c r="EJ78" s="20">
        <v>294.67</v>
      </c>
      <c r="EK78" s="20">
        <v>294.67</v>
      </c>
      <c r="EL78" s="20">
        <v>294.67</v>
      </c>
      <c r="EM78" s="20">
        <v>294.67</v>
      </c>
      <c r="EO78" s="19">
        <v>88</v>
      </c>
      <c r="EP78" s="20">
        <v>295</v>
      </c>
      <c r="EQ78" s="20">
        <v>295</v>
      </c>
      <c r="ER78" s="20">
        <v>295</v>
      </c>
      <c r="ES78" s="20">
        <v>295</v>
      </c>
      <c r="ET78" s="20">
        <v>295</v>
      </c>
      <c r="EU78" s="20">
        <v>295</v>
      </c>
      <c r="EW78" s="19">
        <v>88</v>
      </c>
      <c r="EX78" s="20">
        <v>294.8</v>
      </c>
      <c r="EY78" s="20">
        <v>294.8</v>
      </c>
      <c r="EZ78" s="20">
        <v>294.8</v>
      </c>
      <c r="FA78" s="20">
        <v>294.8</v>
      </c>
      <c r="FB78" s="20">
        <v>294.8</v>
      </c>
      <c r="FC78" s="20">
        <v>294.8</v>
      </c>
      <c r="FE78" s="18"/>
    </row>
    <row r="79" spans="121:161" s="19" customFormat="1">
      <c r="DQ79" s="19">
        <v>89</v>
      </c>
      <c r="DR79" s="20">
        <v>296</v>
      </c>
      <c r="DS79" s="20">
        <v>296</v>
      </c>
      <c r="DT79" s="20">
        <v>296</v>
      </c>
      <c r="DU79" s="20">
        <v>296</v>
      </c>
      <c r="DV79" s="20">
        <v>296</v>
      </c>
      <c r="DW79" s="20">
        <v>296</v>
      </c>
      <c r="DY79" s="19">
        <v>89</v>
      </c>
      <c r="DZ79" s="20">
        <v>295</v>
      </c>
      <c r="EA79" s="20">
        <v>295</v>
      </c>
      <c r="EB79" s="20">
        <v>295</v>
      </c>
      <c r="EC79" s="20">
        <v>295</v>
      </c>
      <c r="ED79" s="20">
        <v>295</v>
      </c>
      <c r="EE79" s="20">
        <v>295</v>
      </c>
      <c r="EG79" s="19">
        <v>89</v>
      </c>
      <c r="EH79" s="20">
        <v>294.67</v>
      </c>
      <c r="EI79" s="20">
        <v>294.67</v>
      </c>
      <c r="EJ79" s="20">
        <v>294.67</v>
      </c>
      <c r="EK79" s="20">
        <v>294.67</v>
      </c>
      <c r="EL79" s="20">
        <v>294.67</v>
      </c>
      <c r="EM79" s="20">
        <v>294.67</v>
      </c>
      <c r="EO79" s="19">
        <v>89</v>
      </c>
      <c r="EP79" s="20">
        <v>295</v>
      </c>
      <c r="EQ79" s="20">
        <v>295</v>
      </c>
      <c r="ER79" s="20">
        <v>295</v>
      </c>
      <c r="ES79" s="20">
        <v>295</v>
      </c>
      <c r="ET79" s="20">
        <v>295</v>
      </c>
      <c r="EU79" s="20">
        <v>295</v>
      </c>
      <c r="EW79" s="19">
        <v>89</v>
      </c>
      <c r="EX79" s="20">
        <v>294.8</v>
      </c>
      <c r="EY79" s="20">
        <v>294.8</v>
      </c>
      <c r="EZ79" s="20">
        <v>294.8</v>
      </c>
      <c r="FA79" s="20">
        <v>294.8</v>
      </c>
      <c r="FB79" s="20">
        <v>294.8</v>
      </c>
      <c r="FC79" s="20">
        <v>294.8</v>
      </c>
      <c r="FE79" s="18"/>
    </row>
    <row r="80" spans="121:161" s="19" customFormat="1" ht="15" thickBot="1">
      <c r="DQ80" s="19">
        <v>90</v>
      </c>
      <c r="DR80" s="20">
        <v>296</v>
      </c>
      <c r="DS80" s="20">
        <v>296</v>
      </c>
      <c r="DT80" s="20">
        <v>296</v>
      </c>
      <c r="DU80" s="20">
        <v>296</v>
      </c>
      <c r="DV80" s="20">
        <v>296</v>
      </c>
      <c r="DW80" s="20">
        <v>296</v>
      </c>
      <c r="DY80" s="19">
        <v>90</v>
      </c>
      <c r="DZ80" s="20">
        <v>295</v>
      </c>
      <c r="EA80" s="20">
        <v>295</v>
      </c>
      <c r="EB80" s="20">
        <v>295</v>
      </c>
      <c r="EC80" s="20">
        <v>295</v>
      </c>
      <c r="ED80" s="20">
        <v>295</v>
      </c>
      <c r="EE80" s="20">
        <v>295</v>
      </c>
      <c r="EG80" s="19">
        <v>90</v>
      </c>
      <c r="EH80" s="20">
        <v>294.67</v>
      </c>
      <c r="EI80" s="20">
        <v>294.67</v>
      </c>
      <c r="EJ80" s="20">
        <v>294.67</v>
      </c>
      <c r="EK80" s="20">
        <v>294.67</v>
      </c>
      <c r="EL80" s="20">
        <v>294.67</v>
      </c>
      <c r="EM80" s="20">
        <v>294.67</v>
      </c>
      <c r="EN80" s="22"/>
      <c r="EO80" s="22">
        <v>90</v>
      </c>
      <c r="EP80" s="20">
        <v>295</v>
      </c>
      <c r="EQ80" s="20">
        <v>295</v>
      </c>
      <c r="ER80" s="20">
        <v>295</v>
      </c>
      <c r="ES80" s="20">
        <v>295</v>
      </c>
      <c r="ET80" s="20">
        <v>295</v>
      </c>
      <c r="EU80" s="20">
        <v>295</v>
      </c>
      <c r="EV80" s="22"/>
      <c r="EW80" s="22">
        <v>90</v>
      </c>
      <c r="EX80" s="20">
        <v>294.8</v>
      </c>
      <c r="EY80" s="20">
        <v>294.8</v>
      </c>
      <c r="EZ80" s="20">
        <v>294.8</v>
      </c>
      <c r="FA80" s="20">
        <v>294.8</v>
      </c>
      <c r="FB80" s="20">
        <v>294.8</v>
      </c>
      <c r="FC80" s="20">
        <v>294.8</v>
      </c>
      <c r="FE80" s="1"/>
    </row>
  </sheetData>
  <mergeCells count="18">
    <mergeCell ref="DQ2:DW2"/>
    <mergeCell ref="DY2:EE2"/>
    <mergeCell ref="EG2:EM2"/>
    <mergeCell ref="A1:CA1"/>
    <mergeCell ref="CC1:DO1"/>
    <mergeCell ref="DQ1:FC1"/>
    <mergeCell ref="A2:O2"/>
    <mergeCell ref="Q2:AE2"/>
    <mergeCell ref="AG2:AU2"/>
    <mergeCell ref="AW2:BK2"/>
    <mergeCell ref="BM2:CA2"/>
    <mergeCell ref="CC2:CI2"/>
    <mergeCell ref="CK2:CQ2"/>
    <mergeCell ref="EO2:EU2"/>
    <mergeCell ref="EW2:FC2"/>
    <mergeCell ref="CS2:CY2"/>
    <mergeCell ref="DA2:DG2"/>
    <mergeCell ref="DI2:DO2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507D-5970-4B76-9432-299830DB78DF}">
  <dimension ref="A1:Y45"/>
  <sheetViews>
    <sheetView workbookViewId="0">
      <selection activeCell="G15" sqref="G15"/>
    </sheetView>
  </sheetViews>
  <sheetFormatPr defaultRowHeight="14.5"/>
  <sheetData>
    <row r="1" spans="1:25">
      <c r="A1" s="36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N1" s="36" t="s">
        <v>28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>
      <c r="A2" s="23"/>
      <c r="B2" s="24" t="s">
        <v>29</v>
      </c>
      <c r="C2" s="24">
        <v>1</v>
      </c>
      <c r="D2" s="24">
        <f>C2+1</f>
        <v>2</v>
      </c>
      <c r="E2" s="24">
        <f t="shared" ref="E2:L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  <c r="K2" s="24">
        <f t="shared" si="0"/>
        <v>9</v>
      </c>
      <c r="L2" s="24">
        <f t="shared" si="0"/>
        <v>10</v>
      </c>
      <c r="N2" s="23"/>
      <c r="O2" s="24" t="s">
        <v>29</v>
      </c>
      <c r="P2" s="24">
        <v>1</v>
      </c>
      <c r="Q2" s="24">
        <f>P2+1</f>
        <v>2</v>
      </c>
      <c r="R2" s="24">
        <f t="shared" ref="R2:Y2" si="1">Q2+1</f>
        <v>3</v>
      </c>
      <c r="S2" s="24">
        <f t="shared" si="1"/>
        <v>4</v>
      </c>
      <c r="T2" s="24">
        <f t="shared" si="1"/>
        <v>5</v>
      </c>
      <c r="U2" s="24">
        <f t="shared" si="1"/>
        <v>6</v>
      </c>
      <c r="V2" s="24">
        <f t="shared" si="1"/>
        <v>7</v>
      </c>
      <c r="W2" s="24">
        <f t="shared" si="1"/>
        <v>8</v>
      </c>
      <c r="X2" s="24">
        <f t="shared" si="1"/>
        <v>9</v>
      </c>
      <c r="Y2" s="24">
        <f t="shared" si="1"/>
        <v>10</v>
      </c>
    </row>
    <row r="3" spans="1:25">
      <c r="A3" s="23" t="s">
        <v>30</v>
      </c>
      <c r="B3" s="24">
        <v>18</v>
      </c>
      <c r="C3" s="25">
        <v>61.3</v>
      </c>
      <c r="D3" s="25">
        <v>38.82</v>
      </c>
      <c r="E3" s="25">
        <v>31.860000000000003</v>
      </c>
      <c r="F3" s="25">
        <v>28.44</v>
      </c>
      <c r="G3" s="25">
        <v>72.88000000000001</v>
      </c>
      <c r="H3" s="25">
        <v>67.84</v>
      </c>
      <c r="I3" s="25">
        <v>62.489999999999995</v>
      </c>
      <c r="J3" s="25">
        <v>57.61</v>
      </c>
      <c r="K3" s="25">
        <v>53.47</v>
      </c>
      <c r="L3" s="25">
        <v>49.809999999999995</v>
      </c>
      <c r="N3" s="23" t="s">
        <v>30</v>
      </c>
      <c r="O3" s="24">
        <v>18</v>
      </c>
      <c r="P3" s="25">
        <v>31.270000000000003</v>
      </c>
      <c r="Q3" s="25">
        <v>20.03</v>
      </c>
      <c r="R3" s="25">
        <v>16.580000000000002</v>
      </c>
      <c r="S3" s="25">
        <v>14.89</v>
      </c>
      <c r="T3" s="25">
        <v>38.54</v>
      </c>
      <c r="U3" s="25">
        <v>35.97</v>
      </c>
      <c r="V3" s="25">
        <v>33.21</v>
      </c>
      <c r="W3" s="25">
        <v>30.69</v>
      </c>
      <c r="X3" s="25">
        <v>28.57</v>
      </c>
      <c r="Y3" s="25">
        <v>26.66</v>
      </c>
    </row>
    <row r="4" spans="1:25">
      <c r="A4" s="23"/>
      <c r="B4" s="24">
        <v>19</v>
      </c>
      <c r="C4" s="25">
        <v>61.449999999999996</v>
      </c>
      <c r="D4" s="25">
        <v>38.949999999999996</v>
      </c>
      <c r="E4" s="25">
        <v>32</v>
      </c>
      <c r="F4" s="25">
        <v>28.560000000000002</v>
      </c>
      <c r="G4" s="25">
        <v>73.190000000000012</v>
      </c>
      <c r="H4" s="25">
        <v>68.100000000000009</v>
      </c>
      <c r="I4" s="25">
        <v>62.739999999999995</v>
      </c>
      <c r="J4" s="25">
        <v>57.809999999999995</v>
      </c>
      <c r="K4" s="25">
        <v>53.68</v>
      </c>
      <c r="L4" s="25">
        <v>49.98</v>
      </c>
      <c r="N4" s="23"/>
      <c r="O4" s="24">
        <v>19</v>
      </c>
      <c r="P4" s="25">
        <v>31.41</v>
      </c>
      <c r="Q4" s="25">
        <v>20.170000000000002</v>
      </c>
      <c r="R4" s="25">
        <v>16.71</v>
      </c>
      <c r="S4" s="25">
        <v>15.01</v>
      </c>
      <c r="T4" s="25">
        <v>38.89</v>
      </c>
      <c r="U4" s="25">
        <v>36.29</v>
      </c>
      <c r="V4" s="25">
        <v>33.47</v>
      </c>
      <c r="W4" s="25">
        <v>30.94</v>
      </c>
      <c r="X4" s="25">
        <v>28.770000000000003</v>
      </c>
      <c r="Y4" s="25">
        <v>26.84</v>
      </c>
    </row>
    <row r="5" spans="1:25">
      <c r="A5" s="23"/>
      <c r="B5" s="24">
        <v>20</v>
      </c>
      <c r="C5" s="25">
        <v>61.58</v>
      </c>
      <c r="D5" s="25">
        <v>39.08</v>
      </c>
      <c r="E5" s="25">
        <v>32.11</v>
      </c>
      <c r="F5" s="25">
        <v>28.67</v>
      </c>
      <c r="G5" s="25">
        <v>73.490000000000009</v>
      </c>
      <c r="H5" s="25">
        <v>68.36</v>
      </c>
      <c r="I5" s="25">
        <v>62.94</v>
      </c>
      <c r="J5" s="25">
        <v>58.01</v>
      </c>
      <c r="K5" s="25">
        <v>53.85</v>
      </c>
      <c r="L5" s="25">
        <v>50.129999999999995</v>
      </c>
      <c r="N5" s="23"/>
      <c r="O5" s="24">
        <v>20</v>
      </c>
      <c r="P5" s="25">
        <v>31.55</v>
      </c>
      <c r="Q5" s="25">
        <v>20.290000000000003</v>
      </c>
      <c r="R5" s="25">
        <v>16.830000000000002</v>
      </c>
      <c r="S5" s="25">
        <v>15.12</v>
      </c>
      <c r="T5" s="25">
        <v>39.19</v>
      </c>
      <c r="U5" s="25">
        <v>36.53</v>
      </c>
      <c r="V5" s="25">
        <v>33.69</v>
      </c>
      <c r="W5" s="25">
        <v>31.130000000000003</v>
      </c>
      <c r="X5" s="25">
        <v>28.930000000000003</v>
      </c>
      <c r="Y5" s="25">
        <v>26.98</v>
      </c>
    </row>
    <row r="6" spans="1:25">
      <c r="A6" s="23"/>
      <c r="B6" s="24">
        <v>21</v>
      </c>
      <c r="C6" s="25">
        <v>61.699999999999996</v>
      </c>
      <c r="D6" s="25">
        <v>39.19</v>
      </c>
      <c r="E6" s="25">
        <v>32.22</v>
      </c>
      <c r="F6" s="25">
        <v>28.770000000000003</v>
      </c>
      <c r="G6" s="25">
        <v>73.710000000000008</v>
      </c>
      <c r="H6" s="25">
        <v>68.540000000000006</v>
      </c>
      <c r="I6" s="25">
        <v>63.129999999999995</v>
      </c>
      <c r="J6" s="25">
        <v>58.14</v>
      </c>
      <c r="K6" s="25">
        <v>53.96</v>
      </c>
      <c r="L6" s="25">
        <v>50.23</v>
      </c>
      <c r="N6" s="23"/>
      <c r="O6" s="24">
        <v>21</v>
      </c>
      <c r="P6" s="25">
        <v>31.67</v>
      </c>
      <c r="Q6" s="25">
        <v>20.400000000000002</v>
      </c>
      <c r="R6" s="25">
        <v>16.930000000000003</v>
      </c>
      <c r="S6" s="25">
        <v>15.22</v>
      </c>
      <c r="T6" s="25">
        <v>39.409999999999997</v>
      </c>
      <c r="U6" s="25">
        <v>36.75</v>
      </c>
      <c r="V6" s="25">
        <v>33.869999999999997</v>
      </c>
      <c r="W6" s="25">
        <v>31.270000000000003</v>
      </c>
      <c r="X6" s="25">
        <v>29.05</v>
      </c>
      <c r="Y6" s="25">
        <v>27.07</v>
      </c>
    </row>
    <row r="7" spans="1:25">
      <c r="A7" s="23"/>
      <c r="B7" s="24">
        <v>22</v>
      </c>
      <c r="C7" s="25">
        <v>61.809999999999995</v>
      </c>
      <c r="D7" s="25">
        <v>39.28</v>
      </c>
      <c r="E7" s="25">
        <v>32.299999999999997</v>
      </c>
      <c r="F7" s="25">
        <v>28.84</v>
      </c>
      <c r="G7" s="25">
        <v>73.88000000000001</v>
      </c>
      <c r="H7" s="25">
        <v>68.690000000000012</v>
      </c>
      <c r="I7" s="25">
        <v>63.23</v>
      </c>
      <c r="J7" s="25">
        <v>58.239999999999995</v>
      </c>
      <c r="K7" s="25">
        <v>54.03</v>
      </c>
      <c r="L7" s="25">
        <v>50.28</v>
      </c>
      <c r="N7" s="23"/>
      <c r="O7" s="24">
        <v>22</v>
      </c>
      <c r="P7" s="25">
        <v>31.770000000000003</v>
      </c>
      <c r="Q7" s="25">
        <v>20.490000000000002</v>
      </c>
      <c r="R7" s="25">
        <v>17.010000000000002</v>
      </c>
      <c r="S7" s="25">
        <v>15.29</v>
      </c>
      <c r="T7" s="25">
        <v>39.589999999999996</v>
      </c>
      <c r="U7" s="25">
        <v>36.89</v>
      </c>
      <c r="V7" s="25">
        <v>33.97</v>
      </c>
      <c r="W7" s="25">
        <v>31.34</v>
      </c>
      <c r="X7" s="25">
        <v>29.12</v>
      </c>
      <c r="Y7" s="25">
        <v>27.130000000000003</v>
      </c>
    </row>
    <row r="8" spans="1:25">
      <c r="A8" s="23"/>
      <c r="B8" s="24">
        <v>23</v>
      </c>
      <c r="C8" s="25">
        <v>61.89</v>
      </c>
      <c r="D8" s="25">
        <v>39.35</v>
      </c>
      <c r="E8" s="25">
        <v>32.36</v>
      </c>
      <c r="F8" s="25">
        <v>28.89</v>
      </c>
      <c r="G8" s="25">
        <v>73.98</v>
      </c>
      <c r="H8" s="25">
        <v>68.760000000000005</v>
      </c>
      <c r="I8" s="25">
        <v>63.29</v>
      </c>
      <c r="J8" s="25">
        <v>58.29</v>
      </c>
      <c r="K8" s="25">
        <v>54.05</v>
      </c>
      <c r="L8" s="25">
        <v>50.3</v>
      </c>
      <c r="N8" s="23"/>
      <c r="O8" s="24">
        <v>23</v>
      </c>
      <c r="P8" s="25">
        <v>31.860000000000003</v>
      </c>
      <c r="Q8" s="25">
        <v>20.560000000000002</v>
      </c>
      <c r="R8" s="25">
        <v>17.07</v>
      </c>
      <c r="S8" s="25">
        <v>15.34</v>
      </c>
      <c r="T8" s="25">
        <v>39.69</v>
      </c>
      <c r="U8" s="25">
        <v>36.97</v>
      </c>
      <c r="V8" s="25">
        <v>34.019999999999996</v>
      </c>
      <c r="W8" s="25">
        <v>31.39</v>
      </c>
      <c r="X8" s="25">
        <v>29.150000000000002</v>
      </c>
      <c r="Y8" s="25">
        <v>27.14</v>
      </c>
    </row>
    <row r="9" spans="1:25">
      <c r="A9" s="23"/>
      <c r="B9" s="24">
        <v>24</v>
      </c>
      <c r="C9" s="25">
        <v>61.949999999999996</v>
      </c>
      <c r="D9" s="25">
        <v>39.39</v>
      </c>
      <c r="E9" s="25">
        <v>32.39</v>
      </c>
      <c r="F9" s="25">
        <v>28.92</v>
      </c>
      <c r="G9" s="25">
        <v>74</v>
      </c>
      <c r="H9" s="25">
        <v>68.78</v>
      </c>
      <c r="I9" s="25">
        <v>63.29</v>
      </c>
      <c r="J9" s="25">
        <v>58.29</v>
      </c>
      <c r="K9" s="25">
        <v>54.05</v>
      </c>
      <c r="L9" s="25">
        <v>50.3</v>
      </c>
      <c r="N9" s="23"/>
      <c r="O9" s="24">
        <v>24</v>
      </c>
      <c r="P9" s="25">
        <v>31.92</v>
      </c>
      <c r="Q9" s="25">
        <v>20.610000000000003</v>
      </c>
      <c r="R9" s="25">
        <v>17.110000000000003</v>
      </c>
      <c r="S9" s="25">
        <v>15.36</v>
      </c>
      <c r="T9" s="25">
        <v>39.729999999999997</v>
      </c>
      <c r="U9" s="25">
        <v>36.979999999999997</v>
      </c>
      <c r="V9" s="25">
        <v>34.03</v>
      </c>
      <c r="W9" s="25">
        <v>31.39</v>
      </c>
      <c r="X9" s="25">
        <v>29.150000000000002</v>
      </c>
      <c r="Y9" s="25">
        <v>27.14</v>
      </c>
    </row>
    <row r="10" spans="1:25">
      <c r="A10" s="23"/>
      <c r="B10" s="24">
        <v>25</v>
      </c>
      <c r="C10" s="25">
        <v>61.98</v>
      </c>
      <c r="D10" s="25">
        <v>39.409999999999997</v>
      </c>
      <c r="E10" s="25">
        <v>32.4</v>
      </c>
      <c r="F10" s="25">
        <v>28.92</v>
      </c>
      <c r="G10" s="25">
        <v>74</v>
      </c>
      <c r="H10" s="25">
        <v>68.78</v>
      </c>
      <c r="I10" s="25">
        <v>63.29</v>
      </c>
      <c r="J10" s="25">
        <v>58.29</v>
      </c>
      <c r="K10" s="25">
        <v>54.059999999999995</v>
      </c>
      <c r="L10" s="25">
        <v>50.32</v>
      </c>
      <c r="N10" s="23"/>
      <c r="O10" s="24">
        <v>25</v>
      </c>
      <c r="P10" s="25">
        <v>31.950000000000003</v>
      </c>
      <c r="Q10" s="25">
        <v>20.62</v>
      </c>
      <c r="R10" s="25">
        <v>17.110000000000003</v>
      </c>
      <c r="S10" s="25">
        <v>15.36</v>
      </c>
      <c r="T10" s="25">
        <v>39.729999999999997</v>
      </c>
      <c r="U10" s="25">
        <v>36.979999999999997</v>
      </c>
      <c r="V10" s="25">
        <v>34.03</v>
      </c>
      <c r="W10" s="25">
        <v>31.39</v>
      </c>
      <c r="X10" s="25">
        <v>29.16</v>
      </c>
      <c r="Y10" s="25">
        <v>27.17</v>
      </c>
    </row>
    <row r="11" spans="1:25">
      <c r="A11" s="23"/>
      <c r="B11" s="24">
        <v>26</v>
      </c>
      <c r="C11" s="25">
        <v>61.98</v>
      </c>
      <c r="D11" s="25">
        <v>39.409999999999997</v>
      </c>
      <c r="E11" s="25">
        <v>32.4</v>
      </c>
      <c r="F11" s="25">
        <v>28.92</v>
      </c>
      <c r="G11" s="25">
        <v>74</v>
      </c>
      <c r="H11" s="25">
        <v>68.78</v>
      </c>
      <c r="I11" s="25">
        <v>63.29</v>
      </c>
      <c r="J11" s="25">
        <v>58.29</v>
      </c>
      <c r="K11" s="25">
        <v>54.059999999999995</v>
      </c>
      <c r="L11" s="25">
        <v>50.32</v>
      </c>
      <c r="N11" s="23"/>
      <c r="O11" s="24">
        <v>26</v>
      </c>
      <c r="P11" s="25">
        <v>31.950000000000003</v>
      </c>
      <c r="Q11" s="25">
        <v>20.62</v>
      </c>
      <c r="R11" s="25">
        <v>17.110000000000003</v>
      </c>
      <c r="S11" s="25">
        <v>15.36</v>
      </c>
      <c r="T11" s="25">
        <v>39.729999999999997</v>
      </c>
      <c r="U11" s="25">
        <v>36.979999999999997</v>
      </c>
      <c r="V11" s="25">
        <v>34.03</v>
      </c>
      <c r="W11" s="25">
        <v>31.39</v>
      </c>
      <c r="X11" s="25">
        <v>29.16</v>
      </c>
      <c r="Y11" s="25">
        <v>27.17</v>
      </c>
    </row>
    <row r="12" spans="1:25">
      <c r="A12" s="23"/>
      <c r="B12" s="24">
        <v>27</v>
      </c>
      <c r="C12" s="25">
        <v>61.98</v>
      </c>
      <c r="D12" s="25">
        <v>39.409999999999997</v>
      </c>
      <c r="E12" s="25">
        <v>32.4</v>
      </c>
      <c r="F12" s="25">
        <v>28.92</v>
      </c>
      <c r="G12" s="25">
        <v>74</v>
      </c>
      <c r="H12" s="25">
        <v>68.78</v>
      </c>
      <c r="I12" s="25">
        <v>63.29</v>
      </c>
      <c r="J12" s="25">
        <v>58.29</v>
      </c>
      <c r="K12" s="25">
        <v>54.059999999999995</v>
      </c>
      <c r="L12" s="25">
        <v>50.32</v>
      </c>
      <c r="N12" s="23"/>
      <c r="O12" s="24">
        <v>27</v>
      </c>
      <c r="P12" s="25">
        <v>31.950000000000003</v>
      </c>
      <c r="Q12" s="25">
        <v>20.62</v>
      </c>
      <c r="R12" s="25">
        <v>17.110000000000003</v>
      </c>
      <c r="S12" s="25">
        <v>15.36</v>
      </c>
      <c r="T12" s="25">
        <v>39.729999999999997</v>
      </c>
      <c r="U12" s="25">
        <v>36.979999999999997</v>
      </c>
      <c r="V12" s="25">
        <v>34.03</v>
      </c>
      <c r="W12" s="25">
        <v>31.39</v>
      </c>
      <c r="X12" s="25">
        <v>29.16</v>
      </c>
      <c r="Y12" s="25">
        <v>27.17</v>
      </c>
    </row>
    <row r="13" spans="1:25">
      <c r="A13" s="23"/>
      <c r="B13" s="24">
        <v>28</v>
      </c>
      <c r="C13" s="25">
        <v>61.98</v>
      </c>
      <c r="D13" s="25">
        <v>39.409999999999997</v>
      </c>
      <c r="E13" s="25">
        <v>32.4</v>
      </c>
      <c r="F13" s="25">
        <v>28.92</v>
      </c>
      <c r="G13" s="25">
        <v>74</v>
      </c>
      <c r="H13" s="25">
        <v>68.78</v>
      </c>
      <c r="I13" s="25">
        <v>63.29</v>
      </c>
      <c r="J13" s="25">
        <v>58.29</v>
      </c>
      <c r="K13" s="25">
        <v>54.059999999999995</v>
      </c>
      <c r="L13" s="25">
        <v>50.32</v>
      </c>
      <c r="N13" s="23"/>
      <c r="O13" s="24">
        <v>28</v>
      </c>
      <c r="P13" s="25">
        <v>31.950000000000003</v>
      </c>
      <c r="Q13" s="25">
        <v>20.62</v>
      </c>
      <c r="R13" s="25">
        <v>17.110000000000003</v>
      </c>
      <c r="S13" s="25">
        <v>15.36</v>
      </c>
      <c r="T13" s="25">
        <v>39.729999999999997</v>
      </c>
      <c r="U13" s="25">
        <v>36.979999999999997</v>
      </c>
      <c r="V13" s="25">
        <v>34.03</v>
      </c>
      <c r="W13" s="25">
        <v>31.39</v>
      </c>
      <c r="X13" s="25">
        <v>29.16</v>
      </c>
      <c r="Y13" s="25">
        <v>27.17</v>
      </c>
    </row>
    <row r="14" spans="1:25">
      <c r="A14" s="23"/>
      <c r="B14" s="24">
        <v>29</v>
      </c>
      <c r="C14" s="25">
        <v>61.98</v>
      </c>
      <c r="D14" s="25">
        <v>39.409999999999997</v>
      </c>
      <c r="E14" s="25">
        <v>32.4</v>
      </c>
      <c r="F14" s="25">
        <v>28.92</v>
      </c>
      <c r="G14" s="25">
        <v>74</v>
      </c>
      <c r="H14" s="25">
        <v>68.78</v>
      </c>
      <c r="I14" s="25">
        <v>63.29</v>
      </c>
      <c r="J14" s="25">
        <v>58.29</v>
      </c>
      <c r="K14" s="25">
        <v>54.059999999999995</v>
      </c>
      <c r="L14" s="25">
        <v>50.32</v>
      </c>
      <c r="N14" s="23"/>
      <c r="O14" s="24">
        <v>29</v>
      </c>
      <c r="P14" s="25">
        <v>31.950000000000003</v>
      </c>
      <c r="Q14" s="25">
        <v>20.62</v>
      </c>
      <c r="R14" s="25">
        <v>17.110000000000003</v>
      </c>
      <c r="S14" s="25">
        <v>15.36</v>
      </c>
      <c r="T14" s="25">
        <v>39.729999999999997</v>
      </c>
      <c r="U14" s="25">
        <v>36.979999999999997</v>
      </c>
      <c r="V14" s="25">
        <v>34.03</v>
      </c>
      <c r="W14" s="25">
        <v>31.39</v>
      </c>
      <c r="X14" s="25">
        <v>29.16</v>
      </c>
      <c r="Y14" s="25">
        <v>27.17</v>
      </c>
    </row>
    <row r="15" spans="1:25">
      <c r="A15" s="23"/>
      <c r="B15" s="24">
        <v>30</v>
      </c>
      <c r="C15" s="25">
        <v>61.98</v>
      </c>
      <c r="D15" s="25">
        <v>39.409999999999997</v>
      </c>
      <c r="E15" s="25">
        <v>32.4</v>
      </c>
      <c r="F15" s="25">
        <v>28.92</v>
      </c>
      <c r="G15" s="25">
        <v>74</v>
      </c>
      <c r="H15" s="25">
        <v>68.78</v>
      </c>
      <c r="I15" s="25">
        <v>63.29</v>
      </c>
      <c r="J15" s="25">
        <v>58.29</v>
      </c>
      <c r="K15" s="25">
        <v>54.059999999999995</v>
      </c>
      <c r="L15" s="25">
        <v>50.32</v>
      </c>
      <c r="N15" s="23"/>
      <c r="O15" s="24">
        <v>30</v>
      </c>
      <c r="P15" s="25">
        <v>31.950000000000003</v>
      </c>
      <c r="Q15" s="25">
        <v>20.62</v>
      </c>
      <c r="R15" s="25">
        <v>17.110000000000003</v>
      </c>
      <c r="S15" s="25">
        <v>15.36</v>
      </c>
      <c r="T15" s="25">
        <v>39.729999999999997</v>
      </c>
      <c r="U15" s="25">
        <v>36.979999999999997</v>
      </c>
      <c r="V15" s="25">
        <v>34.03</v>
      </c>
      <c r="W15" s="25">
        <v>31.39</v>
      </c>
      <c r="X15" s="25">
        <v>29.16</v>
      </c>
      <c r="Y15" s="25">
        <v>27.17</v>
      </c>
    </row>
    <row r="16" spans="1:25">
      <c r="A16" s="23"/>
      <c r="B16" s="24">
        <v>31</v>
      </c>
      <c r="C16" s="25">
        <v>61.98</v>
      </c>
      <c r="D16" s="25">
        <v>39.409999999999997</v>
      </c>
      <c r="E16" s="25">
        <v>32.4</v>
      </c>
      <c r="F16" s="25">
        <v>28.92</v>
      </c>
      <c r="G16" s="25">
        <v>74</v>
      </c>
      <c r="H16" s="25">
        <v>68.78</v>
      </c>
      <c r="I16" s="25">
        <v>63.29</v>
      </c>
      <c r="J16" s="25">
        <v>58.29</v>
      </c>
      <c r="K16" s="25">
        <v>54.059999999999995</v>
      </c>
      <c r="L16" s="25">
        <v>50.32</v>
      </c>
      <c r="N16" s="23"/>
      <c r="O16" s="24">
        <v>31</v>
      </c>
      <c r="P16" s="25">
        <v>31.950000000000003</v>
      </c>
      <c r="Q16" s="25">
        <v>20.62</v>
      </c>
      <c r="R16" s="25">
        <v>17.110000000000003</v>
      </c>
      <c r="S16" s="25">
        <v>15.36</v>
      </c>
      <c r="T16" s="25">
        <v>39.729999999999997</v>
      </c>
      <c r="U16" s="25">
        <v>36.979999999999997</v>
      </c>
      <c r="V16" s="25">
        <v>34.03</v>
      </c>
      <c r="W16" s="25">
        <v>31.39</v>
      </c>
      <c r="X16" s="25">
        <v>29.16</v>
      </c>
      <c r="Y16" s="25">
        <v>27.17</v>
      </c>
    </row>
    <row r="17" spans="1:25">
      <c r="A17" s="23"/>
      <c r="B17" s="24">
        <v>32</v>
      </c>
      <c r="C17" s="25">
        <v>61.98</v>
      </c>
      <c r="D17" s="25">
        <v>39.409999999999997</v>
      </c>
      <c r="E17" s="25">
        <v>32.4</v>
      </c>
      <c r="F17" s="25">
        <v>28.92</v>
      </c>
      <c r="G17" s="25">
        <v>74</v>
      </c>
      <c r="H17" s="25">
        <v>68.78</v>
      </c>
      <c r="I17" s="25">
        <v>63.29</v>
      </c>
      <c r="J17" s="25">
        <v>58.29</v>
      </c>
      <c r="K17" s="25">
        <v>54.059999999999995</v>
      </c>
      <c r="L17" s="25">
        <v>50.32</v>
      </c>
      <c r="N17" s="23"/>
      <c r="O17" s="24">
        <v>32</v>
      </c>
      <c r="P17" s="25">
        <v>31.950000000000003</v>
      </c>
      <c r="Q17" s="25">
        <v>20.62</v>
      </c>
      <c r="R17" s="25">
        <v>17.110000000000003</v>
      </c>
      <c r="S17" s="25">
        <v>15.36</v>
      </c>
      <c r="T17" s="25">
        <v>39.729999999999997</v>
      </c>
      <c r="U17" s="25">
        <v>36.979999999999997</v>
      </c>
      <c r="V17" s="25">
        <v>34.03</v>
      </c>
      <c r="W17" s="25">
        <v>31.39</v>
      </c>
      <c r="X17" s="25">
        <v>29.16</v>
      </c>
      <c r="Y17" s="25">
        <v>27.17</v>
      </c>
    </row>
    <row r="18" spans="1:25">
      <c r="A18" s="23"/>
      <c r="B18" s="24">
        <v>33</v>
      </c>
      <c r="C18" s="25">
        <v>61.98</v>
      </c>
      <c r="D18" s="25">
        <v>39.409999999999997</v>
      </c>
      <c r="E18" s="25">
        <v>32.4</v>
      </c>
      <c r="F18" s="25">
        <v>28.92</v>
      </c>
      <c r="G18" s="25">
        <v>74</v>
      </c>
      <c r="H18" s="25">
        <v>68.78</v>
      </c>
      <c r="I18" s="25">
        <v>63.29</v>
      </c>
      <c r="J18" s="25">
        <v>58.29</v>
      </c>
      <c r="K18" s="25">
        <v>54.059999999999995</v>
      </c>
      <c r="L18" s="25">
        <v>50.32</v>
      </c>
      <c r="N18" s="23"/>
      <c r="O18" s="24">
        <v>33</v>
      </c>
      <c r="P18" s="25">
        <v>31.950000000000003</v>
      </c>
      <c r="Q18" s="25">
        <v>20.62</v>
      </c>
      <c r="R18" s="25">
        <v>17.110000000000003</v>
      </c>
      <c r="S18" s="25">
        <v>15.36</v>
      </c>
      <c r="T18" s="25">
        <v>39.729999999999997</v>
      </c>
      <c r="U18" s="25">
        <v>36.979999999999997</v>
      </c>
      <c r="V18" s="25">
        <v>34.03</v>
      </c>
      <c r="W18" s="25">
        <v>31.39</v>
      </c>
      <c r="X18" s="25">
        <v>29.16</v>
      </c>
      <c r="Y18" s="25">
        <v>27.200000000000003</v>
      </c>
    </row>
    <row r="19" spans="1:25">
      <c r="A19" s="23"/>
      <c r="B19" s="24">
        <v>34</v>
      </c>
      <c r="C19" s="25">
        <v>61.98</v>
      </c>
      <c r="D19" s="25">
        <v>39.409999999999997</v>
      </c>
      <c r="E19" s="25">
        <v>32.4</v>
      </c>
      <c r="F19" s="25">
        <v>28.92</v>
      </c>
      <c r="G19" s="25">
        <v>74</v>
      </c>
      <c r="H19" s="25">
        <v>68.78</v>
      </c>
      <c r="I19" s="25">
        <v>63.29</v>
      </c>
      <c r="J19" s="25">
        <v>58.29</v>
      </c>
      <c r="K19" s="25">
        <v>54.11</v>
      </c>
      <c r="L19" s="25">
        <v>50.419999999999995</v>
      </c>
      <c r="N19" s="23"/>
      <c r="O19" s="24">
        <v>34</v>
      </c>
      <c r="P19" s="25">
        <v>31.950000000000003</v>
      </c>
      <c r="Q19" s="25">
        <v>20.62</v>
      </c>
      <c r="R19" s="25">
        <v>17.110000000000003</v>
      </c>
      <c r="S19" s="25">
        <v>15.36</v>
      </c>
      <c r="T19" s="25">
        <v>39.729999999999997</v>
      </c>
      <c r="U19" s="25">
        <v>36.979999999999997</v>
      </c>
      <c r="V19" s="25">
        <v>34.03</v>
      </c>
      <c r="W19" s="25">
        <v>31.39</v>
      </c>
      <c r="X19" s="25">
        <v>29.23</v>
      </c>
      <c r="Y19" s="25">
        <v>27.310000000000002</v>
      </c>
    </row>
    <row r="20" spans="1:25">
      <c r="A20" s="23"/>
      <c r="B20" s="24">
        <v>35</v>
      </c>
      <c r="C20" s="25">
        <v>61.98</v>
      </c>
      <c r="D20" s="25">
        <v>39.409999999999997</v>
      </c>
      <c r="E20" s="25">
        <v>32.4</v>
      </c>
      <c r="F20" s="25">
        <v>28.92</v>
      </c>
      <c r="G20" s="25">
        <v>74</v>
      </c>
      <c r="H20" s="25">
        <v>68.78</v>
      </c>
      <c r="I20" s="25">
        <v>63.3</v>
      </c>
      <c r="J20" s="25">
        <v>58.39</v>
      </c>
      <c r="K20" s="25">
        <v>54.239999999999995</v>
      </c>
      <c r="L20" s="25">
        <v>50.559999999999995</v>
      </c>
      <c r="N20" s="23"/>
      <c r="O20" s="24">
        <v>35</v>
      </c>
      <c r="P20" s="25">
        <v>31.950000000000003</v>
      </c>
      <c r="Q20" s="25">
        <v>20.62</v>
      </c>
      <c r="R20" s="25">
        <v>17.110000000000003</v>
      </c>
      <c r="S20" s="25">
        <v>15.36</v>
      </c>
      <c r="T20" s="25">
        <v>39.729999999999997</v>
      </c>
      <c r="U20" s="25">
        <v>36.979999999999997</v>
      </c>
      <c r="V20" s="25">
        <v>34.08</v>
      </c>
      <c r="W20" s="25">
        <v>31.55</v>
      </c>
      <c r="X20" s="25">
        <v>29.39</v>
      </c>
      <c r="Y20" s="25">
        <v>27.470000000000002</v>
      </c>
    </row>
    <row r="21" spans="1:25">
      <c r="A21" s="23"/>
      <c r="B21" s="24">
        <v>36</v>
      </c>
      <c r="C21" s="25">
        <v>61.98</v>
      </c>
      <c r="D21" s="25">
        <v>39.409999999999997</v>
      </c>
      <c r="E21" s="25">
        <v>32.4</v>
      </c>
      <c r="F21" s="25">
        <v>28.92</v>
      </c>
      <c r="G21" s="25">
        <v>74.02000000000001</v>
      </c>
      <c r="H21" s="25">
        <v>68.900000000000006</v>
      </c>
      <c r="I21" s="25">
        <v>63.5</v>
      </c>
      <c r="J21" s="25">
        <v>58.58</v>
      </c>
      <c r="K21" s="25">
        <v>54.419999999999995</v>
      </c>
      <c r="L21" s="25">
        <v>50.73</v>
      </c>
      <c r="N21" s="23"/>
      <c r="O21" s="24">
        <v>36</v>
      </c>
      <c r="P21" s="25">
        <v>31.950000000000003</v>
      </c>
      <c r="Q21" s="25">
        <v>20.62</v>
      </c>
      <c r="R21" s="25">
        <v>17.110000000000003</v>
      </c>
      <c r="S21" s="25">
        <v>15.36</v>
      </c>
      <c r="T21" s="25">
        <v>39.76</v>
      </c>
      <c r="U21" s="25">
        <v>37.14</v>
      </c>
      <c r="V21" s="25">
        <v>34.270000000000003</v>
      </c>
      <c r="W21" s="25">
        <v>31.73</v>
      </c>
      <c r="X21" s="25">
        <v>29.580000000000002</v>
      </c>
      <c r="Y21" s="25">
        <v>27.66</v>
      </c>
    </row>
    <row r="22" spans="1:25">
      <c r="A22" s="23"/>
      <c r="B22" s="24">
        <v>37</v>
      </c>
      <c r="C22" s="25">
        <v>61.98</v>
      </c>
      <c r="D22" s="25">
        <v>39.409999999999997</v>
      </c>
      <c r="E22" s="25">
        <v>32.4</v>
      </c>
      <c r="F22" s="25">
        <v>28.970000000000002</v>
      </c>
      <c r="G22" s="25">
        <v>74.27000000000001</v>
      </c>
      <c r="H22" s="25">
        <v>69.13000000000001</v>
      </c>
      <c r="I22" s="25">
        <v>63.71</v>
      </c>
      <c r="J22" s="25">
        <v>58.769999999999996</v>
      </c>
      <c r="K22" s="25">
        <v>54.62</v>
      </c>
      <c r="L22" s="25">
        <v>50.91</v>
      </c>
      <c r="N22" s="23"/>
      <c r="O22" s="24">
        <v>37</v>
      </c>
      <c r="P22" s="25">
        <v>31.950000000000003</v>
      </c>
      <c r="Q22" s="25">
        <v>20.62</v>
      </c>
      <c r="R22" s="25">
        <v>17.12</v>
      </c>
      <c r="S22" s="25">
        <v>15.41</v>
      </c>
      <c r="T22" s="25">
        <v>40.03</v>
      </c>
      <c r="U22" s="25">
        <v>37.39</v>
      </c>
      <c r="V22" s="25">
        <v>34.519999999999996</v>
      </c>
      <c r="W22" s="25">
        <v>31.96</v>
      </c>
      <c r="X22" s="25">
        <v>29.790000000000003</v>
      </c>
      <c r="Y22" s="25">
        <v>27.860000000000003</v>
      </c>
    </row>
    <row r="23" spans="1:25">
      <c r="A23" s="23"/>
      <c r="B23" s="24">
        <v>38</v>
      </c>
      <c r="C23" s="25">
        <v>61.989999999999995</v>
      </c>
      <c r="D23" s="25">
        <v>39.46</v>
      </c>
      <c r="E23" s="25">
        <v>32.5</v>
      </c>
      <c r="F23" s="25">
        <v>29.07</v>
      </c>
      <c r="G23" s="25">
        <v>74.53</v>
      </c>
      <c r="H23" s="25">
        <v>69.400000000000006</v>
      </c>
      <c r="I23" s="25">
        <v>63.949999999999996</v>
      </c>
      <c r="J23" s="25">
        <v>59.03</v>
      </c>
      <c r="K23" s="25">
        <v>54.85</v>
      </c>
      <c r="L23" s="25">
        <v>51.12</v>
      </c>
      <c r="N23" s="23"/>
      <c r="O23" s="24">
        <v>38</v>
      </c>
      <c r="P23" s="25">
        <v>31.96</v>
      </c>
      <c r="Q23" s="25">
        <v>20.680000000000003</v>
      </c>
      <c r="R23" s="25">
        <v>17.21</v>
      </c>
      <c r="S23" s="25">
        <v>15.51</v>
      </c>
      <c r="T23" s="25">
        <v>40.309999999999995</v>
      </c>
      <c r="U23" s="25">
        <v>37.669999999999995</v>
      </c>
      <c r="V23" s="25">
        <v>34.78</v>
      </c>
      <c r="W23" s="25">
        <v>32.22</v>
      </c>
      <c r="X23" s="25">
        <v>30.020000000000003</v>
      </c>
      <c r="Y23" s="25">
        <v>28.080000000000002</v>
      </c>
    </row>
    <row r="24" spans="1:25">
      <c r="A24" s="23"/>
      <c r="B24" s="24">
        <v>39</v>
      </c>
      <c r="C24" s="25">
        <v>62.089999999999996</v>
      </c>
      <c r="D24" s="25">
        <v>39.57</v>
      </c>
      <c r="E24" s="25">
        <v>32.61</v>
      </c>
      <c r="F24" s="25">
        <v>29.180000000000003</v>
      </c>
      <c r="G24" s="25">
        <v>74.83</v>
      </c>
      <c r="H24" s="25">
        <v>69.650000000000006</v>
      </c>
      <c r="I24" s="25">
        <v>64.210000000000008</v>
      </c>
      <c r="J24" s="25">
        <v>59.25</v>
      </c>
      <c r="K24" s="25">
        <v>55.059999999999995</v>
      </c>
      <c r="L24" s="25">
        <v>51.33</v>
      </c>
      <c r="N24" s="23"/>
      <c r="O24" s="24">
        <v>39</v>
      </c>
      <c r="P24" s="25">
        <v>32.059999999999995</v>
      </c>
      <c r="Q24" s="25">
        <v>20.78</v>
      </c>
      <c r="R24" s="25">
        <v>17.32</v>
      </c>
      <c r="S24" s="25">
        <v>15.629999999999999</v>
      </c>
      <c r="T24" s="25">
        <v>40.61</v>
      </c>
      <c r="U24" s="25">
        <v>37.96</v>
      </c>
      <c r="V24" s="25">
        <v>35.059999999999995</v>
      </c>
      <c r="W24" s="25">
        <v>32.46</v>
      </c>
      <c r="X24" s="25">
        <v>30.26</v>
      </c>
      <c r="Y24" s="25">
        <v>28.3</v>
      </c>
    </row>
    <row r="25" spans="1:25">
      <c r="A25" s="23"/>
      <c r="B25" s="24">
        <v>40</v>
      </c>
      <c r="C25" s="25">
        <v>62.21</v>
      </c>
      <c r="D25" s="25">
        <v>39.69</v>
      </c>
      <c r="E25" s="25">
        <v>32.729999999999997</v>
      </c>
      <c r="F25" s="25">
        <v>29.3</v>
      </c>
      <c r="G25" s="25">
        <v>75.13000000000001</v>
      </c>
      <c r="H25" s="25">
        <v>69.930000000000007</v>
      </c>
      <c r="I25" s="25">
        <v>64.47</v>
      </c>
      <c r="J25" s="25">
        <v>59.489999999999995</v>
      </c>
      <c r="K25" s="25">
        <v>55.29</v>
      </c>
      <c r="L25" s="25">
        <v>51.54</v>
      </c>
      <c r="N25" s="23"/>
      <c r="O25" s="24">
        <v>40</v>
      </c>
      <c r="P25" s="25">
        <v>32.18</v>
      </c>
      <c r="Q25" s="25">
        <v>20.900000000000002</v>
      </c>
      <c r="R25" s="25">
        <v>17.440000000000001</v>
      </c>
      <c r="S25" s="25">
        <v>15.74</v>
      </c>
      <c r="T25" s="25">
        <v>40.93</v>
      </c>
      <c r="U25" s="25">
        <v>38.269999999999996</v>
      </c>
      <c r="V25" s="25">
        <v>35.35</v>
      </c>
      <c r="W25" s="25">
        <v>32.72</v>
      </c>
      <c r="X25" s="25">
        <v>30.5</v>
      </c>
      <c r="Y25" s="25">
        <v>28.53</v>
      </c>
    </row>
    <row r="26" spans="1:25">
      <c r="A26" s="23"/>
      <c r="B26" s="24">
        <v>41</v>
      </c>
      <c r="C26" s="25">
        <v>62.33</v>
      </c>
      <c r="D26" s="25">
        <v>39.799999999999997</v>
      </c>
      <c r="E26" s="25">
        <v>32.85</v>
      </c>
      <c r="F26" s="25">
        <v>29.41</v>
      </c>
      <c r="G26" s="25">
        <v>75.430000000000007</v>
      </c>
      <c r="H26" s="25">
        <v>70.210000000000008</v>
      </c>
      <c r="I26" s="25">
        <v>64.72</v>
      </c>
      <c r="J26" s="25">
        <v>59.739999999999995</v>
      </c>
      <c r="K26" s="25">
        <v>55.519999999999996</v>
      </c>
      <c r="L26" s="25">
        <v>51.769999999999996</v>
      </c>
      <c r="N26" s="23"/>
      <c r="O26" s="24">
        <v>41</v>
      </c>
      <c r="P26" s="25">
        <v>32.299999999999997</v>
      </c>
      <c r="Q26" s="25">
        <v>21.020000000000003</v>
      </c>
      <c r="R26" s="25">
        <v>17.560000000000002</v>
      </c>
      <c r="S26" s="25">
        <v>15.86</v>
      </c>
      <c r="T26" s="25">
        <v>41.24</v>
      </c>
      <c r="U26" s="25">
        <v>38.57</v>
      </c>
      <c r="V26" s="25">
        <v>35.61</v>
      </c>
      <c r="W26" s="25">
        <v>32.97</v>
      </c>
      <c r="X26" s="25">
        <v>30.740000000000002</v>
      </c>
      <c r="Y26" s="25">
        <v>28.75</v>
      </c>
    </row>
    <row r="27" spans="1:25">
      <c r="A27" s="23"/>
      <c r="B27" s="24">
        <v>42</v>
      </c>
      <c r="C27" s="25">
        <v>62.46</v>
      </c>
      <c r="D27" s="25">
        <v>39.919999999999995</v>
      </c>
      <c r="E27" s="25">
        <v>32.97</v>
      </c>
      <c r="F27" s="25">
        <v>29.53</v>
      </c>
      <c r="G27" s="25">
        <v>75.72</v>
      </c>
      <c r="H27" s="25">
        <v>70.490000000000009</v>
      </c>
      <c r="I27" s="25">
        <v>64.97</v>
      </c>
      <c r="J27" s="25">
        <v>59.949999999999996</v>
      </c>
      <c r="K27" s="25">
        <v>55.73</v>
      </c>
      <c r="L27" s="25">
        <v>51.96</v>
      </c>
      <c r="N27" s="23"/>
      <c r="O27" s="24">
        <v>42</v>
      </c>
      <c r="P27" s="25">
        <v>32.419999999999995</v>
      </c>
      <c r="Q27" s="25">
        <v>21.14</v>
      </c>
      <c r="R27" s="25">
        <v>17.670000000000002</v>
      </c>
      <c r="S27" s="25">
        <v>15.97</v>
      </c>
      <c r="T27" s="25">
        <v>41.55</v>
      </c>
      <c r="U27" s="25">
        <v>38.869999999999997</v>
      </c>
      <c r="V27" s="25">
        <v>35.89</v>
      </c>
      <c r="W27" s="25">
        <v>33.22</v>
      </c>
      <c r="X27" s="25">
        <v>30.970000000000002</v>
      </c>
      <c r="Y27" s="25">
        <v>28.96</v>
      </c>
    </row>
    <row r="28" spans="1:25">
      <c r="A28" s="23"/>
      <c r="B28" s="24">
        <v>43</v>
      </c>
      <c r="C28" s="25">
        <v>62.58</v>
      </c>
      <c r="D28" s="25">
        <v>40.04</v>
      </c>
      <c r="E28" s="25">
        <v>33.08</v>
      </c>
      <c r="F28" s="25">
        <v>29.64</v>
      </c>
      <c r="G28" s="25">
        <v>76.010000000000005</v>
      </c>
      <c r="H28" s="25">
        <v>70.77000000000001</v>
      </c>
      <c r="I28" s="25">
        <v>65.2</v>
      </c>
      <c r="J28" s="25">
        <v>60.19</v>
      </c>
      <c r="K28" s="25">
        <v>55.94</v>
      </c>
      <c r="L28" s="25">
        <v>52.15</v>
      </c>
      <c r="N28" s="23"/>
      <c r="O28" s="24">
        <v>43</v>
      </c>
      <c r="P28" s="25">
        <v>32.549999999999997</v>
      </c>
      <c r="Q28" s="25">
        <v>21.25</v>
      </c>
      <c r="R28" s="25">
        <v>17.790000000000003</v>
      </c>
      <c r="S28" s="25">
        <v>16.080000000000002</v>
      </c>
      <c r="T28" s="25">
        <v>41.84</v>
      </c>
      <c r="U28" s="25">
        <v>39.15</v>
      </c>
      <c r="V28" s="25">
        <v>36.14</v>
      </c>
      <c r="W28" s="25">
        <v>33.449999999999996</v>
      </c>
      <c r="X28" s="25">
        <v>31.180000000000003</v>
      </c>
      <c r="Y28" s="25">
        <v>29.17</v>
      </c>
    </row>
    <row r="29" spans="1:25">
      <c r="A29" s="23"/>
      <c r="B29" s="24">
        <v>44</v>
      </c>
      <c r="C29" s="25">
        <v>62.69</v>
      </c>
      <c r="D29" s="25">
        <v>40.15</v>
      </c>
      <c r="E29" s="25">
        <v>33.18</v>
      </c>
      <c r="F29" s="25">
        <v>29.740000000000002</v>
      </c>
      <c r="G29" s="25">
        <v>76.27000000000001</v>
      </c>
      <c r="H29" s="25">
        <v>71</v>
      </c>
      <c r="I29" s="25">
        <v>65.430000000000007</v>
      </c>
      <c r="J29" s="25">
        <v>60.39</v>
      </c>
      <c r="K29" s="25">
        <v>56.12</v>
      </c>
      <c r="L29" s="25">
        <v>52.33</v>
      </c>
      <c r="N29" s="23"/>
      <c r="O29" s="24">
        <v>44</v>
      </c>
      <c r="P29" s="25">
        <v>32.659999999999997</v>
      </c>
      <c r="Q29" s="25">
        <v>21.360000000000003</v>
      </c>
      <c r="R29" s="25">
        <v>17.89</v>
      </c>
      <c r="S29" s="25">
        <v>16.18</v>
      </c>
      <c r="T29" s="25">
        <v>42.12</v>
      </c>
      <c r="U29" s="25">
        <v>39.409999999999997</v>
      </c>
      <c r="V29" s="25">
        <v>36.36</v>
      </c>
      <c r="W29" s="25">
        <v>33.659999999999997</v>
      </c>
      <c r="X29" s="25">
        <v>31.380000000000003</v>
      </c>
      <c r="Y29" s="25">
        <v>29.360000000000003</v>
      </c>
    </row>
    <row r="30" spans="1:25">
      <c r="A30" s="23"/>
      <c r="B30" s="24">
        <v>45</v>
      </c>
      <c r="C30" s="25">
        <v>62.8</v>
      </c>
      <c r="D30" s="25">
        <v>40.25</v>
      </c>
      <c r="E30" s="25">
        <v>33.28</v>
      </c>
      <c r="F30" s="25">
        <v>29.84</v>
      </c>
      <c r="G30" s="25">
        <v>76.510000000000005</v>
      </c>
      <c r="H30" s="25">
        <v>71.2</v>
      </c>
      <c r="I30" s="25">
        <v>65.650000000000006</v>
      </c>
      <c r="J30" s="25">
        <v>60.58</v>
      </c>
      <c r="K30" s="25">
        <v>56.3</v>
      </c>
      <c r="L30" s="25">
        <v>52.51</v>
      </c>
      <c r="N30" s="23"/>
      <c r="O30" s="24">
        <v>45</v>
      </c>
      <c r="P30" s="25">
        <v>32.769999999999996</v>
      </c>
      <c r="Q30" s="25">
        <v>21.46</v>
      </c>
      <c r="R30" s="25">
        <v>17.990000000000002</v>
      </c>
      <c r="S30" s="25">
        <v>16.28</v>
      </c>
      <c r="T30" s="25">
        <v>42.35</v>
      </c>
      <c r="U30" s="25">
        <v>39.65</v>
      </c>
      <c r="V30" s="25">
        <v>36.58</v>
      </c>
      <c r="W30" s="25">
        <v>33.869999999999997</v>
      </c>
      <c r="X30" s="25">
        <v>31.57</v>
      </c>
      <c r="Y30" s="25">
        <v>29.650000000000002</v>
      </c>
    </row>
    <row r="31" spans="1:25">
      <c r="A31" s="23"/>
      <c r="B31" s="24">
        <v>46</v>
      </c>
      <c r="C31" s="25">
        <v>62.9</v>
      </c>
      <c r="D31" s="25">
        <v>40.339999999999996</v>
      </c>
      <c r="E31" s="25">
        <v>33.369999999999997</v>
      </c>
      <c r="F31" s="25">
        <v>29.930000000000003</v>
      </c>
      <c r="G31" s="25">
        <v>76.72</v>
      </c>
      <c r="H31" s="25">
        <v>71.430000000000007</v>
      </c>
      <c r="I31" s="25">
        <v>65.820000000000007</v>
      </c>
      <c r="J31" s="25">
        <v>60.9</v>
      </c>
      <c r="K31" s="25">
        <v>56.78</v>
      </c>
      <c r="L31" s="25">
        <v>53.12</v>
      </c>
      <c r="N31" s="23"/>
      <c r="O31" s="24">
        <v>46</v>
      </c>
      <c r="P31" s="25">
        <v>32.869999999999997</v>
      </c>
      <c r="Q31" s="25">
        <v>21.55</v>
      </c>
      <c r="R31" s="25">
        <v>18.080000000000002</v>
      </c>
      <c r="S31" s="25">
        <v>16.37</v>
      </c>
      <c r="T31" s="25">
        <v>42.61</v>
      </c>
      <c r="U31" s="25">
        <v>39.879999999999995</v>
      </c>
      <c r="V31" s="25">
        <v>36.839999999999996</v>
      </c>
      <c r="W31" s="25">
        <v>34.299999999999997</v>
      </c>
      <c r="X31" s="25">
        <v>32.169999999999995</v>
      </c>
      <c r="Y31" s="25">
        <v>30.3</v>
      </c>
    </row>
    <row r="32" spans="1:25">
      <c r="A32" s="23"/>
      <c r="B32" s="24">
        <v>47</v>
      </c>
      <c r="C32" s="25">
        <v>62.989999999999995</v>
      </c>
      <c r="D32" s="25">
        <v>40.43</v>
      </c>
      <c r="E32" s="25">
        <v>33.46</v>
      </c>
      <c r="F32" s="25">
        <v>30.01</v>
      </c>
      <c r="G32" s="25">
        <v>77.06</v>
      </c>
      <c r="H32" s="25">
        <v>71.940000000000012</v>
      </c>
      <c r="I32" s="25">
        <v>66.47</v>
      </c>
      <c r="J32" s="25">
        <v>61.559999999999995</v>
      </c>
      <c r="K32" s="25">
        <v>57.43</v>
      </c>
      <c r="L32" s="25">
        <v>53.75</v>
      </c>
      <c r="N32" s="23"/>
      <c r="O32" s="24">
        <v>47</v>
      </c>
      <c r="P32" s="25">
        <v>32.96</v>
      </c>
      <c r="Q32" s="25">
        <v>21.64</v>
      </c>
      <c r="R32" s="25">
        <v>18.16</v>
      </c>
      <c r="S32" s="25">
        <v>16.450000000000003</v>
      </c>
      <c r="T32" s="25">
        <v>43</v>
      </c>
      <c r="U32" s="25">
        <v>40.49</v>
      </c>
      <c r="V32" s="25">
        <v>37.6</v>
      </c>
      <c r="W32" s="25">
        <v>35.03</v>
      </c>
      <c r="X32" s="25">
        <v>32.89</v>
      </c>
      <c r="Y32" s="25">
        <v>31</v>
      </c>
    </row>
    <row r="33" spans="1:25">
      <c r="A33" s="23"/>
      <c r="B33" s="24">
        <v>48</v>
      </c>
      <c r="C33" s="25">
        <v>63.08</v>
      </c>
      <c r="D33" s="25">
        <v>40.51</v>
      </c>
      <c r="E33" s="25">
        <v>33.629999999999995</v>
      </c>
      <c r="F33" s="25">
        <v>30.28</v>
      </c>
      <c r="G33" s="25">
        <v>77.89</v>
      </c>
      <c r="H33" s="25">
        <v>72.710000000000008</v>
      </c>
      <c r="I33" s="25">
        <v>67.240000000000009</v>
      </c>
      <c r="J33" s="25">
        <v>62.309999999999995</v>
      </c>
      <c r="K33" s="25">
        <v>58.15</v>
      </c>
      <c r="L33" s="25">
        <v>54.47</v>
      </c>
      <c r="N33" s="23"/>
      <c r="O33" s="24">
        <v>48</v>
      </c>
      <c r="P33" s="25">
        <v>33.049999999999997</v>
      </c>
      <c r="Q33" s="25">
        <v>21.720000000000002</v>
      </c>
      <c r="R33" s="25">
        <v>18.329999999999998</v>
      </c>
      <c r="S33" s="25">
        <v>16.720000000000002</v>
      </c>
      <c r="T33" s="25">
        <v>43.86</v>
      </c>
      <c r="U33" s="25">
        <v>41.37</v>
      </c>
      <c r="V33" s="25">
        <v>38.46</v>
      </c>
      <c r="W33" s="25">
        <v>35.839999999999996</v>
      </c>
      <c r="X33" s="25">
        <v>33.68</v>
      </c>
      <c r="Y33" s="25">
        <v>31.770000000000003</v>
      </c>
    </row>
    <row r="34" spans="1:25">
      <c r="A34" s="23"/>
      <c r="B34" s="24">
        <v>49</v>
      </c>
      <c r="C34" s="25">
        <v>63.29</v>
      </c>
      <c r="D34" s="25">
        <v>40.82</v>
      </c>
      <c r="E34" s="25">
        <v>33.949999999999996</v>
      </c>
      <c r="F34" s="25">
        <v>30.62</v>
      </c>
      <c r="G34" s="25">
        <v>78.77000000000001</v>
      </c>
      <c r="H34" s="25">
        <v>73.61</v>
      </c>
      <c r="I34" s="25">
        <v>68.08</v>
      </c>
      <c r="J34" s="25">
        <v>63.12</v>
      </c>
      <c r="K34" s="25">
        <v>58.94</v>
      </c>
      <c r="L34" s="25">
        <v>55.25</v>
      </c>
      <c r="N34" s="23"/>
      <c r="O34" s="24">
        <v>49</v>
      </c>
      <c r="P34" s="25">
        <v>33.26</v>
      </c>
      <c r="Q34" s="25">
        <v>22.03</v>
      </c>
      <c r="R34" s="25">
        <v>18.66</v>
      </c>
      <c r="S34" s="25">
        <v>17.060000000000002</v>
      </c>
      <c r="T34" s="25">
        <v>44.81</v>
      </c>
      <c r="U34" s="25">
        <v>42.35</v>
      </c>
      <c r="V34" s="25">
        <v>39.379999999999995</v>
      </c>
      <c r="W34" s="25">
        <v>36.729999999999997</v>
      </c>
      <c r="X34" s="25">
        <v>34.54</v>
      </c>
      <c r="Y34" s="25">
        <v>32.61</v>
      </c>
    </row>
    <row r="35" spans="1:25">
      <c r="A35" s="23"/>
      <c r="B35" s="24">
        <v>50</v>
      </c>
      <c r="C35" s="25">
        <v>63.629999999999995</v>
      </c>
      <c r="D35" s="25">
        <v>41.16</v>
      </c>
      <c r="E35" s="25">
        <v>34.309999999999995</v>
      </c>
      <c r="F35" s="25">
        <v>30.990000000000002</v>
      </c>
      <c r="G35" s="25">
        <v>79.73</v>
      </c>
      <c r="H35" s="25">
        <v>74.58</v>
      </c>
      <c r="I35" s="25">
        <v>69</v>
      </c>
      <c r="J35" s="25">
        <v>64</v>
      </c>
      <c r="K35" s="25">
        <v>59.809999999999995</v>
      </c>
      <c r="L35" s="25">
        <v>56.089999999999996</v>
      </c>
      <c r="N35" s="23"/>
      <c r="O35" s="24">
        <v>50</v>
      </c>
      <c r="P35" s="25">
        <v>33.6</v>
      </c>
      <c r="Q35" s="25">
        <v>22.37</v>
      </c>
      <c r="R35" s="25">
        <v>19.020000000000003</v>
      </c>
      <c r="S35" s="25">
        <v>17.440000000000001</v>
      </c>
      <c r="T35" s="25">
        <v>45.86</v>
      </c>
      <c r="U35" s="25">
        <v>43.41</v>
      </c>
      <c r="V35" s="25">
        <v>40.419999999999995</v>
      </c>
      <c r="W35" s="25">
        <v>37.71</v>
      </c>
      <c r="X35" s="25">
        <v>35.489999999999995</v>
      </c>
      <c r="Y35" s="25">
        <v>33.54</v>
      </c>
    </row>
    <row r="36" spans="1:25">
      <c r="A36" s="23"/>
      <c r="B36" s="24">
        <v>51</v>
      </c>
      <c r="C36" s="25">
        <v>64</v>
      </c>
      <c r="D36" s="25">
        <v>41.55</v>
      </c>
      <c r="E36" s="25">
        <v>34.71</v>
      </c>
      <c r="F36" s="25">
        <v>31.41</v>
      </c>
      <c r="G36" s="25">
        <v>80.84</v>
      </c>
      <c r="H36" s="25">
        <v>75.660000000000011</v>
      </c>
      <c r="I36" s="25">
        <v>70.010000000000005</v>
      </c>
      <c r="J36" s="25">
        <v>65</v>
      </c>
      <c r="K36" s="25">
        <v>60.769999999999996</v>
      </c>
      <c r="L36" s="25">
        <v>57.04</v>
      </c>
      <c r="N36" s="23"/>
      <c r="O36" s="24">
        <v>51</v>
      </c>
      <c r="P36" s="25">
        <v>33.97</v>
      </c>
      <c r="Q36" s="25">
        <v>22.75</v>
      </c>
      <c r="R36" s="25">
        <v>19.41</v>
      </c>
      <c r="S36" s="25">
        <v>17.850000000000001</v>
      </c>
      <c r="T36" s="25">
        <v>47.01</v>
      </c>
      <c r="U36" s="25">
        <v>44.58</v>
      </c>
      <c r="V36" s="25">
        <v>41.54</v>
      </c>
      <c r="W36" s="25">
        <v>38.799999999999997</v>
      </c>
      <c r="X36" s="25">
        <v>36.54</v>
      </c>
      <c r="Y36" s="25">
        <v>34.549999999999997</v>
      </c>
    </row>
    <row r="37" spans="1:25">
      <c r="A37" s="23"/>
      <c r="B37" s="24">
        <v>52</v>
      </c>
      <c r="C37" s="25">
        <v>64.42</v>
      </c>
      <c r="D37" s="25">
        <v>41.97</v>
      </c>
      <c r="E37" s="25">
        <v>35.15</v>
      </c>
      <c r="F37" s="25">
        <v>31.87</v>
      </c>
      <c r="G37" s="25">
        <v>82.04</v>
      </c>
      <c r="H37" s="25">
        <v>76.850000000000009</v>
      </c>
      <c r="I37" s="25">
        <v>71.13000000000001</v>
      </c>
      <c r="J37" s="25">
        <v>66.070000000000007</v>
      </c>
      <c r="K37" s="25">
        <v>61.82</v>
      </c>
      <c r="L37" s="25">
        <v>58.059999999999995</v>
      </c>
      <c r="N37" s="23"/>
      <c r="O37" s="24">
        <v>52</v>
      </c>
      <c r="P37" s="25">
        <v>34.39</v>
      </c>
      <c r="Q37" s="25">
        <v>23.17</v>
      </c>
      <c r="R37" s="25">
        <v>19.850000000000001</v>
      </c>
      <c r="S37" s="25">
        <v>18.310000000000002</v>
      </c>
      <c r="T37" s="25">
        <v>48.25</v>
      </c>
      <c r="U37" s="25">
        <v>45.87</v>
      </c>
      <c r="V37" s="25">
        <v>42.78</v>
      </c>
      <c r="W37" s="25">
        <v>39.989999999999995</v>
      </c>
      <c r="X37" s="25">
        <v>37.69</v>
      </c>
      <c r="Y37" s="25">
        <v>35.669999999999995</v>
      </c>
    </row>
    <row r="38" spans="1:25">
      <c r="A38" s="23"/>
      <c r="B38" s="24">
        <v>53</v>
      </c>
      <c r="C38" s="25">
        <v>64.88000000000001</v>
      </c>
      <c r="D38" s="25">
        <v>42.44</v>
      </c>
      <c r="E38" s="25">
        <v>35.64</v>
      </c>
      <c r="F38" s="25">
        <v>32.379999999999995</v>
      </c>
      <c r="G38" s="25">
        <v>83.31</v>
      </c>
      <c r="H38" s="25">
        <v>78.11</v>
      </c>
      <c r="I38" s="25">
        <v>72.36</v>
      </c>
      <c r="J38" s="25">
        <v>67.25</v>
      </c>
      <c r="K38" s="25">
        <v>62.96</v>
      </c>
      <c r="L38" s="25">
        <v>59.169999999999995</v>
      </c>
      <c r="N38" s="23"/>
      <c r="O38" s="24">
        <v>53</v>
      </c>
      <c r="P38" s="25">
        <v>34.85</v>
      </c>
      <c r="Q38" s="25">
        <v>23.64</v>
      </c>
      <c r="R38" s="25">
        <v>20.34</v>
      </c>
      <c r="S38" s="25">
        <v>18.809999999999999</v>
      </c>
      <c r="T38" s="25">
        <v>49.65</v>
      </c>
      <c r="U38" s="25">
        <v>47.28</v>
      </c>
      <c r="V38" s="25">
        <v>44.15</v>
      </c>
      <c r="W38" s="25">
        <v>41.3</v>
      </c>
      <c r="X38" s="25">
        <v>38.949999999999996</v>
      </c>
      <c r="Y38" s="25">
        <v>36.879999999999995</v>
      </c>
    </row>
    <row r="39" spans="1:25">
      <c r="A39" s="23"/>
      <c r="B39" s="24">
        <v>54</v>
      </c>
      <c r="C39" s="25">
        <v>65.39</v>
      </c>
      <c r="D39" s="25">
        <v>42.949999999999996</v>
      </c>
      <c r="E39" s="25">
        <v>36.18</v>
      </c>
      <c r="F39" s="25">
        <v>32.94</v>
      </c>
      <c r="G39" s="25">
        <v>84.77000000000001</v>
      </c>
      <c r="H39" s="25">
        <v>79.56</v>
      </c>
      <c r="I39" s="25">
        <v>73.7</v>
      </c>
      <c r="J39" s="25">
        <v>68.540000000000006</v>
      </c>
      <c r="K39" s="25">
        <v>64.210000000000008</v>
      </c>
      <c r="L39" s="25">
        <v>60.4</v>
      </c>
      <c r="N39" s="23"/>
      <c r="O39" s="24">
        <v>54</v>
      </c>
      <c r="P39" s="25">
        <v>35.36</v>
      </c>
      <c r="Q39" s="25">
        <v>24.150000000000002</v>
      </c>
      <c r="R39" s="25">
        <v>20.880000000000003</v>
      </c>
      <c r="S39" s="25">
        <v>19.37</v>
      </c>
      <c r="T39" s="25">
        <v>51.17</v>
      </c>
      <c r="U39" s="25">
        <v>48.82</v>
      </c>
      <c r="V39" s="25">
        <v>45.66</v>
      </c>
      <c r="W39" s="25">
        <v>42.739999999999995</v>
      </c>
      <c r="X39" s="25">
        <v>40.33</v>
      </c>
      <c r="Y39" s="25">
        <v>38.22</v>
      </c>
    </row>
    <row r="40" spans="1:25">
      <c r="A40" s="23"/>
      <c r="B40" s="24">
        <v>55</v>
      </c>
      <c r="C40" s="25">
        <v>65.95</v>
      </c>
      <c r="D40" s="25">
        <v>43.519999999999996</v>
      </c>
      <c r="E40" s="25">
        <v>36.769999999999996</v>
      </c>
      <c r="F40" s="25">
        <v>33.559999999999995</v>
      </c>
      <c r="G40" s="25">
        <v>86.350000000000009</v>
      </c>
      <c r="H40" s="25">
        <v>81.13000000000001</v>
      </c>
      <c r="I40" s="25">
        <v>75.190000000000012</v>
      </c>
      <c r="J40" s="25">
        <v>69.95</v>
      </c>
      <c r="K40" s="25">
        <v>65.59</v>
      </c>
      <c r="L40" s="25">
        <v>61.73</v>
      </c>
      <c r="N40" s="23"/>
      <c r="O40" s="24">
        <v>55</v>
      </c>
      <c r="P40" s="25">
        <v>35.93</v>
      </c>
      <c r="Q40" s="25">
        <v>24.720000000000002</v>
      </c>
      <c r="R40" s="25">
        <v>21.47</v>
      </c>
      <c r="S40" s="25">
        <v>19.989999999999998</v>
      </c>
      <c r="T40" s="25">
        <v>52.84</v>
      </c>
      <c r="U40" s="25">
        <v>50.5</v>
      </c>
      <c r="V40" s="25">
        <v>47.309999999999995</v>
      </c>
      <c r="W40" s="25">
        <v>44.32</v>
      </c>
      <c r="X40" s="25">
        <v>41.85</v>
      </c>
      <c r="Y40" s="25">
        <v>39.68</v>
      </c>
    </row>
    <row r="41" spans="1:25">
      <c r="A41" s="23"/>
      <c r="B41" s="24">
        <v>56</v>
      </c>
      <c r="C41" s="25">
        <v>66.58</v>
      </c>
      <c r="D41" s="25">
        <v>44.16</v>
      </c>
      <c r="E41" s="25">
        <v>37.43</v>
      </c>
      <c r="F41" s="25">
        <v>34.25</v>
      </c>
      <c r="G41" s="25">
        <v>88.06</v>
      </c>
      <c r="H41" s="25">
        <v>82.84</v>
      </c>
      <c r="I41" s="25">
        <v>76.83</v>
      </c>
      <c r="J41" s="25">
        <v>71.5</v>
      </c>
      <c r="K41" s="25">
        <v>67.08</v>
      </c>
      <c r="L41" s="25">
        <v>63.169999999999995</v>
      </c>
      <c r="N41" s="23"/>
      <c r="O41" s="24">
        <v>56</v>
      </c>
      <c r="P41" s="25">
        <v>36.549999999999997</v>
      </c>
      <c r="Q41" s="25">
        <v>25.35</v>
      </c>
      <c r="R41" s="25">
        <v>22.13</v>
      </c>
      <c r="S41" s="25">
        <v>20.680000000000003</v>
      </c>
      <c r="T41" s="25">
        <v>54.67</v>
      </c>
      <c r="U41" s="25">
        <v>52.35</v>
      </c>
      <c r="V41" s="25">
        <v>49.11</v>
      </c>
      <c r="W41" s="25">
        <v>46.05</v>
      </c>
      <c r="X41" s="25">
        <v>43.519999999999996</v>
      </c>
      <c r="Y41" s="25">
        <v>41.28</v>
      </c>
    </row>
    <row r="42" spans="1:25">
      <c r="A42" s="23"/>
      <c r="B42" s="24">
        <v>57</v>
      </c>
      <c r="C42" s="25">
        <v>67.260000000000005</v>
      </c>
      <c r="D42" s="25">
        <v>44.85</v>
      </c>
      <c r="E42" s="25">
        <v>38.159999999999997</v>
      </c>
      <c r="F42" s="25">
        <v>35.01</v>
      </c>
      <c r="G42" s="25">
        <v>89.93</v>
      </c>
      <c r="H42" s="25">
        <v>84.73</v>
      </c>
      <c r="I42" s="25">
        <v>78.62</v>
      </c>
      <c r="J42" s="25">
        <v>73.2</v>
      </c>
      <c r="K42" s="25">
        <v>68.710000000000008</v>
      </c>
      <c r="L42" s="25">
        <v>64.760000000000005</v>
      </c>
      <c r="N42" s="23"/>
      <c r="O42" s="24">
        <v>57</v>
      </c>
      <c r="P42" s="25">
        <v>37.24</v>
      </c>
      <c r="Q42" s="25">
        <v>26.05</v>
      </c>
      <c r="R42" s="25">
        <v>22.860000000000003</v>
      </c>
      <c r="S42" s="25">
        <v>21.44</v>
      </c>
      <c r="T42" s="25">
        <v>56.68</v>
      </c>
      <c r="U42" s="25">
        <v>54.36</v>
      </c>
      <c r="V42" s="25">
        <v>51.08</v>
      </c>
      <c r="W42" s="25">
        <v>47.94</v>
      </c>
      <c r="X42" s="25">
        <v>45.33</v>
      </c>
      <c r="Y42" s="25">
        <v>43.03</v>
      </c>
    </row>
    <row r="43" spans="1:25">
      <c r="A43" s="23"/>
      <c r="B43" s="24">
        <v>58</v>
      </c>
      <c r="C43" s="25">
        <v>68.03</v>
      </c>
      <c r="D43" s="25">
        <v>45.629999999999995</v>
      </c>
      <c r="E43" s="25">
        <v>38.96</v>
      </c>
      <c r="F43" s="25">
        <v>35.85</v>
      </c>
      <c r="G43" s="25">
        <v>92</v>
      </c>
      <c r="H43" s="25">
        <v>86.78</v>
      </c>
      <c r="I43" s="25">
        <v>80.56</v>
      </c>
      <c r="J43" s="25">
        <v>75.06</v>
      </c>
      <c r="K43" s="25">
        <v>70.48</v>
      </c>
      <c r="L43" s="25">
        <v>66.48</v>
      </c>
      <c r="N43" s="23"/>
      <c r="O43" s="24">
        <v>58</v>
      </c>
      <c r="P43" s="25">
        <v>38.01</v>
      </c>
      <c r="Q43" s="25">
        <v>26.82</v>
      </c>
      <c r="R43" s="25">
        <v>23.67</v>
      </c>
      <c r="S43" s="25">
        <v>22.28</v>
      </c>
      <c r="T43" s="25">
        <v>58.88</v>
      </c>
      <c r="U43" s="25">
        <v>56.559999999999995</v>
      </c>
      <c r="V43" s="25">
        <v>53.23</v>
      </c>
      <c r="W43" s="25">
        <v>50</v>
      </c>
      <c r="X43" s="25">
        <v>47.309999999999995</v>
      </c>
      <c r="Y43" s="25">
        <v>44.94</v>
      </c>
    </row>
    <row r="44" spans="1:25">
      <c r="A44" s="23"/>
      <c r="B44" s="24">
        <v>59</v>
      </c>
      <c r="C44" s="25">
        <v>68.87</v>
      </c>
      <c r="D44" s="25">
        <v>46.489999999999995</v>
      </c>
      <c r="E44" s="25">
        <v>39.86</v>
      </c>
      <c r="F44" s="25">
        <v>36.78</v>
      </c>
      <c r="G44" s="25">
        <v>94.240000000000009</v>
      </c>
      <c r="H44" s="25">
        <v>88.990000000000009</v>
      </c>
      <c r="I44" s="25">
        <v>82.690000000000012</v>
      </c>
      <c r="J44" s="25">
        <v>77.08</v>
      </c>
      <c r="K44" s="25">
        <v>72.42</v>
      </c>
      <c r="L44" s="25">
        <v>68.350000000000009</v>
      </c>
      <c r="N44" s="23"/>
      <c r="O44" s="24">
        <v>59</v>
      </c>
      <c r="P44" s="25">
        <v>38.85</v>
      </c>
      <c r="Q44" s="25">
        <v>27.67</v>
      </c>
      <c r="R44" s="25">
        <v>24.560000000000002</v>
      </c>
      <c r="S44" s="25">
        <v>23.21</v>
      </c>
      <c r="T44" s="25">
        <v>61.28</v>
      </c>
      <c r="U44" s="25">
        <v>58.96</v>
      </c>
      <c r="V44" s="25">
        <v>55.57</v>
      </c>
      <c r="W44" s="25">
        <v>52.25</v>
      </c>
      <c r="X44" s="25">
        <v>49.47</v>
      </c>
      <c r="Y44" s="25">
        <v>47.01</v>
      </c>
    </row>
    <row r="45" spans="1:25">
      <c r="A45" s="23"/>
      <c r="B45" s="24">
        <v>60</v>
      </c>
      <c r="C45" s="25">
        <v>69.800000000000011</v>
      </c>
      <c r="D45" s="25">
        <v>47.43</v>
      </c>
      <c r="E45" s="25">
        <v>40.839999999999996</v>
      </c>
      <c r="F45" s="25">
        <v>37.809999999999995</v>
      </c>
      <c r="G45" s="25">
        <v>96.68</v>
      </c>
      <c r="H45" s="25">
        <v>91.45</v>
      </c>
      <c r="I45" s="25">
        <v>85.03</v>
      </c>
      <c r="J45" s="25">
        <v>79.28</v>
      </c>
      <c r="K45" s="25">
        <v>74.53</v>
      </c>
      <c r="L45" s="25">
        <v>70.37</v>
      </c>
      <c r="N45" s="23"/>
      <c r="O45" s="24">
        <v>60</v>
      </c>
      <c r="P45" s="25">
        <v>39.78</v>
      </c>
      <c r="Q45" s="25">
        <v>28.62</v>
      </c>
      <c r="R45" s="25">
        <v>25.54</v>
      </c>
      <c r="S45" s="25">
        <v>24.25</v>
      </c>
      <c r="T45" s="25">
        <v>63.9</v>
      </c>
      <c r="U45" s="25">
        <v>61.57</v>
      </c>
      <c r="V45" s="25">
        <v>58.1</v>
      </c>
      <c r="W45" s="25">
        <v>54.69</v>
      </c>
      <c r="X45" s="25">
        <v>51.82</v>
      </c>
      <c r="Y45" s="25">
        <v>49.26</v>
      </c>
    </row>
  </sheetData>
  <mergeCells count="2">
    <mergeCell ref="A1:L1"/>
    <mergeCell ref="N1:Y1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54B7-D004-4C74-8640-BE25735D7839}">
  <dimension ref="A1:J45"/>
  <sheetViews>
    <sheetView workbookViewId="0">
      <selection activeCell="J18" sqref="J18"/>
    </sheetView>
  </sheetViews>
  <sheetFormatPr defaultRowHeight="14.5"/>
  <cols>
    <col min="10" max="10" width="11.54296875" bestFit="1" customWidth="1"/>
  </cols>
  <sheetData>
    <row r="1" spans="1:8">
      <c r="A1" s="36" t="s">
        <v>35</v>
      </c>
      <c r="B1" s="36"/>
      <c r="C1" s="36"/>
      <c r="D1" s="36"/>
      <c r="E1" s="36"/>
      <c r="F1" s="36"/>
      <c r="G1" s="36"/>
      <c r="H1" s="36"/>
    </row>
    <row r="2" spans="1: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</row>
    <row r="3" spans="1: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</row>
    <row r="4" spans="1: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</row>
    <row r="5" spans="1: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</row>
    <row r="6" spans="1: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</row>
    <row r="7" spans="1: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</row>
    <row r="8" spans="1: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</row>
    <row r="9" spans="1: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</row>
    <row r="10" spans="1: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</row>
    <row r="11" spans="1: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</row>
    <row r="12" spans="1: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</row>
    <row r="13" spans="1: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</row>
    <row r="14" spans="1: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</row>
    <row r="15" spans="1: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</row>
    <row r="16" spans="1: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</row>
    <row r="17" spans="1:10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</row>
    <row r="18" spans="1:10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  <c r="J18" s="28"/>
    </row>
    <row r="19" spans="1:10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</row>
    <row r="20" spans="1:10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</row>
    <row r="21" spans="1:10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</row>
    <row r="22" spans="1:10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</row>
    <row r="23" spans="1:10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</row>
    <row r="24" spans="1:10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</row>
    <row r="25" spans="1:10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</row>
    <row r="26" spans="1:10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</row>
    <row r="27" spans="1:10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</row>
    <row r="28" spans="1:10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</row>
    <row r="29" spans="1:10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</row>
    <row r="30" spans="1:10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</row>
    <row r="31" spans="1:10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</row>
    <row r="32" spans="1:10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</row>
    <row r="33" spans="1: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</row>
    <row r="34" spans="1: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</row>
    <row r="35" spans="1: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</row>
    <row r="36" spans="1: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</row>
    <row r="37" spans="1: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</row>
    <row r="38" spans="1: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</row>
    <row r="39" spans="1: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</row>
    <row r="40" spans="1: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</row>
    <row r="41" spans="1:8">
      <c r="A41" s="23"/>
      <c r="B41" s="24">
        <v>56</v>
      </c>
      <c r="C41" s="25">
        <v>109.3</v>
      </c>
      <c r="D41" s="25"/>
      <c r="E41" s="25"/>
      <c r="F41" s="25"/>
      <c r="G41" s="25"/>
      <c r="H41" s="25"/>
    </row>
    <row r="42" spans="1:8">
      <c r="A42" s="23"/>
      <c r="B42" s="24">
        <v>57</v>
      </c>
      <c r="C42" s="25">
        <v>112.05</v>
      </c>
      <c r="D42" s="25"/>
      <c r="E42" s="25"/>
      <c r="F42" s="25"/>
      <c r="G42" s="25"/>
      <c r="H42" s="25"/>
    </row>
    <row r="43" spans="1:8">
      <c r="A43" s="23"/>
      <c r="B43" s="24">
        <v>58</v>
      </c>
      <c r="C43" s="25">
        <v>114.9</v>
      </c>
      <c r="D43" s="25"/>
      <c r="E43" s="25"/>
      <c r="F43" s="25"/>
      <c r="G43" s="25"/>
      <c r="H43" s="25"/>
    </row>
    <row r="44" spans="1:8">
      <c r="A44" s="23"/>
      <c r="B44" s="24">
        <v>59</v>
      </c>
      <c r="C44" s="25">
        <v>118</v>
      </c>
      <c r="D44" s="25"/>
      <c r="E44" s="25"/>
      <c r="F44" s="25"/>
      <c r="G44" s="25"/>
      <c r="H44" s="25"/>
    </row>
    <row r="45" spans="1:8">
      <c r="A45" s="23"/>
      <c r="B45" s="24">
        <v>60</v>
      </c>
      <c r="C45" s="25">
        <v>121.35</v>
      </c>
      <c r="D45" s="25"/>
      <c r="E45" s="25"/>
      <c r="F45" s="25"/>
      <c r="G45" s="25"/>
      <c r="H45" s="25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AEA5-214B-44E5-B811-7E9E1299A094}">
  <dimension ref="A1:J50"/>
  <sheetViews>
    <sheetView topLeftCell="A4" workbookViewId="0">
      <selection activeCell="I17" sqref="I17:J17"/>
    </sheetView>
  </sheetViews>
  <sheetFormatPr defaultRowHeight="14.5"/>
  <cols>
    <col min="9" max="10" width="10.54296875" bestFit="1" customWidth="1"/>
  </cols>
  <sheetData>
    <row r="1" spans="1:7">
      <c r="A1" s="36" t="s">
        <v>35</v>
      </c>
      <c r="B1" s="36"/>
      <c r="C1" s="36"/>
      <c r="D1" s="36"/>
      <c r="E1" s="36"/>
      <c r="F1" s="36"/>
      <c r="G1" s="36"/>
    </row>
    <row r="2" spans="1:7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</row>
    <row r="3" spans="1:7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</row>
    <row r="4" spans="1:7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</row>
    <row r="5" spans="1:7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</row>
    <row r="6" spans="1:7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</row>
    <row r="7" spans="1:7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</row>
    <row r="8" spans="1:7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</row>
    <row r="9" spans="1:7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</row>
    <row r="10" spans="1:7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</row>
    <row r="11" spans="1:7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</row>
    <row r="12" spans="1:7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</row>
    <row r="13" spans="1:7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</row>
    <row r="14" spans="1:7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</row>
    <row r="15" spans="1:7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</row>
    <row r="16" spans="1:7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</row>
    <row r="17" spans="1:10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  <c r="I17" s="28"/>
      <c r="J17" s="28"/>
    </row>
    <row r="18" spans="1:10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</row>
    <row r="19" spans="1:10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</row>
    <row r="20" spans="1:10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</row>
    <row r="21" spans="1:10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</row>
    <row r="22" spans="1:10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</row>
    <row r="23" spans="1:10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</row>
    <row r="24" spans="1:10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</row>
    <row r="25" spans="1:10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</row>
    <row r="26" spans="1:10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</row>
    <row r="27" spans="1:10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</row>
    <row r="28" spans="1:10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</row>
    <row r="29" spans="1:10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</row>
    <row r="30" spans="1:10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</row>
    <row r="31" spans="1:10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</row>
    <row r="32" spans="1:10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</row>
    <row r="33" spans="1:7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</row>
    <row r="34" spans="1:7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</row>
    <row r="35" spans="1:7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</row>
    <row r="36" spans="1:7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</row>
    <row r="37" spans="1:7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</row>
    <row r="38" spans="1:7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</row>
    <row r="39" spans="1:7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</row>
    <row r="40" spans="1:7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</row>
    <row r="41" spans="1:7">
      <c r="A41" s="23"/>
      <c r="B41" s="24">
        <v>56</v>
      </c>
      <c r="C41" s="25">
        <v>45.9</v>
      </c>
      <c r="D41" s="25">
        <v>52.21</v>
      </c>
      <c r="E41" s="25"/>
      <c r="F41" s="25"/>
      <c r="G41" s="25"/>
    </row>
    <row r="42" spans="1:7">
      <c r="A42" s="23"/>
      <c r="B42" s="24">
        <v>57</v>
      </c>
      <c r="C42" s="25">
        <v>49.07</v>
      </c>
      <c r="D42" s="25">
        <v>55.62</v>
      </c>
      <c r="E42" s="25"/>
      <c r="F42" s="25"/>
      <c r="G42" s="25"/>
    </row>
    <row r="43" spans="1:7">
      <c r="A43" s="23"/>
      <c r="B43" s="24">
        <v>58</v>
      </c>
      <c r="C43" s="25">
        <v>52.41</v>
      </c>
      <c r="D43" s="25">
        <v>59.18</v>
      </c>
      <c r="E43" s="25"/>
      <c r="F43" s="25"/>
      <c r="G43" s="25"/>
    </row>
    <row r="44" spans="1:7">
      <c r="A44" s="23"/>
      <c r="B44" s="24">
        <v>59</v>
      </c>
      <c r="C44" s="25">
        <v>55.92</v>
      </c>
      <c r="D44" s="25">
        <v>62.91</v>
      </c>
      <c r="E44" s="25"/>
      <c r="F44" s="25"/>
      <c r="G44" s="25"/>
    </row>
    <row r="45" spans="1:7">
      <c r="A45" s="23"/>
      <c r="B45" s="24">
        <v>60</v>
      </c>
      <c r="C45" s="25">
        <v>59.62</v>
      </c>
      <c r="D45" s="25">
        <v>66.83</v>
      </c>
      <c r="E45" s="25"/>
      <c r="F45" s="25"/>
      <c r="G45" s="25"/>
    </row>
    <row r="46" spans="1:7">
      <c r="A46" s="23"/>
      <c r="B46" s="24">
        <v>61</v>
      </c>
      <c r="C46" s="25">
        <v>63.51</v>
      </c>
      <c r="D46" s="25"/>
      <c r="E46" s="25"/>
      <c r="F46" s="25"/>
      <c r="G46" s="25"/>
    </row>
    <row r="47" spans="1:7">
      <c r="A47" s="23"/>
      <c r="B47" s="24">
        <v>62</v>
      </c>
      <c r="C47" s="25">
        <v>67.59</v>
      </c>
      <c r="D47" s="25"/>
      <c r="E47" s="25"/>
      <c r="F47" s="25"/>
      <c r="G47" s="25"/>
    </row>
    <row r="48" spans="1:7">
      <c r="A48" s="23"/>
      <c r="B48" s="24">
        <v>63</v>
      </c>
      <c r="C48" s="25">
        <v>71.849999999999994</v>
      </c>
      <c r="D48" s="25"/>
      <c r="E48" s="25"/>
      <c r="F48" s="25"/>
      <c r="G48" s="25"/>
    </row>
    <row r="49" spans="1:7">
      <c r="A49" s="23"/>
      <c r="B49" s="24">
        <v>64</v>
      </c>
      <c r="C49" s="25">
        <v>76.319999999999993</v>
      </c>
      <c r="D49" s="25"/>
      <c r="E49" s="25"/>
      <c r="F49" s="25"/>
      <c r="G49" s="25"/>
    </row>
    <row r="50" spans="1:7">
      <c r="A50" s="23"/>
      <c r="B50" s="24">
        <v>65</v>
      </c>
      <c r="C50" s="25">
        <v>81.010000000000005</v>
      </c>
      <c r="D50" s="25"/>
      <c r="E50" s="25"/>
      <c r="F50" s="25"/>
      <c r="G50" s="25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2094-CA52-4A5D-92D8-297F4DF7D4B1}">
  <dimension ref="A1:BF45"/>
  <sheetViews>
    <sheetView workbookViewId="0">
      <selection activeCell="I6" sqref="I6"/>
    </sheetView>
  </sheetViews>
  <sheetFormatPr defaultRowHeight="14.5"/>
  <cols>
    <col min="13" max="13" width="10.26953125" bestFit="1" customWidth="1"/>
    <col min="14" max="18" width="9.1796875" bestFit="1" customWidth="1"/>
    <col min="23" max="23" width="10.26953125" bestFit="1" customWidth="1"/>
    <col min="24" max="28" width="9.1796875" bestFit="1" customWidth="1"/>
    <col min="33" max="36" width="10.1796875" bestFit="1" customWidth="1"/>
    <col min="37" max="38" width="9.1796875" bestFit="1" customWidth="1"/>
    <col min="43" max="43" width="11.26953125" bestFit="1" customWidth="1"/>
    <col min="44" max="48" width="10.1796875" bestFit="1" customWidth="1"/>
    <col min="53" max="53" width="11.7265625" bestFit="1" customWidth="1"/>
    <col min="54" max="58" width="10.1796875" bestFit="1" customWidth="1"/>
  </cols>
  <sheetData>
    <row r="1" spans="1:58">
      <c r="A1" s="36" t="s">
        <v>35</v>
      </c>
      <c r="B1" s="36"/>
      <c r="C1" s="36"/>
      <c r="D1" s="36"/>
      <c r="E1" s="36"/>
      <c r="F1" s="36"/>
      <c r="G1" s="36"/>
      <c r="H1" s="36"/>
      <c r="K1" s="36">
        <v>500000</v>
      </c>
      <c r="L1" s="36"/>
      <c r="M1" s="36"/>
      <c r="N1" s="36"/>
      <c r="O1" s="36"/>
      <c r="P1" s="36"/>
      <c r="Q1" s="36"/>
      <c r="R1" s="36"/>
      <c r="U1" s="36">
        <v>1000000</v>
      </c>
      <c r="V1" s="36"/>
      <c r="W1" s="36"/>
      <c r="X1" s="36"/>
      <c r="Y1" s="36"/>
      <c r="Z1" s="36"/>
      <c r="AA1" s="36"/>
      <c r="AB1" s="36"/>
      <c r="AE1" s="36">
        <v>2500000</v>
      </c>
      <c r="AF1" s="36"/>
      <c r="AG1" s="36"/>
      <c r="AH1" s="36"/>
      <c r="AI1" s="36"/>
      <c r="AJ1" s="36"/>
      <c r="AK1" s="36"/>
      <c r="AL1" s="36"/>
      <c r="AO1" s="36">
        <v>5000000</v>
      </c>
      <c r="AP1" s="36"/>
      <c r="AQ1" s="36"/>
      <c r="AR1" s="36"/>
      <c r="AS1" s="36"/>
      <c r="AT1" s="36"/>
      <c r="AU1" s="36"/>
      <c r="AV1" s="36"/>
      <c r="AY1" s="36">
        <v>10000000</v>
      </c>
      <c r="AZ1" s="36"/>
      <c r="BA1" s="36"/>
      <c r="BB1" s="36"/>
      <c r="BC1" s="36"/>
      <c r="BD1" s="36"/>
      <c r="BE1" s="36"/>
      <c r="BF1" s="36"/>
    </row>
    <row r="2" spans="1:5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  <c r="K2" s="23"/>
      <c r="L2" s="24" t="s">
        <v>29</v>
      </c>
      <c r="M2" s="26">
        <v>10</v>
      </c>
      <c r="N2" s="26">
        <v>15</v>
      </c>
      <c r="O2" s="26">
        <v>20</v>
      </c>
      <c r="P2" s="26">
        <v>25</v>
      </c>
      <c r="Q2" s="26">
        <v>30</v>
      </c>
      <c r="R2" s="26">
        <v>35</v>
      </c>
      <c r="U2" s="23"/>
      <c r="V2" s="24" t="s">
        <v>29</v>
      </c>
      <c r="W2" s="26">
        <v>10</v>
      </c>
      <c r="X2" s="26">
        <v>15</v>
      </c>
      <c r="Y2" s="26">
        <v>20</v>
      </c>
      <c r="Z2" s="26">
        <v>25</v>
      </c>
      <c r="AA2" s="26">
        <v>30</v>
      </c>
      <c r="AB2" s="26">
        <v>35</v>
      </c>
      <c r="AE2" s="23"/>
      <c r="AF2" s="24" t="s">
        <v>29</v>
      </c>
      <c r="AG2" s="26">
        <v>10</v>
      </c>
      <c r="AH2" s="26">
        <v>15</v>
      </c>
      <c r="AI2" s="26">
        <v>20</v>
      </c>
      <c r="AJ2" s="26">
        <v>25</v>
      </c>
      <c r="AK2" s="26">
        <v>30</v>
      </c>
      <c r="AL2" s="26">
        <v>35</v>
      </c>
      <c r="AO2" s="23"/>
      <c r="AP2" s="24" t="s">
        <v>29</v>
      </c>
      <c r="AQ2" s="26">
        <v>10</v>
      </c>
      <c r="AR2" s="26">
        <v>15</v>
      </c>
      <c r="AS2" s="26">
        <v>20</v>
      </c>
      <c r="AT2" s="26">
        <v>25</v>
      </c>
      <c r="AU2" s="26">
        <v>30</v>
      </c>
      <c r="AV2" s="26">
        <v>35</v>
      </c>
      <c r="AY2" s="23"/>
      <c r="AZ2" s="24" t="s">
        <v>29</v>
      </c>
      <c r="BA2" s="26">
        <v>10</v>
      </c>
      <c r="BB2" s="26">
        <v>15</v>
      </c>
      <c r="BC2" s="26">
        <v>20</v>
      </c>
      <c r="BD2" s="26">
        <v>25</v>
      </c>
      <c r="BE2" s="26">
        <v>30</v>
      </c>
      <c r="BF2" s="26">
        <v>35</v>
      </c>
    </row>
    <row r="3" spans="1:5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  <c r="K3" s="23" t="s">
        <v>30</v>
      </c>
      <c r="L3" s="24">
        <v>18</v>
      </c>
      <c r="M3" s="27">
        <f>C3/1000*500000</f>
        <v>27875</v>
      </c>
      <c r="N3" s="27">
        <f t="shared" ref="N3:R18" si="0">D3/1000*500000</f>
        <v>19475.000000000004</v>
      </c>
      <c r="O3" s="27">
        <f t="shared" si="0"/>
        <v>15550.000000000002</v>
      </c>
      <c r="P3" s="27">
        <f t="shared" si="0"/>
        <v>13300.000000000002</v>
      </c>
      <c r="Q3" s="27">
        <f t="shared" si="0"/>
        <v>11800.000000000002</v>
      </c>
      <c r="R3" s="27">
        <f>H3/1000*500000</f>
        <v>10850</v>
      </c>
      <c r="U3" s="23" t="s">
        <v>30</v>
      </c>
      <c r="V3" s="24">
        <v>18</v>
      </c>
      <c r="W3" s="27">
        <f>C3/1000*1000000</f>
        <v>55750</v>
      </c>
      <c r="X3" s="27">
        <f t="shared" ref="X3:AB18" si="1">D3/1000*1000000</f>
        <v>38950.000000000007</v>
      </c>
      <c r="Y3" s="27">
        <f t="shared" si="1"/>
        <v>31100.000000000004</v>
      </c>
      <c r="Z3" s="27">
        <f t="shared" si="1"/>
        <v>26600.000000000004</v>
      </c>
      <c r="AA3" s="27">
        <f t="shared" si="1"/>
        <v>23600.000000000004</v>
      </c>
      <c r="AB3" s="27">
        <f t="shared" si="1"/>
        <v>21700</v>
      </c>
      <c r="AE3" s="23" t="s">
        <v>30</v>
      </c>
      <c r="AF3" s="24">
        <v>18</v>
      </c>
      <c r="AG3" s="27">
        <f>C3/1000*2500000</f>
        <v>139375</v>
      </c>
      <c r="AH3" s="27">
        <f t="shared" ref="AH3:AL18" si="2">D3/1000*2500000</f>
        <v>97375.000000000015</v>
      </c>
      <c r="AI3" s="27">
        <f t="shared" si="2"/>
        <v>77750</v>
      </c>
      <c r="AJ3" s="27">
        <f t="shared" si="2"/>
        <v>66500</v>
      </c>
      <c r="AK3" s="27">
        <f t="shared" si="2"/>
        <v>59000.000000000007</v>
      </c>
      <c r="AL3" s="27">
        <f t="shared" si="2"/>
        <v>54250</v>
      </c>
      <c r="AO3" s="23" t="s">
        <v>30</v>
      </c>
      <c r="AP3" s="24">
        <v>18</v>
      </c>
      <c r="AQ3" s="27">
        <f>C3/1000*5000000</f>
        <v>278750</v>
      </c>
      <c r="AR3" s="27">
        <f t="shared" ref="AR3:AV18" si="3">D3/1000*5000000</f>
        <v>194750.00000000003</v>
      </c>
      <c r="AS3" s="27">
        <f t="shared" si="3"/>
        <v>155500</v>
      </c>
      <c r="AT3" s="27">
        <f t="shared" si="3"/>
        <v>133000</v>
      </c>
      <c r="AU3" s="27">
        <f t="shared" si="3"/>
        <v>118000.00000000001</v>
      </c>
      <c r="AV3" s="27">
        <f t="shared" si="3"/>
        <v>108500</v>
      </c>
      <c r="AY3" s="23" t="s">
        <v>30</v>
      </c>
      <c r="AZ3" s="24">
        <v>18</v>
      </c>
      <c r="BA3" s="27">
        <f>C3/1000*10000000</f>
        <v>557500</v>
      </c>
      <c r="BB3" s="27">
        <f t="shared" ref="BB3:BF18" si="4">D3/1000*10000000</f>
        <v>389500.00000000006</v>
      </c>
      <c r="BC3" s="27">
        <f t="shared" si="4"/>
        <v>311000</v>
      </c>
      <c r="BD3" s="27">
        <f t="shared" si="4"/>
        <v>266000</v>
      </c>
      <c r="BE3" s="27">
        <f t="shared" si="4"/>
        <v>236000.00000000003</v>
      </c>
      <c r="BF3" s="27">
        <f t="shared" si="4"/>
        <v>217000</v>
      </c>
    </row>
    <row r="4" spans="1:5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  <c r="K4" s="23"/>
      <c r="L4" s="24">
        <v>19</v>
      </c>
      <c r="M4" s="27">
        <f t="shared" ref="M4:R45" si="5">C4/1000*500000</f>
        <v>28350</v>
      </c>
      <c r="N4" s="27">
        <f t="shared" si="0"/>
        <v>19850.000000000004</v>
      </c>
      <c r="O4" s="27">
        <f t="shared" si="0"/>
        <v>15850</v>
      </c>
      <c r="P4" s="27">
        <f t="shared" si="0"/>
        <v>13525</v>
      </c>
      <c r="Q4" s="27">
        <f t="shared" si="0"/>
        <v>12050</v>
      </c>
      <c r="R4" s="27">
        <f t="shared" si="0"/>
        <v>11075</v>
      </c>
      <c r="U4" s="23"/>
      <c r="V4" s="24">
        <v>19</v>
      </c>
      <c r="W4" s="27">
        <f t="shared" ref="W4:AB45" si="6">C4/1000*1000000</f>
        <v>56700</v>
      </c>
      <c r="X4" s="27">
        <f t="shared" si="1"/>
        <v>39700.000000000007</v>
      </c>
      <c r="Y4" s="27">
        <f t="shared" si="1"/>
        <v>31700</v>
      </c>
      <c r="Z4" s="27">
        <f t="shared" si="1"/>
        <v>27050</v>
      </c>
      <c r="AA4" s="27">
        <f t="shared" si="1"/>
        <v>24100</v>
      </c>
      <c r="AB4" s="27">
        <f t="shared" si="1"/>
        <v>22150</v>
      </c>
      <c r="AE4" s="23"/>
      <c r="AF4" s="24">
        <v>19</v>
      </c>
      <c r="AG4" s="27">
        <f t="shared" ref="AG4:AL45" si="7">C4/1000*2500000</f>
        <v>141750</v>
      </c>
      <c r="AH4" s="27">
        <f t="shared" si="2"/>
        <v>99250.000000000015</v>
      </c>
      <c r="AI4" s="27">
        <f t="shared" si="2"/>
        <v>79250</v>
      </c>
      <c r="AJ4" s="27">
        <f t="shared" si="2"/>
        <v>67625</v>
      </c>
      <c r="AK4" s="27">
        <f t="shared" si="2"/>
        <v>60250</v>
      </c>
      <c r="AL4" s="27">
        <f t="shared" si="2"/>
        <v>55375</v>
      </c>
      <c r="AO4" s="23"/>
      <c r="AP4" s="24">
        <v>19</v>
      </c>
      <c r="AQ4" s="27">
        <f t="shared" ref="AQ4:AV45" si="8">C4/1000*5000000</f>
        <v>283500</v>
      </c>
      <c r="AR4" s="27">
        <f t="shared" si="3"/>
        <v>198500.00000000003</v>
      </c>
      <c r="AS4" s="27">
        <f t="shared" si="3"/>
        <v>158500</v>
      </c>
      <c r="AT4" s="27">
        <f t="shared" si="3"/>
        <v>135250</v>
      </c>
      <c r="AU4" s="27">
        <f t="shared" si="3"/>
        <v>120500</v>
      </c>
      <c r="AV4" s="27">
        <f t="shared" si="3"/>
        <v>110750</v>
      </c>
      <c r="AY4" s="23"/>
      <c r="AZ4" s="24">
        <v>19</v>
      </c>
      <c r="BA4" s="27">
        <f t="shared" ref="BA4:BF45" si="9">C4/1000*10000000</f>
        <v>567000</v>
      </c>
      <c r="BB4" s="27">
        <f t="shared" si="4"/>
        <v>397000.00000000006</v>
      </c>
      <c r="BC4" s="27">
        <f t="shared" si="4"/>
        <v>317000</v>
      </c>
      <c r="BD4" s="27">
        <f t="shared" si="4"/>
        <v>270500</v>
      </c>
      <c r="BE4" s="27">
        <f t="shared" si="4"/>
        <v>241000</v>
      </c>
      <c r="BF4" s="27">
        <f t="shared" si="4"/>
        <v>221500</v>
      </c>
    </row>
    <row r="5" spans="1:5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  <c r="K5" s="23"/>
      <c r="L5" s="24">
        <v>20</v>
      </c>
      <c r="M5" s="27">
        <f t="shared" si="5"/>
        <v>28825</v>
      </c>
      <c r="N5" s="27">
        <f t="shared" si="0"/>
        <v>20200</v>
      </c>
      <c r="O5" s="27">
        <f t="shared" si="0"/>
        <v>16100</v>
      </c>
      <c r="P5" s="27">
        <f t="shared" si="0"/>
        <v>13775</v>
      </c>
      <c r="Q5" s="27">
        <f t="shared" si="0"/>
        <v>12275.000000000002</v>
      </c>
      <c r="R5" s="27">
        <f t="shared" si="0"/>
        <v>11250</v>
      </c>
      <c r="U5" s="23"/>
      <c r="V5" s="24">
        <v>20</v>
      </c>
      <c r="W5" s="27">
        <f t="shared" si="6"/>
        <v>57650</v>
      </c>
      <c r="X5" s="27">
        <f t="shared" si="1"/>
        <v>40400</v>
      </c>
      <c r="Y5" s="27">
        <f t="shared" si="1"/>
        <v>32200</v>
      </c>
      <c r="Z5" s="27">
        <f t="shared" si="1"/>
        <v>27550</v>
      </c>
      <c r="AA5" s="27">
        <f t="shared" si="1"/>
        <v>24550.000000000004</v>
      </c>
      <c r="AB5" s="27">
        <f t="shared" si="1"/>
        <v>22500</v>
      </c>
      <c r="AE5" s="23"/>
      <c r="AF5" s="24">
        <v>20</v>
      </c>
      <c r="AG5" s="27">
        <f t="shared" si="7"/>
        <v>144125</v>
      </c>
      <c r="AH5" s="27">
        <f t="shared" si="2"/>
        <v>101000</v>
      </c>
      <c r="AI5" s="27">
        <f t="shared" si="2"/>
        <v>80500</v>
      </c>
      <c r="AJ5" s="27">
        <f t="shared" si="2"/>
        <v>68875</v>
      </c>
      <c r="AK5" s="27">
        <f t="shared" si="2"/>
        <v>61375.000000000007</v>
      </c>
      <c r="AL5" s="27">
        <f t="shared" si="2"/>
        <v>56250</v>
      </c>
      <c r="AO5" s="23"/>
      <c r="AP5" s="24">
        <v>20</v>
      </c>
      <c r="AQ5" s="27">
        <f t="shared" si="8"/>
        <v>288250</v>
      </c>
      <c r="AR5" s="27">
        <f t="shared" si="3"/>
        <v>202000</v>
      </c>
      <c r="AS5" s="27">
        <f t="shared" si="3"/>
        <v>161000</v>
      </c>
      <c r="AT5" s="27">
        <f t="shared" si="3"/>
        <v>137750</v>
      </c>
      <c r="AU5" s="27">
        <f t="shared" si="3"/>
        <v>122750.00000000001</v>
      </c>
      <c r="AV5" s="27">
        <f t="shared" si="3"/>
        <v>112500</v>
      </c>
      <c r="AY5" s="23"/>
      <c r="AZ5" s="24">
        <v>20</v>
      </c>
      <c r="BA5" s="27">
        <f t="shared" si="9"/>
        <v>576500</v>
      </c>
      <c r="BB5" s="27">
        <f t="shared" si="4"/>
        <v>404000</v>
      </c>
      <c r="BC5" s="27">
        <f t="shared" si="4"/>
        <v>322000</v>
      </c>
      <c r="BD5" s="27">
        <f t="shared" si="4"/>
        <v>275500</v>
      </c>
      <c r="BE5" s="27">
        <f t="shared" si="4"/>
        <v>245500.00000000003</v>
      </c>
      <c r="BF5" s="27">
        <f t="shared" si="4"/>
        <v>225000</v>
      </c>
    </row>
    <row r="6" spans="1:5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  <c r="K6" s="23"/>
      <c r="L6" s="24">
        <v>21</v>
      </c>
      <c r="M6" s="27">
        <f t="shared" si="5"/>
        <v>29275</v>
      </c>
      <c r="N6" s="27">
        <f t="shared" si="0"/>
        <v>20575</v>
      </c>
      <c r="O6" s="27">
        <f t="shared" si="0"/>
        <v>16399.999999999996</v>
      </c>
      <c r="P6" s="27">
        <f t="shared" si="0"/>
        <v>14000</v>
      </c>
      <c r="Q6" s="27">
        <f t="shared" si="0"/>
        <v>12500</v>
      </c>
      <c r="R6" s="27">
        <f t="shared" si="0"/>
        <v>11450</v>
      </c>
      <c r="U6" s="23"/>
      <c r="V6" s="24">
        <v>21</v>
      </c>
      <c r="W6" s="27">
        <f t="shared" si="6"/>
        <v>58550</v>
      </c>
      <c r="X6" s="27">
        <f t="shared" si="1"/>
        <v>41150</v>
      </c>
      <c r="Y6" s="27">
        <f t="shared" si="1"/>
        <v>32799.999999999993</v>
      </c>
      <c r="Z6" s="27">
        <f t="shared" si="1"/>
        <v>28000</v>
      </c>
      <c r="AA6" s="27">
        <f t="shared" si="1"/>
        <v>25000</v>
      </c>
      <c r="AB6" s="27">
        <f t="shared" si="1"/>
        <v>22900</v>
      </c>
      <c r="AE6" s="23"/>
      <c r="AF6" s="24">
        <v>21</v>
      </c>
      <c r="AG6" s="27">
        <f t="shared" si="7"/>
        <v>146375</v>
      </c>
      <c r="AH6" s="27">
        <f t="shared" si="2"/>
        <v>102875</v>
      </c>
      <c r="AI6" s="27">
        <f t="shared" si="2"/>
        <v>81999.999999999985</v>
      </c>
      <c r="AJ6" s="27">
        <f t="shared" si="2"/>
        <v>70000</v>
      </c>
      <c r="AK6" s="27">
        <f t="shared" si="2"/>
        <v>62500</v>
      </c>
      <c r="AL6" s="27">
        <f t="shared" si="2"/>
        <v>57250</v>
      </c>
      <c r="AO6" s="23"/>
      <c r="AP6" s="24">
        <v>21</v>
      </c>
      <c r="AQ6" s="27">
        <f t="shared" si="8"/>
        <v>292750</v>
      </c>
      <c r="AR6" s="27">
        <f t="shared" si="3"/>
        <v>205750</v>
      </c>
      <c r="AS6" s="27">
        <f t="shared" si="3"/>
        <v>163999.99999999997</v>
      </c>
      <c r="AT6" s="27">
        <f t="shared" si="3"/>
        <v>140000</v>
      </c>
      <c r="AU6" s="27">
        <f t="shared" si="3"/>
        <v>125000</v>
      </c>
      <c r="AV6" s="27">
        <f t="shared" si="3"/>
        <v>114500</v>
      </c>
      <c r="AY6" s="23"/>
      <c r="AZ6" s="24">
        <v>21</v>
      </c>
      <c r="BA6" s="27">
        <f t="shared" si="9"/>
        <v>585500</v>
      </c>
      <c r="BB6" s="27">
        <f t="shared" si="4"/>
        <v>411500</v>
      </c>
      <c r="BC6" s="27">
        <f t="shared" si="4"/>
        <v>327999.99999999994</v>
      </c>
      <c r="BD6" s="27">
        <f t="shared" si="4"/>
        <v>280000</v>
      </c>
      <c r="BE6" s="27">
        <f t="shared" si="4"/>
        <v>250000</v>
      </c>
      <c r="BF6" s="27">
        <f t="shared" si="4"/>
        <v>229000</v>
      </c>
    </row>
    <row r="7" spans="1:5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  <c r="K7" s="23"/>
      <c r="L7" s="24">
        <v>22</v>
      </c>
      <c r="M7" s="27">
        <f t="shared" si="5"/>
        <v>29825</v>
      </c>
      <c r="N7" s="27">
        <f t="shared" si="0"/>
        <v>20975</v>
      </c>
      <c r="O7" s="27">
        <f t="shared" si="0"/>
        <v>16725</v>
      </c>
      <c r="P7" s="27">
        <f t="shared" si="0"/>
        <v>14275</v>
      </c>
      <c r="Q7" s="27">
        <f t="shared" si="0"/>
        <v>12750</v>
      </c>
      <c r="R7" s="27">
        <f t="shared" si="0"/>
        <v>11699.999999999998</v>
      </c>
      <c r="U7" s="23"/>
      <c r="V7" s="24">
        <v>22</v>
      </c>
      <c r="W7" s="27">
        <f t="shared" si="6"/>
        <v>59650</v>
      </c>
      <c r="X7" s="27">
        <f t="shared" si="1"/>
        <v>41950</v>
      </c>
      <c r="Y7" s="27">
        <f t="shared" si="1"/>
        <v>33450</v>
      </c>
      <c r="Z7" s="27">
        <f t="shared" si="1"/>
        <v>28550</v>
      </c>
      <c r="AA7" s="27">
        <f t="shared" si="1"/>
        <v>25500</v>
      </c>
      <c r="AB7" s="27">
        <f t="shared" si="1"/>
        <v>23399.999999999996</v>
      </c>
      <c r="AE7" s="23"/>
      <c r="AF7" s="24">
        <v>22</v>
      </c>
      <c r="AG7" s="27">
        <f t="shared" si="7"/>
        <v>149125</v>
      </c>
      <c r="AH7" s="27">
        <f t="shared" si="2"/>
        <v>104875</v>
      </c>
      <c r="AI7" s="27">
        <f t="shared" si="2"/>
        <v>83625</v>
      </c>
      <c r="AJ7" s="27">
        <f t="shared" si="2"/>
        <v>71375</v>
      </c>
      <c r="AK7" s="27">
        <f t="shared" si="2"/>
        <v>63749.999999999993</v>
      </c>
      <c r="AL7" s="27">
        <f t="shared" si="2"/>
        <v>58499.999999999993</v>
      </c>
      <c r="AO7" s="23"/>
      <c r="AP7" s="24">
        <v>22</v>
      </c>
      <c r="AQ7" s="27">
        <f t="shared" si="8"/>
        <v>298250</v>
      </c>
      <c r="AR7" s="27">
        <f t="shared" si="3"/>
        <v>209750</v>
      </c>
      <c r="AS7" s="27">
        <f t="shared" si="3"/>
        <v>167250</v>
      </c>
      <c r="AT7" s="27">
        <f t="shared" si="3"/>
        <v>142750</v>
      </c>
      <c r="AU7" s="27">
        <f t="shared" si="3"/>
        <v>127499.99999999999</v>
      </c>
      <c r="AV7" s="27">
        <f t="shared" si="3"/>
        <v>116999.99999999999</v>
      </c>
      <c r="AY7" s="23"/>
      <c r="AZ7" s="24">
        <v>22</v>
      </c>
      <c r="BA7" s="27">
        <f t="shared" si="9"/>
        <v>596500</v>
      </c>
      <c r="BB7" s="27">
        <f t="shared" si="4"/>
        <v>419500</v>
      </c>
      <c r="BC7" s="27">
        <f t="shared" si="4"/>
        <v>334500</v>
      </c>
      <c r="BD7" s="27">
        <f t="shared" si="4"/>
        <v>285500</v>
      </c>
      <c r="BE7" s="27">
        <f t="shared" si="4"/>
        <v>254999.99999999997</v>
      </c>
      <c r="BF7" s="27">
        <f t="shared" si="4"/>
        <v>233999.99999999997</v>
      </c>
    </row>
    <row r="8" spans="1:5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  <c r="K8" s="23"/>
      <c r="L8" s="24">
        <v>23</v>
      </c>
      <c r="M8" s="27">
        <f t="shared" si="5"/>
        <v>30400</v>
      </c>
      <c r="N8" s="27">
        <f t="shared" si="0"/>
        <v>21350</v>
      </c>
      <c r="O8" s="27">
        <f t="shared" si="0"/>
        <v>17025</v>
      </c>
      <c r="P8" s="27">
        <f t="shared" si="0"/>
        <v>14500</v>
      </c>
      <c r="Q8" s="27">
        <f t="shared" si="0"/>
        <v>12975</v>
      </c>
      <c r="R8" s="27">
        <f t="shared" si="0"/>
        <v>11925.000000000002</v>
      </c>
      <c r="U8" s="23"/>
      <c r="V8" s="24">
        <v>23</v>
      </c>
      <c r="W8" s="27">
        <f t="shared" si="6"/>
        <v>60800</v>
      </c>
      <c r="X8" s="27">
        <f t="shared" si="1"/>
        <v>42700</v>
      </c>
      <c r="Y8" s="27">
        <f t="shared" si="1"/>
        <v>34050</v>
      </c>
      <c r="Z8" s="27">
        <f t="shared" si="1"/>
        <v>29000</v>
      </c>
      <c r="AA8" s="27">
        <f t="shared" si="1"/>
        <v>25950</v>
      </c>
      <c r="AB8" s="27">
        <f t="shared" si="1"/>
        <v>23850.000000000004</v>
      </c>
      <c r="AE8" s="23"/>
      <c r="AF8" s="24">
        <v>23</v>
      </c>
      <c r="AG8" s="27">
        <f t="shared" si="7"/>
        <v>152000</v>
      </c>
      <c r="AH8" s="27">
        <f t="shared" si="2"/>
        <v>106750</v>
      </c>
      <c r="AI8" s="27">
        <f t="shared" si="2"/>
        <v>85124.999999999985</v>
      </c>
      <c r="AJ8" s="27">
        <f t="shared" si="2"/>
        <v>72500</v>
      </c>
      <c r="AK8" s="27">
        <f t="shared" si="2"/>
        <v>64875</v>
      </c>
      <c r="AL8" s="27">
        <f t="shared" si="2"/>
        <v>59625.000000000007</v>
      </c>
      <c r="AO8" s="23"/>
      <c r="AP8" s="24">
        <v>23</v>
      </c>
      <c r="AQ8" s="27">
        <f t="shared" si="8"/>
        <v>304000</v>
      </c>
      <c r="AR8" s="27">
        <f t="shared" si="3"/>
        <v>213500</v>
      </c>
      <c r="AS8" s="27">
        <f t="shared" si="3"/>
        <v>170249.99999999997</v>
      </c>
      <c r="AT8" s="27">
        <f t="shared" si="3"/>
        <v>145000</v>
      </c>
      <c r="AU8" s="27">
        <f t="shared" si="3"/>
        <v>129750</v>
      </c>
      <c r="AV8" s="27">
        <f t="shared" si="3"/>
        <v>119250.00000000001</v>
      </c>
      <c r="AY8" s="23"/>
      <c r="AZ8" s="24">
        <v>23</v>
      </c>
      <c r="BA8" s="27">
        <f t="shared" si="9"/>
        <v>608000</v>
      </c>
      <c r="BB8" s="27">
        <f t="shared" si="4"/>
        <v>427000</v>
      </c>
      <c r="BC8" s="27">
        <f t="shared" si="4"/>
        <v>340499.99999999994</v>
      </c>
      <c r="BD8" s="27">
        <f t="shared" si="4"/>
        <v>290000</v>
      </c>
      <c r="BE8" s="27">
        <f t="shared" si="4"/>
        <v>259500</v>
      </c>
      <c r="BF8" s="27">
        <f t="shared" si="4"/>
        <v>238500.00000000003</v>
      </c>
    </row>
    <row r="9" spans="1:5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  <c r="K9" s="23"/>
      <c r="L9" s="24">
        <v>24</v>
      </c>
      <c r="M9" s="27">
        <f t="shared" si="5"/>
        <v>30950</v>
      </c>
      <c r="N9" s="27">
        <f t="shared" si="0"/>
        <v>21725</v>
      </c>
      <c r="O9" s="27">
        <f t="shared" si="0"/>
        <v>17350</v>
      </c>
      <c r="P9" s="27">
        <f t="shared" si="0"/>
        <v>14800</v>
      </c>
      <c r="Q9" s="27">
        <f t="shared" si="0"/>
        <v>13250</v>
      </c>
      <c r="R9" s="27">
        <f t="shared" si="0"/>
        <v>12175</v>
      </c>
      <c r="U9" s="23"/>
      <c r="V9" s="24">
        <v>24</v>
      </c>
      <c r="W9" s="27">
        <f t="shared" si="6"/>
        <v>61900</v>
      </c>
      <c r="X9" s="27">
        <f t="shared" si="1"/>
        <v>43450</v>
      </c>
      <c r="Y9" s="27">
        <f t="shared" si="1"/>
        <v>34700</v>
      </c>
      <c r="Z9" s="27">
        <f t="shared" si="1"/>
        <v>29600</v>
      </c>
      <c r="AA9" s="27">
        <f t="shared" si="1"/>
        <v>26500</v>
      </c>
      <c r="AB9" s="27">
        <f t="shared" si="1"/>
        <v>24350</v>
      </c>
      <c r="AE9" s="23"/>
      <c r="AF9" s="24">
        <v>24</v>
      </c>
      <c r="AG9" s="27">
        <f t="shared" si="7"/>
        <v>154750</v>
      </c>
      <c r="AH9" s="27">
        <f t="shared" si="2"/>
        <v>108625</v>
      </c>
      <c r="AI9" s="27">
        <f t="shared" si="2"/>
        <v>86750</v>
      </c>
      <c r="AJ9" s="27">
        <f t="shared" si="2"/>
        <v>74000</v>
      </c>
      <c r="AK9" s="27">
        <f t="shared" si="2"/>
        <v>66250</v>
      </c>
      <c r="AL9" s="27">
        <f t="shared" si="2"/>
        <v>60875</v>
      </c>
      <c r="AO9" s="23"/>
      <c r="AP9" s="24">
        <v>24</v>
      </c>
      <c r="AQ9" s="27">
        <f t="shared" si="8"/>
        <v>309500</v>
      </c>
      <c r="AR9" s="27">
        <f t="shared" si="3"/>
        <v>217250</v>
      </c>
      <c r="AS9" s="27">
        <f t="shared" si="3"/>
        <v>173500</v>
      </c>
      <c r="AT9" s="27">
        <f t="shared" si="3"/>
        <v>148000</v>
      </c>
      <c r="AU9" s="27">
        <f t="shared" si="3"/>
        <v>132500</v>
      </c>
      <c r="AV9" s="27">
        <f t="shared" si="3"/>
        <v>121750</v>
      </c>
      <c r="AY9" s="23"/>
      <c r="AZ9" s="24">
        <v>24</v>
      </c>
      <c r="BA9" s="27">
        <f t="shared" si="9"/>
        <v>619000</v>
      </c>
      <c r="BB9" s="27">
        <f t="shared" si="4"/>
        <v>434500</v>
      </c>
      <c r="BC9" s="27">
        <f t="shared" si="4"/>
        <v>347000</v>
      </c>
      <c r="BD9" s="27">
        <f t="shared" si="4"/>
        <v>296000</v>
      </c>
      <c r="BE9" s="27">
        <f t="shared" si="4"/>
        <v>265000</v>
      </c>
      <c r="BF9" s="27">
        <f t="shared" si="4"/>
        <v>243500</v>
      </c>
    </row>
    <row r="10" spans="1:5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  <c r="K10" s="23"/>
      <c r="L10" s="24">
        <v>25</v>
      </c>
      <c r="M10" s="27">
        <f t="shared" si="5"/>
        <v>31524.999999999996</v>
      </c>
      <c r="N10" s="27">
        <f t="shared" si="0"/>
        <v>22125</v>
      </c>
      <c r="O10" s="27">
        <f t="shared" si="0"/>
        <v>17650</v>
      </c>
      <c r="P10" s="27">
        <f t="shared" si="0"/>
        <v>15075</v>
      </c>
      <c r="Q10" s="27">
        <f t="shared" si="0"/>
        <v>13500</v>
      </c>
      <c r="R10" s="27">
        <f t="shared" si="0"/>
        <v>12425</v>
      </c>
      <c r="U10" s="23"/>
      <c r="V10" s="24">
        <v>25</v>
      </c>
      <c r="W10" s="27">
        <f t="shared" si="6"/>
        <v>63049.999999999993</v>
      </c>
      <c r="X10" s="27">
        <f t="shared" si="1"/>
        <v>44250</v>
      </c>
      <c r="Y10" s="27">
        <f t="shared" si="1"/>
        <v>35300</v>
      </c>
      <c r="Z10" s="27">
        <f t="shared" si="1"/>
        <v>30150</v>
      </c>
      <c r="AA10" s="27">
        <f t="shared" si="1"/>
        <v>27000</v>
      </c>
      <c r="AB10" s="27">
        <f t="shared" si="1"/>
        <v>24850</v>
      </c>
      <c r="AE10" s="23"/>
      <c r="AF10" s="24">
        <v>25</v>
      </c>
      <c r="AG10" s="27">
        <f t="shared" si="7"/>
        <v>157625</v>
      </c>
      <c r="AH10" s="27">
        <f t="shared" si="2"/>
        <v>110625</v>
      </c>
      <c r="AI10" s="27">
        <f t="shared" si="2"/>
        <v>88250</v>
      </c>
      <c r="AJ10" s="27">
        <f t="shared" si="2"/>
        <v>75375</v>
      </c>
      <c r="AK10" s="27">
        <f t="shared" si="2"/>
        <v>67500</v>
      </c>
      <c r="AL10" s="27">
        <f t="shared" si="2"/>
        <v>62125</v>
      </c>
      <c r="AO10" s="23"/>
      <c r="AP10" s="24">
        <v>25</v>
      </c>
      <c r="AQ10" s="27">
        <f t="shared" si="8"/>
        <v>315250</v>
      </c>
      <c r="AR10" s="27">
        <f t="shared" si="3"/>
        <v>221250</v>
      </c>
      <c r="AS10" s="27">
        <f t="shared" si="3"/>
        <v>176500</v>
      </c>
      <c r="AT10" s="27">
        <f t="shared" si="3"/>
        <v>150750</v>
      </c>
      <c r="AU10" s="27">
        <f t="shared" si="3"/>
        <v>135000</v>
      </c>
      <c r="AV10" s="27">
        <f t="shared" si="3"/>
        <v>124250</v>
      </c>
      <c r="AY10" s="23"/>
      <c r="AZ10" s="24">
        <v>25</v>
      </c>
      <c r="BA10" s="27">
        <f t="shared" si="9"/>
        <v>630500</v>
      </c>
      <c r="BB10" s="27">
        <f t="shared" si="4"/>
        <v>442500</v>
      </c>
      <c r="BC10" s="27">
        <f t="shared" si="4"/>
        <v>353000</v>
      </c>
      <c r="BD10" s="27">
        <f t="shared" si="4"/>
        <v>301500</v>
      </c>
      <c r="BE10" s="27">
        <f t="shared" si="4"/>
        <v>270000</v>
      </c>
      <c r="BF10" s="27">
        <f t="shared" si="4"/>
        <v>248500</v>
      </c>
    </row>
    <row r="11" spans="1:5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  <c r="K11" s="23"/>
      <c r="L11" s="24">
        <v>26</v>
      </c>
      <c r="M11" s="27">
        <f t="shared" si="5"/>
        <v>32100.000000000004</v>
      </c>
      <c r="N11" s="27">
        <f t="shared" si="0"/>
        <v>22550</v>
      </c>
      <c r="O11" s="27">
        <f t="shared" si="0"/>
        <v>17975</v>
      </c>
      <c r="P11" s="27">
        <f t="shared" si="0"/>
        <v>15400</v>
      </c>
      <c r="Q11" s="27">
        <f t="shared" si="0"/>
        <v>13775</v>
      </c>
      <c r="R11" s="27">
        <f t="shared" si="0"/>
        <v>12700</v>
      </c>
      <c r="U11" s="23"/>
      <c r="V11" s="24">
        <v>26</v>
      </c>
      <c r="W11" s="27">
        <f t="shared" si="6"/>
        <v>64200.000000000007</v>
      </c>
      <c r="X11" s="27">
        <f t="shared" si="1"/>
        <v>45100</v>
      </c>
      <c r="Y11" s="27">
        <f t="shared" si="1"/>
        <v>35950</v>
      </c>
      <c r="Z11" s="27">
        <f t="shared" si="1"/>
        <v>30800</v>
      </c>
      <c r="AA11" s="27">
        <f t="shared" si="1"/>
        <v>27550</v>
      </c>
      <c r="AB11" s="27">
        <f t="shared" si="1"/>
        <v>25400</v>
      </c>
      <c r="AE11" s="23"/>
      <c r="AF11" s="24">
        <v>26</v>
      </c>
      <c r="AG11" s="27">
        <f t="shared" si="7"/>
        <v>160500.00000000003</v>
      </c>
      <c r="AH11" s="27">
        <f t="shared" si="2"/>
        <v>112750</v>
      </c>
      <c r="AI11" s="27">
        <f t="shared" si="2"/>
        <v>89875</v>
      </c>
      <c r="AJ11" s="27">
        <f t="shared" si="2"/>
        <v>77000</v>
      </c>
      <c r="AK11" s="27">
        <f t="shared" si="2"/>
        <v>68875</v>
      </c>
      <c r="AL11" s="27">
        <f t="shared" si="2"/>
        <v>63500</v>
      </c>
      <c r="AO11" s="23"/>
      <c r="AP11" s="24">
        <v>26</v>
      </c>
      <c r="AQ11" s="27">
        <f t="shared" si="8"/>
        <v>321000.00000000006</v>
      </c>
      <c r="AR11" s="27">
        <f t="shared" si="3"/>
        <v>225500</v>
      </c>
      <c r="AS11" s="27">
        <f t="shared" si="3"/>
        <v>179750</v>
      </c>
      <c r="AT11" s="27">
        <f t="shared" si="3"/>
        <v>154000</v>
      </c>
      <c r="AU11" s="27">
        <f t="shared" si="3"/>
        <v>137750</v>
      </c>
      <c r="AV11" s="27">
        <f t="shared" si="3"/>
        <v>127000</v>
      </c>
      <c r="AY11" s="23"/>
      <c r="AZ11" s="24">
        <v>26</v>
      </c>
      <c r="BA11" s="27">
        <f t="shared" si="9"/>
        <v>642000.00000000012</v>
      </c>
      <c r="BB11" s="27">
        <f t="shared" si="4"/>
        <v>451000</v>
      </c>
      <c r="BC11" s="27">
        <f t="shared" si="4"/>
        <v>359500</v>
      </c>
      <c r="BD11" s="27">
        <f t="shared" si="4"/>
        <v>308000</v>
      </c>
      <c r="BE11" s="27">
        <f t="shared" si="4"/>
        <v>275500</v>
      </c>
      <c r="BF11" s="27">
        <f t="shared" si="4"/>
        <v>254000</v>
      </c>
    </row>
    <row r="12" spans="1:5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  <c r="K12" s="23"/>
      <c r="L12" s="24">
        <v>27</v>
      </c>
      <c r="M12" s="27">
        <f t="shared" si="5"/>
        <v>32700</v>
      </c>
      <c r="N12" s="27">
        <f t="shared" si="0"/>
        <v>22975.000000000004</v>
      </c>
      <c r="O12" s="27">
        <f t="shared" si="0"/>
        <v>18350</v>
      </c>
      <c r="P12" s="27">
        <f t="shared" si="0"/>
        <v>15725</v>
      </c>
      <c r="Q12" s="27">
        <f t="shared" si="0"/>
        <v>14050</v>
      </c>
      <c r="R12" s="27">
        <f t="shared" si="0"/>
        <v>12950</v>
      </c>
      <c r="U12" s="23"/>
      <c r="V12" s="24">
        <v>27</v>
      </c>
      <c r="W12" s="27">
        <f t="shared" si="6"/>
        <v>65400</v>
      </c>
      <c r="X12" s="27">
        <f t="shared" si="1"/>
        <v>45950.000000000007</v>
      </c>
      <c r="Y12" s="27">
        <f t="shared" si="1"/>
        <v>36700</v>
      </c>
      <c r="Z12" s="27">
        <f t="shared" si="1"/>
        <v>31450</v>
      </c>
      <c r="AA12" s="27">
        <f t="shared" si="1"/>
        <v>28100</v>
      </c>
      <c r="AB12" s="27">
        <f t="shared" si="1"/>
        <v>25900</v>
      </c>
      <c r="AE12" s="23"/>
      <c r="AF12" s="24">
        <v>27</v>
      </c>
      <c r="AG12" s="27">
        <f t="shared" si="7"/>
        <v>163500</v>
      </c>
      <c r="AH12" s="27">
        <f t="shared" si="2"/>
        <v>114875.00000000001</v>
      </c>
      <c r="AI12" s="27">
        <f t="shared" si="2"/>
        <v>91750.000000000015</v>
      </c>
      <c r="AJ12" s="27">
        <f t="shared" si="2"/>
        <v>78625</v>
      </c>
      <c r="AK12" s="27">
        <f t="shared" si="2"/>
        <v>70250</v>
      </c>
      <c r="AL12" s="27">
        <f t="shared" si="2"/>
        <v>64750</v>
      </c>
      <c r="AO12" s="23"/>
      <c r="AP12" s="24">
        <v>27</v>
      </c>
      <c r="AQ12" s="27">
        <f t="shared" si="8"/>
        <v>327000</v>
      </c>
      <c r="AR12" s="27">
        <f t="shared" si="3"/>
        <v>229750.00000000003</v>
      </c>
      <c r="AS12" s="27">
        <f t="shared" si="3"/>
        <v>183500.00000000003</v>
      </c>
      <c r="AT12" s="27">
        <f t="shared" si="3"/>
        <v>157250</v>
      </c>
      <c r="AU12" s="27">
        <f t="shared" si="3"/>
        <v>140500</v>
      </c>
      <c r="AV12" s="27">
        <f t="shared" si="3"/>
        <v>129500</v>
      </c>
      <c r="AY12" s="23"/>
      <c r="AZ12" s="24">
        <v>27</v>
      </c>
      <c r="BA12" s="27">
        <f t="shared" si="9"/>
        <v>654000</v>
      </c>
      <c r="BB12" s="27">
        <f t="shared" si="4"/>
        <v>459500.00000000006</v>
      </c>
      <c r="BC12" s="27">
        <f t="shared" si="4"/>
        <v>367000.00000000006</v>
      </c>
      <c r="BD12" s="27">
        <f t="shared" si="4"/>
        <v>314500</v>
      </c>
      <c r="BE12" s="27">
        <f t="shared" si="4"/>
        <v>281000</v>
      </c>
      <c r="BF12" s="27">
        <f t="shared" si="4"/>
        <v>259000</v>
      </c>
    </row>
    <row r="13" spans="1:5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  <c r="K13" s="23"/>
      <c r="L13" s="24">
        <v>28</v>
      </c>
      <c r="M13" s="27">
        <f t="shared" si="5"/>
        <v>33299.999999999993</v>
      </c>
      <c r="N13" s="27">
        <f t="shared" si="0"/>
        <v>23425</v>
      </c>
      <c r="O13" s="27">
        <f t="shared" si="0"/>
        <v>18699.999999999996</v>
      </c>
      <c r="P13" s="27">
        <f t="shared" si="0"/>
        <v>16024.999999999998</v>
      </c>
      <c r="Q13" s="27">
        <f t="shared" si="0"/>
        <v>14350</v>
      </c>
      <c r="R13" s="27">
        <f t="shared" si="0"/>
        <v>13250</v>
      </c>
      <c r="U13" s="23"/>
      <c r="V13" s="24">
        <v>28</v>
      </c>
      <c r="W13" s="27">
        <f t="shared" si="6"/>
        <v>66599.999999999985</v>
      </c>
      <c r="X13" s="27">
        <f t="shared" si="1"/>
        <v>46850</v>
      </c>
      <c r="Y13" s="27">
        <f t="shared" si="1"/>
        <v>37399.999999999993</v>
      </c>
      <c r="Z13" s="27">
        <f t="shared" si="1"/>
        <v>32049.999999999996</v>
      </c>
      <c r="AA13" s="27">
        <f t="shared" si="1"/>
        <v>28700</v>
      </c>
      <c r="AB13" s="27">
        <f t="shared" si="1"/>
        <v>26500</v>
      </c>
      <c r="AE13" s="23"/>
      <c r="AF13" s="24">
        <v>28</v>
      </c>
      <c r="AG13" s="27">
        <f t="shared" si="7"/>
        <v>166499.99999999997</v>
      </c>
      <c r="AH13" s="27">
        <f t="shared" si="2"/>
        <v>117125</v>
      </c>
      <c r="AI13" s="27">
        <f t="shared" si="2"/>
        <v>93499.999999999985</v>
      </c>
      <c r="AJ13" s="27">
        <f t="shared" si="2"/>
        <v>80124.999999999985</v>
      </c>
      <c r="AK13" s="27">
        <f t="shared" si="2"/>
        <v>71750</v>
      </c>
      <c r="AL13" s="27">
        <f t="shared" si="2"/>
        <v>66250</v>
      </c>
      <c r="AO13" s="23"/>
      <c r="AP13" s="24">
        <v>28</v>
      </c>
      <c r="AQ13" s="27">
        <f t="shared" si="8"/>
        <v>332999.99999999994</v>
      </c>
      <c r="AR13" s="27">
        <f t="shared" si="3"/>
        <v>234250</v>
      </c>
      <c r="AS13" s="27">
        <f t="shared" si="3"/>
        <v>186999.99999999997</v>
      </c>
      <c r="AT13" s="27">
        <f t="shared" si="3"/>
        <v>160249.99999999997</v>
      </c>
      <c r="AU13" s="27">
        <f t="shared" si="3"/>
        <v>143500</v>
      </c>
      <c r="AV13" s="27">
        <f t="shared" si="3"/>
        <v>132500</v>
      </c>
      <c r="AY13" s="23"/>
      <c r="AZ13" s="24">
        <v>28</v>
      </c>
      <c r="BA13" s="27">
        <f t="shared" si="9"/>
        <v>665999.99999999988</v>
      </c>
      <c r="BB13" s="27">
        <f t="shared" si="4"/>
        <v>468500</v>
      </c>
      <c r="BC13" s="27">
        <f t="shared" si="4"/>
        <v>373999.99999999994</v>
      </c>
      <c r="BD13" s="27">
        <f t="shared" si="4"/>
        <v>320499.99999999994</v>
      </c>
      <c r="BE13" s="27">
        <f t="shared" si="4"/>
        <v>287000</v>
      </c>
      <c r="BF13" s="27">
        <f t="shared" si="4"/>
        <v>265000</v>
      </c>
    </row>
    <row r="14" spans="1:5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  <c r="K14" s="23"/>
      <c r="L14" s="24">
        <v>29</v>
      </c>
      <c r="M14" s="27">
        <f t="shared" si="5"/>
        <v>33950</v>
      </c>
      <c r="N14" s="27">
        <f t="shared" si="0"/>
        <v>23850.000000000004</v>
      </c>
      <c r="O14" s="27">
        <f t="shared" si="0"/>
        <v>19075</v>
      </c>
      <c r="P14" s="27">
        <f t="shared" si="0"/>
        <v>16350</v>
      </c>
      <c r="Q14" s="27">
        <f t="shared" si="0"/>
        <v>14650</v>
      </c>
      <c r="R14" s="27">
        <f t="shared" si="0"/>
        <v>13574.999999999998</v>
      </c>
      <c r="U14" s="23"/>
      <c r="V14" s="24">
        <v>29</v>
      </c>
      <c r="W14" s="27">
        <f t="shared" si="6"/>
        <v>67900</v>
      </c>
      <c r="X14" s="27">
        <f t="shared" si="1"/>
        <v>47700.000000000007</v>
      </c>
      <c r="Y14" s="27">
        <f t="shared" si="1"/>
        <v>38150</v>
      </c>
      <c r="Z14" s="27">
        <f t="shared" si="1"/>
        <v>32700</v>
      </c>
      <c r="AA14" s="27">
        <f t="shared" si="1"/>
        <v>29300</v>
      </c>
      <c r="AB14" s="27">
        <f t="shared" si="1"/>
        <v>27149.999999999996</v>
      </c>
      <c r="AE14" s="23"/>
      <c r="AF14" s="24">
        <v>29</v>
      </c>
      <c r="AG14" s="27">
        <f t="shared" si="7"/>
        <v>169750</v>
      </c>
      <c r="AH14" s="27">
        <f t="shared" si="2"/>
        <v>119250.00000000001</v>
      </c>
      <c r="AI14" s="27">
        <f t="shared" si="2"/>
        <v>95374.999999999985</v>
      </c>
      <c r="AJ14" s="27">
        <f t="shared" si="2"/>
        <v>81750</v>
      </c>
      <c r="AK14" s="27">
        <f t="shared" si="2"/>
        <v>73250</v>
      </c>
      <c r="AL14" s="27">
        <f t="shared" si="2"/>
        <v>67874.999999999985</v>
      </c>
      <c r="AO14" s="23"/>
      <c r="AP14" s="24">
        <v>29</v>
      </c>
      <c r="AQ14" s="27">
        <f t="shared" si="8"/>
        <v>339500</v>
      </c>
      <c r="AR14" s="27">
        <f t="shared" si="3"/>
        <v>238500.00000000003</v>
      </c>
      <c r="AS14" s="27">
        <f t="shared" si="3"/>
        <v>190749.99999999997</v>
      </c>
      <c r="AT14" s="27">
        <f t="shared" si="3"/>
        <v>163500</v>
      </c>
      <c r="AU14" s="27">
        <f t="shared" si="3"/>
        <v>146500</v>
      </c>
      <c r="AV14" s="27">
        <f t="shared" si="3"/>
        <v>135749.99999999997</v>
      </c>
      <c r="AY14" s="23"/>
      <c r="AZ14" s="24">
        <v>29</v>
      </c>
      <c r="BA14" s="27">
        <f t="shared" si="9"/>
        <v>679000</v>
      </c>
      <c r="BB14" s="27">
        <f t="shared" si="4"/>
        <v>477000.00000000006</v>
      </c>
      <c r="BC14" s="27">
        <f t="shared" si="4"/>
        <v>381499.99999999994</v>
      </c>
      <c r="BD14" s="27">
        <f t="shared" si="4"/>
        <v>327000</v>
      </c>
      <c r="BE14" s="27">
        <f t="shared" si="4"/>
        <v>293000</v>
      </c>
      <c r="BF14" s="27">
        <f t="shared" si="4"/>
        <v>271499.99999999994</v>
      </c>
    </row>
    <row r="15" spans="1:5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  <c r="K15" s="23"/>
      <c r="L15" s="24">
        <v>30</v>
      </c>
      <c r="M15" s="27">
        <f t="shared" si="5"/>
        <v>34600</v>
      </c>
      <c r="N15" s="27">
        <f t="shared" si="0"/>
        <v>24300.000000000004</v>
      </c>
      <c r="O15" s="27">
        <f t="shared" si="0"/>
        <v>19425</v>
      </c>
      <c r="P15" s="27">
        <f t="shared" si="0"/>
        <v>16700</v>
      </c>
      <c r="Q15" s="27">
        <f t="shared" si="0"/>
        <v>14950</v>
      </c>
      <c r="R15" s="27">
        <f t="shared" si="0"/>
        <v>13875</v>
      </c>
      <c r="U15" s="23"/>
      <c r="V15" s="24">
        <v>30</v>
      </c>
      <c r="W15" s="27">
        <f t="shared" si="6"/>
        <v>69200</v>
      </c>
      <c r="X15" s="27">
        <f t="shared" si="1"/>
        <v>48600.000000000007</v>
      </c>
      <c r="Y15" s="27">
        <f t="shared" si="1"/>
        <v>38850</v>
      </c>
      <c r="Z15" s="27">
        <f t="shared" si="1"/>
        <v>33400</v>
      </c>
      <c r="AA15" s="27">
        <f t="shared" si="1"/>
        <v>29900</v>
      </c>
      <c r="AB15" s="27">
        <f t="shared" si="1"/>
        <v>27750</v>
      </c>
      <c r="AE15" s="23"/>
      <c r="AF15" s="24">
        <v>30</v>
      </c>
      <c r="AG15" s="27">
        <f t="shared" si="7"/>
        <v>173000</v>
      </c>
      <c r="AH15" s="27">
        <f t="shared" si="2"/>
        <v>121500.00000000001</v>
      </c>
      <c r="AI15" s="27">
        <f t="shared" si="2"/>
        <v>97125</v>
      </c>
      <c r="AJ15" s="27">
        <f t="shared" si="2"/>
        <v>83500</v>
      </c>
      <c r="AK15" s="27">
        <f t="shared" si="2"/>
        <v>74750</v>
      </c>
      <c r="AL15" s="27">
        <f t="shared" si="2"/>
        <v>69375</v>
      </c>
      <c r="AO15" s="23"/>
      <c r="AP15" s="24">
        <v>30</v>
      </c>
      <c r="AQ15" s="27">
        <f t="shared" si="8"/>
        <v>346000</v>
      </c>
      <c r="AR15" s="27">
        <f t="shared" si="3"/>
        <v>243000.00000000003</v>
      </c>
      <c r="AS15" s="27">
        <f t="shared" si="3"/>
        <v>194250</v>
      </c>
      <c r="AT15" s="27">
        <f t="shared" si="3"/>
        <v>167000</v>
      </c>
      <c r="AU15" s="27">
        <f t="shared" si="3"/>
        <v>149500</v>
      </c>
      <c r="AV15" s="27">
        <f t="shared" si="3"/>
        <v>138750</v>
      </c>
      <c r="AY15" s="23"/>
      <c r="AZ15" s="24">
        <v>30</v>
      </c>
      <c r="BA15" s="27">
        <f t="shared" si="9"/>
        <v>692000</v>
      </c>
      <c r="BB15" s="27">
        <f t="shared" si="4"/>
        <v>486000.00000000006</v>
      </c>
      <c r="BC15" s="27">
        <f t="shared" si="4"/>
        <v>388500</v>
      </c>
      <c r="BD15" s="27">
        <f t="shared" si="4"/>
        <v>334000</v>
      </c>
      <c r="BE15" s="27">
        <f t="shared" si="4"/>
        <v>299000</v>
      </c>
      <c r="BF15" s="27">
        <f t="shared" si="4"/>
        <v>277500</v>
      </c>
    </row>
    <row r="16" spans="1:5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  <c r="K16" s="23"/>
      <c r="L16" s="24">
        <v>31</v>
      </c>
      <c r="M16" s="27">
        <f t="shared" si="5"/>
        <v>34725</v>
      </c>
      <c r="N16" s="27">
        <f t="shared" si="0"/>
        <v>24775</v>
      </c>
      <c r="O16" s="27">
        <f t="shared" si="0"/>
        <v>19825</v>
      </c>
      <c r="P16" s="27">
        <f t="shared" si="0"/>
        <v>17025</v>
      </c>
      <c r="Q16" s="27">
        <f t="shared" si="0"/>
        <v>15300.000000000002</v>
      </c>
      <c r="R16" s="27">
        <f t="shared" si="0"/>
        <v>14225</v>
      </c>
      <c r="U16" s="23"/>
      <c r="V16" s="24">
        <v>31</v>
      </c>
      <c r="W16" s="27">
        <f t="shared" si="6"/>
        <v>69450</v>
      </c>
      <c r="X16" s="27">
        <f t="shared" si="1"/>
        <v>49550</v>
      </c>
      <c r="Y16" s="27">
        <f t="shared" si="1"/>
        <v>39650</v>
      </c>
      <c r="Z16" s="27">
        <f t="shared" si="1"/>
        <v>34050</v>
      </c>
      <c r="AA16" s="27">
        <f t="shared" si="1"/>
        <v>30600.000000000004</v>
      </c>
      <c r="AB16" s="27">
        <f t="shared" si="1"/>
        <v>28450</v>
      </c>
      <c r="AE16" s="23"/>
      <c r="AF16" s="24">
        <v>31</v>
      </c>
      <c r="AG16" s="27">
        <f t="shared" si="7"/>
        <v>173625</v>
      </c>
      <c r="AH16" s="27">
        <f t="shared" si="2"/>
        <v>123874.99999999999</v>
      </c>
      <c r="AI16" s="27">
        <f t="shared" si="2"/>
        <v>99125</v>
      </c>
      <c r="AJ16" s="27">
        <f t="shared" si="2"/>
        <v>85124.999999999985</v>
      </c>
      <c r="AK16" s="27">
        <f t="shared" si="2"/>
        <v>76500</v>
      </c>
      <c r="AL16" s="27">
        <f t="shared" si="2"/>
        <v>71125</v>
      </c>
      <c r="AO16" s="23"/>
      <c r="AP16" s="24">
        <v>31</v>
      </c>
      <c r="AQ16" s="27">
        <f t="shared" si="8"/>
        <v>347250</v>
      </c>
      <c r="AR16" s="27">
        <f t="shared" si="3"/>
        <v>247749.99999999997</v>
      </c>
      <c r="AS16" s="27">
        <f t="shared" si="3"/>
        <v>198250</v>
      </c>
      <c r="AT16" s="27">
        <f t="shared" si="3"/>
        <v>170249.99999999997</v>
      </c>
      <c r="AU16" s="27">
        <f t="shared" si="3"/>
        <v>153000</v>
      </c>
      <c r="AV16" s="27">
        <f t="shared" si="3"/>
        <v>142250</v>
      </c>
      <c r="AY16" s="23"/>
      <c r="AZ16" s="24">
        <v>31</v>
      </c>
      <c r="BA16" s="27">
        <f t="shared" si="9"/>
        <v>694500</v>
      </c>
      <c r="BB16" s="27">
        <f t="shared" si="4"/>
        <v>495499.99999999994</v>
      </c>
      <c r="BC16" s="27">
        <f t="shared" si="4"/>
        <v>396500</v>
      </c>
      <c r="BD16" s="27">
        <f t="shared" si="4"/>
        <v>340499.99999999994</v>
      </c>
      <c r="BE16" s="27">
        <f t="shared" si="4"/>
        <v>306000</v>
      </c>
      <c r="BF16" s="27">
        <f t="shared" si="4"/>
        <v>284500</v>
      </c>
    </row>
    <row r="17" spans="1:58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  <c r="K17" s="23"/>
      <c r="L17" s="24">
        <v>32</v>
      </c>
      <c r="M17" s="27">
        <f t="shared" si="5"/>
        <v>34875</v>
      </c>
      <c r="N17" s="27">
        <f t="shared" si="0"/>
        <v>25275</v>
      </c>
      <c r="O17" s="27">
        <f t="shared" si="0"/>
        <v>20225</v>
      </c>
      <c r="P17" s="27">
        <f t="shared" si="0"/>
        <v>17450</v>
      </c>
      <c r="Q17" s="27">
        <f t="shared" si="0"/>
        <v>15675.000000000002</v>
      </c>
      <c r="R17" s="27">
        <f t="shared" si="0"/>
        <v>14525</v>
      </c>
      <c r="U17" s="23"/>
      <c r="V17" s="24">
        <v>32</v>
      </c>
      <c r="W17" s="27">
        <f t="shared" si="6"/>
        <v>69750</v>
      </c>
      <c r="X17" s="27">
        <f t="shared" si="1"/>
        <v>50550</v>
      </c>
      <c r="Y17" s="27">
        <f t="shared" si="1"/>
        <v>40450</v>
      </c>
      <c r="Z17" s="27">
        <f t="shared" si="1"/>
        <v>34900</v>
      </c>
      <c r="AA17" s="27">
        <f t="shared" si="1"/>
        <v>31350.000000000004</v>
      </c>
      <c r="AB17" s="27">
        <f t="shared" si="1"/>
        <v>29050</v>
      </c>
      <c r="AE17" s="23"/>
      <c r="AF17" s="24">
        <v>32</v>
      </c>
      <c r="AG17" s="27">
        <f t="shared" si="7"/>
        <v>174375.00000000003</v>
      </c>
      <c r="AH17" s="27">
        <f t="shared" si="2"/>
        <v>126375</v>
      </c>
      <c r="AI17" s="27">
        <f t="shared" si="2"/>
        <v>101125</v>
      </c>
      <c r="AJ17" s="27">
        <f t="shared" si="2"/>
        <v>87250</v>
      </c>
      <c r="AK17" s="27">
        <f t="shared" si="2"/>
        <v>78375</v>
      </c>
      <c r="AL17" s="27">
        <f t="shared" si="2"/>
        <v>72625</v>
      </c>
      <c r="AO17" s="23"/>
      <c r="AP17" s="24">
        <v>32</v>
      </c>
      <c r="AQ17" s="27">
        <f t="shared" si="8"/>
        <v>348750.00000000006</v>
      </c>
      <c r="AR17" s="27">
        <f t="shared" si="3"/>
        <v>252750</v>
      </c>
      <c r="AS17" s="27">
        <f t="shared" si="3"/>
        <v>202250</v>
      </c>
      <c r="AT17" s="27">
        <f t="shared" si="3"/>
        <v>174500</v>
      </c>
      <c r="AU17" s="27">
        <f t="shared" si="3"/>
        <v>156750</v>
      </c>
      <c r="AV17" s="27">
        <f t="shared" si="3"/>
        <v>145250</v>
      </c>
      <c r="AY17" s="23"/>
      <c r="AZ17" s="24">
        <v>32</v>
      </c>
      <c r="BA17" s="27">
        <f t="shared" si="9"/>
        <v>697500.00000000012</v>
      </c>
      <c r="BB17" s="27">
        <f t="shared" si="4"/>
        <v>505500</v>
      </c>
      <c r="BC17" s="27">
        <f t="shared" si="4"/>
        <v>404500</v>
      </c>
      <c r="BD17" s="27">
        <f t="shared" si="4"/>
        <v>349000</v>
      </c>
      <c r="BE17" s="27">
        <f t="shared" si="4"/>
        <v>313500</v>
      </c>
      <c r="BF17" s="27">
        <f t="shared" si="4"/>
        <v>290500</v>
      </c>
    </row>
    <row r="18" spans="1:58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  <c r="K18" s="23"/>
      <c r="L18" s="24">
        <v>33</v>
      </c>
      <c r="M18" s="27">
        <f t="shared" si="5"/>
        <v>35050</v>
      </c>
      <c r="N18" s="27">
        <f t="shared" si="0"/>
        <v>25775</v>
      </c>
      <c r="O18" s="27">
        <f t="shared" si="0"/>
        <v>20675.000000000004</v>
      </c>
      <c r="P18" s="27">
        <f t="shared" si="0"/>
        <v>17750</v>
      </c>
      <c r="Q18" s="27">
        <f t="shared" si="0"/>
        <v>16024.999999999998</v>
      </c>
      <c r="R18" s="27">
        <f t="shared" si="0"/>
        <v>14900</v>
      </c>
      <c r="U18" s="23"/>
      <c r="V18" s="24">
        <v>33</v>
      </c>
      <c r="W18" s="27">
        <f t="shared" si="6"/>
        <v>70100</v>
      </c>
      <c r="X18" s="27">
        <f t="shared" si="1"/>
        <v>51550</v>
      </c>
      <c r="Y18" s="27">
        <f t="shared" si="1"/>
        <v>41350.000000000007</v>
      </c>
      <c r="Z18" s="27">
        <f t="shared" si="1"/>
        <v>35500</v>
      </c>
      <c r="AA18" s="27">
        <f t="shared" si="1"/>
        <v>32049.999999999996</v>
      </c>
      <c r="AB18" s="27">
        <f t="shared" si="1"/>
        <v>29800</v>
      </c>
      <c r="AE18" s="23"/>
      <c r="AF18" s="24">
        <v>33</v>
      </c>
      <c r="AG18" s="27">
        <f t="shared" si="7"/>
        <v>175250</v>
      </c>
      <c r="AH18" s="27">
        <f t="shared" si="2"/>
        <v>128875</v>
      </c>
      <c r="AI18" s="27">
        <f t="shared" si="2"/>
        <v>103375.00000000001</v>
      </c>
      <c r="AJ18" s="27">
        <f t="shared" si="2"/>
        <v>88749.999999999985</v>
      </c>
      <c r="AK18" s="27">
        <f t="shared" si="2"/>
        <v>80124.999999999985</v>
      </c>
      <c r="AL18" s="27">
        <f t="shared" si="2"/>
        <v>74500</v>
      </c>
      <c r="AO18" s="23"/>
      <c r="AP18" s="24">
        <v>33</v>
      </c>
      <c r="AQ18" s="27">
        <f t="shared" si="8"/>
        <v>350500</v>
      </c>
      <c r="AR18" s="27">
        <f t="shared" si="3"/>
        <v>257750</v>
      </c>
      <c r="AS18" s="27">
        <f t="shared" si="3"/>
        <v>206750.00000000003</v>
      </c>
      <c r="AT18" s="27">
        <f t="shared" si="3"/>
        <v>177499.99999999997</v>
      </c>
      <c r="AU18" s="27">
        <f t="shared" si="3"/>
        <v>160249.99999999997</v>
      </c>
      <c r="AV18" s="27">
        <f t="shared" si="3"/>
        <v>149000</v>
      </c>
      <c r="AY18" s="23"/>
      <c r="AZ18" s="24">
        <v>33</v>
      </c>
      <c r="BA18" s="27">
        <f t="shared" si="9"/>
        <v>701000</v>
      </c>
      <c r="BB18" s="27">
        <f t="shared" si="4"/>
        <v>515500</v>
      </c>
      <c r="BC18" s="27">
        <f t="shared" si="4"/>
        <v>413500.00000000006</v>
      </c>
      <c r="BD18" s="27">
        <f t="shared" si="4"/>
        <v>354999.99999999994</v>
      </c>
      <c r="BE18" s="27">
        <f t="shared" si="4"/>
        <v>320499.99999999994</v>
      </c>
      <c r="BF18" s="27">
        <f t="shared" si="4"/>
        <v>298000</v>
      </c>
    </row>
    <row r="19" spans="1:58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  <c r="K19" s="23"/>
      <c r="L19" s="24">
        <v>34</v>
      </c>
      <c r="M19" s="27">
        <f t="shared" si="5"/>
        <v>35250</v>
      </c>
      <c r="N19" s="27">
        <f t="shared" si="5"/>
        <v>26275</v>
      </c>
      <c r="O19" s="27">
        <f t="shared" si="5"/>
        <v>21100</v>
      </c>
      <c r="P19" s="27">
        <f t="shared" si="5"/>
        <v>18150</v>
      </c>
      <c r="Q19" s="27">
        <f t="shared" si="5"/>
        <v>16399.999999999996</v>
      </c>
      <c r="R19" s="27">
        <f t="shared" si="5"/>
        <v>15300.000000000002</v>
      </c>
      <c r="U19" s="23"/>
      <c r="V19" s="24">
        <v>34</v>
      </c>
      <c r="W19" s="27">
        <f t="shared" si="6"/>
        <v>70500</v>
      </c>
      <c r="X19" s="27">
        <f t="shared" si="6"/>
        <v>52550</v>
      </c>
      <c r="Y19" s="27">
        <f t="shared" si="6"/>
        <v>42200</v>
      </c>
      <c r="Z19" s="27">
        <f t="shared" si="6"/>
        <v>36300</v>
      </c>
      <c r="AA19" s="27">
        <f t="shared" si="6"/>
        <v>32799.999999999993</v>
      </c>
      <c r="AB19" s="27">
        <f t="shared" si="6"/>
        <v>30600.000000000004</v>
      </c>
      <c r="AE19" s="23"/>
      <c r="AF19" s="24">
        <v>34</v>
      </c>
      <c r="AG19" s="27">
        <f t="shared" si="7"/>
        <v>176249.99999999997</v>
      </c>
      <c r="AH19" s="27">
        <f t="shared" si="7"/>
        <v>131375</v>
      </c>
      <c r="AI19" s="27">
        <f t="shared" si="7"/>
        <v>105500</v>
      </c>
      <c r="AJ19" s="27">
        <f t="shared" si="7"/>
        <v>90750</v>
      </c>
      <c r="AK19" s="27">
        <f t="shared" si="7"/>
        <v>81999.999999999985</v>
      </c>
      <c r="AL19" s="27">
        <f t="shared" si="7"/>
        <v>76500</v>
      </c>
      <c r="AO19" s="23"/>
      <c r="AP19" s="24">
        <v>34</v>
      </c>
      <c r="AQ19" s="27">
        <f t="shared" si="8"/>
        <v>352499.99999999994</v>
      </c>
      <c r="AR19" s="27">
        <f t="shared" si="8"/>
        <v>262750</v>
      </c>
      <c r="AS19" s="27">
        <f t="shared" si="8"/>
        <v>211000</v>
      </c>
      <c r="AT19" s="27">
        <f t="shared" si="8"/>
        <v>181500</v>
      </c>
      <c r="AU19" s="27">
        <f t="shared" si="8"/>
        <v>163999.99999999997</v>
      </c>
      <c r="AV19" s="27">
        <f t="shared" si="8"/>
        <v>153000</v>
      </c>
      <c r="AY19" s="23"/>
      <c r="AZ19" s="24">
        <v>34</v>
      </c>
      <c r="BA19" s="27">
        <f t="shared" si="9"/>
        <v>704999.99999999988</v>
      </c>
      <c r="BB19" s="27">
        <f t="shared" si="9"/>
        <v>525500</v>
      </c>
      <c r="BC19" s="27">
        <f t="shared" si="9"/>
        <v>422000</v>
      </c>
      <c r="BD19" s="27">
        <f t="shared" si="9"/>
        <v>363000</v>
      </c>
      <c r="BE19" s="27">
        <f t="shared" si="9"/>
        <v>327999.99999999994</v>
      </c>
      <c r="BF19" s="27">
        <f t="shared" si="9"/>
        <v>306000</v>
      </c>
    </row>
    <row r="20" spans="1:58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  <c r="K20" s="23"/>
      <c r="L20" s="24">
        <v>35</v>
      </c>
      <c r="M20" s="27">
        <f t="shared" si="5"/>
        <v>35650</v>
      </c>
      <c r="N20" s="27">
        <f t="shared" si="5"/>
        <v>26850.000000000004</v>
      </c>
      <c r="O20" s="27">
        <f t="shared" si="5"/>
        <v>21575</v>
      </c>
      <c r="P20" s="27">
        <f t="shared" si="5"/>
        <v>18600.000000000004</v>
      </c>
      <c r="Q20" s="27">
        <f t="shared" si="5"/>
        <v>16825</v>
      </c>
      <c r="R20" s="27">
        <f t="shared" si="5"/>
        <v>15725</v>
      </c>
      <c r="U20" s="23"/>
      <c r="V20" s="24">
        <v>35</v>
      </c>
      <c r="W20" s="27">
        <f t="shared" si="6"/>
        <v>71300</v>
      </c>
      <c r="X20" s="27">
        <f t="shared" si="6"/>
        <v>53700.000000000007</v>
      </c>
      <c r="Y20" s="27">
        <f t="shared" si="6"/>
        <v>43150</v>
      </c>
      <c r="Z20" s="27">
        <f t="shared" si="6"/>
        <v>37200.000000000007</v>
      </c>
      <c r="AA20" s="27">
        <f t="shared" si="6"/>
        <v>33650</v>
      </c>
      <c r="AB20" s="27">
        <f t="shared" si="6"/>
        <v>31450</v>
      </c>
      <c r="AE20" s="23"/>
      <c r="AF20" s="24">
        <v>35</v>
      </c>
      <c r="AG20" s="27">
        <f t="shared" si="7"/>
        <v>178250</v>
      </c>
      <c r="AH20" s="27">
        <f t="shared" si="7"/>
        <v>134250</v>
      </c>
      <c r="AI20" s="27">
        <f t="shared" si="7"/>
        <v>107875</v>
      </c>
      <c r="AJ20" s="27">
        <f t="shared" si="7"/>
        <v>93000.000000000015</v>
      </c>
      <c r="AK20" s="27">
        <f t="shared" si="7"/>
        <v>84125</v>
      </c>
      <c r="AL20" s="27">
        <f t="shared" si="7"/>
        <v>78625</v>
      </c>
      <c r="AO20" s="23"/>
      <c r="AP20" s="24">
        <v>35</v>
      </c>
      <c r="AQ20" s="27">
        <f t="shared" si="8"/>
        <v>356500</v>
      </c>
      <c r="AR20" s="27">
        <f t="shared" si="8"/>
        <v>268500</v>
      </c>
      <c r="AS20" s="27">
        <f t="shared" si="8"/>
        <v>215750</v>
      </c>
      <c r="AT20" s="27">
        <f t="shared" si="8"/>
        <v>186000.00000000003</v>
      </c>
      <c r="AU20" s="27">
        <f t="shared" si="8"/>
        <v>168250</v>
      </c>
      <c r="AV20" s="27">
        <f t="shared" si="8"/>
        <v>157250</v>
      </c>
      <c r="AY20" s="23"/>
      <c r="AZ20" s="24">
        <v>35</v>
      </c>
      <c r="BA20" s="27">
        <f t="shared" si="9"/>
        <v>713000</v>
      </c>
      <c r="BB20" s="27">
        <f t="shared" si="9"/>
        <v>537000</v>
      </c>
      <c r="BC20" s="27">
        <f t="shared" si="9"/>
        <v>431500</v>
      </c>
      <c r="BD20" s="27">
        <f t="shared" si="9"/>
        <v>372000.00000000006</v>
      </c>
      <c r="BE20" s="27">
        <f t="shared" si="9"/>
        <v>336500</v>
      </c>
      <c r="BF20" s="27">
        <f t="shared" si="9"/>
        <v>314500</v>
      </c>
    </row>
    <row r="21" spans="1:58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  <c r="K21" s="23"/>
      <c r="L21" s="24">
        <v>36</v>
      </c>
      <c r="M21" s="27">
        <f t="shared" si="5"/>
        <v>36175</v>
      </c>
      <c r="N21" s="27">
        <f t="shared" si="5"/>
        <v>27425</v>
      </c>
      <c r="O21" s="27">
        <f t="shared" si="5"/>
        <v>22050</v>
      </c>
      <c r="P21" s="27">
        <f t="shared" si="5"/>
        <v>19050</v>
      </c>
      <c r="Q21" s="27">
        <f t="shared" si="5"/>
        <v>17275</v>
      </c>
      <c r="R21" s="27">
        <f t="shared" si="5"/>
        <v>0</v>
      </c>
      <c r="U21" s="23"/>
      <c r="V21" s="24">
        <v>36</v>
      </c>
      <c r="W21" s="27">
        <f t="shared" si="6"/>
        <v>72350</v>
      </c>
      <c r="X21" s="27">
        <f t="shared" si="6"/>
        <v>54850</v>
      </c>
      <c r="Y21" s="27">
        <f t="shared" si="6"/>
        <v>44100</v>
      </c>
      <c r="Z21" s="27">
        <f t="shared" si="6"/>
        <v>38100</v>
      </c>
      <c r="AA21" s="27">
        <f t="shared" si="6"/>
        <v>34550</v>
      </c>
      <c r="AB21" s="27">
        <f t="shared" si="6"/>
        <v>0</v>
      </c>
      <c r="AE21" s="23"/>
      <c r="AF21" s="24">
        <v>36</v>
      </c>
      <c r="AG21" s="27">
        <f t="shared" si="7"/>
        <v>180875</v>
      </c>
      <c r="AH21" s="27">
        <f t="shared" si="7"/>
        <v>137125</v>
      </c>
      <c r="AI21" s="27">
        <f t="shared" si="7"/>
        <v>110250</v>
      </c>
      <c r="AJ21" s="27">
        <f t="shared" si="7"/>
        <v>95250</v>
      </c>
      <c r="AK21" s="27">
        <f t="shared" si="7"/>
        <v>86375</v>
      </c>
      <c r="AL21" s="27">
        <f t="shared" si="7"/>
        <v>0</v>
      </c>
      <c r="AO21" s="23"/>
      <c r="AP21" s="24">
        <v>36</v>
      </c>
      <c r="AQ21" s="27">
        <f t="shared" si="8"/>
        <v>361750</v>
      </c>
      <c r="AR21" s="27">
        <f t="shared" si="8"/>
        <v>274250</v>
      </c>
      <c r="AS21" s="27">
        <f t="shared" si="8"/>
        <v>220500</v>
      </c>
      <c r="AT21" s="27">
        <f t="shared" si="8"/>
        <v>190500</v>
      </c>
      <c r="AU21" s="27">
        <f t="shared" si="8"/>
        <v>172750</v>
      </c>
      <c r="AV21" s="27">
        <f t="shared" si="8"/>
        <v>0</v>
      </c>
      <c r="AY21" s="23"/>
      <c r="AZ21" s="24">
        <v>36</v>
      </c>
      <c r="BA21" s="27">
        <f t="shared" si="9"/>
        <v>723500</v>
      </c>
      <c r="BB21" s="27">
        <f t="shared" si="9"/>
        <v>548500</v>
      </c>
      <c r="BC21" s="27">
        <f t="shared" si="9"/>
        <v>441000</v>
      </c>
      <c r="BD21" s="27">
        <f t="shared" si="9"/>
        <v>381000</v>
      </c>
      <c r="BE21" s="27">
        <f t="shared" si="9"/>
        <v>345500</v>
      </c>
      <c r="BF21" s="27">
        <f t="shared" si="9"/>
        <v>0</v>
      </c>
    </row>
    <row r="22" spans="1:58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  <c r="K22" s="23"/>
      <c r="L22" s="24">
        <v>37</v>
      </c>
      <c r="M22" s="27">
        <f t="shared" si="5"/>
        <v>36899.999999999993</v>
      </c>
      <c r="N22" s="27">
        <f t="shared" si="5"/>
        <v>27975</v>
      </c>
      <c r="O22" s="27">
        <f t="shared" si="5"/>
        <v>22525</v>
      </c>
      <c r="P22" s="27">
        <f t="shared" si="5"/>
        <v>19475.000000000004</v>
      </c>
      <c r="Q22" s="27">
        <f t="shared" si="5"/>
        <v>17725</v>
      </c>
      <c r="R22" s="27">
        <f t="shared" si="5"/>
        <v>0</v>
      </c>
      <c r="U22" s="23"/>
      <c r="V22" s="24">
        <v>37</v>
      </c>
      <c r="W22" s="27">
        <f t="shared" si="6"/>
        <v>73799.999999999985</v>
      </c>
      <c r="X22" s="27">
        <f t="shared" si="6"/>
        <v>55950</v>
      </c>
      <c r="Y22" s="27">
        <f t="shared" si="6"/>
        <v>45050</v>
      </c>
      <c r="Z22" s="27">
        <f t="shared" si="6"/>
        <v>38950.000000000007</v>
      </c>
      <c r="AA22" s="27">
        <f t="shared" si="6"/>
        <v>35450</v>
      </c>
      <c r="AB22" s="27">
        <f t="shared" si="6"/>
        <v>0</v>
      </c>
      <c r="AE22" s="23"/>
      <c r="AF22" s="24">
        <v>37</v>
      </c>
      <c r="AG22" s="27">
        <f t="shared" si="7"/>
        <v>184499.99999999997</v>
      </c>
      <c r="AH22" s="27">
        <f t="shared" si="7"/>
        <v>139875</v>
      </c>
      <c r="AI22" s="27">
        <f t="shared" si="7"/>
        <v>112625</v>
      </c>
      <c r="AJ22" s="27">
        <f t="shared" si="7"/>
        <v>97375.000000000015</v>
      </c>
      <c r="AK22" s="27">
        <f t="shared" si="7"/>
        <v>88625</v>
      </c>
      <c r="AL22" s="27">
        <f t="shared" si="7"/>
        <v>0</v>
      </c>
      <c r="AO22" s="23"/>
      <c r="AP22" s="24">
        <v>37</v>
      </c>
      <c r="AQ22" s="27">
        <f t="shared" si="8"/>
        <v>368999.99999999994</v>
      </c>
      <c r="AR22" s="27">
        <f t="shared" si="8"/>
        <v>279750</v>
      </c>
      <c r="AS22" s="27">
        <f t="shared" si="8"/>
        <v>225250</v>
      </c>
      <c r="AT22" s="27">
        <f t="shared" si="8"/>
        <v>194750.00000000003</v>
      </c>
      <c r="AU22" s="27">
        <f t="shared" si="8"/>
        <v>177250</v>
      </c>
      <c r="AV22" s="27">
        <f t="shared" si="8"/>
        <v>0</v>
      </c>
      <c r="AY22" s="23"/>
      <c r="AZ22" s="24">
        <v>37</v>
      </c>
      <c r="BA22" s="27">
        <f t="shared" si="9"/>
        <v>737999.99999999988</v>
      </c>
      <c r="BB22" s="27">
        <f t="shared" si="9"/>
        <v>559500</v>
      </c>
      <c r="BC22" s="27">
        <f t="shared" si="9"/>
        <v>450500</v>
      </c>
      <c r="BD22" s="27">
        <f t="shared" si="9"/>
        <v>389500.00000000006</v>
      </c>
      <c r="BE22" s="27">
        <f t="shared" si="9"/>
        <v>354500</v>
      </c>
      <c r="BF22" s="27">
        <f t="shared" si="9"/>
        <v>0</v>
      </c>
    </row>
    <row r="23" spans="1:58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  <c r="K23" s="23"/>
      <c r="L23" s="24">
        <v>38</v>
      </c>
      <c r="M23" s="27">
        <f t="shared" si="5"/>
        <v>37625</v>
      </c>
      <c r="N23" s="27">
        <f t="shared" si="5"/>
        <v>28575</v>
      </c>
      <c r="O23" s="27">
        <f t="shared" si="5"/>
        <v>23000</v>
      </c>
      <c r="P23" s="27">
        <f t="shared" si="5"/>
        <v>19975</v>
      </c>
      <c r="Q23" s="27">
        <f t="shared" si="5"/>
        <v>18150</v>
      </c>
      <c r="R23" s="27">
        <f t="shared" si="5"/>
        <v>0</v>
      </c>
      <c r="U23" s="23"/>
      <c r="V23" s="24">
        <v>38</v>
      </c>
      <c r="W23" s="27">
        <f t="shared" si="6"/>
        <v>75250</v>
      </c>
      <c r="X23" s="27">
        <f t="shared" si="6"/>
        <v>57150</v>
      </c>
      <c r="Y23" s="27">
        <f t="shared" si="6"/>
        <v>46000</v>
      </c>
      <c r="Z23" s="27">
        <f t="shared" si="6"/>
        <v>39950</v>
      </c>
      <c r="AA23" s="27">
        <f t="shared" si="6"/>
        <v>36300</v>
      </c>
      <c r="AB23" s="27">
        <f t="shared" si="6"/>
        <v>0</v>
      </c>
      <c r="AE23" s="23"/>
      <c r="AF23" s="24">
        <v>38</v>
      </c>
      <c r="AG23" s="27">
        <f t="shared" si="7"/>
        <v>188125</v>
      </c>
      <c r="AH23" s="27">
        <f t="shared" si="7"/>
        <v>142875</v>
      </c>
      <c r="AI23" s="27">
        <f t="shared" si="7"/>
        <v>115000</v>
      </c>
      <c r="AJ23" s="27">
        <f t="shared" si="7"/>
        <v>99875</v>
      </c>
      <c r="AK23" s="27">
        <f t="shared" si="7"/>
        <v>90750</v>
      </c>
      <c r="AL23" s="27">
        <f t="shared" si="7"/>
        <v>0</v>
      </c>
      <c r="AO23" s="23"/>
      <c r="AP23" s="24">
        <v>38</v>
      </c>
      <c r="AQ23" s="27">
        <f t="shared" si="8"/>
        <v>376250</v>
      </c>
      <c r="AR23" s="27">
        <f t="shared" si="8"/>
        <v>285750</v>
      </c>
      <c r="AS23" s="27">
        <f t="shared" si="8"/>
        <v>230000</v>
      </c>
      <c r="AT23" s="27">
        <f t="shared" si="8"/>
        <v>199750</v>
      </c>
      <c r="AU23" s="27">
        <f t="shared" si="8"/>
        <v>181500</v>
      </c>
      <c r="AV23" s="27">
        <f t="shared" si="8"/>
        <v>0</v>
      </c>
      <c r="AY23" s="23"/>
      <c r="AZ23" s="24">
        <v>38</v>
      </c>
      <c r="BA23" s="27">
        <f t="shared" si="9"/>
        <v>752500</v>
      </c>
      <c r="BB23" s="27">
        <f t="shared" si="9"/>
        <v>571500</v>
      </c>
      <c r="BC23" s="27">
        <f t="shared" si="9"/>
        <v>460000</v>
      </c>
      <c r="BD23" s="27">
        <f t="shared" si="9"/>
        <v>399500</v>
      </c>
      <c r="BE23" s="27">
        <f t="shared" si="9"/>
        <v>363000</v>
      </c>
      <c r="BF23" s="27">
        <f t="shared" si="9"/>
        <v>0</v>
      </c>
    </row>
    <row r="24" spans="1:58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  <c r="K24" s="23"/>
      <c r="L24" s="24">
        <v>39</v>
      </c>
      <c r="M24" s="27">
        <f t="shared" si="5"/>
        <v>38424.999999999993</v>
      </c>
      <c r="N24" s="27">
        <f t="shared" si="5"/>
        <v>29175</v>
      </c>
      <c r="O24" s="27">
        <f t="shared" si="5"/>
        <v>23524.999999999996</v>
      </c>
      <c r="P24" s="27">
        <f t="shared" si="5"/>
        <v>20475</v>
      </c>
      <c r="Q24" s="27">
        <f t="shared" si="5"/>
        <v>18650</v>
      </c>
      <c r="R24" s="27">
        <f t="shared" si="5"/>
        <v>0</v>
      </c>
      <c r="U24" s="23"/>
      <c r="V24" s="24">
        <v>39</v>
      </c>
      <c r="W24" s="27">
        <f t="shared" si="6"/>
        <v>76849.999999999985</v>
      </c>
      <c r="X24" s="27">
        <f t="shared" si="6"/>
        <v>58350</v>
      </c>
      <c r="Y24" s="27">
        <f t="shared" si="6"/>
        <v>47049.999999999993</v>
      </c>
      <c r="Z24" s="27">
        <f t="shared" si="6"/>
        <v>40950</v>
      </c>
      <c r="AA24" s="27">
        <f t="shared" si="6"/>
        <v>37300</v>
      </c>
      <c r="AB24" s="27">
        <f t="shared" si="6"/>
        <v>0</v>
      </c>
      <c r="AE24" s="23"/>
      <c r="AF24" s="24">
        <v>39</v>
      </c>
      <c r="AG24" s="27">
        <f t="shared" si="7"/>
        <v>192124.99999999997</v>
      </c>
      <c r="AH24" s="27">
        <f t="shared" si="7"/>
        <v>145875</v>
      </c>
      <c r="AI24" s="27">
        <f t="shared" si="7"/>
        <v>117624.99999999999</v>
      </c>
      <c r="AJ24" s="27">
        <f t="shared" si="7"/>
        <v>102375</v>
      </c>
      <c r="AK24" s="27">
        <f t="shared" si="7"/>
        <v>93250</v>
      </c>
      <c r="AL24" s="27">
        <f t="shared" si="7"/>
        <v>0</v>
      </c>
      <c r="AO24" s="23"/>
      <c r="AP24" s="24">
        <v>39</v>
      </c>
      <c r="AQ24" s="27">
        <f t="shared" si="8"/>
        <v>384249.99999999994</v>
      </c>
      <c r="AR24" s="27">
        <f t="shared" si="8"/>
        <v>291750</v>
      </c>
      <c r="AS24" s="27">
        <f t="shared" si="8"/>
        <v>235249.99999999997</v>
      </c>
      <c r="AT24" s="27">
        <f t="shared" si="8"/>
        <v>204750</v>
      </c>
      <c r="AU24" s="27">
        <f t="shared" si="8"/>
        <v>186500</v>
      </c>
      <c r="AV24" s="27">
        <f t="shared" si="8"/>
        <v>0</v>
      </c>
      <c r="AY24" s="23"/>
      <c r="AZ24" s="24">
        <v>39</v>
      </c>
      <c r="BA24" s="27">
        <f t="shared" si="9"/>
        <v>768499.99999999988</v>
      </c>
      <c r="BB24" s="27">
        <f t="shared" si="9"/>
        <v>583500</v>
      </c>
      <c r="BC24" s="27">
        <f t="shared" si="9"/>
        <v>470499.99999999994</v>
      </c>
      <c r="BD24" s="27">
        <f t="shared" si="9"/>
        <v>409500</v>
      </c>
      <c r="BE24" s="27">
        <f t="shared" si="9"/>
        <v>373000</v>
      </c>
      <c r="BF24" s="27">
        <f t="shared" si="9"/>
        <v>0</v>
      </c>
    </row>
    <row r="25" spans="1:58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  <c r="K25" s="23"/>
      <c r="L25" s="24">
        <v>40</v>
      </c>
      <c r="M25" s="27">
        <f t="shared" si="5"/>
        <v>39225</v>
      </c>
      <c r="N25" s="27">
        <f t="shared" si="5"/>
        <v>29750</v>
      </c>
      <c r="O25" s="27">
        <f t="shared" si="5"/>
        <v>23875</v>
      </c>
      <c r="P25" s="27">
        <f t="shared" si="5"/>
        <v>20975</v>
      </c>
      <c r="Q25" s="27">
        <f t="shared" si="5"/>
        <v>19149.999999999996</v>
      </c>
      <c r="R25" s="27">
        <f t="shared" si="5"/>
        <v>0</v>
      </c>
      <c r="U25" s="23"/>
      <c r="V25" s="24">
        <v>40</v>
      </c>
      <c r="W25" s="27">
        <f t="shared" si="6"/>
        <v>78450</v>
      </c>
      <c r="X25" s="27">
        <f t="shared" si="6"/>
        <v>59500</v>
      </c>
      <c r="Y25" s="27">
        <f t="shared" si="6"/>
        <v>47750</v>
      </c>
      <c r="Z25" s="27">
        <f t="shared" si="6"/>
        <v>41950</v>
      </c>
      <c r="AA25" s="27">
        <f t="shared" si="6"/>
        <v>38299.999999999993</v>
      </c>
      <c r="AB25" s="27">
        <f t="shared" si="6"/>
        <v>0</v>
      </c>
      <c r="AE25" s="23"/>
      <c r="AF25" s="24">
        <v>40</v>
      </c>
      <c r="AG25" s="27">
        <f t="shared" si="7"/>
        <v>196125.00000000003</v>
      </c>
      <c r="AH25" s="27">
        <f t="shared" si="7"/>
        <v>148750</v>
      </c>
      <c r="AI25" s="27">
        <f t="shared" si="7"/>
        <v>119375</v>
      </c>
      <c r="AJ25" s="27">
        <f t="shared" si="7"/>
        <v>104875</v>
      </c>
      <c r="AK25" s="27">
        <f t="shared" si="7"/>
        <v>95749.999999999985</v>
      </c>
      <c r="AL25" s="27">
        <f t="shared" si="7"/>
        <v>0</v>
      </c>
      <c r="AO25" s="23"/>
      <c r="AP25" s="24">
        <v>40</v>
      </c>
      <c r="AQ25" s="27">
        <f t="shared" si="8"/>
        <v>392250.00000000006</v>
      </c>
      <c r="AR25" s="27">
        <f t="shared" si="8"/>
        <v>297500</v>
      </c>
      <c r="AS25" s="27">
        <f t="shared" si="8"/>
        <v>238750</v>
      </c>
      <c r="AT25" s="27">
        <f t="shared" si="8"/>
        <v>209750</v>
      </c>
      <c r="AU25" s="27">
        <f t="shared" si="8"/>
        <v>191499.99999999997</v>
      </c>
      <c r="AV25" s="27">
        <f t="shared" si="8"/>
        <v>0</v>
      </c>
      <c r="AY25" s="23"/>
      <c r="AZ25" s="24">
        <v>40</v>
      </c>
      <c r="BA25" s="27">
        <f t="shared" si="9"/>
        <v>784500.00000000012</v>
      </c>
      <c r="BB25" s="27">
        <f t="shared" si="9"/>
        <v>595000</v>
      </c>
      <c r="BC25" s="27">
        <f t="shared" si="9"/>
        <v>477500</v>
      </c>
      <c r="BD25" s="27">
        <f t="shared" si="9"/>
        <v>419500</v>
      </c>
      <c r="BE25" s="27">
        <f t="shared" si="9"/>
        <v>382999.99999999994</v>
      </c>
      <c r="BF25" s="27">
        <f t="shared" si="9"/>
        <v>0</v>
      </c>
    </row>
    <row r="26" spans="1:58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  <c r="K26" s="23"/>
      <c r="L26" s="24">
        <v>41</v>
      </c>
      <c r="M26" s="27">
        <f t="shared" si="5"/>
        <v>40025</v>
      </c>
      <c r="N26" s="27">
        <f t="shared" si="5"/>
        <v>30199.999999999996</v>
      </c>
      <c r="O26" s="27">
        <f t="shared" si="5"/>
        <v>24575</v>
      </c>
      <c r="P26" s="27">
        <f t="shared" si="5"/>
        <v>21475</v>
      </c>
      <c r="Q26" s="27">
        <f t="shared" si="5"/>
        <v>0</v>
      </c>
      <c r="R26" s="27">
        <f t="shared" si="5"/>
        <v>0</v>
      </c>
      <c r="U26" s="23"/>
      <c r="V26" s="24">
        <v>41</v>
      </c>
      <c r="W26" s="27">
        <f t="shared" si="6"/>
        <v>80050</v>
      </c>
      <c r="X26" s="27">
        <f t="shared" si="6"/>
        <v>60399.999999999993</v>
      </c>
      <c r="Y26" s="27">
        <f t="shared" si="6"/>
        <v>49150</v>
      </c>
      <c r="Z26" s="27">
        <f t="shared" si="6"/>
        <v>42950</v>
      </c>
      <c r="AA26" s="27">
        <f t="shared" si="6"/>
        <v>0</v>
      </c>
      <c r="AB26" s="27">
        <f t="shared" si="6"/>
        <v>0</v>
      </c>
      <c r="AE26" s="23"/>
      <c r="AF26" s="24">
        <v>41</v>
      </c>
      <c r="AG26" s="27">
        <f t="shared" si="7"/>
        <v>200125</v>
      </c>
      <c r="AH26" s="27">
        <f t="shared" si="7"/>
        <v>151000</v>
      </c>
      <c r="AI26" s="27">
        <f t="shared" si="7"/>
        <v>122875</v>
      </c>
      <c r="AJ26" s="27">
        <f t="shared" si="7"/>
        <v>107375</v>
      </c>
      <c r="AK26" s="27">
        <f t="shared" si="7"/>
        <v>0</v>
      </c>
      <c r="AL26" s="27">
        <f t="shared" si="7"/>
        <v>0</v>
      </c>
      <c r="AO26" s="23"/>
      <c r="AP26" s="24">
        <v>41</v>
      </c>
      <c r="AQ26" s="27">
        <f t="shared" si="8"/>
        <v>400250</v>
      </c>
      <c r="AR26" s="27">
        <f t="shared" si="8"/>
        <v>302000</v>
      </c>
      <c r="AS26" s="27">
        <f t="shared" si="8"/>
        <v>245750</v>
      </c>
      <c r="AT26" s="27">
        <f t="shared" si="8"/>
        <v>214750</v>
      </c>
      <c r="AU26" s="27">
        <f t="shared" si="8"/>
        <v>0</v>
      </c>
      <c r="AV26" s="27">
        <f t="shared" si="8"/>
        <v>0</v>
      </c>
      <c r="AY26" s="23"/>
      <c r="AZ26" s="24">
        <v>41</v>
      </c>
      <c r="BA26" s="27">
        <f t="shared" si="9"/>
        <v>800500</v>
      </c>
      <c r="BB26" s="27">
        <f t="shared" si="9"/>
        <v>604000</v>
      </c>
      <c r="BC26" s="27">
        <f t="shared" si="9"/>
        <v>491500</v>
      </c>
      <c r="BD26" s="27">
        <f t="shared" si="9"/>
        <v>429500</v>
      </c>
      <c r="BE26" s="27">
        <f t="shared" si="9"/>
        <v>0</v>
      </c>
      <c r="BF26" s="27">
        <f t="shared" si="9"/>
        <v>0</v>
      </c>
    </row>
    <row r="27" spans="1:58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  <c r="K27" s="23"/>
      <c r="L27" s="24">
        <v>42</v>
      </c>
      <c r="M27" s="27">
        <f t="shared" si="5"/>
        <v>40799.999999999993</v>
      </c>
      <c r="N27" s="27">
        <f t="shared" si="5"/>
        <v>30600.000000000004</v>
      </c>
      <c r="O27" s="27">
        <f t="shared" si="5"/>
        <v>25150</v>
      </c>
      <c r="P27" s="27">
        <f t="shared" si="5"/>
        <v>22050</v>
      </c>
      <c r="Q27" s="27">
        <f t="shared" si="5"/>
        <v>0</v>
      </c>
      <c r="R27" s="27">
        <f t="shared" si="5"/>
        <v>0</v>
      </c>
      <c r="U27" s="23"/>
      <c r="V27" s="24">
        <v>42</v>
      </c>
      <c r="W27" s="27">
        <f t="shared" si="6"/>
        <v>81599.999999999985</v>
      </c>
      <c r="X27" s="27">
        <f t="shared" si="6"/>
        <v>61200.000000000007</v>
      </c>
      <c r="Y27" s="27">
        <f t="shared" si="6"/>
        <v>50300</v>
      </c>
      <c r="Z27" s="27">
        <f t="shared" si="6"/>
        <v>44100</v>
      </c>
      <c r="AA27" s="27">
        <f t="shared" si="6"/>
        <v>0</v>
      </c>
      <c r="AB27" s="27">
        <f t="shared" si="6"/>
        <v>0</v>
      </c>
      <c r="AE27" s="23"/>
      <c r="AF27" s="24">
        <v>42</v>
      </c>
      <c r="AG27" s="27">
        <f t="shared" si="7"/>
        <v>203999.99999999997</v>
      </c>
      <c r="AH27" s="27">
        <f t="shared" si="7"/>
        <v>153000</v>
      </c>
      <c r="AI27" s="27">
        <f t="shared" si="7"/>
        <v>125750</v>
      </c>
      <c r="AJ27" s="27">
        <f t="shared" si="7"/>
        <v>110250</v>
      </c>
      <c r="AK27" s="27">
        <f t="shared" si="7"/>
        <v>0</v>
      </c>
      <c r="AL27" s="27">
        <f t="shared" si="7"/>
        <v>0</v>
      </c>
      <c r="AO27" s="23"/>
      <c r="AP27" s="24">
        <v>42</v>
      </c>
      <c r="AQ27" s="27">
        <f t="shared" si="8"/>
        <v>407999.99999999994</v>
      </c>
      <c r="AR27" s="27">
        <f t="shared" si="8"/>
        <v>306000</v>
      </c>
      <c r="AS27" s="27">
        <f t="shared" si="8"/>
        <v>251500</v>
      </c>
      <c r="AT27" s="27">
        <f t="shared" si="8"/>
        <v>220500</v>
      </c>
      <c r="AU27" s="27">
        <f t="shared" si="8"/>
        <v>0</v>
      </c>
      <c r="AV27" s="27">
        <f t="shared" si="8"/>
        <v>0</v>
      </c>
      <c r="AY27" s="23"/>
      <c r="AZ27" s="24">
        <v>42</v>
      </c>
      <c r="BA27" s="27">
        <f t="shared" si="9"/>
        <v>815999.99999999988</v>
      </c>
      <c r="BB27" s="27">
        <f t="shared" si="9"/>
        <v>612000</v>
      </c>
      <c r="BC27" s="27">
        <f t="shared" si="9"/>
        <v>503000</v>
      </c>
      <c r="BD27" s="27">
        <f t="shared" si="9"/>
        <v>441000</v>
      </c>
      <c r="BE27" s="27">
        <f t="shared" si="9"/>
        <v>0</v>
      </c>
      <c r="BF27" s="27">
        <f t="shared" si="9"/>
        <v>0</v>
      </c>
    </row>
    <row r="28" spans="1:58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  <c r="K28" s="23"/>
      <c r="L28" s="24">
        <v>43</v>
      </c>
      <c r="M28" s="27">
        <f t="shared" si="5"/>
        <v>41600</v>
      </c>
      <c r="N28" s="27">
        <f t="shared" si="5"/>
        <v>31000</v>
      </c>
      <c r="O28" s="27">
        <f t="shared" si="5"/>
        <v>25750</v>
      </c>
      <c r="P28" s="27">
        <f t="shared" si="5"/>
        <v>22650</v>
      </c>
      <c r="Q28" s="27">
        <f t="shared" si="5"/>
        <v>0</v>
      </c>
      <c r="R28" s="27">
        <f t="shared" si="5"/>
        <v>0</v>
      </c>
      <c r="U28" s="23"/>
      <c r="V28" s="24">
        <v>43</v>
      </c>
      <c r="W28" s="27">
        <f t="shared" si="6"/>
        <v>83200</v>
      </c>
      <c r="X28" s="27">
        <f t="shared" si="6"/>
        <v>62000</v>
      </c>
      <c r="Y28" s="27">
        <f t="shared" si="6"/>
        <v>51500</v>
      </c>
      <c r="Z28" s="27">
        <f t="shared" si="6"/>
        <v>45300</v>
      </c>
      <c r="AA28" s="27">
        <f t="shared" si="6"/>
        <v>0</v>
      </c>
      <c r="AB28" s="27">
        <f t="shared" si="6"/>
        <v>0</v>
      </c>
      <c r="AE28" s="23"/>
      <c r="AF28" s="24">
        <v>43</v>
      </c>
      <c r="AG28" s="27">
        <f t="shared" si="7"/>
        <v>208000</v>
      </c>
      <c r="AH28" s="27">
        <f t="shared" si="7"/>
        <v>155000</v>
      </c>
      <c r="AI28" s="27">
        <f t="shared" si="7"/>
        <v>128750</v>
      </c>
      <c r="AJ28" s="27">
        <f t="shared" si="7"/>
        <v>113250</v>
      </c>
      <c r="AK28" s="27">
        <f t="shared" si="7"/>
        <v>0</v>
      </c>
      <c r="AL28" s="27">
        <f t="shared" si="7"/>
        <v>0</v>
      </c>
      <c r="AO28" s="23"/>
      <c r="AP28" s="24">
        <v>43</v>
      </c>
      <c r="AQ28" s="27">
        <f t="shared" si="8"/>
        <v>416000</v>
      </c>
      <c r="AR28" s="27">
        <f t="shared" si="8"/>
        <v>310000</v>
      </c>
      <c r="AS28" s="27">
        <f t="shared" si="8"/>
        <v>257500</v>
      </c>
      <c r="AT28" s="27">
        <f t="shared" si="8"/>
        <v>226500</v>
      </c>
      <c r="AU28" s="27">
        <f t="shared" si="8"/>
        <v>0</v>
      </c>
      <c r="AV28" s="27">
        <f t="shared" si="8"/>
        <v>0</v>
      </c>
      <c r="AY28" s="23"/>
      <c r="AZ28" s="24">
        <v>43</v>
      </c>
      <c r="BA28" s="27">
        <f t="shared" si="9"/>
        <v>832000</v>
      </c>
      <c r="BB28" s="27">
        <f t="shared" si="9"/>
        <v>620000</v>
      </c>
      <c r="BC28" s="27">
        <f t="shared" si="9"/>
        <v>515000</v>
      </c>
      <c r="BD28" s="27">
        <f t="shared" si="9"/>
        <v>453000</v>
      </c>
      <c r="BE28" s="27">
        <f t="shared" si="9"/>
        <v>0</v>
      </c>
      <c r="BF28" s="27">
        <f t="shared" si="9"/>
        <v>0</v>
      </c>
    </row>
    <row r="29" spans="1:58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  <c r="K29" s="23"/>
      <c r="L29" s="24">
        <v>44</v>
      </c>
      <c r="M29" s="27">
        <f t="shared" si="5"/>
        <v>42375</v>
      </c>
      <c r="N29" s="27">
        <f t="shared" si="5"/>
        <v>31375</v>
      </c>
      <c r="O29" s="27">
        <f t="shared" si="5"/>
        <v>26375</v>
      </c>
      <c r="P29" s="27">
        <f t="shared" si="5"/>
        <v>23250</v>
      </c>
      <c r="Q29" s="27">
        <f t="shared" si="5"/>
        <v>0</v>
      </c>
      <c r="R29" s="27">
        <f t="shared" si="5"/>
        <v>0</v>
      </c>
      <c r="U29" s="23"/>
      <c r="V29" s="24">
        <v>44</v>
      </c>
      <c r="W29" s="27">
        <f t="shared" si="6"/>
        <v>84750</v>
      </c>
      <c r="X29" s="27">
        <f t="shared" si="6"/>
        <v>62750</v>
      </c>
      <c r="Y29" s="27">
        <f t="shared" si="6"/>
        <v>52750</v>
      </c>
      <c r="Z29" s="27">
        <f t="shared" si="6"/>
        <v>46500</v>
      </c>
      <c r="AA29" s="27">
        <f t="shared" si="6"/>
        <v>0</v>
      </c>
      <c r="AB29" s="27">
        <f t="shared" si="6"/>
        <v>0</v>
      </c>
      <c r="AE29" s="23"/>
      <c r="AF29" s="24">
        <v>44</v>
      </c>
      <c r="AG29" s="27">
        <f t="shared" si="7"/>
        <v>211875.00000000003</v>
      </c>
      <c r="AH29" s="27">
        <f t="shared" si="7"/>
        <v>156875</v>
      </c>
      <c r="AI29" s="27">
        <f t="shared" si="7"/>
        <v>131875</v>
      </c>
      <c r="AJ29" s="27">
        <f t="shared" si="7"/>
        <v>116250</v>
      </c>
      <c r="AK29" s="27">
        <f t="shared" si="7"/>
        <v>0</v>
      </c>
      <c r="AL29" s="27">
        <f t="shared" si="7"/>
        <v>0</v>
      </c>
      <c r="AO29" s="23"/>
      <c r="AP29" s="24">
        <v>44</v>
      </c>
      <c r="AQ29" s="27">
        <f t="shared" si="8"/>
        <v>423750.00000000006</v>
      </c>
      <c r="AR29" s="27">
        <f t="shared" si="8"/>
        <v>313750</v>
      </c>
      <c r="AS29" s="27">
        <f t="shared" si="8"/>
        <v>263750</v>
      </c>
      <c r="AT29" s="27">
        <f t="shared" si="8"/>
        <v>232500</v>
      </c>
      <c r="AU29" s="27">
        <f t="shared" si="8"/>
        <v>0</v>
      </c>
      <c r="AV29" s="27">
        <f t="shared" si="8"/>
        <v>0</v>
      </c>
      <c r="AY29" s="23"/>
      <c r="AZ29" s="24">
        <v>44</v>
      </c>
      <c r="BA29" s="27">
        <f t="shared" si="9"/>
        <v>847500.00000000012</v>
      </c>
      <c r="BB29" s="27">
        <f t="shared" si="9"/>
        <v>627500</v>
      </c>
      <c r="BC29" s="27">
        <f t="shared" si="9"/>
        <v>527500</v>
      </c>
      <c r="BD29" s="27">
        <f t="shared" si="9"/>
        <v>465000</v>
      </c>
      <c r="BE29" s="27">
        <f t="shared" si="9"/>
        <v>0</v>
      </c>
      <c r="BF29" s="27">
        <f t="shared" si="9"/>
        <v>0</v>
      </c>
    </row>
    <row r="30" spans="1:58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  <c r="K30" s="23"/>
      <c r="L30" s="24">
        <v>45</v>
      </c>
      <c r="M30" s="27">
        <f t="shared" si="5"/>
        <v>43175</v>
      </c>
      <c r="N30" s="27">
        <f t="shared" si="5"/>
        <v>31750</v>
      </c>
      <c r="O30" s="27">
        <f t="shared" si="5"/>
        <v>27100.000000000004</v>
      </c>
      <c r="P30" s="27">
        <f t="shared" si="5"/>
        <v>23950</v>
      </c>
      <c r="Q30" s="27">
        <f t="shared" si="5"/>
        <v>0</v>
      </c>
      <c r="R30" s="27">
        <f t="shared" si="5"/>
        <v>0</v>
      </c>
      <c r="U30" s="23"/>
      <c r="V30" s="24">
        <v>45</v>
      </c>
      <c r="W30" s="27">
        <f t="shared" si="6"/>
        <v>86350</v>
      </c>
      <c r="X30" s="27">
        <f t="shared" si="6"/>
        <v>63500</v>
      </c>
      <c r="Y30" s="27">
        <f t="shared" si="6"/>
        <v>54200.000000000007</v>
      </c>
      <c r="Z30" s="27">
        <f t="shared" si="6"/>
        <v>47900</v>
      </c>
      <c r="AA30" s="27">
        <f t="shared" si="6"/>
        <v>0</v>
      </c>
      <c r="AB30" s="27">
        <f t="shared" si="6"/>
        <v>0</v>
      </c>
      <c r="AE30" s="23"/>
      <c r="AF30" s="24">
        <v>45</v>
      </c>
      <c r="AG30" s="27">
        <f t="shared" si="7"/>
        <v>215875</v>
      </c>
      <c r="AH30" s="27">
        <f t="shared" si="7"/>
        <v>158750</v>
      </c>
      <c r="AI30" s="27">
        <f t="shared" si="7"/>
        <v>135500</v>
      </c>
      <c r="AJ30" s="27">
        <f t="shared" si="7"/>
        <v>119750</v>
      </c>
      <c r="AK30" s="27">
        <f t="shared" si="7"/>
        <v>0</v>
      </c>
      <c r="AL30" s="27">
        <f t="shared" si="7"/>
        <v>0</v>
      </c>
      <c r="AO30" s="23"/>
      <c r="AP30" s="24">
        <v>45</v>
      </c>
      <c r="AQ30" s="27">
        <f t="shared" si="8"/>
        <v>431750</v>
      </c>
      <c r="AR30" s="27">
        <f t="shared" si="8"/>
        <v>317500</v>
      </c>
      <c r="AS30" s="27">
        <f t="shared" si="8"/>
        <v>271000</v>
      </c>
      <c r="AT30" s="27">
        <f t="shared" si="8"/>
        <v>239500</v>
      </c>
      <c r="AU30" s="27">
        <f t="shared" si="8"/>
        <v>0</v>
      </c>
      <c r="AV30" s="27">
        <f t="shared" si="8"/>
        <v>0</v>
      </c>
      <c r="AY30" s="23"/>
      <c r="AZ30" s="24">
        <v>45</v>
      </c>
      <c r="BA30" s="27">
        <f t="shared" si="9"/>
        <v>863500</v>
      </c>
      <c r="BB30" s="27">
        <f t="shared" si="9"/>
        <v>635000</v>
      </c>
      <c r="BC30" s="27">
        <f t="shared" si="9"/>
        <v>542000</v>
      </c>
      <c r="BD30" s="27">
        <f t="shared" si="9"/>
        <v>479000</v>
      </c>
      <c r="BE30" s="27">
        <f t="shared" si="9"/>
        <v>0</v>
      </c>
      <c r="BF30" s="27">
        <f t="shared" si="9"/>
        <v>0</v>
      </c>
    </row>
    <row r="31" spans="1:58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  <c r="K31" s="23"/>
      <c r="L31" s="24">
        <v>46</v>
      </c>
      <c r="M31" s="27">
        <f t="shared" si="5"/>
        <v>43950</v>
      </c>
      <c r="N31" s="27">
        <f t="shared" si="5"/>
        <v>32200</v>
      </c>
      <c r="O31" s="27">
        <f t="shared" si="5"/>
        <v>27800</v>
      </c>
      <c r="P31" s="27">
        <f t="shared" si="5"/>
        <v>0</v>
      </c>
      <c r="Q31" s="27">
        <f t="shared" si="5"/>
        <v>0</v>
      </c>
      <c r="R31" s="27">
        <f t="shared" si="5"/>
        <v>0</v>
      </c>
      <c r="U31" s="23"/>
      <c r="V31" s="24">
        <v>46</v>
      </c>
      <c r="W31" s="27">
        <f t="shared" si="6"/>
        <v>87900</v>
      </c>
      <c r="X31" s="27">
        <f t="shared" si="6"/>
        <v>64400</v>
      </c>
      <c r="Y31" s="27">
        <f t="shared" si="6"/>
        <v>55600</v>
      </c>
      <c r="Z31" s="27">
        <f t="shared" si="6"/>
        <v>0</v>
      </c>
      <c r="AA31" s="27">
        <f t="shared" si="6"/>
        <v>0</v>
      </c>
      <c r="AB31" s="27">
        <f t="shared" si="6"/>
        <v>0</v>
      </c>
      <c r="AE31" s="23"/>
      <c r="AF31" s="24">
        <v>46</v>
      </c>
      <c r="AG31" s="27">
        <f t="shared" si="7"/>
        <v>219750.00000000003</v>
      </c>
      <c r="AH31" s="27">
        <f t="shared" si="7"/>
        <v>161000</v>
      </c>
      <c r="AI31" s="27">
        <f t="shared" si="7"/>
        <v>139000</v>
      </c>
      <c r="AJ31" s="27">
        <f t="shared" si="7"/>
        <v>0</v>
      </c>
      <c r="AK31" s="27">
        <f t="shared" si="7"/>
        <v>0</v>
      </c>
      <c r="AL31" s="27">
        <f t="shared" si="7"/>
        <v>0</v>
      </c>
      <c r="AO31" s="23"/>
      <c r="AP31" s="24">
        <v>46</v>
      </c>
      <c r="AQ31" s="27">
        <f t="shared" si="8"/>
        <v>439500.00000000006</v>
      </c>
      <c r="AR31" s="27">
        <f t="shared" si="8"/>
        <v>322000</v>
      </c>
      <c r="AS31" s="27">
        <f t="shared" si="8"/>
        <v>278000</v>
      </c>
      <c r="AT31" s="27">
        <f t="shared" si="8"/>
        <v>0</v>
      </c>
      <c r="AU31" s="27">
        <f t="shared" si="8"/>
        <v>0</v>
      </c>
      <c r="AV31" s="27">
        <f t="shared" si="8"/>
        <v>0</v>
      </c>
      <c r="AY31" s="23"/>
      <c r="AZ31" s="24">
        <v>46</v>
      </c>
      <c r="BA31" s="27">
        <f t="shared" si="9"/>
        <v>879000.00000000012</v>
      </c>
      <c r="BB31" s="27">
        <f t="shared" si="9"/>
        <v>644000</v>
      </c>
      <c r="BC31" s="27">
        <f t="shared" si="9"/>
        <v>556000</v>
      </c>
      <c r="BD31" s="27">
        <f t="shared" si="9"/>
        <v>0</v>
      </c>
      <c r="BE31" s="27">
        <f t="shared" si="9"/>
        <v>0</v>
      </c>
      <c r="BF31" s="27">
        <f t="shared" si="9"/>
        <v>0</v>
      </c>
    </row>
    <row r="32" spans="1:58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  <c r="K32" s="23"/>
      <c r="L32" s="24">
        <v>47</v>
      </c>
      <c r="M32" s="27">
        <f t="shared" si="5"/>
        <v>44774.999999999993</v>
      </c>
      <c r="N32" s="27">
        <f t="shared" si="5"/>
        <v>32725.000000000004</v>
      </c>
      <c r="O32" s="27">
        <f t="shared" si="5"/>
        <v>28575</v>
      </c>
      <c r="P32" s="27">
        <f t="shared" si="5"/>
        <v>0</v>
      </c>
      <c r="Q32" s="27">
        <f t="shared" si="5"/>
        <v>0</v>
      </c>
      <c r="R32" s="27">
        <f t="shared" si="5"/>
        <v>0</v>
      </c>
      <c r="U32" s="23"/>
      <c r="V32" s="24">
        <v>47</v>
      </c>
      <c r="W32" s="27">
        <f t="shared" si="6"/>
        <v>89549.999999999985</v>
      </c>
      <c r="X32" s="27">
        <f t="shared" si="6"/>
        <v>65450.000000000007</v>
      </c>
      <c r="Y32" s="27">
        <f t="shared" si="6"/>
        <v>57150</v>
      </c>
      <c r="Z32" s="27">
        <f t="shared" si="6"/>
        <v>0</v>
      </c>
      <c r="AA32" s="27">
        <f t="shared" si="6"/>
        <v>0</v>
      </c>
      <c r="AB32" s="27">
        <f t="shared" si="6"/>
        <v>0</v>
      </c>
      <c r="AE32" s="23"/>
      <c r="AF32" s="24">
        <v>47</v>
      </c>
      <c r="AG32" s="27">
        <f t="shared" si="7"/>
        <v>223874.99999999997</v>
      </c>
      <c r="AH32" s="27">
        <f t="shared" si="7"/>
        <v>163625.00000000003</v>
      </c>
      <c r="AI32" s="27">
        <f t="shared" si="7"/>
        <v>142875</v>
      </c>
      <c r="AJ32" s="27">
        <f t="shared" si="7"/>
        <v>0</v>
      </c>
      <c r="AK32" s="27">
        <f t="shared" si="7"/>
        <v>0</v>
      </c>
      <c r="AL32" s="27">
        <f t="shared" si="7"/>
        <v>0</v>
      </c>
      <c r="AO32" s="23"/>
      <c r="AP32" s="24">
        <v>47</v>
      </c>
      <c r="AQ32" s="27">
        <f t="shared" si="8"/>
        <v>447749.99999999994</v>
      </c>
      <c r="AR32" s="27">
        <f t="shared" si="8"/>
        <v>327250.00000000006</v>
      </c>
      <c r="AS32" s="27">
        <f t="shared" si="8"/>
        <v>285750</v>
      </c>
      <c r="AT32" s="27">
        <f t="shared" si="8"/>
        <v>0</v>
      </c>
      <c r="AU32" s="27">
        <f t="shared" si="8"/>
        <v>0</v>
      </c>
      <c r="AV32" s="27">
        <f t="shared" si="8"/>
        <v>0</v>
      </c>
      <c r="AY32" s="23"/>
      <c r="AZ32" s="24">
        <v>47</v>
      </c>
      <c r="BA32" s="27">
        <f t="shared" si="9"/>
        <v>895499.99999999988</v>
      </c>
      <c r="BB32" s="27">
        <f t="shared" si="9"/>
        <v>654500.00000000012</v>
      </c>
      <c r="BC32" s="27">
        <f t="shared" si="9"/>
        <v>571500</v>
      </c>
      <c r="BD32" s="27">
        <f t="shared" si="9"/>
        <v>0</v>
      </c>
      <c r="BE32" s="27">
        <f t="shared" si="9"/>
        <v>0</v>
      </c>
      <c r="BF32" s="27">
        <f t="shared" si="9"/>
        <v>0</v>
      </c>
    </row>
    <row r="33" spans="1:5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  <c r="K33" s="23"/>
      <c r="L33" s="24">
        <v>48</v>
      </c>
      <c r="M33" s="27">
        <f t="shared" si="5"/>
        <v>45649.999999999993</v>
      </c>
      <c r="N33" s="27">
        <f t="shared" si="5"/>
        <v>33425</v>
      </c>
      <c r="O33" s="27">
        <f t="shared" si="5"/>
        <v>29325</v>
      </c>
      <c r="P33" s="27">
        <f t="shared" si="5"/>
        <v>0</v>
      </c>
      <c r="Q33" s="27">
        <f t="shared" si="5"/>
        <v>0</v>
      </c>
      <c r="R33" s="27">
        <f t="shared" si="5"/>
        <v>0</v>
      </c>
      <c r="U33" s="23"/>
      <c r="V33" s="24">
        <v>48</v>
      </c>
      <c r="W33" s="27">
        <f t="shared" si="6"/>
        <v>91299.999999999985</v>
      </c>
      <c r="X33" s="27">
        <f t="shared" si="6"/>
        <v>66850</v>
      </c>
      <c r="Y33" s="27">
        <f t="shared" si="6"/>
        <v>58650</v>
      </c>
      <c r="Z33" s="27">
        <f t="shared" si="6"/>
        <v>0</v>
      </c>
      <c r="AA33" s="27">
        <f t="shared" si="6"/>
        <v>0</v>
      </c>
      <c r="AB33" s="27">
        <f t="shared" si="6"/>
        <v>0</v>
      </c>
      <c r="AE33" s="23"/>
      <c r="AF33" s="24">
        <v>48</v>
      </c>
      <c r="AG33" s="27">
        <f t="shared" si="7"/>
        <v>228249.99999999997</v>
      </c>
      <c r="AH33" s="27">
        <f t="shared" si="7"/>
        <v>167124.99999999997</v>
      </c>
      <c r="AI33" s="27">
        <f t="shared" si="7"/>
        <v>146625</v>
      </c>
      <c r="AJ33" s="27">
        <f t="shared" si="7"/>
        <v>0</v>
      </c>
      <c r="AK33" s="27">
        <f t="shared" si="7"/>
        <v>0</v>
      </c>
      <c r="AL33" s="27">
        <f t="shared" si="7"/>
        <v>0</v>
      </c>
      <c r="AO33" s="23"/>
      <c r="AP33" s="24">
        <v>48</v>
      </c>
      <c r="AQ33" s="27">
        <f t="shared" si="8"/>
        <v>456499.99999999994</v>
      </c>
      <c r="AR33" s="27">
        <f t="shared" si="8"/>
        <v>334249.99999999994</v>
      </c>
      <c r="AS33" s="27">
        <f t="shared" si="8"/>
        <v>293250</v>
      </c>
      <c r="AT33" s="27">
        <f t="shared" si="8"/>
        <v>0</v>
      </c>
      <c r="AU33" s="27">
        <f t="shared" si="8"/>
        <v>0</v>
      </c>
      <c r="AV33" s="27">
        <f t="shared" si="8"/>
        <v>0</v>
      </c>
      <c r="AY33" s="23"/>
      <c r="AZ33" s="24">
        <v>48</v>
      </c>
      <c r="BA33" s="27">
        <f t="shared" si="9"/>
        <v>912999.99999999988</v>
      </c>
      <c r="BB33" s="27">
        <f t="shared" si="9"/>
        <v>668499.99999999988</v>
      </c>
      <c r="BC33" s="27">
        <f t="shared" si="9"/>
        <v>586500</v>
      </c>
      <c r="BD33" s="27">
        <f t="shared" si="9"/>
        <v>0</v>
      </c>
      <c r="BE33" s="27">
        <f t="shared" si="9"/>
        <v>0</v>
      </c>
      <c r="BF33" s="27">
        <f t="shared" si="9"/>
        <v>0</v>
      </c>
    </row>
    <row r="34" spans="1:5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  <c r="K34" s="23"/>
      <c r="L34" s="24">
        <v>49</v>
      </c>
      <c r="M34" s="27">
        <f t="shared" si="5"/>
        <v>46600</v>
      </c>
      <c r="N34" s="27">
        <f t="shared" si="5"/>
        <v>34325</v>
      </c>
      <c r="O34" s="27">
        <f t="shared" si="5"/>
        <v>30150</v>
      </c>
      <c r="P34" s="27">
        <f t="shared" si="5"/>
        <v>0</v>
      </c>
      <c r="Q34" s="27">
        <f t="shared" si="5"/>
        <v>0</v>
      </c>
      <c r="R34" s="27">
        <f t="shared" si="5"/>
        <v>0</v>
      </c>
      <c r="U34" s="23"/>
      <c r="V34" s="24">
        <v>49</v>
      </c>
      <c r="W34" s="27">
        <f t="shared" si="6"/>
        <v>93200</v>
      </c>
      <c r="X34" s="27">
        <f t="shared" si="6"/>
        <v>68650</v>
      </c>
      <c r="Y34" s="27">
        <f t="shared" si="6"/>
        <v>60300</v>
      </c>
      <c r="Z34" s="27">
        <f t="shared" si="6"/>
        <v>0</v>
      </c>
      <c r="AA34" s="27">
        <f t="shared" si="6"/>
        <v>0</v>
      </c>
      <c r="AB34" s="27">
        <f t="shared" si="6"/>
        <v>0</v>
      </c>
      <c r="AE34" s="23"/>
      <c r="AF34" s="24">
        <v>49</v>
      </c>
      <c r="AG34" s="27">
        <f t="shared" si="7"/>
        <v>233000</v>
      </c>
      <c r="AH34" s="27">
        <f t="shared" si="7"/>
        <v>171625</v>
      </c>
      <c r="AI34" s="27">
        <f t="shared" si="7"/>
        <v>150750</v>
      </c>
      <c r="AJ34" s="27">
        <f t="shared" si="7"/>
        <v>0</v>
      </c>
      <c r="AK34" s="27">
        <f t="shared" si="7"/>
        <v>0</v>
      </c>
      <c r="AL34" s="27">
        <f t="shared" si="7"/>
        <v>0</v>
      </c>
      <c r="AO34" s="23"/>
      <c r="AP34" s="24">
        <v>49</v>
      </c>
      <c r="AQ34" s="27">
        <f t="shared" si="8"/>
        <v>466000</v>
      </c>
      <c r="AR34" s="27">
        <f t="shared" si="8"/>
        <v>343250</v>
      </c>
      <c r="AS34" s="27">
        <f t="shared" si="8"/>
        <v>301500</v>
      </c>
      <c r="AT34" s="27">
        <f t="shared" si="8"/>
        <v>0</v>
      </c>
      <c r="AU34" s="27">
        <f t="shared" si="8"/>
        <v>0</v>
      </c>
      <c r="AV34" s="27">
        <f t="shared" si="8"/>
        <v>0</v>
      </c>
      <c r="AY34" s="23"/>
      <c r="AZ34" s="24">
        <v>49</v>
      </c>
      <c r="BA34" s="27">
        <f t="shared" si="9"/>
        <v>932000</v>
      </c>
      <c r="BB34" s="27">
        <f t="shared" si="9"/>
        <v>686500</v>
      </c>
      <c r="BC34" s="27">
        <f t="shared" si="9"/>
        <v>603000</v>
      </c>
      <c r="BD34" s="27">
        <f t="shared" si="9"/>
        <v>0</v>
      </c>
      <c r="BE34" s="27">
        <f t="shared" si="9"/>
        <v>0</v>
      </c>
      <c r="BF34" s="27">
        <f t="shared" si="9"/>
        <v>0</v>
      </c>
    </row>
    <row r="35" spans="1:5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  <c r="K35" s="23"/>
      <c r="L35" s="24">
        <v>50</v>
      </c>
      <c r="M35" s="27">
        <f t="shared" si="5"/>
        <v>47625</v>
      </c>
      <c r="N35" s="27">
        <f t="shared" si="5"/>
        <v>35500</v>
      </c>
      <c r="O35" s="27">
        <f t="shared" si="5"/>
        <v>30950</v>
      </c>
      <c r="P35" s="27">
        <f t="shared" si="5"/>
        <v>0</v>
      </c>
      <c r="Q35" s="27">
        <f t="shared" si="5"/>
        <v>0</v>
      </c>
      <c r="R35" s="27">
        <f t="shared" si="5"/>
        <v>0</v>
      </c>
      <c r="U35" s="23"/>
      <c r="V35" s="24">
        <v>50</v>
      </c>
      <c r="W35" s="27">
        <f t="shared" si="6"/>
        <v>95250</v>
      </c>
      <c r="X35" s="27">
        <f t="shared" si="6"/>
        <v>71000</v>
      </c>
      <c r="Y35" s="27">
        <f t="shared" si="6"/>
        <v>61900</v>
      </c>
      <c r="Z35" s="27">
        <f t="shared" si="6"/>
        <v>0</v>
      </c>
      <c r="AA35" s="27">
        <f t="shared" si="6"/>
        <v>0</v>
      </c>
      <c r="AB35" s="27">
        <f t="shared" si="6"/>
        <v>0</v>
      </c>
      <c r="AE35" s="23"/>
      <c r="AF35" s="24">
        <v>50</v>
      </c>
      <c r="AG35" s="27">
        <f t="shared" si="7"/>
        <v>238125</v>
      </c>
      <c r="AH35" s="27">
        <f t="shared" si="7"/>
        <v>177499.99999999997</v>
      </c>
      <c r="AI35" s="27">
        <f t="shared" si="7"/>
        <v>154750</v>
      </c>
      <c r="AJ35" s="27">
        <f t="shared" si="7"/>
        <v>0</v>
      </c>
      <c r="AK35" s="27">
        <f t="shared" si="7"/>
        <v>0</v>
      </c>
      <c r="AL35" s="27">
        <f t="shared" si="7"/>
        <v>0</v>
      </c>
      <c r="AO35" s="23"/>
      <c r="AP35" s="24">
        <v>50</v>
      </c>
      <c r="AQ35" s="27">
        <f t="shared" si="8"/>
        <v>476250</v>
      </c>
      <c r="AR35" s="27">
        <f t="shared" si="8"/>
        <v>354999.99999999994</v>
      </c>
      <c r="AS35" s="27">
        <f t="shared" si="8"/>
        <v>309500</v>
      </c>
      <c r="AT35" s="27">
        <f t="shared" si="8"/>
        <v>0</v>
      </c>
      <c r="AU35" s="27">
        <f t="shared" si="8"/>
        <v>0</v>
      </c>
      <c r="AV35" s="27">
        <f t="shared" si="8"/>
        <v>0</v>
      </c>
      <c r="AY35" s="23"/>
      <c r="AZ35" s="24">
        <v>50</v>
      </c>
      <c r="BA35" s="27">
        <f t="shared" si="9"/>
        <v>952500</v>
      </c>
      <c r="BB35" s="27">
        <f t="shared" si="9"/>
        <v>709999.99999999988</v>
      </c>
      <c r="BC35" s="27">
        <f t="shared" si="9"/>
        <v>619000</v>
      </c>
      <c r="BD35" s="27">
        <f t="shared" si="9"/>
        <v>0</v>
      </c>
      <c r="BE35" s="27">
        <f t="shared" si="9"/>
        <v>0</v>
      </c>
      <c r="BF35" s="27">
        <f t="shared" si="9"/>
        <v>0</v>
      </c>
    </row>
    <row r="36" spans="1:5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  <c r="K36" s="23"/>
      <c r="L36" s="24">
        <v>51</v>
      </c>
      <c r="M36" s="27">
        <f t="shared" si="5"/>
        <v>48700</v>
      </c>
      <c r="N36" s="27">
        <f t="shared" si="5"/>
        <v>36650</v>
      </c>
      <c r="O36" s="27">
        <f t="shared" si="5"/>
        <v>0</v>
      </c>
      <c r="P36" s="27">
        <f t="shared" si="5"/>
        <v>0</v>
      </c>
      <c r="Q36" s="27">
        <f t="shared" si="5"/>
        <v>0</v>
      </c>
      <c r="R36" s="27">
        <f t="shared" si="5"/>
        <v>0</v>
      </c>
      <c r="U36" s="23"/>
      <c r="V36" s="24">
        <v>51</v>
      </c>
      <c r="W36" s="27">
        <f t="shared" si="6"/>
        <v>97400</v>
      </c>
      <c r="X36" s="27">
        <f t="shared" si="6"/>
        <v>73300</v>
      </c>
      <c r="Y36" s="27">
        <f t="shared" si="6"/>
        <v>0</v>
      </c>
      <c r="Z36" s="27">
        <f t="shared" si="6"/>
        <v>0</v>
      </c>
      <c r="AA36" s="27">
        <f t="shared" si="6"/>
        <v>0</v>
      </c>
      <c r="AB36" s="27">
        <f t="shared" si="6"/>
        <v>0</v>
      </c>
      <c r="AE36" s="23"/>
      <c r="AF36" s="24">
        <v>51</v>
      </c>
      <c r="AG36" s="27">
        <f t="shared" si="7"/>
        <v>243500</v>
      </c>
      <c r="AH36" s="27">
        <f t="shared" si="7"/>
        <v>183250</v>
      </c>
      <c r="AI36" s="27">
        <f t="shared" si="7"/>
        <v>0</v>
      </c>
      <c r="AJ36" s="27">
        <f t="shared" si="7"/>
        <v>0</v>
      </c>
      <c r="AK36" s="27">
        <f t="shared" si="7"/>
        <v>0</v>
      </c>
      <c r="AL36" s="27">
        <f t="shared" si="7"/>
        <v>0</v>
      </c>
      <c r="AO36" s="23"/>
      <c r="AP36" s="24">
        <v>51</v>
      </c>
      <c r="AQ36" s="27">
        <f t="shared" si="8"/>
        <v>487000</v>
      </c>
      <c r="AR36" s="27">
        <f t="shared" si="8"/>
        <v>366500</v>
      </c>
      <c r="AS36" s="27">
        <f t="shared" si="8"/>
        <v>0</v>
      </c>
      <c r="AT36" s="27">
        <f t="shared" si="8"/>
        <v>0</v>
      </c>
      <c r="AU36" s="27">
        <f t="shared" si="8"/>
        <v>0</v>
      </c>
      <c r="AV36" s="27">
        <f t="shared" si="8"/>
        <v>0</v>
      </c>
      <c r="AY36" s="23"/>
      <c r="AZ36" s="24">
        <v>51</v>
      </c>
      <c r="BA36" s="27">
        <f t="shared" si="9"/>
        <v>974000</v>
      </c>
      <c r="BB36" s="27">
        <f t="shared" si="9"/>
        <v>733000</v>
      </c>
      <c r="BC36" s="27">
        <f t="shared" si="9"/>
        <v>0</v>
      </c>
      <c r="BD36" s="27">
        <f t="shared" si="9"/>
        <v>0</v>
      </c>
      <c r="BE36" s="27">
        <f t="shared" si="9"/>
        <v>0</v>
      </c>
      <c r="BF36" s="27">
        <f t="shared" si="9"/>
        <v>0</v>
      </c>
    </row>
    <row r="37" spans="1:5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  <c r="K37" s="23"/>
      <c r="L37" s="24">
        <v>52</v>
      </c>
      <c r="M37" s="27">
        <f t="shared" si="5"/>
        <v>49825</v>
      </c>
      <c r="N37" s="27">
        <f t="shared" si="5"/>
        <v>37825.000000000007</v>
      </c>
      <c r="O37" s="27">
        <f t="shared" si="5"/>
        <v>0</v>
      </c>
      <c r="P37" s="27">
        <f t="shared" si="5"/>
        <v>0</v>
      </c>
      <c r="Q37" s="27">
        <f t="shared" si="5"/>
        <v>0</v>
      </c>
      <c r="R37" s="27">
        <f t="shared" si="5"/>
        <v>0</v>
      </c>
      <c r="U37" s="23"/>
      <c r="V37" s="24">
        <v>52</v>
      </c>
      <c r="W37" s="27">
        <f t="shared" si="6"/>
        <v>99650</v>
      </c>
      <c r="X37" s="27">
        <f t="shared" si="6"/>
        <v>75650.000000000015</v>
      </c>
      <c r="Y37" s="27">
        <f t="shared" si="6"/>
        <v>0</v>
      </c>
      <c r="Z37" s="27">
        <f t="shared" si="6"/>
        <v>0</v>
      </c>
      <c r="AA37" s="27">
        <f t="shared" si="6"/>
        <v>0</v>
      </c>
      <c r="AB37" s="27">
        <f t="shared" si="6"/>
        <v>0</v>
      </c>
      <c r="AE37" s="23"/>
      <c r="AF37" s="24">
        <v>52</v>
      </c>
      <c r="AG37" s="27">
        <f t="shared" si="7"/>
        <v>249125</v>
      </c>
      <c r="AH37" s="27">
        <f t="shared" si="7"/>
        <v>189125.00000000003</v>
      </c>
      <c r="AI37" s="27">
        <f t="shared" si="7"/>
        <v>0</v>
      </c>
      <c r="AJ37" s="27">
        <f t="shared" si="7"/>
        <v>0</v>
      </c>
      <c r="AK37" s="27">
        <f t="shared" si="7"/>
        <v>0</v>
      </c>
      <c r="AL37" s="27">
        <f t="shared" si="7"/>
        <v>0</v>
      </c>
      <c r="AO37" s="23"/>
      <c r="AP37" s="24">
        <v>52</v>
      </c>
      <c r="AQ37" s="27">
        <f t="shared" si="8"/>
        <v>498250</v>
      </c>
      <c r="AR37" s="27">
        <f t="shared" si="8"/>
        <v>378250.00000000006</v>
      </c>
      <c r="AS37" s="27">
        <f t="shared" si="8"/>
        <v>0</v>
      </c>
      <c r="AT37" s="27">
        <f t="shared" si="8"/>
        <v>0</v>
      </c>
      <c r="AU37" s="27">
        <f t="shared" si="8"/>
        <v>0</v>
      </c>
      <c r="AV37" s="27">
        <f t="shared" si="8"/>
        <v>0</v>
      </c>
      <c r="AY37" s="23"/>
      <c r="AZ37" s="24">
        <v>52</v>
      </c>
      <c r="BA37" s="27">
        <f t="shared" si="9"/>
        <v>996500</v>
      </c>
      <c r="BB37" s="27">
        <f t="shared" si="9"/>
        <v>756500.00000000012</v>
      </c>
      <c r="BC37" s="27">
        <f t="shared" si="9"/>
        <v>0</v>
      </c>
      <c r="BD37" s="27">
        <f t="shared" si="9"/>
        <v>0</v>
      </c>
      <c r="BE37" s="27">
        <f t="shared" si="9"/>
        <v>0</v>
      </c>
      <c r="BF37" s="27">
        <f t="shared" si="9"/>
        <v>0</v>
      </c>
    </row>
    <row r="38" spans="1:5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  <c r="K38" s="23"/>
      <c r="L38" s="24">
        <v>53</v>
      </c>
      <c r="M38" s="27">
        <f t="shared" si="5"/>
        <v>50950</v>
      </c>
      <c r="N38" s="27">
        <f t="shared" si="5"/>
        <v>39075.000000000007</v>
      </c>
      <c r="O38" s="27">
        <f t="shared" si="5"/>
        <v>0</v>
      </c>
      <c r="P38" s="27">
        <f t="shared" si="5"/>
        <v>0</v>
      </c>
      <c r="Q38" s="27">
        <f t="shared" si="5"/>
        <v>0</v>
      </c>
      <c r="R38" s="27">
        <f t="shared" si="5"/>
        <v>0</v>
      </c>
      <c r="U38" s="23"/>
      <c r="V38" s="24">
        <v>53</v>
      </c>
      <c r="W38" s="27">
        <f t="shared" si="6"/>
        <v>101900</v>
      </c>
      <c r="X38" s="27">
        <f t="shared" si="6"/>
        <v>78150.000000000015</v>
      </c>
      <c r="Y38" s="27">
        <f t="shared" si="6"/>
        <v>0</v>
      </c>
      <c r="Z38" s="27">
        <f t="shared" si="6"/>
        <v>0</v>
      </c>
      <c r="AA38" s="27">
        <f t="shared" si="6"/>
        <v>0</v>
      </c>
      <c r="AB38" s="27">
        <f t="shared" si="6"/>
        <v>0</v>
      </c>
      <c r="AE38" s="23"/>
      <c r="AF38" s="24">
        <v>53</v>
      </c>
      <c r="AG38" s="27">
        <f t="shared" si="7"/>
        <v>254750</v>
      </c>
      <c r="AH38" s="27">
        <f t="shared" si="7"/>
        <v>195375.00000000003</v>
      </c>
      <c r="AI38" s="27">
        <f t="shared" si="7"/>
        <v>0</v>
      </c>
      <c r="AJ38" s="27">
        <f t="shared" si="7"/>
        <v>0</v>
      </c>
      <c r="AK38" s="27">
        <f t="shared" si="7"/>
        <v>0</v>
      </c>
      <c r="AL38" s="27">
        <f t="shared" si="7"/>
        <v>0</v>
      </c>
      <c r="AO38" s="23"/>
      <c r="AP38" s="24">
        <v>53</v>
      </c>
      <c r="AQ38" s="27">
        <f t="shared" si="8"/>
        <v>509500</v>
      </c>
      <c r="AR38" s="27">
        <f t="shared" si="8"/>
        <v>390750.00000000006</v>
      </c>
      <c r="AS38" s="27">
        <f t="shared" si="8"/>
        <v>0</v>
      </c>
      <c r="AT38" s="27">
        <f t="shared" si="8"/>
        <v>0</v>
      </c>
      <c r="AU38" s="27">
        <f t="shared" si="8"/>
        <v>0</v>
      </c>
      <c r="AV38" s="27">
        <f t="shared" si="8"/>
        <v>0</v>
      </c>
      <c r="AY38" s="23"/>
      <c r="AZ38" s="24">
        <v>53</v>
      </c>
      <c r="BA38" s="27">
        <f t="shared" si="9"/>
        <v>1019000</v>
      </c>
      <c r="BB38" s="27">
        <f t="shared" si="9"/>
        <v>781500.00000000012</v>
      </c>
      <c r="BC38" s="27">
        <f t="shared" si="9"/>
        <v>0</v>
      </c>
      <c r="BD38" s="27">
        <f t="shared" si="9"/>
        <v>0</v>
      </c>
      <c r="BE38" s="27">
        <f t="shared" si="9"/>
        <v>0</v>
      </c>
      <c r="BF38" s="27">
        <f t="shared" si="9"/>
        <v>0</v>
      </c>
    </row>
    <row r="39" spans="1:5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  <c r="K39" s="23"/>
      <c r="L39" s="24">
        <v>54</v>
      </c>
      <c r="M39" s="27">
        <f t="shared" si="5"/>
        <v>52125</v>
      </c>
      <c r="N39" s="27">
        <f t="shared" si="5"/>
        <v>40299.999999999993</v>
      </c>
      <c r="O39" s="27">
        <f t="shared" si="5"/>
        <v>0</v>
      </c>
      <c r="P39" s="27">
        <f t="shared" si="5"/>
        <v>0</v>
      </c>
      <c r="Q39" s="27">
        <f t="shared" si="5"/>
        <v>0</v>
      </c>
      <c r="R39" s="27">
        <f t="shared" si="5"/>
        <v>0</v>
      </c>
      <c r="U39" s="23"/>
      <c r="V39" s="24">
        <v>54</v>
      </c>
      <c r="W39" s="27">
        <f t="shared" si="6"/>
        <v>104250</v>
      </c>
      <c r="X39" s="27">
        <f t="shared" si="6"/>
        <v>80599.999999999985</v>
      </c>
      <c r="Y39" s="27">
        <f t="shared" si="6"/>
        <v>0</v>
      </c>
      <c r="Z39" s="27">
        <f t="shared" si="6"/>
        <v>0</v>
      </c>
      <c r="AA39" s="27">
        <f t="shared" si="6"/>
        <v>0</v>
      </c>
      <c r="AB39" s="27">
        <f t="shared" si="6"/>
        <v>0</v>
      </c>
      <c r="AE39" s="23"/>
      <c r="AF39" s="24">
        <v>54</v>
      </c>
      <c r="AG39" s="27">
        <f t="shared" si="7"/>
        <v>260625</v>
      </c>
      <c r="AH39" s="27">
        <f t="shared" si="7"/>
        <v>201499.99999999997</v>
      </c>
      <c r="AI39" s="27">
        <f t="shared" si="7"/>
        <v>0</v>
      </c>
      <c r="AJ39" s="27">
        <f t="shared" si="7"/>
        <v>0</v>
      </c>
      <c r="AK39" s="27">
        <f t="shared" si="7"/>
        <v>0</v>
      </c>
      <c r="AL39" s="27">
        <f t="shared" si="7"/>
        <v>0</v>
      </c>
      <c r="AO39" s="23"/>
      <c r="AP39" s="24">
        <v>54</v>
      </c>
      <c r="AQ39" s="27">
        <f t="shared" si="8"/>
        <v>521250</v>
      </c>
      <c r="AR39" s="27">
        <f t="shared" si="8"/>
        <v>402999.99999999994</v>
      </c>
      <c r="AS39" s="27">
        <f t="shared" si="8"/>
        <v>0</v>
      </c>
      <c r="AT39" s="27">
        <f t="shared" si="8"/>
        <v>0</v>
      </c>
      <c r="AU39" s="27">
        <f t="shared" si="8"/>
        <v>0</v>
      </c>
      <c r="AV39" s="27">
        <f t="shared" si="8"/>
        <v>0</v>
      </c>
      <c r="AY39" s="23"/>
      <c r="AZ39" s="24">
        <v>54</v>
      </c>
      <c r="BA39" s="27">
        <f t="shared" si="9"/>
        <v>1042500</v>
      </c>
      <c r="BB39" s="27">
        <f t="shared" si="9"/>
        <v>805999.99999999988</v>
      </c>
      <c r="BC39" s="27">
        <f t="shared" si="9"/>
        <v>0</v>
      </c>
      <c r="BD39" s="27">
        <f t="shared" si="9"/>
        <v>0</v>
      </c>
      <c r="BE39" s="27">
        <f t="shared" si="9"/>
        <v>0</v>
      </c>
      <c r="BF39" s="27">
        <f t="shared" si="9"/>
        <v>0</v>
      </c>
    </row>
    <row r="40" spans="1:5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  <c r="K40" s="23"/>
      <c r="L40" s="24">
        <v>55</v>
      </c>
      <c r="M40" s="27">
        <f t="shared" si="5"/>
        <v>53350</v>
      </c>
      <c r="N40" s="27">
        <f t="shared" si="5"/>
        <v>41575</v>
      </c>
      <c r="O40" s="27">
        <f t="shared" si="5"/>
        <v>0</v>
      </c>
      <c r="P40" s="27">
        <f t="shared" si="5"/>
        <v>0</v>
      </c>
      <c r="Q40" s="27">
        <f t="shared" si="5"/>
        <v>0</v>
      </c>
      <c r="R40" s="27">
        <f t="shared" si="5"/>
        <v>0</v>
      </c>
      <c r="U40" s="23"/>
      <c r="V40" s="24">
        <v>55</v>
      </c>
      <c r="W40" s="27">
        <f t="shared" si="6"/>
        <v>106700</v>
      </c>
      <c r="X40" s="27">
        <f t="shared" si="6"/>
        <v>83150</v>
      </c>
      <c r="Y40" s="27">
        <f t="shared" si="6"/>
        <v>0</v>
      </c>
      <c r="Z40" s="27">
        <f t="shared" si="6"/>
        <v>0</v>
      </c>
      <c r="AA40" s="27">
        <f t="shared" si="6"/>
        <v>0</v>
      </c>
      <c r="AB40" s="27">
        <f t="shared" si="6"/>
        <v>0</v>
      </c>
      <c r="AE40" s="23"/>
      <c r="AF40" s="24">
        <v>55</v>
      </c>
      <c r="AG40" s="27">
        <f t="shared" si="7"/>
        <v>266750</v>
      </c>
      <c r="AH40" s="27">
        <f t="shared" si="7"/>
        <v>207875</v>
      </c>
      <c r="AI40" s="27">
        <f t="shared" si="7"/>
        <v>0</v>
      </c>
      <c r="AJ40" s="27">
        <f t="shared" si="7"/>
        <v>0</v>
      </c>
      <c r="AK40" s="27">
        <f t="shared" si="7"/>
        <v>0</v>
      </c>
      <c r="AL40" s="27">
        <f t="shared" si="7"/>
        <v>0</v>
      </c>
      <c r="AO40" s="23"/>
      <c r="AP40" s="24">
        <v>55</v>
      </c>
      <c r="AQ40" s="27">
        <f t="shared" si="8"/>
        <v>533500</v>
      </c>
      <c r="AR40" s="27">
        <f t="shared" si="8"/>
        <v>415750</v>
      </c>
      <c r="AS40" s="27">
        <f t="shared" si="8"/>
        <v>0</v>
      </c>
      <c r="AT40" s="27">
        <f t="shared" si="8"/>
        <v>0</v>
      </c>
      <c r="AU40" s="27">
        <f t="shared" si="8"/>
        <v>0</v>
      </c>
      <c r="AV40" s="27">
        <f t="shared" si="8"/>
        <v>0</v>
      </c>
      <c r="AY40" s="23"/>
      <c r="AZ40" s="24">
        <v>55</v>
      </c>
      <c r="BA40" s="27">
        <f t="shared" si="9"/>
        <v>1067000</v>
      </c>
      <c r="BB40" s="27">
        <f t="shared" si="9"/>
        <v>831500</v>
      </c>
      <c r="BC40" s="27">
        <f t="shared" si="9"/>
        <v>0</v>
      </c>
      <c r="BD40" s="27">
        <f t="shared" si="9"/>
        <v>0</v>
      </c>
      <c r="BE40" s="27">
        <f t="shared" si="9"/>
        <v>0</v>
      </c>
      <c r="BF40" s="27">
        <f t="shared" si="9"/>
        <v>0</v>
      </c>
    </row>
    <row r="41" spans="1:58">
      <c r="A41" s="23"/>
      <c r="B41" s="24">
        <v>56</v>
      </c>
      <c r="C41" s="25">
        <v>109.3</v>
      </c>
      <c r="D41" s="25"/>
      <c r="E41" s="25"/>
      <c r="F41" s="25"/>
      <c r="G41" s="25"/>
      <c r="H41" s="25"/>
      <c r="K41" s="23"/>
      <c r="L41" s="24">
        <v>56</v>
      </c>
      <c r="M41" s="27">
        <f t="shared" si="5"/>
        <v>54650</v>
      </c>
      <c r="N41" s="27">
        <f t="shared" si="5"/>
        <v>0</v>
      </c>
      <c r="O41" s="27">
        <f t="shared" si="5"/>
        <v>0</v>
      </c>
      <c r="P41" s="27">
        <f t="shared" si="5"/>
        <v>0</v>
      </c>
      <c r="Q41" s="27">
        <f t="shared" si="5"/>
        <v>0</v>
      </c>
      <c r="R41" s="27">
        <f t="shared" si="5"/>
        <v>0</v>
      </c>
      <c r="U41" s="23"/>
      <c r="V41" s="24">
        <v>56</v>
      </c>
      <c r="W41" s="27">
        <f t="shared" si="6"/>
        <v>109300</v>
      </c>
      <c r="X41" s="27">
        <f t="shared" si="6"/>
        <v>0</v>
      </c>
      <c r="Y41" s="27">
        <f t="shared" si="6"/>
        <v>0</v>
      </c>
      <c r="Z41" s="27">
        <f t="shared" si="6"/>
        <v>0</v>
      </c>
      <c r="AA41" s="27">
        <f t="shared" si="6"/>
        <v>0</v>
      </c>
      <c r="AB41" s="27">
        <f t="shared" si="6"/>
        <v>0</v>
      </c>
      <c r="AE41" s="23"/>
      <c r="AF41" s="24">
        <v>56</v>
      </c>
      <c r="AG41" s="27">
        <f t="shared" si="7"/>
        <v>273250</v>
      </c>
      <c r="AH41" s="27">
        <f t="shared" si="7"/>
        <v>0</v>
      </c>
      <c r="AI41" s="27">
        <f t="shared" si="7"/>
        <v>0</v>
      </c>
      <c r="AJ41" s="27">
        <f t="shared" si="7"/>
        <v>0</v>
      </c>
      <c r="AK41" s="27">
        <f t="shared" si="7"/>
        <v>0</v>
      </c>
      <c r="AL41" s="27">
        <f t="shared" si="7"/>
        <v>0</v>
      </c>
      <c r="AO41" s="23"/>
      <c r="AP41" s="24">
        <v>56</v>
      </c>
      <c r="AQ41" s="27">
        <f t="shared" si="8"/>
        <v>546500</v>
      </c>
      <c r="AR41" s="27">
        <f t="shared" si="8"/>
        <v>0</v>
      </c>
      <c r="AS41" s="27">
        <f t="shared" si="8"/>
        <v>0</v>
      </c>
      <c r="AT41" s="27">
        <f t="shared" si="8"/>
        <v>0</v>
      </c>
      <c r="AU41" s="27">
        <f t="shared" si="8"/>
        <v>0</v>
      </c>
      <c r="AV41" s="27">
        <f t="shared" si="8"/>
        <v>0</v>
      </c>
      <c r="AY41" s="23"/>
      <c r="AZ41" s="24">
        <v>56</v>
      </c>
      <c r="BA41" s="27">
        <f t="shared" si="9"/>
        <v>1093000</v>
      </c>
      <c r="BB41" s="27">
        <f t="shared" si="9"/>
        <v>0</v>
      </c>
      <c r="BC41" s="27">
        <f t="shared" si="9"/>
        <v>0</v>
      </c>
      <c r="BD41" s="27">
        <f t="shared" si="9"/>
        <v>0</v>
      </c>
      <c r="BE41" s="27">
        <f t="shared" si="9"/>
        <v>0</v>
      </c>
      <c r="BF41" s="27">
        <f t="shared" si="9"/>
        <v>0</v>
      </c>
    </row>
    <row r="42" spans="1:58">
      <c r="A42" s="23"/>
      <c r="B42" s="24">
        <v>57</v>
      </c>
      <c r="C42" s="25">
        <v>112.05</v>
      </c>
      <c r="D42" s="25"/>
      <c r="E42" s="25"/>
      <c r="F42" s="25"/>
      <c r="G42" s="25"/>
      <c r="H42" s="25"/>
      <c r="K42" s="23"/>
      <c r="L42" s="24">
        <v>57</v>
      </c>
      <c r="M42" s="27">
        <f t="shared" si="5"/>
        <v>56025</v>
      </c>
      <c r="N42" s="27">
        <f t="shared" si="5"/>
        <v>0</v>
      </c>
      <c r="O42" s="27">
        <f t="shared" si="5"/>
        <v>0</v>
      </c>
      <c r="P42" s="27">
        <f t="shared" si="5"/>
        <v>0</v>
      </c>
      <c r="Q42" s="27">
        <f t="shared" si="5"/>
        <v>0</v>
      </c>
      <c r="R42" s="27">
        <f t="shared" si="5"/>
        <v>0</v>
      </c>
      <c r="U42" s="23"/>
      <c r="V42" s="24">
        <v>57</v>
      </c>
      <c r="W42" s="27">
        <f t="shared" si="6"/>
        <v>112050</v>
      </c>
      <c r="X42" s="27">
        <f t="shared" si="6"/>
        <v>0</v>
      </c>
      <c r="Y42" s="27">
        <f t="shared" si="6"/>
        <v>0</v>
      </c>
      <c r="Z42" s="27">
        <f t="shared" si="6"/>
        <v>0</v>
      </c>
      <c r="AA42" s="27">
        <f t="shared" si="6"/>
        <v>0</v>
      </c>
      <c r="AB42" s="27">
        <f t="shared" si="6"/>
        <v>0</v>
      </c>
      <c r="AE42" s="23"/>
      <c r="AF42" s="24">
        <v>57</v>
      </c>
      <c r="AG42" s="27">
        <f t="shared" si="7"/>
        <v>280125</v>
      </c>
      <c r="AH42" s="27">
        <f t="shared" si="7"/>
        <v>0</v>
      </c>
      <c r="AI42" s="27">
        <f t="shared" si="7"/>
        <v>0</v>
      </c>
      <c r="AJ42" s="27">
        <f t="shared" si="7"/>
        <v>0</v>
      </c>
      <c r="AK42" s="27">
        <f t="shared" si="7"/>
        <v>0</v>
      </c>
      <c r="AL42" s="27">
        <f t="shared" si="7"/>
        <v>0</v>
      </c>
      <c r="AO42" s="23"/>
      <c r="AP42" s="24">
        <v>57</v>
      </c>
      <c r="AQ42" s="27">
        <f t="shared" si="8"/>
        <v>560250</v>
      </c>
      <c r="AR42" s="27">
        <f t="shared" si="8"/>
        <v>0</v>
      </c>
      <c r="AS42" s="27">
        <f t="shared" si="8"/>
        <v>0</v>
      </c>
      <c r="AT42" s="27">
        <f t="shared" si="8"/>
        <v>0</v>
      </c>
      <c r="AU42" s="27">
        <f t="shared" si="8"/>
        <v>0</v>
      </c>
      <c r="AV42" s="27">
        <f t="shared" si="8"/>
        <v>0</v>
      </c>
      <c r="AY42" s="23"/>
      <c r="AZ42" s="24">
        <v>57</v>
      </c>
      <c r="BA42" s="27">
        <f t="shared" si="9"/>
        <v>1120500</v>
      </c>
      <c r="BB42" s="27">
        <f t="shared" si="9"/>
        <v>0</v>
      </c>
      <c r="BC42" s="27">
        <f t="shared" si="9"/>
        <v>0</v>
      </c>
      <c r="BD42" s="27">
        <f t="shared" si="9"/>
        <v>0</v>
      </c>
      <c r="BE42" s="27">
        <f t="shared" si="9"/>
        <v>0</v>
      </c>
      <c r="BF42" s="27">
        <f t="shared" si="9"/>
        <v>0</v>
      </c>
    </row>
    <row r="43" spans="1:58">
      <c r="A43" s="23"/>
      <c r="B43" s="24">
        <v>58</v>
      </c>
      <c r="C43" s="25">
        <v>114.9</v>
      </c>
      <c r="D43" s="25"/>
      <c r="E43" s="25"/>
      <c r="F43" s="25"/>
      <c r="G43" s="25"/>
      <c r="H43" s="25"/>
      <c r="K43" s="23"/>
      <c r="L43" s="24">
        <v>58</v>
      </c>
      <c r="M43" s="27">
        <f t="shared" si="5"/>
        <v>57450</v>
      </c>
      <c r="N43" s="27">
        <f t="shared" si="5"/>
        <v>0</v>
      </c>
      <c r="O43" s="27">
        <f t="shared" si="5"/>
        <v>0</v>
      </c>
      <c r="P43" s="27">
        <f t="shared" si="5"/>
        <v>0</v>
      </c>
      <c r="Q43" s="27">
        <f t="shared" si="5"/>
        <v>0</v>
      </c>
      <c r="R43" s="27">
        <f t="shared" si="5"/>
        <v>0</v>
      </c>
      <c r="U43" s="23"/>
      <c r="V43" s="24">
        <v>58</v>
      </c>
      <c r="W43" s="27">
        <f t="shared" si="6"/>
        <v>114900</v>
      </c>
      <c r="X43" s="27">
        <f t="shared" si="6"/>
        <v>0</v>
      </c>
      <c r="Y43" s="27">
        <f t="shared" si="6"/>
        <v>0</v>
      </c>
      <c r="Z43" s="27">
        <f t="shared" si="6"/>
        <v>0</v>
      </c>
      <c r="AA43" s="27">
        <f t="shared" si="6"/>
        <v>0</v>
      </c>
      <c r="AB43" s="27">
        <f t="shared" si="6"/>
        <v>0</v>
      </c>
      <c r="AE43" s="23"/>
      <c r="AF43" s="24">
        <v>58</v>
      </c>
      <c r="AG43" s="27">
        <f t="shared" si="7"/>
        <v>287250</v>
      </c>
      <c r="AH43" s="27">
        <f t="shared" si="7"/>
        <v>0</v>
      </c>
      <c r="AI43" s="27">
        <f t="shared" si="7"/>
        <v>0</v>
      </c>
      <c r="AJ43" s="27">
        <f t="shared" si="7"/>
        <v>0</v>
      </c>
      <c r="AK43" s="27">
        <f t="shared" si="7"/>
        <v>0</v>
      </c>
      <c r="AL43" s="27">
        <f t="shared" si="7"/>
        <v>0</v>
      </c>
      <c r="AO43" s="23"/>
      <c r="AP43" s="24">
        <v>58</v>
      </c>
      <c r="AQ43" s="27">
        <f t="shared" si="8"/>
        <v>574500</v>
      </c>
      <c r="AR43" s="27">
        <f t="shared" si="8"/>
        <v>0</v>
      </c>
      <c r="AS43" s="27">
        <f t="shared" si="8"/>
        <v>0</v>
      </c>
      <c r="AT43" s="27">
        <f t="shared" si="8"/>
        <v>0</v>
      </c>
      <c r="AU43" s="27">
        <f t="shared" si="8"/>
        <v>0</v>
      </c>
      <c r="AV43" s="27">
        <f t="shared" si="8"/>
        <v>0</v>
      </c>
      <c r="AY43" s="23"/>
      <c r="AZ43" s="24">
        <v>58</v>
      </c>
      <c r="BA43" s="27">
        <f t="shared" si="9"/>
        <v>1149000</v>
      </c>
      <c r="BB43" s="27">
        <f t="shared" si="9"/>
        <v>0</v>
      </c>
      <c r="BC43" s="27">
        <f t="shared" si="9"/>
        <v>0</v>
      </c>
      <c r="BD43" s="27">
        <f t="shared" si="9"/>
        <v>0</v>
      </c>
      <c r="BE43" s="27">
        <f t="shared" si="9"/>
        <v>0</v>
      </c>
      <c r="BF43" s="27">
        <f t="shared" si="9"/>
        <v>0</v>
      </c>
    </row>
    <row r="44" spans="1:58">
      <c r="A44" s="23"/>
      <c r="B44" s="24">
        <v>59</v>
      </c>
      <c r="C44" s="25">
        <v>118</v>
      </c>
      <c r="D44" s="25"/>
      <c r="E44" s="25"/>
      <c r="F44" s="25"/>
      <c r="G44" s="25"/>
      <c r="H44" s="25"/>
      <c r="K44" s="23"/>
      <c r="L44" s="24">
        <v>59</v>
      </c>
      <c r="M44" s="27">
        <f t="shared" si="5"/>
        <v>59000</v>
      </c>
      <c r="N44" s="27">
        <f t="shared" si="5"/>
        <v>0</v>
      </c>
      <c r="O44" s="27">
        <f t="shared" si="5"/>
        <v>0</v>
      </c>
      <c r="P44" s="27">
        <f t="shared" si="5"/>
        <v>0</v>
      </c>
      <c r="Q44" s="27">
        <f t="shared" si="5"/>
        <v>0</v>
      </c>
      <c r="R44" s="27">
        <f t="shared" si="5"/>
        <v>0</v>
      </c>
      <c r="U44" s="23"/>
      <c r="V44" s="24">
        <v>59</v>
      </c>
      <c r="W44" s="27">
        <f t="shared" si="6"/>
        <v>118000</v>
      </c>
      <c r="X44" s="27">
        <f t="shared" si="6"/>
        <v>0</v>
      </c>
      <c r="Y44" s="27">
        <f t="shared" si="6"/>
        <v>0</v>
      </c>
      <c r="Z44" s="27">
        <f t="shared" si="6"/>
        <v>0</v>
      </c>
      <c r="AA44" s="27">
        <f t="shared" si="6"/>
        <v>0</v>
      </c>
      <c r="AB44" s="27">
        <f t="shared" si="6"/>
        <v>0</v>
      </c>
      <c r="AE44" s="23"/>
      <c r="AF44" s="24">
        <v>59</v>
      </c>
      <c r="AG44" s="27">
        <f t="shared" si="7"/>
        <v>295000</v>
      </c>
      <c r="AH44" s="27">
        <f t="shared" si="7"/>
        <v>0</v>
      </c>
      <c r="AI44" s="27">
        <f t="shared" si="7"/>
        <v>0</v>
      </c>
      <c r="AJ44" s="27">
        <f t="shared" si="7"/>
        <v>0</v>
      </c>
      <c r="AK44" s="27">
        <f t="shared" si="7"/>
        <v>0</v>
      </c>
      <c r="AL44" s="27">
        <f t="shared" si="7"/>
        <v>0</v>
      </c>
      <c r="AO44" s="23"/>
      <c r="AP44" s="24">
        <v>59</v>
      </c>
      <c r="AQ44" s="27">
        <f t="shared" si="8"/>
        <v>590000</v>
      </c>
      <c r="AR44" s="27">
        <f t="shared" si="8"/>
        <v>0</v>
      </c>
      <c r="AS44" s="27">
        <f t="shared" si="8"/>
        <v>0</v>
      </c>
      <c r="AT44" s="27">
        <f t="shared" si="8"/>
        <v>0</v>
      </c>
      <c r="AU44" s="27">
        <f t="shared" si="8"/>
        <v>0</v>
      </c>
      <c r="AV44" s="27">
        <f t="shared" si="8"/>
        <v>0</v>
      </c>
      <c r="AY44" s="23"/>
      <c r="AZ44" s="24">
        <v>59</v>
      </c>
      <c r="BA44" s="27">
        <f t="shared" si="9"/>
        <v>1180000</v>
      </c>
      <c r="BB44" s="27">
        <f t="shared" si="9"/>
        <v>0</v>
      </c>
      <c r="BC44" s="27">
        <f t="shared" si="9"/>
        <v>0</v>
      </c>
      <c r="BD44" s="27">
        <f t="shared" si="9"/>
        <v>0</v>
      </c>
      <c r="BE44" s="27">
        <f t="shared" si="9"/>
        <v>0</v>
      </c>
      <c r="BF44" s="27">
        <f t="shared" si="9"/>
        <v>0</v>
      </c>
    </row>
    <row r="45" spans="1:58">
      <c r="A45" s="23"/>
      <c r="B45" s="24">
        <v>60</v>
      </c>
      <c r="C45" s="25">
        <v>121.35</v>
      </c>
      <c r="D45" s="25"/>
      <c r="E45" s="25"/>
      <c r="F45" s="25"/>
      <c r="G45" s="25"/>
      <c r="H45" s="25"/>
      <c r="K45" s="23"/>
      <c r="L45" s="24">
        <v>60</v>
      </c>
      <c r="M45" s="27">
        <f t="shared" si="5"/>
        <v>60675</v>
      </c>
      <c r="N45" s="27">
        <f t="shared" si="5"/>
        <v>0</v>
      </c>
      <c r="O45" s="27">
        <f t="shared" si="5"/>
        <v>0</v>
      </c>
      <c r="P45" s="27">
        <f t="shared" si="5"/>
        <v>0</v>
      </c>
      <c r="Q45" s="27">
        <f t="shared" si="5"/>
        <v>0</v>
      </c>
      <c r="R45" s="27">
        <f t="shared" si="5"/>
        <v>0</v>
      </c>
      <c r="U45" s="23"/>
      <c r="V45" s="24">
        <v>60</v>
      </c>
      <c r="W45" s="27">
        <f t="shared" si="6"/>
        <v>121350</v>
      </c>
      <c r="X45" s="27">
        <f t="shared" si="6"/>
        <v>0</v>
      </c>
      <c r="Y45" s="27">
        <f t="shared" si="6"/>
        <v>0</v>
      </c>
      <c r="Z45" s="27">
        <f t="shared" si="6"/>
        <v>0</v>
      </c>
      <c r="AA45" s="27">
        <f t="shared" si="6"/>
        <v>0</v>
      </c>
      <c r="AB45" s="27">
        <f t="shared" si="6"/>
        <v>0</v>
      </c>
      <c r="AE45" s="23"/>
      <c r="AF45" s="24">
        <v>60</v>
      </c>
      <c r="AG45" s="27">
        <f t="shared" si="7"/>
        <v>303375</v>
      </c>
      <c r="AH45" s="27">
        <f t="shared" si="7"/>
        <v>0</v>
      </c>
      <c r="AI45" s="27">
        <f t="shared" si="7"/>
        <v>0</v>
      </c>
      <c r="AJ45" s="27">
        <f t="shared" si="7"/>
        <v>0</v>
      </c>
      <c r="AK45" s="27">
        <f t="shared" si="7"/>
        <v>0</v>
      </c>
      <c r="AL45" s="27">
        <f t="shared" si="7"/>
        <v>0</v>
      </c>
      <c r="AO45" s="23"/>
      <c r="AP45" s="24">
        <v>60</v>
      </c>
      <c r="AQ45" s="27">
        <f t="shared" si="8"/>
        <v>606750</v>
      </c>
      <c r="AR45" s="27">
        <f t="shared" si="8"/>
        <v>0</v>
      </c>
      <c r="AS45" s="27">
        <f t="shared" si="8"/>
        <v>0</v>
      </c>
      <c r="AT45" s="27">
        <f t="shared" si="8"/>
        <v>0</v>
      </c>
      <c r="AU45" s="27">
        <f t="shared" si="8"/>
        <v>0</v>
      </c>
      <c r="AV45" s="27">
        <f t="shared" si="8"/>
        <v>0</v>
      </c>
      <c r="AY45" s="23"/>
      <c r="AZ45" s="24">
        <v>60</v>
      </c>
      <c r="BA45" s="27">
        <f t="shared" si="9"/>
        <v>1213500</v>
      </c>
      <c r="BB45" s="27">
        <f t="shared" si="9"/>
        <v>0</v>
      </c>
      <c r="BC45" s="27">
        <f t="shared" si="9"/>
        <v>0</v>
      </c>
      <c r="BD45" s="27">
        <f t="shared" si="9"/>
        <v>0</v>
      </c>
      <c r="BE45" s="27">
        <f t="shared" si="9"/>
        <v>0</v>
      </c>
      <c r="BF45" s="27">
        <f t="shared" si="9"/>
        <v>0</v>
      </c>
    </row>
  </sheetData>
  <mergeCells count="6">
    <mergeCell ref="AY1:BF1"/>
    <mergeCell ref="A1:H1"/>
    <mergeCell ref="K1:R1"/>
    <mergeCell ref="U1:AB1"/>
    <mergeCell ref="AE1:AL1"/>
    <mergeCell ref="AO1:A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8A51-E329-49B7-926D-B6A85DCD9AF2}">
  <dimension ref="A1:BI50"/>
  <sheetViews>
    <sheetView workbookViewId="0">
      <selection activeCell="AV3" sqref="AV3"/>
    </sheetView>
  </sheetViews>
  <sheetFormatPr defaultRowHeight="14.5"/>
  <cols>
    <col min="10" max="16" width="10.1796875" bestFit="1" customWidth="1"/>
    <col min="19" max="23" width="10.1796875" bestFit="1" customWidth="1"/>
    <col min="24" max="25" width="9.1796875" bestFit="1" customWidth="1"/>
    <col min="28" max="32" width="10.1796875" bestFit="1" customWidth="1"/>
    <col min="37" max="43" width="10.1796875" bestFit="1" customWidth="1"/>
    <col min="46" max="47" width="10.1796875" bestFit="1" customWidth="1"/>
    <col min="48" max="48" width="11.7265625" bestFit="1" customWidth="1"/>
    <col min="49" max="49" width="12.81640625" bestFit="1" customWidth="1"/>
    <col min="50" max="52" width="11.26953125" bestFit="1" customWidth="1"/>
    <col min="55" max="56" width="10.1796875" bestFit="1" customWidth="1"/>
    <col min="57" max="59" width="11.7265625" bestFit="1" customWidth="1"/>
    <col min="60" max="61" width="11.26953125" bestFit="1" customWidth="1"/>
  </cols>
  <sheetData>
    <row r="1" spans="1:61">
      <c r="A1" s="36" t="s">
        <v>35</v>
      </c>
      <c r="B1" s="36"/>
      <c r="C1" s="36"/>
      <c r="D1" s="36"/>
      <c r="E1" s="36"/>
      <c r="F1" s="36"/>
      <c r="G1" s="36"/>
      <c r="J1" s="36">
        <v>1000000</v>
      </c>
      <c r="K1" s="36"/>
      <c r="L1" s="36"/>
      <c r="M1" s="36"/>
      <c r="N1" s="36"/>
      <c r="O1" s="36"/>
      <c r="P1" s="36"/>
      <c r="S1" s="36">
        <v>2500000</v>
      </c>
      <c r="T1" s="36"/>
      <c r="U1" s="36"/>
      <c r="V1" s="36"/>
      <c r="W1" s="36"/>
      <c r="X1" s="36"/>
      <c r="Y1" s="36"/>
      <c r="AB1" s="36">
        <v>5000000</v>
      </c>
      <c r="AC1" s="36"/>
      <c r="AD1" s="36"/>
      <c r="AE1" s="36"/>
      <c r="AF1" s="36"/>
      <c r="AG1" s="36"/>
      <c r="AH1" s="36"/>
      <c r="AK1" s="36">
        <v>10000000</v>
      </c>
      <c r="AL1" s="36"/>
      <c r="AM1" s="36"/>
      <c r="AN1" s="36"/>
      <c r="AO1" s="36"/>
      <c r="AP1" s="36"/>
      <c r="AQ1" s="36"/>
      <c r="AT1" s="36">
        <v>15000000</v>
      </c>
      <c r="AU1" s="36"/>
      <c r="AV1" s="36"/>
      <c r="AW1" s="36"/>
      <c r="AX1" s="36"/>
      <c r="AY1" s="36"/>
      <c r="AZ1" s="36"/>
      <c r="BC1" s="36">
        <v>20000000</v>
      </c>
      <c r="BD1" s="36"/>
      <c r="BE1" s="36"/>
      <c r="BF1" s="36"/>
      <c r="BG1" s="36"/>
      <c r="BH1" s="36"/>
      <c r="BI1" s="36"/>
    </row>
    <row r="2" spans="1:61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  <c r="J2" s="23"/>
      <c r="K2" s="24" t="s">
        <v>29</v>
      </c>
      <c r="L2" s="26">
        <v>5</v>
      </c>
      <c r="M2" s="26">
        <v>10</v>
      </c>
      <c r="N2" s="26">
        <v>15</v>
      </c>
      <c r="O2" s="26">
        <v>20</v>
      </c>
      <c r="P2" s="26">
        <v>25</v>
      </c>
      <c r="S2" s="23"/>
      <c r="T2" s="24" t="s">
        <v>29</v>
      </c>
      <c r="U2" s="26">
        <v>5</v>
      </c>
      <c r="V2" s="26">
        <v>10</v>
      </c>
      <c r="W2" s="26">
        <v>15</v>
      </c>
      <c r="X2" s="26">
        <v>20</v>
      </c>
      <c r="Y2" s="26">
        <v>25</v>
      </c>
      <c r="AB2" s="23"/>
      <c r="AC2" s="24" t="s">
        <v>29</v>
      </c>
      <c r="AD2" s="26">
        <v>5</v>
      </c>
      <c r="AE2" s="26">
        <v>10</v>
      </c>
      <c r="AF2" s="26">
        <v>15</v>
      </c>
      <c r="AG2" s="26">
        <v>20</v>
      </c>
      <c r="AH2" s="26">
        <v>25</v>
      </c>
      <c r="AK2" s="23"/>
      <c r="AL2" s="24" t="s">
        <v>29</v>
      </c>
      <c r="AM2" s="26">
        <v>5</v>
      </c>
      <c r="AN2" s="26">
        <v>10</v>
      </c>
      <c r="AO2" s="26">
        <v>15</v>
      </c>
      <c r="AP2" s="26">
        <v>20</v>
      </c>
      <c r="AQ2" s="26">
        <v>25</v>
      </c>
      <c r="AT2" s="23"/>
      <c r="AU2" s="24" t="s">
        <v>29</v>
      </c>
      <c r="AV2" s="26">
        <v>5</v>
      </c>
      <c r="AW2" s="26">
        <v>10</v>
      </c>
      <c r="AX2" s="26">
        <v>15</v>
      </c>
      <c r="AY2" s="26">
        <v>20</v>
      </c>
      <c r="AZ2" s="26">
        <v>25</v>
      </c>
      <c r="BC2" s="23"/>
      <c r="BD2" s="24" t="s">
        <v>29</v>
      </c>
      <c r="BE2" s="26">
        <v>5</v>
      </c>
      <c r="BF2" s="26">
        <v>10</v>
      </c>
      <c r="BG2" s="26">
        <v>15</v>
      </c>
      <c r="BH2" s="26">
        <v>20</v>
      </c>
      <c r="BI2" s="26">
        <v>25</v>
      </c>
    </row>
    <row r="3" spans="1:61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  <c r="J3" s="23" t="s">
        <v>30</v>
      </c>
      <c r="K3" s="24">
        <v>18</v>
      </c>
      <c r="L3" s="27">
        <f>C3/1000*1000000</f>
        <v>6650.0000000000009</v>
      </c>
      <c r="M3" s="27">
        <f t="shared" ref="M3:P18" si="0">D3/1000*1000000</f>
        <v>6780</v>
      </c>
      <c r="N3" s="27">
        <f t="shared" si="0"/>
        <v>7000</v>
      </c>
      <c r="O3" s="27">
        <f t="shared" si="0"/>
        <v>7419.9999999999991</v>
      </c>
      <c r="P3" s="27">
        <f t="shared" si="0"/>
        <v>8119.9999999999991</v>
      </c>
      <c r="S3" s="23" t="s">
        <v>30</v>
      </c>
      <c r="T3" s="24">
        <v>18</v>
      </c>
      <c r="U3" s="27">
        <f>C3/1000*2500000</f>
        <v>16625</v>
      </c>
      <c r="V3" s="27">
        <f t="shared" ref="V3:Y18" si="1">D3/1000*2500000</f>
        <v>16950</v>
      </c>
      <c r="W3" s="27">
        <f t="shared" si="1"/>
        <v>17500</v>
      </c>
      <c r="X3" s="27">
        <f t="shared" si="1"/>
        <v>18550</v>
      </c>
      <c r="Y3" s="27">
        <f t="shared" si="1"/>
        <v>20299.999999999996</v>
      </c>
      <c r="AB3" s="23" t="s">
        <v>30</v>
      </c>
      <c r="AC3" s="24">
        <v>18</v>
      </c>
      <c r="AD3" s="27">
        <f>C3/1000*5000000</f>
        <v>33250</v>
      </c>
      <c r="AE3" s="27">
        <f t="shared" ref="AE3:AH18" si="2">D3/1000*5000000</f>
        <v>33900</v>
      </c>
      <c r="AF3" s="27">
        <f t="shared" si="2"/>
        <v>35000</v>
      </c>
      <c r="AG3" s="27">
        <f t="shared" si="2"/>
        <v>37100</v>
      </c>
      <c r="AH3" s="27">
        <f t="shared" si="2"/>
        <v>40599.999999999993</v>
      </c>
      <c r="AK3" s="23" t="s">
        <v>30</v>
      </c>
      <c r="AL3" s="24">
        <v>18</v>
      </c>
      <c r="AM3" s="27">
        <f>C3/1000*10000000</f>
        <v>66500</v>
      </c>
      <c r="AN3" s="27">
        <f t="shared" ref="AN3:AQ18" si="3">D3/1000*10000000</f>
        <v>67800</v>
      </c>
      <c r="AO3" s="27">
        <f t="shared" si="3"/>
        <v>70000</v>
      </c>
      <c r="AP3" s="27">
        <f t="shared" si="3"/>
        <v>74200</v>
      </c>
      <c r="AQ3" s="27">
        <f t="shared" si="3"/>
        <v>81199.999999999985</v>
      </c>
      <c r="AT3" s="23" t="s">
        <v>30</v>
      </c>
      <c r="AU3" s="24">
        <v>18</v>
      </c>
      <c r="AV3" s="27">
        <f>C3/1000*15000000</f>
        <v>99750.000000000015</v>
      </c>
      <c r="AW3" s="27">
        <f t="shared" ref="AW3:AZ18" si="4">D3/1000*15000000</f>
        <v>101700</v>
      </c>
      <c r="AX3" s="27">
        <f t="shared" si="4"/>
        <v>105000</v>
      </c>
      <c r="AY3" s="27">
        <f t="shared" si="4"/>
        <v>111299.99999999999</v>
      </c>
      <c r="AZ3" s="27">
        <f t="shared" si="4"/>
        <v>121799.99999999999</v>
      </c>
      <c r="BC3" s="23" t="s">
        <v>30</v>
      </c>
      <c r="BD3" s="24">
        <v>18</v>
      </c>
      <c r="BE3" s="27">
        <f>C3/1000*20000000</f>
        <v>133000</v>
      </c>
      <c r="BF3" s="27">
        <f t="shared" ref="BF3:BI18" si="5">D3/1000*20000000</f>
        <v>135600</v>
      </c>
      <c r="BG3" s="27">
        <f t="shared" si="5"/>
        <v>140000</v>
      </c>
      <c r="BH3" s="27">
        <f t="shared" si="5"/>
        <v>148400</v>
      </c>
      <c r="BI3" s="27">
        <f t="shared" si="5"/>
        <v>162399.99999999997</v>
      </c>
    </row>
    <row r="4" spans="1:61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  <c r="J4" s="23"/>
      <c r="K4" s="24">
        <v>19</v>
      </c>
      <c r="L4" s="27">
        <f t="shared" ref="L4:P50" si="6">C4/1000*1000000</f>
        <v>6679.9999999999991</v>
      </c>
      <c r="M4" s="27">
        <f t="shared" si="0"/>
        <v>6840</v>
      </c>
      <c r="N4" s="27">
        <f t="shared" si="0"/>
        <v>7110</v>
      </c>
      <c r="O4" s="27">
        <f t="shared" si="0"/>
        <v>7610</v>
      </c>
      <c r="P4" s="27">
        <f t="shared" si="0"/>
        <v>8400.0000000000018</v>
      </c>
      <c r="S4" s="23"/>
      <c r="T4" s="24">
        <v>19</v>
      </c>
      <c r="U4" s="27">
        <f t="shared" ref="U4:Y50" si="7">C4/1000*2500000</f>
        <v>16700</v>
      </c>
      <c r="V4" s="27">
        <f t="shared" si="1"/>
        <v>17100</v>
      </c>
      <c r="W4" s="27">
        <f t="shared" si="1"/>
        <v>17775</v>
      </c>
      <c r="X4" s="27">
        <f t="shared" si="1"/>
        <v>19025</v>
      </c>
      <c r="Y4" s="27">
        <f t="shared" si="1"/>
        <v>21000.000000000004</v>
      </c>
      <c r="AB4" s="23"/>
      <c r="AC4" s="24">
        <v>19</v>
      </c>
      <c r="AD4" s="27">
        <f t="shared" ref="AD4:AH50" si="8">C4/1000*5000000</f>
        <v>33400</v>
      </c>
      <c r="AE4" s="27">
        <f t="shared" si="2"/>
        <v>34200</v>
      </c>
      <c r="AF4" s="27">
        <f t="shared" si="2"/>
        <v>35550</v>
      </c>
      <c r="AG4" s="27">
        <f t="shared" si="2"/>
        <v>38050</v>
      </c>
      <c r="AH4" s="27">
        <f t="shared" si="2"/>
        <v>42000.000000000007</v>
      </c>
      <c r="AK4" s="23"/>
      <c r="AL4" s="24">
        <v>19</v>
      </c>
      <c r="AM4" s="27">
        <f t="shared" ref="AM4:AQ50" si="9">C4/1000*10000000</f>
        <v>66800</v>
      </c>
      <c r="AN4" s="27">
        <f t="shared" si="3"/>
        <v>68400</v>
      </c>
      <c r="AO4" s="27">
        <f t="shared" si="3"/>
        <v>71100</v>
      </c>
      <c r="AP4" s="27">
        <f t="shared" si="3"/>
        <v>76100</v>
      </c>
      <c r="AQ4" s="27">
        <f t="shared" si="3"/>
        <v>84000.000000000015</v>
      </c>
      <c r="AT4" s="23"/>
      <c r="AU4" s="24">
        <v>19</v>
      </c>
      <c r="AV4" s="27">
        <f t="shared" ref="AV4:AZ50" si="10">C4/1000*15000000</f>
        <v>100199.99999999999</v>
      </c>
      <c r="AW4" s="27">
        <f t="shared" si="4"/>
        <v>102600</v>
      </c>
      <c r="AX4" s="27">
        <f t="shared" si="4"/>
        <v>106650</v>
      </c>
      <c r="AY4" s="27">
        <f t="shared" si="4"/>
        <v>114150</v>
      </c>
      <c r="AZ4" s="27">
        <f t="shared" si="4"/>
        <v>126000.00000000001</v>
      </c>
      <c r="BC4" s="23"/>
      <c r="BD4" s="24">
        <v>19</v>
      </c>
      <c r="BE4" s="27">
        <f t="shared" ref="BE4:BI50" si="11">C4/1000*20000000</f>
        <v>133600</v>
      </c>
      <c r="BF4" s="27">
        <f t="shared" si="5"/>
        <v>136800</v>
      </c>
      <c r="BG4" s="27">
        <f t="shared" si="5"/>
        <v>142200</v>
      </c>
      <c r="BH4" s="27">
        <f t="shared" si="5"/>
        <v>152200</v>
      </c>
      <c r="BI4" s="27">
        <f t="shared" si="5"/>
        <v>168000.00000000003</v>
      </c>
    </row>
    <row r="5" spans="1:61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  <c r="J5" s="23"/>
      <c r="K5" s="24">
        <v>20</v>
      </c>
      <c r="L5" s="27">
        <f t="shared" si="6"/>
        <v>6800</v>
      </c>
      <c r="M5" s="27">
        <f t="shared" si="0"/>
        <v>7050</v>
      </c>
      <c r="N5" s="27">
        <f t="shared" si="0"/>
        <v>7350</v>
      </c>
      <c r="O5" s="27">
        <f t="shared" si="0"/>
        <v>7800</v>
      </c>
      <c r="P5" s="27">
        <f t="shared" si="0"/>
        <v>8400.0000000000018</v>
      </c>
      <c r="S5" s="23"/>
      <c r="T5" s="24">
        <v>20</v>
      </c>
      <c r="U5" s="27">
        <f t="shared" si="7"/>
        <v>17000</v>
      </c>
      <c r="V5" s="27">
        <f t="shared" si="1"/>
        <v>17625</v>
      </c>
      <c r="W5" s="27">
        <f t="shared" si="1"/>
        <v>18375</v>
      </c>
      <c r="X5" s="27">
        <f t="shared" si="1"/>
        <v>19500</v>
      </c>
      <c r="Y5" s="27">
        <f t="shared" si="1"/>
        <v>21000.000000000004</v>
      </c>
      <c r="AB5" s="23"/>
      <c r="AC5" s="24">
        <v>20</v>
      </c>
      <c r="AD5" s="27">
        <f t="shared" si="8"/>
        <v>34000</v>
      </c>
      <c r="AE5" s="27">
        <f t="shared" si="2"/>
        <v>35250</v>
      </c>
      <c r="AF5" s="27">
        <f t="shared" si="2"/>
        <v>36750</v>
      </c>
      <c r="AG5" s="27">
        <f t="shared" si="2"/>
        <v>39000</v>
      </c>
      <c r="AH5" s="27">
        <f t="shared" si="2"/>
        <v>42000.000000000007</v>
      </c>
      <c r="AK5" s="23"/>
      <c r="AL5" s="24">
        <v>20</v>
      </c>
      <c r="AM5" s="27">
        <f t="shared" si="9"/>
        <v>68000</v>
      </c>
      <c r="AN5" s="27">
        <f t="shared" si="3"/>
        <v>70500</v>
      </c>
      <c r="AO5" s="27">
        <f t="shared" si="3"/>
        <v>73500</v>
      </c>
      <c r="AP5" s="27">
        <f t="shared" si="3"/>
        <v>78000</v>
      </c>
      <c r="AQ5" s="27">
        <f t="shared" si="3"/>
        <v>84000.000000000015</v>
      </c>
      <c r="AT5" s="23"/>
      <c r="AU5" s="24">
        <v>20</v>
      </c>
      <c r="AV5" s="27">
        <f t="shared" si="10"/>
        <v>102000</v>
      </c>
      <c r="AW5" s="27">
        <f t="shared" si="4"/>
        <v>105750</v>
      </c>
      <c r="AX5" s="27">
        <f t="shared" si="4"/>
        <v>110250</v>
      </c>
      <c r="AY5" s="27">
        <f t="shared" si="4"/>
        <v>117000</v>
      </c>
      <c r="AZ5" s="27">
        <f t="shared" si="4"/>
        <v>126000.00000000001</v>
      </c>
      <c r="BC5" s="23"/>
      <c r="BD5" s="24">
        <v>20</v>
      </c>
      <c r="BE5" s="27">
        <f t="shared" si="11"/>
        <v>136000</v>
      </c>
      <c r="BF5" s="27">
        <f t="shared" si="5"/>
        <v>141000</v>
      </c>
      <c r="BG5" s="27">
        <f t="shared" si="5"/>
        <v>147000</v>
      </c>
      <c r="BH5" s="27">
        <f t="shared" si="5"/>
        <v>156000</v>
      </c>
      <c r="BI5" s="27">
        <f t="shared" si="5"/>
        <v>168000.00000000003</v>
      </c>
    </row>
    <row r="6" spans="1:61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  <c r="J6" s="23"/>
      <c r="K6" s="24">
        <v>21</v>
      </c>
      <c r="L6" s="27">
        <f t="shared" si="6"/>
        <v>6849.9999999999991</v>
      </c>
      <c r="M6" s="27">
        <f t="shared" si="0"/>
        <v>7099.9999999999991</v>
      </c>
      <c r="N6" s="27">
        <f t="shared" si="0"/>
        <v>7450</v>
      </c>
      <c r="O6" s="27">
        <f t="shared" si="0"/>
        <v>7950.0000000000009</v>
      </c>
      <c r="P6" s="27">
        <f t="shared" si="0"/>
        <v>8650</v>
      </c>
      <c r="S6" s="23"/>
      <c r="T6" s="24">
        <v>21</v>
      </c>
      <c r="U6" s="27">
        <f t="shared" si="7"/>
        <v>17125</v>
      </c>
      <c r="V6" s="27">
        <f t="shared" si="1"/>
        <v>17750</v>
      </c>
      <c r="W6" s="27">
        <f t="shared" si="1"/>
        <v>18625</v>
      </c>
      <c r="X6" s="27">
        <f t="shared" si="1"/>
        <v>19875</v>
      </c>
      <c r="Y6" s="27">
        <f t="shared" si="1"/>
        <v>21625</v>
      </c>
      <c r="AB6" s="23"/>
      <c r="AC6" s="24">
        <v>21</v>
      </c>
      <c r="AD6" s="27">
        <f t="shared" si="8"/>
        <v>34250</v>
      </c>
      <c r="AE6" s="27">
        <f t="shared" si="2"/>
        <v>35500</v>
      </c>
      <c r="AF6" s="27">
        <f t="shared" si="2"/>
        <v>37250</v>
      </c>
      <c r="AG6" s="27">
        <f t="shared" si="2"/>
        <v>39750</v>
      </c>
      <c r="AH6" s="27">
        <f t="shared" si="2"/>
        <v>43250</v>
      </c>
      <c r="AK6" s="23"/>
      <c r="AL6" s="24">
        <v>21</v>
      </c>
      <c r="AM6" s="27">
        <f t="shared" si="9"/>
        <v>68500</v>
      </c>
      <c r="AN6" s="27">
        <f t="shared" si="3"/>
        <v>71000</v>
      </c>
      <c r="AO6" s="27">
        <f t="shared" si="3"/>
        <v>74500</v>
      </c>
      <c r="AP6" s="27">
        <f t="shared" si="3"/>
        <v>79500</v>
      </c>
      <c r="AQ6" s="27">
        <f t="shared" si="3"/>
        <v>86500</v>
      </c>
      <c r="AT6" s="23"/>
      <c r="AU6" s="24">
        <v>21</v>
      </c>
      <c r="AV6" s="27">
        <f t="shared" si="10"/>
        <v>102749.99999999999</v>
      </c>
      <c r="AW6" s="27">
        <f t="shared" si="4"/>
        <v>106500</v>
      </c>
      <c r="AX6" s="27">
        <f t="shared" si="4"/>
        <v>111750</v>
      </c>
      <c r="AY6" s="27">
        <f t="shared" si="4"/>
        <v>119250</v>
      </c>
      <c r="AZ6" s="27">
        <f t="shared" si="4"/>
        <v>129750</v>
      </c>
      <c r="BC6" s="23"/>
      <c r="BD6" s="24">
        <v>21</v>
      </c>
      <c r="BE6" s="27">
        <f t="shared" si="11"/>
        <v>137000</v>
      </c>
      <c r="BF6" s="27">
        <f t="shared" si="5"/>
        <v>142000</v>
      </c>
      <c r="BG6" s="27">
        <f t="shared" si="5"/>
        <v>149000</v>
      </c>
      <c r="BH6" s="27">
        <f t="shared" si="5"/>
        <v>159000</v>
      </c>
      <c r="BI6" s="27">
        <f t="shared" si="5"/>
        <v>173000</v>
      </c>
    </row>
    <row r="7" spans="1:61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  <c r="J7" s="23"/>
      <c r="K7" s="24">
        <v>22</v>
      </c>
      <c r="L7" s="27">
        <f t="shared" si="6"/>
        <v>6900.0000000000009</v>
      </c>
      <c r="M7" s="27">
        <f t="shared" si="0"/>
        <v>7150</v>
      </c>
      <c r="N7" s="27">
        <f t="shared" si="0"/>
        <v>7549.9999999999991</v>
      </c>
      <c r="O7" s="27">
        <f t="shared" si="0"/>
        <v>8150.0000000000009</v>
      </c>
      <c r="P7" s="27">
        <f t="shared" si="0"/>
        <v>8950</v>
      </c>
      <c r="S7" s="23"/>
      <c r="T7" s="24">
        <v>22</v>
      </c>
      <c r="U7" s="27">
        <f t="shared" si="7"/>
        <v>17250.000000000004</v>
      </c>
      <c r="V7" s="27">
        <f t="shared" si="1"/>
        <v>17875</v>
      </c>
      <c r="W7" s="27">
        <f t="shared" si="1"/>
        <v>18875</v>
      </c>
      <c r="X7" s="27">
        <f t="shared" si="1"/>
        <v>20375.000000000004</v>
      </c>
      <c r="Y7" s="27">
        <f t="shared" si="1"/>
        <v>22375</v>
      </c>
      <c r="AB7" s="23"/>
      <c r="AC7" s="24">
        <v>22</v>
      </c>
      <c r="AD7" s="27">
        <f t="shared" si="8"/>
        <v>34500.000000000007</v>
      </c>
      <c r="AE7" s="27">
        <f t="shared" si="2"/>
        <v>35750</v>
      </c>
      <c r="AF7" s="27">
        <f t="shared" si="2"/>
        <v>37750</v>
      </c>
      <c r="AG7" s="27">
        <f t="shared" si="2"/>
        <v>40750.000000000007</v>
      </c>
      <c r="AH7" s="27">
        <f t="shared" si="2"/>
        <v>44750</v>
      </c>
      <c r="AK7" s="23"/>
      <c r="AL7" s="24">
        <v>22</v>
      </c>
      <c r="AM7" s="27">
        <f t="shared" si="9"/>
        <v>69000.000000000015</v>
      </c>
      <c r="AN7" s="27">
        <f t="shared" si="3"/>
        <v>71500</v>
      </c>
      <c r="AO7" s="27">
        <f t="shared" si="3"/>
        <v>75500</v>
      </c>
      <c r="AP7" s="27">
        <f t="shared" si="3"/>
        <v>81500.000000000015</v>
      </c>
      <c r="AQ7" s="27">
        <f t="shared" si="3"/>
        <v>89500</v>
      </c>
      <c r="AT7" s="23"/>
      <c r="AU7" s="24">
        <v>22</v>
      </c>
      <c r="AV7" s="27">
        <f t="shared" si="10"/>
        <v>103500.00000000001</v>
      </c>
      <c r="AW7" s="27">
        <f t="shared" si="4"/>
        <v>107250</v>
      </c>
      <c r="AX7" s="27">
        <f t="shared" si="4"/>
        <v>113249.99999999999</v>
      </c>
      <c r="AY7" s="27">
        <f t="shared" si="4"/>
        <v>122250.00000000001</v>
      </c>
      <c r="AZ7" s="27">
        <f t="shared" si="4"/>
        <v>134250</v>
      </c>
      <c r="BC7" s="23"/>
      <c r="BD7" s="24">
        <v>22</v>
      </c>
      <c r="BE7" s="27">
        <f t="shared" si="11"/>
        <v>138000.00000000003</v>
      </c>
      <c r="BF7" s="27">
        <f t="shared" si="5"/>
        <v>143000</v>
      </c>
      <c r="BG7" s="27">
        <f t="shared" si="5"/>
        <v>151000</v>
      </c>
      <c r="BH7" s="27">
        <f t="shared" si="5"/>
        <v>163000.00000000003</v>
      </c>
      <c r="BI7" s="27">
        <f t="shared" si="5"/>
        <v>179000</v>
      </c>
    </row>
    <row r="8" spans="1:61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  <c r="J8" s="23"/>
      <c r="K8" s="24">
        <v>23</v>
      </c>
      <c r="L8" s="27">
        <f t="shared" si="6"/>
        <v>6900.0000000000009</v>
      </c>
      <c r="M8" s="27">
        <f t="shared" si="0"/>
        <v>7200</v>
      </c>
      <c r="N8" s="27">
        <f t="shared" si="0"/>
        <v>7650.0000000000009</v>
      </c>
      <c r="O8" s="27">
        <f t="shared" si="0"/>
        <v>8400.0000000000018</v>
      </c>
      <c r="P8" s="27">
        <f t="shared" si="0"/>
        <v>9300.0000000000018</v>
      </c>
      <c r="S8" s="23"/>
      <c r="T8" s="24">
        <v>23</v>
      </c>
      <c r="U8" s="27">
        <f t="shared" si="7"/>
        <v>17250.000000000004</v>
      </c>
      <c r="V8" s="27">
        <f t="shared" si="1"/>
        <v>18000</v>
      </c>
      <c r="W8" s="27">
        <f t="shared" si="1"/>
        <v>19125</v>
      </c>
      <c r="X8" s="27">
        <f t="shared" si="1"/>
        <v>21000.000000000004</v>
      </c>
      <c r="Y8" s="27">
        <f t="shared" si="1"/>
        <v>23250.000000000004</v>
      </c>
      <c r="AB8" s="23"/>
      <c r="AC8" s="24">
        <v>23</v>
      </c>
      <c r="AD8" s="27">
        <f t="shared" si="8"/>
        <v>34500.000000000007</v>
      </c>
      <c r="AE8" s="27">
        <f t="shared" si="2"/>
        <v>36000</v>
      </c>
      <c r="AF8" s="27">
        <f t="shared" si="2"/>
        <v>38250</v>
      </c>
      <c r="AG8" s="27">
        <f t="shared" si="2"/>
        <v>42000.000000000007</v>
      </c>
      <c r="AH8" s="27">
        <f t="shared" si="2"/>
        <v>46500.000000000007</v>
      </c>
      <c r="AK8" s="23"/>
      <c r="AL8" s="24">
        <v>23</v>
      </c>
      <c r="AM8" s="27">
        <f t="shared" si="9"/>
        <v>69000.000000000015</v>
      </c>
      <c r="AN8" s="27">
        <f t="shared" si="3"/>
        <v>72000</v>
      </c>
      <c r="AO8" s="27">
        <f t="shared" si="3"/>
        <v>76500</v>
      </c>
      <c r="AP8" s="27">
        <f t="shared" si="3"/>
        <v>84000.000000000015</v>
      </c>
      <c r="AQ8" s="27">
        <f t="shared" si="3"/>
        <v>93000.000000000015</v>
      </c>
      <c r="AT8" s="23"/>
      <c r="AU8" s="24">
        <v>23</v>
      </c>
      <c r="AV8" s="27">
        <f t="shared" si="10"/>
        <v>103500.00000000001</v>
      </c>
      <c r="AW8" s="27">
        <f t="shared" si="4"/>
        <v>108000</v>
      </c>
      <c r="AX8" s="27">
        <f t="shared" si="4"/>
        <v>114750.00000000001</v>
      </c>
      <c r="AY8" s="27">
        <f t="shared" si="4"/>
        <v>126000.00000000001</v>
      </c>
      <c r="AZ8" s="27">
        <f t="shared" si="4"/>
        <v>139500.00000000003</v>
      </c>
      <c r="BC8" s="23"/>
      <c r="BD8" s="24">
        <v>23</v>
      </c>
      <c r="BE8" s="27">
        <f t="shared" si="11"/>
        <v>138000.00000000003</v>
      </c>
      <c r="BF8" s="27">
        <f t="shared" si="5"/>
        <v>144000</v>
      </c>
      <c r="BG8" s="27">
        <f t="shared" si="5"/>
        <v>153000</v>
      </c>
      <c r="BH8" s="27">
        <f t="shared" si="5"/>
        <v>168000.00000000003</v>
      </c>
      <c r="BI8" s="27">
        <f t="shared" si="5"/>
        <v>186000.00000000003</v>
      </c>
    </row>
    <row r="9" spans="1:61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  <c r="J9" s="23"/>
      <c r="K9" s="24">
        <v>24</v>
      </c>
      <c r="L9" s="27">
        <f t="shared" si="6"/>
        <v>7000</v>
      </c>
      <c r="M9" s="27">
        <f t="shared" si="0"/>
        <v>7300</v>
      </c>
      <c r="N9" s="27">
        <f t="shared" si="0"/>
        <v>7800</v>
      </c>
      <c r="O9" s="27">
        <f t="shared" si="0"/>
        <v>8650</v>
      </c>
      <c r="P9" s="27">
        <f t="shared" si="0"/>
        <v>9699.9999999999982</v>
      </c>
      <c r="S9" s="23"/>
      <c r="T9" s="24">
        <v>24</v>
      </c>
      <c r="U9" s="27">
        <f t="shared" si="7"/>
        <v>17500</v>
      </c>
      <c r="V9" s="27">
        <f t="shared" si="1"/>
        <v>18250</v>
      </c>
      <c r="W9" s="27">
        <f t="shared" si="1"/>
        <v>19500</v>
      </c>
      <c r="X9" s="27">
        <f t="shared" si="1"/>
        <v>21625</v>
      </c>
      <c r="Y9" s="27">
        <f t="shared" si="1"/>
        <v>24249.999999999996</v>
      </c>
      <c r="AB9" s="23"/>
      <c r="AC9" s="24">
        <v>24</v>
      </c>
      <c r="AD9" s="27">
        <f t="shared" si="8"/>
        <v>35000</v>
      </c>
      <c r="AE9" s="27">
        <f t="shared" si="2"/>
        <v>36500</v>
      </c>
      <c r="AF9" s="27">
        <f t="shared" si="2"/>
        <v>39000</v>
      </c>
      <c r="AG9" s="27">
        <f t="shared" si="2"/>
        <v>43250</v>
      </c>
      <c r="AH9" s="27">
        <f t="shared" si="2"/>
        <v>48499.999999999993</v>
      </c>
      <c r="AK9" s="23"/>
      <c r="AL9" s="24">
        <v>24</v>
      </c>
      <c r="AM9" s="27">
        <f t="shared" si="9"/>
        <v>70000</v>
      </c>
      <c r="AN9" s="27">
        <f t="shared" si="3"/>
        <v>73000</v>
      </c>
      <c r="AO9" s="27">
        <f t="shared" si="3"/>
        <v>78000</v>
      </c>
      <c r="AP9" s="27">
        <f t="shared" si="3"/>
        <v>86500</v>
      </c>
      <c r="AQ9" s="27">
        <f t="shared" si="3"/>
        <v>96999.999999999985</v>
      </c>
      <c r="AT9" s="23"/>
      <c r="AU9" s="24">
        <v>24</v>
      </c>
      <c r="AV9" s="27">
        <f t="shared" si="10"/>
        <v>105000</v>
      </c>
      <c r="AW9" s="27">
        <f t="shared" si="4"/>
        <v>109500</v>
      </c>
      <c r="AX9" s="27">
        <f t="shared" si="4"/>
        <v>117000</v>
      </c>
      <c r="AY9" s="27">
        <f t="shared" si="4"/>
        <v>129750</v>
      </c>
      <c r="AZ9" s="27">
        <f t="shared" si="4"/>
        <v>145499.99999999997</v>
      </c>
      <c r="BC9" s="23"/>
      <c r="BD9" s="24">
        <v>24</v>
      </c>
      <c r="BE9" s="27">
        <f t="shared" si="11"/>
        <v>140000</v>
      </c>
      <c r="BF9" s="27">
        <f t="shared" si="5"/>
        <v>146000</v>
      </c>
      <c r="BG9" s="27">
        <f t="shared" si="5"/>
        <v>156000</v>
      </c>
      <c r="BH9" s="27">
        <f t="shared" si="5"/>
        <v>173000</v>
      </c>
      <c r="BI9" s="27">
        <f t="shared" si="5"/>
        <v>193999.99999999997</v>
      </c>
    </row>
    <row r="10" spans="1:61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  <c r="J10" s="23"/>
      <c r="K10" s="24">
        <v>25</v>
      </c>
      <c r="L10" s="27">
        <f t="shared" si="6"/>
        <v>7050</v>
      </c>
      <c r="M10" s="27">
        <f t="shared" si="0"/>
        <v>7400</v>
      </c>
      <c r="N10" s="27">
        <f t="shared" si="0"/>
        <v>8000</v>
      </c>
      <c r="O10" s="27">
        <f t="shared" si="0"/>
        <v>8900</v>
      </c>
      <c r="P10" s="27">
        <f t="shared" si="0"/>
        <v>10199.999999999998</v>
      </c>
      <c r="S10" s="23"/>
      <c r="T10" s="24">
        <v>25</v>
      </c>
      <c r="U10" s="27">
        <f t="shared" si="7"/>
        <v>17625</v>
      </c>
      <c r="V10" s="27">
        <f t="shared" si="1"/>
        <v>18500</v>
      </c>
      <c r="W10" s="27">
        <f t="shared" si="1"/>
        <v>20000</v>
      </c>
      <c r="X10" s="27">
        <f t="shared" si="1"/>
        <v>22250</v>
      </c>
      <c r="Y10" s="27">
        <f t="shared" si="1"/>
        <v>25499.999999999996</v>
      </c>
      <c r="AB10" s="23"/>
      <c r="AC10" s="24">
        <v>25</v>
      </c>
      <c r="AD10" s="27">
        <f t="shared" si="8"/>
        <v>35250</v>
      </c>
      <c r="AE10" s="27">
        <f t="shared" si="2"/>
        <v>37000</v>
      </c>
      <c r="AF10" s="27">
        <f t="shared" si="2"/>
        <v>40000</v>
      </c>
      <c r="AG10" s="27">
        <f t="shared" si="2"/>
        <v>44500</v>
      </c>
      <c r="AH10" s="27">
        <f t="shared" si="2"/>
        <v>50999.999999999993</v>
      </c>
      <c r="AK10" s="23"/>
      <c r="AL10" s="24">
        <v>25</v>
      </c>
      <c r="AM10" s="27">
        <f t="shared" si="9"/>
        <v>70500</v>
      </c>
      <c r="AN10" s="27">
        <f t="shared" si="3"/>
        <v>74000</v>
      </c>
      <c r="AO10" s="27">
        <f t="shared" si="3"/>
        <v>80000</v>
      </c>
      <c r="AP10" s="27">
        <f t="shared" si="3"/>
        <v>89000</v>
      </c>
      <c r="AQ10" s="27">
        <f t="shared" si="3"/>
        <v>101999.99999999999</v>
      </c>
      <c r="AT10" s="23"/>
      <c r="AU10" s="24">
        <v>25</v>
      </c>
      <c r="AV10" s="27">
        <f t="shared" si="10"/>
        <v>105750</v>
      </c>
      <c r="AW10" s="27">
        <f t="shared" si="4"/>
        <v>111000</v>
      </c>
      <c r="AX10" s="27">
        <f t="shared" si="4"/>
        <v>120000</v>
      </c>
      <c r="AY10" s="27">
        <f t="shared" si="4"/>
        <v>133500</v>
      </c>
      <c r="AZ10" s="27">
        <f t="shared" si="4"/>
        <v>152999.99999999997</v>
      </c>
      <c r="BC10" s="23"/>
      <c r="BD10" s="24">
        <v>25</v>
      </c>
      <c r="BE10" s="27">
        <f t="shared" si="11"/>
        <v>141000</v>
      </c>
      <c r="BF10" s="27">
        <f t="shared" si="5"/>
        <v>148000</v>
      </c>
      <c r="BG10" s="27">
        <f t="shared" si="5"/>
        <v>160000</v>
      </c>
      <c r="BH10" s="27">
        <f t="shared" si="5"/>
        <v>178000</v>
      </c>
      <c r="BI10" s="27">
        <f t="shared" si="5"/>
        <v>203999.99999999997</v>
      </c>
    </row>
    <row r="11" spans="1:61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  <c r="J11" s="23"/>
      <c r="K11" s="24">
        <v>26</v>
      </c>
      <c r="L11" s="27">
        <f t="shared" si="6"/>
        <v>7099.9999999999991</v>
      </c>
      <c r="M11" s="27">
        <f t="shared" si="0"/>
        <v>7500</v>
      </c>
      <c r="N11" s="27">
        <f t="shared" si="0"/>
        <v>8199.9999999999982</v>
      </c>
      <c r="O11" s="27">
        <f t="shared" si="0"/>
        <v>9200</v>
      </c>
      <c r="P11" s="27">
        <f t="shared" si="0"/>
        <v>10700</v>
      </c>
      <c r="S11" s="23"/>
      <c r="T11" s="24">
        <v>26</v>
      </c>
      <c r="U11" s="27">
        <f t="shared" si="7"/>
        <v>17750</v>
      </c>
      <c r="V11" s="27">
        <f t="shared" si="1"/>
        <v>18750</v>
      </c>
      <c r="W11" s="27">
        <f t="shared" si="1"/>
        <v>20499.999999999996</v>
      </c>
      <c r="X11" s="27">
        <f t="shared" si="1"/>
        <v>23000</v>
      </c>
      <c r="Y11" s="27">
        <f t="shared" si="1"/>
        <v>26750</v>
      </c>
      <c r="AB11" s="23"/>
      <c r="AC11" s="24">
        <v>26</v>
      </c>
      <c r="AD11" s="27">
        <f t="shared" si="8"/>
        <v>35500</v>
      </c>
      <c r="AE11" s="27">
        <f t="shared" si="2"/>
        <v>37500</v>
      </c>
      <c r="AF11" s="27">
        <f t="shared" si="2"/>
        <v>40999.999999999993</v>
      </c>
      <c r="AG11" s="27">
        <f t="shared" si="2"/>
        <v>46000</v>
      </c>
      <c r="AH11" s="27">
        <f t="shared" si="2"/>
        <v>53500</v>
      </c>
      <c r="AK11" s="23"/>
      <c r="AL11" s="24">
        <v>26</v>
      </c>
      <c r="AM11" s="27">
        <f t="shared" si="9"/>
        <v>71000</v>
      </c>
      <c r="AN11" s="27">
        <f t="shared" si="3"/>
        <v>75000</v>
      </c>
      <c r="AO11" s="27">
        <f t="shared" si="3"/>
        <v>81999.999999999985</v>
      </c>
      <c r="AP11" s="27">
        <f t="shared" si="3"/>
        <v>92000</v>
      </c>
      <c r="AQ11" s="27">
        <f t="shared" si="3"/>
        <v>107000</v>
      </c>
      <c r="AT11" s="23"/>
      <c r="AU11" s="24">
        <v>26</v>
      </c>
      <c r="AV11" s="27">
        <f t="shared" si="10"/>
        <v>106500</v>
      </c>
      <c r="AW11" s="27">
        <f t="shared" si="4"/>
        <v>112500</v>
      </c>
      <c r="AX11" s="27">
        <f t="shared" si="4"/>
        <v>122999.99999999999</v>
      </c>
      <c r="AY11" s="27">
        <f t="shared" si="4"/>
        <v>138000</v>
      </c>
      <c r="AZ11" s="27">
        <f t="shared" si="4"/>
        <v>160500</v>
      </c>
      <c r="BC11" s="23"/>
      <c r="BD11" s="24">
        <v>26</v>
      </c>
      <c r="BE11" s="27">
        <f t="shared" si="11"/>
        <v>142000</v>
      </c>
      <c r="BF11" s="27">
        <f t="shared" si="5"/>
        <v>150000</v>
      </c>
      <c r="BG11" s="27">
        <f t="shared" si="5"/>
        <v>163999.99999999997</v>
      </c>
      <c r="BH11" s="27">
        <f t="shared" si="5"/>
        <v>184000</v>
      </c>
      <c r="BI11" s="27">
        <f t="shared" si="5"/>
        <v>214000</v>
      </c>
    </row>
    <row r="12" spans="1:61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  <c r="J12" s="23"/>
      <c r="K12" s="24">
        <v>27</v>
      </c>
      <c r="L12" s="27">
        <f t="shared" si="6"/>
        <v>7200</v>
      </c>
      <c r="M12" s="27">
        <f t="shared" si="0"/>
        <v>7650.0000000000009</v>
      </c>
      <c r="N12" s="27">
        <f t="shared" si="0"/>
        <v>8450</v>
      </c>
      <c r="O12" s="27">
        <f t="shared" si="0"/>
        <v>9550.0000000000018</v>
      </c>
      <c r="P12" s="27">
        <f t="shared" si="0"/>
        <v>11250</v>
      </c>
      <c r="S12" s="23"/>
      <c r="T12" s="24">
        <v>27</v>
      </c>
      <c r="U12" s="27">
        <f t="shared" si="7"/>
        <v>18000</v>
      </c>
      <c r="V12" s="27">
        <f t="shared" si="1"/>
        <v>19125</v>
      </c>
      <c r="W12" s="27">
        <f t="shared" si="1"/>
        <v>21124.999999999996</v>
      </c>
      <c r="X12" s="27">
        <f t="shared" si="1"/>
        <v>23875.000000000004</v>
      </c>
      <c r="Y12" s="27">
        <f t="shared" si="1"/>
        <v>28125</v>
      </c>
      <c r="AB12" s="23"/>
      <c r="AC12" s="24">
        <v>27</v>
      </c>
      <c r="AD12" s="27">
        <f t="shared" si="8"/>
        <v>36000</v>
      </c>
      <c r="AE12" s="27">
        <f t="shared" si="2"/>
        <v>38250</v>
      </c>
      <c r="AF12" s="27">
        <f t="shared" si="2"/>
        <v>42249.999999999993</v>
      </c>
      <c r="AG12" s="27">
        <f t="shared" si="2"/>
        <v>47750.000000000007</v>
      </c>
      <c r="AH12" s="27">
        <f t="shared" si="2"/>
        <v>56250</v>
      </c>
      <c r="AK12" s="23"/>
      <c r="AL12" s="24">
        <v>27</v>
      </c>
      <c r="AM12" s="27">
        <f t="shared" si="9"/>
        <v>72000</v>
      </c>
      <c r="AN12" s="27">
        <f t="shared" si="3"/>
        <v>76500</v>
      </c>
      <c r="AO12" s="27">
        <f t="shared" si="3"/>
        <v>84499.999999999985</v>
      </c>
      <c r="AP12" s="27">
        <f t="shared" si="3"/>
        <v>95500.000000000015</v>
      </c>
      <c r="AQ12" s="27">
        <f t="shared" si="3"/>
        <v>112500</v>
      </c>
      <c r="AT12" s="23"/>
      <c r="AU12" s="24">
        <v>27</v>
      </c>
      <c r="AV12" s="27">
        <f t="shared" si="10"/>
        <v>108000</v>
      </c>
      <c r="AW12" s="27">
        <f t="shared" si="4"/>
        <v>114750.00000000001</v>
      </c>
      <c r="AX12" s="27">
        <f t="shared" si="4"/>
        <v>126749.99999999999</v>
      </c>
      <c r="AY12" s="27">
        <f t="shared" si="4"/>
        <v>143250.00000000003</v>
      </c>
      <c r="AZ12" s="27">
        <f t="shared" si="4"/>
        <v>168750</v>
      </c>
      <c r="BC12" s="23"/>
      <c r="BD12" s="24">
        <v>27</v>
      </c>
      <c r="BE12" s="27">
        <f t="shared" si="11"/>
        <v>144000</v>
      </c>
      <c r="BF12" s="27">
        <f t="shared" si="5"/>
        <v>153000</v>
      </c>
      <c r="BG12" s="27">
        <f t="shared" si="5"/>
        <v>168999.99999999997</v>
      </c>
      <c r="BH12" s="27">
        <f t="shared" si="5"/>
        <v>191000.00000000003</v>
      </c>
      <c r="BI12" s="27">
        <f t="shared" si="5"/>
        <v>225000</v>
      </c>
    </row>
    <row r="13" spans="1:61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  <c r="J13" s="23"/>
      <c r="K13" s="24">
        <v>28</v>
      </c>
      <c r="L13" s="27">
        <f t="shared" si="6"/>
        <v>7300</v>
      </c>
      <c r="M13" s="27">
        <f t="shared" si="0"/>
        <v>7849.9999999999991</v>
      </c>
      <c r="N13" s="27">
        <f t="shared" si="0"/>
        <v>8750</v>
      </c>
      <c r="O13" s="27">
        <f t="shared" si="0"/>
        <v>9949.9999999999982</v>
      </c>
      <c r="P13" s="27">
        <f t="shared" si="0"/>
        <v>11850</v>
      </c>
      <c r="S13" s="23"/>
      <c r="T13" s="24">
        <v>28</v>
      </c>
      <c r="U13" s="27">
        <f t="shared" si="7"/>
        <v>18250</v>
      </c>
      <c r="V13" s="27">
        <f t="shared" si="1"/>
        <v>19625</v>
      </c>
      <c r="W13" s="27">
        <f t="shared" si="1"/>
        <v>21875.000000000004</v>
      </c>
      <c r="X13" s="27">
        <f t="shared" si="1"/>
        <v>24874.999999999996</v>
      </c>
      <c r="Y13" s="27">
        <f t="shared" si="1"/>
        <v>29625</v>
      </c>
      <c r="AB13" s="23"/>
      <c r="AC13" s="24">
        <v>28</v>
      </c>
      <c r="AD13" s="27">
        <f t="shared" si="8"/>
        <v>36500</v>
      </c>
      <c r="AE13" s="27">
        <f t="shared" si="2"/>
        <v>39250</v>
      </c>
      <c r="AF13" s="27">
        <f t="shared" si="2"/>
        <v>43750.000000000007</v>
      </c>
      <c r="AG13" s="27">
        <f t="shared" si="2"/>
        <v>49749.999999999993</v>
      </c>
      <c r="AH13" s="27">
        <f t="shared" si="2"/>
        <v>59250</v>
      </c>
      <c r="AK13" s="23"/>
      <c r="AL13" s="24">
        <v>28</v>
      </c>
      <c r="AM13" s="27">
        <f t="shared" si="9"/>
        <v>73000</v>
      </c>
      <c r="AN13" s="27">
        <f t="shared" si="3"/>
        <v>78500</v>
      </c>
      <c r="AO13" s="27">
        <f t="shared" si="3"/>
        <v>87500.000000000015</v>
      </c>
      <c r="AP13" s="27">
        <f t="shared" si="3"/>
        <v>99499.999999999985</v>
      </c>
      <c r="AQ13" s="27">
        <f t="shared" si="3"/>
        <v>118500</v>
      </c>
      <c r="AT13" s="23"/>
      <c r="AU13" s="24">
        <v>28</v>
      </c>
      <c r="AV13" s="27">
        <f t="shared" si="10"/>
        <v>109500</v>
      </c>
      <c r="AW13" s="27">
        <f t="shared" si="4"/>
        <v>117749.99999999999</v>
      </c>
      <c r="AX13" s="27">
        <f t="shared" si="4"/>
        <v>131250</v>
      </c>
      <c r="AY13" s="27">
        <f t="shared" si="4"/>
        <v>149249.99999999997</v>
      </c>
      <c r="AZ13" s="27">
        <f t="shared" si="4"/>
        <v>177750</v>
      </c>
      <c r="BC13" s="23"/>
      <c r="BD13" s="24">
        <v>28</v>
      </c>
      <c r="BE13" s="27">
        <f t="shared" si="11"/>
        <v>146000</v>
      </c>
      <c r="BF13" s="27">
        <f t="shared" si="5"/>
        <v>157000</v>
      </c>
      <c r="BG13" s="27">
        <f t="shared" si="5"/>
        <v>175000.00000000003</v>
      </c>
      <c r="BH13" s="27">
        <f t="shared" si="5"/>
        <v>198999.99999999997</v>
      </c>
      <c r="BI13" s="27">
        <f t="shared" si="5"/>
        <v>237000</v>
      </c>
    </row>
    <row r="14" spans="1:61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  <c r="J14" s="23"/>
      <c r="K14" s="24">
        <v>29</v>
      </c>
      <c r="L14" s="27">
        <f t="shared" si="6"/>
        <v>7450</v>
      </c>
      <c r="M14" s="27">
        <f t="shared" si="0"/>
        <v>8100</v>
      </c>
      <c r="N14" s="27">
        <f t="shared" si="0"/>
        <v>9100</v>
      </c>
      <c r="O14" s="27">
        <f t="shared" si="0"/>
        <v>10500</v>
      </c>
      <c r="P14" s="27">
        <f t="shared" si="0"/>
        <v>12500</v>
      </c>
      <c r="S14" s="23"/>
      <c r="T14" s="24">
        <v>29</v>
      </c>
      <c r="U14" s="27">
        <f t="shared" si="7"/>
        <v>18625</v>
      </c>
      <c r="V14" s="27">
        <f t="shared" si="1"/>
        <v>20250</v>
      </c>
      <c r="W14" s="27">
        <f t="shared" si="1"/>
        <v>22750</v>
      </c>
      <c r="X14" s="27">
        <f t="shared" si="1"/>
        <v>26250</v>
      </c>
      <c r="Y14" s="27">
        <f t="shared" si="1"/>
        <v>31250</v>
      </c>
      <c r="AB14" s="23"/>
      <c r="AC14" s="24">
        <v>29</v>
      </c>
      <c r="AD14" s="27">
        <f t="shared" si="8"/>
        <v>37250</v>
      </c>
      <c r="AE14" s="27">
        <f t="shared" si="2"/>
        <v>40500</v>
      </c>
      <c r="AF14" s="27">
        <f t="shared" si="2"/>
        <v>45500</v>
      </c>
      <c r="AG14" s="27">
        <f t="shared" si="2"/>
        <v>52500</v>
      </c>
      <c r="AH14" s="27">
        <f t="shared" si="2"/>
        <v>62500</v>
      </c>
      <c r="AK14" s="23"/>
      <c r="AL14" s="24">
        <v>29</v>
      </c>
      <c r="AM14" s="27">
        <f t="shared" si="9"/>
        <v>74500</v>
      </c>
      <c r="AN14" s="27">
        <f t="shared" si="3"/>
        <v>81000</v>
      </c>
      <c r="AO14" s="27">
        <f t="shared" si="3"/>
        <v>91000</v>
      </c>
      <c r="AP14" s="27">
        <f t="shared" si="3"/>
        <v>105000</v>
      </c>
      <c r="AQ14" s="27">
        <f t="shared" si="3"/>
        <v>125000</v>
      </c>
      <c r="AT14" s="23"/>
      <c r="AU14" s="24">
        <v>29</v>
      </c>
      <c r="AV14" s="27">
        <f t="shared" si="10"/>
        <v>111750</v>
      </c>
      <c r="AW14" s="27">
        <f t="shared" si="4"/>
        <v>121500</v>
      </c>
      <c r="AX14" s="27">
        <f t="shared" si="4"/>
        <v>136500</v>
      </c>
      <c r="AY14" s="27">
        <f t="shared" si="4"/>
        <v>157500</v>
      </c>
      <c r="AZ14" s="27">
        <f t="shared" si="4"/>
        <v>187500</v>
      </c>
      <c r="BC14" s="23"/>
      <c r="BD14" s="24">
        <v>29</v>
      </c>
      <c r="BE14" s="27">
        <f t="shared" si="11"/>
        <v>149000</v>
      </c>
      <c r="BF14" s="27">
        <f t="shared" si="5"/>
        <v>162000</v>
      </c>
      <c r="BG14" s="27">
        <f t="shared" si="5"/>
        <v>182000</v>
      </c>
      <c r="BH14" s="27">
        <f t="shared" si="5"/>
        <v>210000</v>
      </c>
      <c r="BI14" s="27">
        <f t="shared" si="5"/>
        <v>250000</v>
      </c>
    </row>
    <row r="15" spans="1:61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  <c r="J15" s="23"/>
      <c r="K15" s="24">
        <v>30</v>
      </c>
      <c r="L15" s="27">
        <f t="shared" si="6"/>
        <v>7600</v>
      </c>
      <c r="M15" s="27">
        <f t="shared" si="0"/>
        <v>8350</v>
      </c>
      <c r="N15" s="27">
        <f t="shared" si="0"/>
        <v>9500</v>
      </c>
      <c r="O15" s="27">
        <f t="shared" si="0"/>
        <v>11100</v>
      </c>
      <c r="P15" s="27">
        <f t="shared" si="0"/>
        <v>13150</v>
      </c>
      <c r="S15" s="23"/>
      <c r="T15" s="24">
        <v>30</v>
      </c>
      <c r="U15" s="27">
        <f t="shared" si="7"/>
        <v>19000</v>
      </c>
      <c r="V15" s="27">
        <f t="shared" si="1"/>
        <v>20875</v>
      </c>
      <c r="W15" s="27">
        <f t="shared" si="1"/>
        <v>23750</v>
      </c>
      <c r="X15" s="27">
        <f t="shared" si="1"/>
        <v>27750</v>
      </c>
      <c r="Y15" s="27">
        <f t="shared" si="1"/>
        <v>32875</v>
      </c>
      <c r="AB15" s="23"/>
      <c r="AC15" s="24">
        <v>30</v>
      </c>
      <c r="AD15" s="27">
        <f t="shared" si="8"/>
        <v>38000</v>
      </c>
      <c r="AE15" s="27">
        <f t="shared" si="2"/>
        <v>41750</v>
      </c>
      <c r="AF15" s="27">
        <f t="shared" si="2"/>
        <v>47500</v>
      </c>
      <c r="AG15" s="27">
        <f t="shared" si="2"/>
        <v>55500</v>
      </c>
      <c r="AH15" s="27">
        <f t="shared" si="2"/>
        <v>65750</v>
      </c>
      <c r="AK15" s="23"/>
      <c r="AL15" s="24">
        <v>30</v>
      </c>
      <c r="AM15" s="27">
        <f t="shared" si="9"/>
        <v>76000</v>
      </c>
      <c r="AN15" s="27">
        <f t="shared" si="3"/>
        <v>83500</v>
      </c>
      <c r="AO15" s="27">
        <f t="shared" si="3"/>
        <v>95000</v>
      </c>
      <c r="AP15" s="27">
        <f t="shared" si="3"/>
        <v>111000</v>
      </c>
      <c r="AQ15" s="27">
        <f t="shared" si="3"/>
        <v>131500</v>
      </c>
      <c r="AT15" s="23"/>
      <c r="AU15" s="24">
        <v>30</v>
      </c>
      <c r="AV15" s="27">
        <f t="shared" si="10"/>
        <v>114000</v>
      </c>
      <c r="AW15" s="27">
        <f t="shared" si="4"/>
        <v>125250</v>
      </c>
      <c r="AX15" s="27">
        <f t="shared" si="4"/>
        <v>142500</v>
      </c>
      <c r="AY15" s="27">
        <f t="shared" si="4"/>
        <v>166500</v>
      </c>
      <c r="AZ15" s="27">
        <f t="shared" si="4"/>
        <v>197250</v>
      </c>
      <c r="BC15" s="23"/>
      <c r="BD15" s="24">
        <v>30</v>
      </c>
      <c r="BE15" s="27">
        <f t="shared" si="11"/>
        <v>152000</v>
      </c>
      <c r="BF15" s="27">
        <f t="shared" si="5"/>
        <v>167000</v>
      </c>
      <c r="BG15" s="27">
        <f t="shared" si="5"/>
        <v>190000</v>
      </c>
      <c r="BH15" s="27">
        <f t="shared" si="5"/>
        <v>222000</v>
      </c>
      <c r="BI15" s="27">
        <f t="shared" si="5"/>
        <v>263000</v>
      </c>
    </row>
    <row r="16" spans="1:61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  <c r="J16" s="23"/>
      <c r="K16" s="24">
        <v>31</v>
      </c>
      <c r="L16" s="27">
        <f t="shared" si="6"/>
        <v>7800</v>
      </c>
      <c r="M16" s="27">
        <f t="shared" si="0"/>
        <v>8650</v>
      </c>
      <c r="N16" s="27">
        <f t="shared" si="0"/>
        <v>10000</v>
      </c>
      <c r="O16" s="27">
        <f t="shared" si="0"/>
        <v>11750</v>
      </c>
      <c r="P16" s="27">
        <f t="shared" si="0"/>
        <v>13949.999999999998</v>
      </c>
      <c r="S16" s="23"/>
      <c r="T16" s="24">
        <v>31</v>
      </c>
      <c r="U16" s="27">
        <f t="shared" si="7"/>
        <v>19500</v>
      </c>
      <c r="V16" s="27">
        <f t="shared" si="1"/>
        <v>21625</v>
      </c>
      <c r="W16" s="27">
        <f t="shared" si="1"/>
        <v>25000</v>
      </c>
      <c r="X16" s="27">
        <f t="shared" si="1"/>
        <v>29375</v>
      </c>
      <c r="Y16" s="27">
        <f t="shared" si="1"/>
        <v>34875</v>
      </c>
      <c r="AB16" s="23"/>
      <c r="AC16" s="24">
        <v>31</v>
      </c>
      <c r="AD16" s="27">
        <f t="shared" si="8"/>
        <v>39000</v>
      </c>
      <c r="AE16" s="27">
        <f t="shared" si="2"/>
        <v>43250</v>
      </c>
      <c r="AF16" s="27">
        <f t="shared" si="2"/>
        <v>50000</v>
      </c>
      <c r="AG16" s="27">
        <f t="shared" si="2"/>
        <v>58750</v>
      </c>
      <c r="AH16" s="27">
        <f t="shared" si="2"/>
        <v>69750</v>
      </c>
      <c r="AK16" s="23"/>
      <c r="AL16" s="24">
        <v>31</v>
      </c>
      <c r="AM16" s="27">
        <f t="shared" si="9"/>
        <v>78000</v>
      </c>
      <c r="AN16" s="27">
        <f t="shared" si="3"/>
        <v>86500</v>
      </c>
      <c r="AO16" s="27">
        <f t="shared" si="3"/>
        <v>100000</v>
      </c>
      <c r="AP16" s="27">
        <f t="shared" si="3"/>
        <v>117500</v>
      </c>
      <c r="AQ16" s="27">
        <f t="shared" si="3"/>
        <v>139500</v>
      </c>
      <c r="AT16" s="23"/>
      <c r="AU16" s="24">
        <v>31</v>
      </c>
      <c r="AV16" s="27">
        <f t="shared" si="10"/>
        <v>117000</v>
      </c>
      <c r="AW16" s="27">
        <f t="shared" si="4"/>
        <v>129750</v>
      </c>
      <c r="AX16" s="27">
        <f t="shared" si="4"/>
        <v>150000</v>
      </c>
      <c r="AY16" s="27">
        <f t="shared" si="4"/>
        <v>176250</v>
      </c>
      <c r="AZ16" s="27">
        <f t="shared" si="4"/>
        <v>209249.99999999997</v>
      </c>
      <c r="BC16" s="23"/>
      <c r="BD16" s="24">
        <v>31</v>
      </c>
      <c r="BE16" s="27">
        <f t="shared" si="11"/>
        <v>156000</v>
      </c>
      <c r="BF16" s="27">
        <f t="shared" si="5"/>
        <v>173000</v>
      </c>
      <c r="BG16" s="27">
        <f t="shared" si="5"/>
        <v>200000</v>
      </c>
      <c r="BH16" s="27">
        <f t="shared" si="5"/>
        <v>235000</v>
      </c>
      <c r="BI16" s="27">
        <f t="shared" si="5"/>
        <v>279000</v>
      </c>
    </row>
    <row r="17" spans="1:61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  <c r="J17" s="23"/>
      <c r="K17" s="24">
        <v>32</v>
      </c>
      <c r="L17" s="27">
        <f t="shared" si="6"/>
        <v>8050</v>
      </c>
      <c r="M17" s="27">
        <f t="shared" si="0"/>
        <v>9000</v>
      </c>
      <c r="N17" s="27">
        <f t="shared" si="0"/>
        <v>10550</v>
      </c>
      <c r="O17" s="27">
        <f t="shared" si="0"/>
        <v>12500</v>
      </c>
      <c r="P17" s="27">
        <f t="shared" si="0"/>
        <v>14850</v>
      </c>
      <c r="S17" s="23"/>
      <c r="T17" s="24">
        <v>32</v>
      </c>
      <c r="U17" s="27">
        <f t="shared" si="7"/>
        <v>20125</v>
      </c>
      <c r="V17" s="27">
        <f t="shared" si="1"/>
        <v>22500</v>
      </c>
      <c r="W17" s="27">
        <f t="shared" si="1"/>
        <v>26375</v>
      </c>
      <c r="X17" s="27">
        <f t="shared" si="1"/>
        <v>31250</v>
      </c>
      <c r="Y17" s="27">
        <f t="shared" si="1"/>
        <v>37125</v>
      </c>
      <c r="AB17" s="23"/>
      <c r="AC17" s="24">
        <v>32</v>
      </c>
      <c r="AD17" s="27">
        <f t="shared" si="8"/>
        <v>40250</v>
      </c>
      <c r="AE17" s="27">
        <f t="shared" si="2"/>
        <v>45000</v>
      </c>
      <c r="AF17" s="27">
        <f t="shared" si="2"/>
        <v>52750</v>
      </c>
      <c r="AG17" s="27">
        <f t="shared" si="2"/>
        <v>62500</v>
      </c>
      <c r="AH17" s="27">
        <f t="shared" si="2"/>
        <v>74250</v>
      </c>
      <c r="AK17" s="23"/>
      <c r="AL17" s="24">
        <v>32</v>
      </c>
      <c r="AM17" s="27">
        <f t="shared" si="9"/>
        <v>80500</v>
      </c>
      <c r="AN17" s="27">
        <f t="shared" si="3"/>
        <v>90000</v>
      </c>
      <c r="AO17" s="27">
        <f t="shared" si="3"/>
        <v>105500</v>
      </c>
      <c r="AP17" s="27">
        <f t="shared" si="3"/>
        <v>125000</v>
      </c>
      <c r="AQ17" s="27">
        <f t="shared" si="3"/>
        <v>148500</v>
      </c>
      <c r="AT17" s="23"/>
      <c r="AU17" s="24">
        <v>32</v>
      </c>
      <c r="AV17" s="27">
        <f t="shared" si="10"/>
        <v>120750</v>
      </c>
      <c r="AW17" s="27">
        <f t="shared" si="4"/>
        <v>135000</v>
      </c>
      <c r="AX17" s="27">
        <f t="shared" si="4"/>
        <v>158250</v>
      </c>
      <c r="AY17" s="27">
        <f t="shared" si="4"/>
        <v>187500</v>
      </c>
      <c r="AZ17" s="27">
        <f t="shared" si="4"/>
        <v>222750</v>
      </c>
      <c r="BC17" s="23"/>
      <c r="BD17" s="24">
        <v>32</v>
      </c>
      <c r="BE17" s="27">
        <f t="shared" si="11"/>
        <v>161000</v>
      </c>
      <c r="BF17" s="27">
        <f t="shared" si="5"/>
        <v>180000</v>
      </c>
      <c r="BG17" s="27">
        <f t="shared" si="5"/>
        <v>211000</v>
      </c>
      <c r="BH17" s="27">
        <f t="shared" si="5"/>
        <v>250000</v>
      </c>
      <c r="BI17" s="27">
        <f t="shared" si="5"/>
        <v>297000</v>
      </c>
    </row>
    <row r="18" spans="1:61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  <c r="J18" s="23"/>
      <c r="K18" s="24">
        <v>33</v>
      </c>
      <c r="L18" s="27">
        <f t="shared" si="6"/>
        <v>8300</v>
      </c>
      <c r="M18" s="27">
        <f t="shared" si="0"/>
        <v>9400</v>
      </c>
      <c r="N18" s="27">
        <f t="shared" si="0"/>
        <v>11150</v>
      </c>
      <c r="O18" s="27">
        <f t="shared" si="0"/>
        <v>13300.000000000002</v>
      </c>
      <c r="P18" s="27">
        <f t="shared" si="0"/>
        <v>15800.000000000002</v>
      </c>
      <c r="S18" s="23"/>
      <c r="T18" s="24">
        <v>33</v>
      </c>
      <c r="U18" s="27">
        <f t="shared" si="7"/>
        <v>20750</v>
      </c>
      <c r="V18" s="27">
        <f t="shared" si="1"/>
        <v>23500</v>
      </c>
      <c r="W18" s="27">
        <f t="shared" si="1"/>
        <v>27875</v>
      </c>
      <c r="X18" s="27">
        <f t="shared" si="1"/>
        <v>33250</v>
      </c>
      <c r="Y18" s="27">
        <f t="shared" si="1"/>
        <v>39500.000000000007</v>
      </c>
      <c r="AB18" s="23"/>
      <c r="AC18" s="24">
        <v>33</v>
      </c>
      <c r="AD18" s="27">
        <f t="shared" si="8"/>
        <v>41500</v>
      </c>
      <c r="AE18" s="27">
        <f t="shared" si="2"/>
        <v>47000</v>
      </c>
      <c r="AF18" s="27">
        <f t="shared" si="2"/>
        <v>55750</v>
      </c>
      <c r="AG18" s="27">
        <f t="shared" si="2"/>
        <v>66500</v>
      </c>
      <c r="AH18" s="27">
        <f t="shared" si="2"/>
        <v>79000.000000000015</v>
      </c>
      <c r="AK18" s="23"/>
      <c r="AL18" s="24">
        <v>33</v>
      </c>
      <c r="AM18" s="27">
        <f t="shared" si="9"/>
        <v>83000</v>
      </c>
      <c r="AN18" s="27">
        <f t="shared" si="3"/>
        <v>94000</v>
      </c>
      <c r="AO18" s="27">
        <f t="shared" si="3"/>
        <v>111500</v>
      </c>
      <c r="AP18" s="27">
        <f t="shared" si="3"/>
        <v>133000</v>
      </c>
      <c r="AQ18" s="27">
        <f t="shared" si="3"/>
        <v>158000.00000000003</v>
      </c>
      <c r="AT18" s="23"/>
      <c r="AU18" s="24">
        <v>33</v>
      </c>
      <c r="AV18" s="27">
        <f t="shared" si="10"/>
        <v>124500</v>
      </c>
      <c r="AW18" s="27">
        <f t="shared" si="4"/>
        <v>141000</v>
      </c>
      <c r="AX18" s="27">
        <f t="shared" si="4"/>
        <v>167250</v>
      </c>
      <c r="AY18" s="27">
        <f t="shared" si="4"/>
        <v>199500.00000000003</v>
      </c>
      <c r="AZ18" s="27">
        <f t="shared" si="4"/>
        <v>237000.00000000003</v>
      </c>
      <c r="BC18" s="23"/>
      <c r="BD18" s="24">
        <v>33</v>
      </c>
      <c r="BE18" s="27">
        <f t="shared" si="11"/>
        <v>166000</v>
      </c>
      <c r="BF18" s="27">
        <f t="shared" si="5"/>
        <v>188000</v>
      </c>
      <c r="BG18" s="27">
        <f t="shared" si="5"/>
        <v>223000</v>
      </c>
      <c r="BH18" s="27">
        <f t="shared" si="5"/>
        <v>266000</v>
      </c>
      <c r="BI18" s="27">
        <f t="shared" si="5"/>
        <v>316000.00000000006</v>
      </c>
    </row>
    <row r="19" spans="1:61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  <c r="J19" s="23"/>
      <c r="K19" s="24">
        <v>34</v>
      </c>
      <c r="L19" s="27">
        <f t="shared" si="6"/>
        <v>8600</v>
      </c>
      <c r="M19" s="27">
        <f t="shared" si="6"/>
        <v>9900</v>
      </c>
      <c r="N19" s="27">
        <f t="shared" si="6"/>
        <v>11800.000000000002</v>
      </c>
      <c r="O19" s="27">
        <f t="shared" si="6"/>
        <v>14150.000000000002</v>
      </c>
      <c r="P19" s="27">
        <f t="shared" si="6"/>
        <v>16900</v>
      </c>
      <c r="S19" s="23"/>
      <c r="T19" s="24">
        <v>34</v>
      </c>
      <c r="U19" s="27">
        <f t="shared" si="7"/>
        <v>21500</v>
      </c>
      <c r="V19" s="27">
        <f t="shared" si="7"/>
        <v>24750.000000000004</v>
      </c>
      <c r="W19" s="27">
        <f t="shared" si="7"/>
        <v>29500.000000000004</v>
      </c>
      <c r="X19" s="27">
        <f t="shared" si="7"/>
        <v>35375</v>
      </c>
      <c r="Y19" s="27">
        <f t="shared" si="7"/>
        <v>42249.999999999993</v>
      </c>
      <c r="AB19" s="23"/>
      <c r="AC19" s="24">
        <v>34</v>
      </c>
      <c r="AD19" s="27">
        <f t="shared" si="8"/>
        <v>43000</v>
      </c>
      <c r="AE19" s="27">
        <f t="shared" si="8"/>
        <v>49500.000000000007</v>
      </c>
      <c r="AF19" s="27">
        <f t="shared" si="8"/>
        <v>59000.000000000007</v>
      </c>
      <c r="AG19" s="27">
        <f t="shared" si="8"/>
        <v>70750</v>
      </c>
      <c r="AH19" s="27">
        <f t="shared" si="8"/>
        <v>84499.999999999985</v>
      </c>
      <c r="AK19" s="23"/>
      <c r="AL19" s="24">
        <v>34</v>
      </c>
      <c r="AM19" s="27">
        <f t="shared" si="9"/>
        <v>86000</v>
      </c>
      <c r="AN19" s="27">
        <f t="shared" si="9"/>
        <v>99000.000000000015</v>
      </c>
      <c r="AO19" s="27">
        <f t="shared" si="9"/>
        <v>118000.00000000001</v>
      </c>
      <c r="AP19" s="27">
        <f t="shared" si="9"/>
        <v>141500</v>
      </c>
      <c r="AQ19" s="27">
        <f t="shared" si="9"/>
        <v>168999.99999999997</v>
      </c>
      <c r="AT19" s="23"/>
      <c r="AU19" s="24">
        <v>34</v>
      </c>
      <c r="AV19" s="27">
        <f t="shared" si="10"/>
        <v>129000</v>
      </c>
      <c r="AW19" s="27">
        <f t="shared" si="10"/>
        <v>148500</v>
      </c>
      <c r="AX19" s="27">
        <f t="shared" si="10"/>
        <v>177000.00000000003</v>
      </c>
      <c r="AY19" s="27">
        <f t="shared" si="10"/>
        <v>212250.00000000003</v>
      </c>
      <c r="AZ19" s="27">
        <f t="shared" si="10"/>
        <v>253499.99999999997</v>
      </c>
      <c r="BC19" s="23"/>
      <c r="BD19" s="24">
        <v>34</v>
      </c>
      <c r="BE19" s="27">
        <f t="shared" si="11"/>
        <v>172000</v>
      </c>
      <c r="BF19" s="27">
        <f t="shared" si="11"/>
        <v>198000.00000000003</v>
      </c>
      <c r="BG19" s="27">
        <f t="shared" si="11"/>
        <v>236000.00000000003</v>
      </c>
      <c r="BH19" s="27">
        <f t="shared" si="11"/>
        <v>283000</v>
      </c>
      <c r="BI19" s="27">
        <f t="shared" si="11"/>
        <v>337999.99999999994</v>
      </c>
    </row>
    <row r="20" spans="1:61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  <c r="J20" s="23"/>
      <c r="K20" s="24">
        <v>35</v>
      </c>
      <c r="L20" s="27">
        <f t="shared" si="6"/>
        <v>9000</v>
      </c>
      <c r="M20" s="27">
        <f t="shared" si="6"/>
        <v>10500</v>
      </c>
      <c r="N20" s="27">
        <f t="shared" si="6"/>
        <v>12550</v>
      </c>
      <c r="O20" s="27">
        <f t="shared" si="6"/>
        <v>15099.999999999998</v>
      </c>
      <c r="P20" s="27">
        <f t="shared" si="6"/>
        <v>18050</v>
      </c>
      <c r="S20" s="23"/>
      <c r="T20" s="24">
        <v>35</v>
      </c>
      <c r="U20" s="27">
        <f t="shared" si="7"/>
        <v>22500</v>
      </c>
      <c r="V20" s="27">
        <f t="shared" si="7"/>
        <v>26250</v>
      </c>
      <c r="W20" s="27">
        <f t="shared" si="7"/>
        <v>31375</v>
      </c>
      <c r="X20" s="27">
        <f t="shared" si="7"/>
        <v>37750</v>
      </c>
      <c r="Y20" s="27">
        <f t="shared" si="7"/>
        <v>45125</v>
      </c>
      <c r="AB20" s="23"/>
      <c r="AC20" s="24">
        <v>35</v>
      </c>
      <c r="AD20" s="27">
        <f t="shared" si="8"/>
        <v>45000</v>
      </c>
      <c r="AE20" s="27">
        <f t="shared" si="8"/>
        <v>52500</v>
      </c>
      <c r="AF20" s="27">
        <f t="shared" si="8"/>
        <v>62750</v>
      </c>
      <c r="AG20" s="27">
        <f t="shared" si="8"/>
        <v>75500</v>
      </c>
      <c r="AH20" s="27">
        <f t="shared" si="8"/>
        <v>90250</v>
      </c>
      <c r="AK20" s="23"/>
      <c r="AL20" s="24">
        <v>35</v>
      </c>
      <c r="AM20" s="27">
        <f t="shared" si="9"/>
        <v>90000</v>
      </c>
      <c r="AN20" s="27">
        <f t="shared" si="9"/>
        <v>105000</v>
      </c>
      <c r="AO20" s="27">
        <f t="shared" si="9"/>
        <v>125500</v>
      </c>
      <c r="AP20" s="27">
        <f t="shared" si="9"/>
        <v>151000</v>
      </c>
      <c r="AQ20" s="27">
        <f t="shared" si="9"/>
        <v>180500</v>
      </c>
      <c r="AT20" s="23"/>
      <c r="AU20" s="24">
        <v>35</v>
      </c>
      <c r="AV20" s="27">
        <f t="shared" si="10"/>
        <v>135000</v>
      </c>
      <c r="AW20" s="27">
        <f t="shared" si="10"/>
        <v>157500</v>
      </c>
      <c r="AX20" s="27">
        <f t="shared" si="10"/>
        <v>188250</v>
      </c>
      <c r="AY20" s="27">
        <f t="shared" si="10"/>
        <v>226499.99999999997</v>
      </c>
      <c r="AZ20" s="27">
        <f t="shared" si="10"/>
        <v>270750</v>
      </c>
      <c r="BC20" s="23"/>
      <c r="BD20" s="24">
        <v>35</v>
      </c>
      <c r="BE20" s="27">
        <f t="shared" si="11"/>
        <v>180000</v>
      </c>
      <c r="BF20" s="27">
        <f t="shared" si="11"/>
        <v>210000</v>
      </c>
      <c r="BG20" s="27">
        <f t="shared" si="11"/>
        <v>251000</v>
      </c>
      <c r="BH20" s="27">
        <f t="shared" si="11"/>
        <v>302000</v>
      </c>
      <c r="BI20" s="27">
        <f t="shared" si="11"/>
        <v>361000</v>
      </c>
    </row>
    <row r="21" spans="1:61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  <c r="J21" s="23"/>
      <c r="K21" s="24">
        <v>36</v>
      </c>
      <c r="L21" s="27">
        <f t="shared" si="6"/>
        <v>9450</v>
      </c>
      <c r="M21" s="27">
        <f t="shared" si="6"/>
        <v>11150</v>
      </c>
      <c r="N21" s="27">
        <f t="shared" si="6"/>
        <v>13349.999999999998</v>
      </c>
      <c r="O21" s="27">
        <f t="shared" si="6"/>
        <v>16200</v>
      </c>
      <c r="P21" s="27">
        <f t="shared" si="6"/>
        <v>19250</v>
      </c>
      <c r="S21" s="23"/>
      <c r="T21" s="24">
        <v>36</v>
      </c>
      <c r="U21" s="27">
        <f t="shared" si="7"/>
        <v>23625</v>
      </c>
      <c r="V21" s="27">
        <f t="shared" si="7"/>
        <v>27875</v>
      </c>
      <c r="W21" s="27">
        <f t="shared" si="7"/>
        <v>33375</v>
      </c>
      <c r="X21" s="27">
        <f t="shared" si="7"/>
        <v>40500</v>
      </c>
      <c r="Y21" s="27">
        <f t="shared" si="7"/>
        <v>48125</v>
      </c>
      <c r="AB21" s="23"/>
      <c r="AC21" s="24">
        <v>36</v>
      </c>
      <c r="AD21" s="27">
        <f t="shared" si="8"/>
        <v>47250</v>
      </c>
      <c r="AE21" s="27">
        <f t="shared" si="8"/>
        <v>55750</v>
      </c>
      <c r="AF21" s="27">
        <f t="shared" si="8"/>
        <v>66750</v>
      </c>
      <c r="AG21" s="27">
        <f t="shared" si="8"/>
        <v>81000</v>
      </c>
      <c r="AH21" s="27">
        <f t="shared" si="8"/>
        <v>96250</v>
      </c>
      <c r="AK21" s="23"/>
      <c r="AL21" s="24">
        <v>36</v>
      </c>
      <c r="AM21" s="27">
        <f t="shared" si="9"/>
        <v>94500</v>
      </c>
      <c r="AN21" s="27">
        <f t="shared" si="9"/>
        <v>111500</v>
      </c>
      <c r="AO21" s="27">
        <f t="shared" si="9"/>
        <v>133500</v>
      </c>
      <c r="AP21" s="27">
        <f t="shared" si="9"/>
        <v>162000</v>
      </c>
      <c r="AQ21" s="27">
        <f t="shared" si="9"/>
        <v>192500</v>
      </c>
      <c r="AT21" s="23"/>
      <c r="AU21" s="24">
        <v>36</v>
      </c>
      <c r="AV21" s="27">
        <f t="shared" si="10"/>
        <v>141750</v>
      </c>
      <c r="AW21" s="27">
        <f t="shared" si="10"/>
        <v>167250</v>
      </c>
      <c r="AX21" s="27">
        <f t="shared" si="10"/>
        <v>200249.99999999997</v>
      </c>
      <c r="AY21" s="27">
        <f t="shared" si="10"/>
        <v>243000</v>
      </c>
      <c r="AZ21" s="27">
        <f t="shared" si="10"/>
        <v>288750</v>
      </c>
      <c r="BC21" s="23"/>
      <c r="BD21" s="24">
        <v>36</v>
      </c>
      <c r="BE21" s="27">
        <f t="shared" si="11"/>
        <v>189000</v>
      </c>
      <c r="BF21" s="27">
        <f t="shared" si="11"/>
        <v>223000</v>
      </c>
      <c r="BG21" s="27">
        <f t="shared" si="11"/>
        <v>267000</v>
      </c>
      <c r="BH21" s="27">
        <f t="shared" si="11"/>
        <v>324000</v>
      </c>
      <c r="BI21" s="27">
        <f t="shared" si="11"/>
        <v>385000</v>
      </c>
    </row>
    <row r="22" spans="1:61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  <c r="J22" s="23"/>
      <c r="K22" s="24">
        <v>37</v>
      </c>
      <c r="L22" s="27">
        <f t="shared" si="6"/>
        <v>10000</v>
      </c>
      <c r="M22" s="27">
        <f t="shared" si="6"/>
        <v>11850</v>
      </c>
      <c r="N22" s="27">
        <f t="shared" si="6"/>
        <v>14300</v>
      </c>
      <c r="O22" s="27">
        <f t="shared" si="6"/>
        <v>17350</v>
      </c>
      <c r="P22" s="27">
        <f t="shared" si="6"/>
        <v>20600</v>
      </c>
      <c r="S22" s="23"/>
      <c r="T22" s="24">
        <v>37</v>
      </c>
      <c r="U22" s="27">
        <f t="shared" si="7"/>
        <v>25000</v>
      </c>
      <c r="V22" s="27">
        <f t="shared" si="7"/>
        <v>29625</v>
      </c>
      <c r="W22" s="27">
        <f t="shared" si="7"/>
        <v>35750</v>
      </c>
      <c r="X22" s="27">
        <f t="shared" si="7"/>
        <v>43375</v>
      </c>
      <c r="Y22" s="27">
        <f t="shared" si="7"/>
        <v>51500</v>
      </c>
      <c r="AB22" s="23"/>
      <c r="AC22" s="24">
        <v>37</v>
      </c>
      <c r="AD22" s="27">
        <f t="shared" si="8"/>
        <v>50000</v>
      </c>
      <c r="AE22" s="27">
        <f t="shared" si="8"/>
        <v>59250</v>
      </c>
      <c r="AF22" s="27">
        <f t="shared" si="8"/>
        <v>71500</v>
      </c>
      <c r="AG22" s="27">
        <f t="shared" si="8"/>
        <v>86750</v>
      </c>
      <c r="AH22" s="27">
        <f t="shared" si="8"/>
        <v>103000</v>
      </c>
      <c r="AK22" s="23"/>
      <c r="AL22" s="24">
        <v>37</v>
      </c>
      <c r="AM22" s="27">
        <f t="shared" si="9"/>
        <v>100000</v>
      </c>
      <c r="AN22" s="27">
        <f t="shared" si="9"/>
        <v>118500</v>
      </c>
      <c r="AO22" s="27">
        <f t="shared" si="9"/>
        <v>143000</v>
      </c>
      <c r="AP22" s="27">
        <f t="shared" si="9"/>
        <v>173500</v>
      </c>
      <c r="AQ22" s="27">
        <f t="shared" si="9"/>
        <v>206000</v>
      </c>
      <c r="AT22" s="23"/>
      <c r="AU22" s="24">
        <v>37</v>
      </c>
      <c r="AV22" s="27">
        <f t="shared" si="10"/>
        <v>150000</v>
      </c>
      <c r="AW22" s="27">
        <f t="shared" si="10"/>
        <v>177750</v>
      </c>
      <c r="AX22" s="27">
        <f t="shared" si="10"/>
        <v>214500</v>
      </c>
      <c r="AY22" s="27">
        <f t="shared" si="10"/>
        <v>260250</v>
      </c>
      <c r="AZ22" s="27">
        <f t="shared" si="10"/>
        <v>309000</v>
      </c>
      <c r="BC22" s="23"/>
      <c r="BD22" s="24">
        <v>37</v>
      </c>
      <c r="BE22" s="27">
        <f t="shared" si="11"/>
        <v>200000</v>
      </c>
      <c r="BF22" s="27">
        <f t="shared" si="11"/>
        <v>237000</v>
      </c>
      <c r="BG22" s="27">
        <f t="shared" si="11"/>
        <v>286000</v>
      </c>
      <c r="BH22" s="27">
        <f t="shared" si="11"/>
        <v>347000</v>
      </c>
      <c r="BI22" s="27">
        <f t="shared" si="11"/>
        <v>412000</v>
      </c>
    </row>
    <row r="23" spans="1:61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  <c r="J23" s="23"/>
      <c r="K23" s="24">
        <v>38</v>
      </c>
      <c r="L23" s="27">
        <f t="shared" si="6"/>
        <v>10600</v>
      </c>
      <c r="M23" s="27">
        <f t="shared" si="6"/>
        <v>12650</v>
      </c>
      <c r="N23" s="27">
        <f t="shared" si="6"/>
        <v>15400</v>
      </c>
      <c r="O23" s="27">
        <f t="shared" si="6"/>
        <v>18650</v>
      </c>
      <c r="P23" s="27">
        <f t="shared" si="6"/>
        <v>22000</v>
      </c>
      <c r="S23" s="23"/>
      <c r="T23" s="24">
        <v>38</v>
      </c>
      <c r="U23" s="27">
        <f t="shared" si="7"/>
        <v>26500</v>
      </c>
      <c r="V23" s="27">
        <f t="shared" si="7"/>
        <v>31625</v>
      </c>
      <c r="W23" s="27">
        <f t="shared" si="7"/>
        <v>38500</v>
      </c>
      <c r="X23" s="27">
        <f t="shared" si="7"/>
        <v>46625</v>
      </c>
      <c r="Y23" s="27">
        <f t="shared" si="7"/>
        <v>55000</v>
      </c>
      <c r="AB23" s="23"/>
      <c r="AC23" s="24">
        <v>38</v>
      </c>
      <c r="AD23" s="27">
        <f t="shared" si="8"/>
        <v>53000</v>
      </c>
      <c r="AE23" s="27">
        <f t="shared" si="8"/>
        <v>63250</v>
      </c>
      <c r="AF23" s="27">
        <f t="shared" si="8"/>
        <v>77000</v>
      </c>
      <c r="AG23" s="27">
        <f t="shared" si="8"/>
        <v>93250</v>
      </c>
      <c r="AH23" s="27">
        <f t="shared" si="8"/>
        <v>110000</v>
      </c>
      <c r="AK23" s="23"/>
      <c r="AL23" s="24">
        <v>38</v>
      </c>
      <c r="AM23" s="27">
        <f t="shared" si="9"/>
        <v>106000</v>
      </c>
      <c r="AN23" s="27">
        <f t="shared" si="9"/>
        <v>126500</v>
      </c>
      <c r="AO23" s="27">
        <f t="shared" si="9"/>
        <v>154000</v>
      </c>
      <c r="AP23" s="27">
        <f t="shared" si="9"/>
        <v>186500</v>
      </c>
      <c r="AQ23" s="27">
        <f t="shared" si="9"/>
        <v>220000</v>
      </c>
      <c r="AT23" s="23"/>
      <c r="AU23" s="24">
        <v>38</v>
      </c>
      <c r="AV23" s="27">
        <f t="shared" si="10"/>
        <v>159000</v>
      </c>
      <c r="AW23" s="27">
        <f t="shared" si="10"/>
        <v>189750</v>
      </c>
      <c r="AX23" s="27">
        <f t="shared" si="10"/>
        <v>231000</v>
      </c>
      <c r="AY23" s="27">
        <f t="shared" si="10"/>
        <v>279750</v>
      </c>
      <c r="AZ23" s="27">
        <f t="shared" si="10"/>
        <v>330000</v>
      </c>
      <c r="BC23" s="23"/>
      <c r="BD23" s="24">
        <v>38</v>
      </c>
      <c r="BE23" s="27">
        <f t="shared" si="11"/>
        <v>212000</v>
      </c>
      <c r="BF23" s="27">
        <f t="shared" si="11"/>
        <v>253000</v>
      </c>
      <c r="BG23" s="27">
        <f t="shared" si="11"/>
        <v>308000</v>
      </c>
      <c r="BH23" s="27">
        <f t="shared" si="11"/>
        <v>373000</v>
      </c>
      <c r="BI23" s="27">
        <f t="shared" si="11"/>
        <v>440000</v>
      </c>
    </row>
    <row r="24" spans="1:61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  <c r="J24" s="23"/>
      <c r="K24" s="24">
        <v>39</v>
      </c>
      <c r="L24" s="27">
        <f t="shared" si="6"/>
        <v>11300.000000000002</v>
      </c>
      <c r="M24" s="27">
        <f t="shared" si="6"/>
        <v>13550.000000000002</v>
      </c>
      <c r="N24" s="27">
        <f t="shared" si="6"/>
        <v>16550.000000000004</v>
      </c>
      <c r="O24" s="27">
        <f t="shared" si="6"/>
        <v>20000</v>
      </c>
      <c r="P24" s="27">
        <f t="shared" si="6"/>
        <v>23500</v>
      </c>
      <c r="S24" s="23"/>
      <c r="T24" s="24">
        <v>39</v>
      </c>
      <c r="U24" s="27">
        <f t="shared" si="7"/>
        <v>28250.000000000004</v>
      </c>
      <c r="V24" s="27">
        <f t="shared" si="7"/>
        <v>33875</v>
      </c>
      <c r="W24" s="27">
        <f t="shared" si="7"/>
        <v>41375.000000000007</v>
      </c>
      <c r="X24" s="27">
        <f t="shared" si="7"/>
        <v>50000</v>
      </c>
      <c r="Y24" s="27">
        <f t="shared" si="7"/>
        <v>58750</v>
      </c>
      <c r="AB24" s="23"/>
      <c r="AC24" s="24">
        <v>39</v>
      </c>
      <c r="AD24" s="27">
        <f t="shared" si="8"/>
        <v>56500.000000000007</v>
      </c>
      <c r="AE24" s="27">
        <f t="shared" si="8"/>
        <v>67750</v>
      </c>
      <c r="AF24" s="27">
        <f t="shared" si="8"/>
        <v>82750.000000000015</v>
      </c>
      <c r="AG24" s="27">
        <f t="shared" si="8"/>
        <v>100000</v>
      </c>
      <c r="AH24" s="27">
        <f t="shared" si="8"/>
        <v>117500</v>
      </c>
      <c r="AK24" s="23"/>
      <c r="AL24" s="24">
        <v>39</v>
      </c>
      <c r="AM24" s="27">
        <f t="shared" si="9"/>
        <v>113000.00000000001</v>
      </c>
      <c r="AN24" s="27">
        <f t="shared" si="9"/>
        <v>135500</v>
      </c>
      <c r="AO24" s="27">
        <f t="shared" si="9"/>
        <v>165500.00000000003</v>
      </c>
      <c r="AP24" s="27">
        <f t="shared" si="9"/>
        <v>200000</v>
      </c>
      <c r="AQ24" s="27">
        <f t="shared" si="9"/>
        <v>235000</v>
      </c>
      <c r="AT24" s="23"/>
      <c r="AU24" s="24">
        <v>39</v>
      </c>
      <c r="AV24" s="27">
        <f t="shared" si="10"/>
        <v>169500.00000000003</v>
      </c>
      <c r="AW24" s="27">
        <f t="shared" si="10"/>
        <v>203250.00000000003</v>
      </c>
      <c r="AX24" s="27">
        <f t="shared" si="10"/>
        <v>248250.00000000003</v>
      </c>
      <c r="AY24" s="27">
        <f t="shared" si="10"/>
        <v>300000</v>
      </c>
      <c r="AZ24" s="27">
        <f t="shared" si="10"/>
        <v>352500</v>
      </c>
      <c r="BC24" s="23"/>
      <c r="BD24" s="24">
        <v>39</v>
      </c>
      <c r="BE24" s="27">
        <f t="shared" si="11"/>
        <v>226000.00000000003</v>
      </c>
      <c r="BF24" s="27">
        <f t="shared" si="11"/>
        <v>271000</v>
      </c>
      <c r="BG24" s="27">
        <f t="shared" si="11"/>
        <v>331000.00000000006</v>
      </c>
      <c r="BH24" s="27">
        <f t="shared" si="11"/>
        <v>400000</v>
      </c>
      <c r="BI24" s="27">
        <f t="shared" si="11"/>
        <v>470000</v>
      </c>
    </row>
    <row r="25" spans="1:61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  <c r="J25" s="23"/>
      <c r="K25" s="24">
        <v>40</v>
      </c>
      <c r="L25" s="27">
        <f t="shared" si="6"/>
        <v>12050</v>
      </c>
      <c r="M25" s="27">
        <f t="shared" si="6"/>
        <v>14600</v>
      </c>
      <c r="N25" s="27">
        <f t="shared" si="6"/>
        <v>17800</v>
      </c>
      <c r="O25" s="27">
        <f t="shared" si="6"/>
        <v>21450</v>
      </c>
      <c r="P25" s="27">
        <f t="shared" si="6"/>
        <v>25050</v>
      </c>
      <c r="S25" s="23"/>
      <c r="T25" s="24">
        <v>40</v>
      </c>
      <c r="U25" s="27">
        <f t="shared" si="7"/>
        <v>30125</v>
      </c>
      <c r="V25" s="27">
        <f t="shared" si="7"/>
        <v>36500</v>
      </c>
      <c r="W25" s="27">
        <f t="shared" si="7"/>
        <v>44500</v>
      </c>
      <c r="X25" s="27">
        <f t="shared" si="7"/>
        <v>53625</v>
      </c>
      <c r="Y25" s="27">
        <f t="shared" si="7"/>
        <v>62625</v>
      </c>
      <c r="AB25" s="23"/>
      <c r="AC25" s="24">
        <v>40</v>
      </c>
      <c r="AD25" s="27">
        <f t="shared" si="8"/>
        <v>60250</v>
      </c>
      <c r="AE25" s="27">
        <f t="shared" si="8"/>
        <v>73000</v>
      </c>
      <c r="AF25" s="27">
        <f t="shared" si="8"/>
        <v>89000</v>
      </c>
      <c r="AG25" s="27">
        <f t="shared" si="8"/>
        <v>107250</v>
      </c>
      <c r="AH25" s="27">
        <f t="shared" si="8"/>
        <v>125250</v>
      </c>
      <c r="AK25" s="23"/>
      <c r="AL25" s="24">
        <v>40</v>
      </c>
      <c r="AM25" s="27">
        <f t="shared" si="9"/>
        <v>120500</v>
      </c>
      <c r="AN25" s="27">
        <f t="shared" si="9"/>
        <v>146000</v>
      </c>
      <c r="AO25" s="27">
        <f t="shared" si="9"/>
        <v>178000</v>
      </c>
      <c r="AP25" s="27">
        <f t="shared" si="9"/>
        <v>214500</v>
      </c>
      <c r="AQ25" s="27">
        <f t="shared" si="9"/>
        <v>250500</v>
      </c>
      <c r="AT25" s="23"/>
      <c r="AU25" s="24">
        <v>40</v>
      </c>
      <c r="AV25" s="27">
        <f t="shared" si="10"/>
        <v>180750</v>
      </c>
      <c r="AW25" s="27">
        <f t="shared" si="10"/>
        <v>219000</v>
      </c>
      <c r="AX25" s="27">
        <f t="shared" si="10"/>
        <v>267000</v>
      </c>
      <c r="AY25" s="27">
        <f t="shared" si="10"/>
        <v>321750</v>
      </c>
      <c r="AZ25" s="27">
        <f t="shared" si="10"/>
        <v>375750</v>
      </c>
      <c r="BC25" s="23"/>
      <c r="BD25" s="24">
        <v>40</v>
      </c>
      <c r="BE25" s="27">
        <f t="shared" si="11"/>
        <v>241000</v>
      </c>
      <c r="BF25" s="27">
        <f t="shared" si="11"/>
        <v>292000</v>
      </c>
      <c r="BG25" s="27">
        <f t="shared" si="11"/>
        <v>356000</v>
      </c>
      <c r="BH25" s="27">
        <f t="shared" si="11"/>
        <v>429000</v>
      </c>
      <c r="BI25" s="27">
        <f t="shared" si="11"/>
        <v>501000</v>
      </c>
    </row>
    <row r="26" spans="1:61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  <c r="J26" s="23"/>
      <c r="K26" s="24">
        <v>41</v>
      </c>
      <c r="L26" s="27">
        <f t="shared" si="6"/>
        <v>12950</v>
      </c>
      <c r="M26" s="27">
        <f t="shared" si="6"/>
        <v>15750</v>
      </c>
      <c r="N26" s="27">
        <f t="shared" si="6"/>
        <v>19200</v>
      </c>
      <c r="O26" s="27">
        <f t="shared" si="6"/>
        <v>23050</v>
      </c>
      <c r="P26" s="27">
        <f t="shared" si="6"/>
        <v>26750</v>
      </c>
      <c r="S26" s="23"/>
      <c r="T26" s="24">
        <v>41</v>
      </c>
      <c r="U26" s="27">
        <f t="shared" si="7"/>
        <v>32375</v>
      </c>
      <c r="V26" s="27">
        <f t="shared" si="7"/>
        <v>39375</v>
      </c>
      <c r="W26" s="27">
        <f t="shared" si="7"/>
        <v>47999.999999999993</v>
      </c>
      <c r="X26" s="27">
        <f t="shared" si="7"/>
        <v>57625</v>
      </c>
      <c r="Y26" s="27">
        <f t="shared" si="7"/>
        <v>66875</v>
      </c>
      <c r="AB26" s="23"/>
      <c r="AC26" s="24">
        <v>41</v>
      </c>
      <c r="AD26" s="27">
        <f t="shared" si="8"/>
        <v>64750</v>
      </c>
      <c r="AE26" s="27">
        <f t="shared" si="8"/>
        <v>78750</v>
      </c>
      <c r="AF26" s="27">
        <f t="shared" si="8"/>
        <v>95999.999999999985</v>
      </c>
      <c r="AG26" s="27">
        <f t="shared" si="8"/>
        <v>115250</v>
      </c>
      <c r="AH26" s="27">
        <f t="shared" si="8"/>
        <v>133750</v>
      </c>
      <c r="AK26" s="23"/>
      <c r="AL26" s="24">
        <v>41</v>
      </c>
      <c r="AM26" s="27">
        <f t="shared" si="9"/>
        <v>129500</v>
      </c>
      <c r="AN26" s="27">
        <f t="shared" si="9"/>
        <v>157500</v>
      </c>
      <c r="AO26" s="27">
        <f t="shared" si="9"/>
        <v>191999.99999999997</v>
      </c>
      <c r="AP26" s="27">
        <f t="shared" si="9"/>
        <v>230500</v>
      </c>
      <c r="AQ26" s="27">
        <f t="shared" si="9"/>
        <v>267500</v>
      </c>
      <c r="AT26" s="23"/>
      <c r="AU26" s="24">
        <v>41</v>
      </c>
      <c r="AV26" s="27">
        <f t="shared" si="10"/>
        <v>194250</v>
      </c>
      <c r="AW26" s="27">
        <f t="shared" si="10"/>
        <v>236250</v>
      </c>
      <c r="AX26" s="27">
        <f t="shared" si="10"/>
        <v>288000</v>
      </c>
      <c r="AY26" s="27">
        <f t="shared" si="10"/>
        <v>345750</v>
      </c>
      <c r="AZ26" s="27">
        <f t="shared" si="10"/>
        <v>401250</v>
      </c>
      <c r="BC26" s="23"/>
      <c r="BD26" s="24">
        <v>41</v>
      </c>
      <c r="BE26" s="27">
        <f t="shared" si="11"/>
        <v>259000</v>
      </c>
      <c r="BF26" s="27">
        <f t="shared" si="11"/>
        <v>315000</v>
      </c>
      <c r="BG26" s="27">
        <f t="shared" si="11"/>
        <v>383999.99999999994</v>
      </c>
      <c r="BH26" s="27">
        <f t="shared" si="11"/>
        <v>461000</v>
      </c>
      <c r="BI26" s="27">
        <f t="shared" si="11"/>
        <v>535000</v>
      </c>
    </row>
    <row r="27" spans="1:61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  <c r="J27" s="23"/>
      <c r="K27" s="24">
        <v>42</v>
      </c>
      <c r="L27" s="27">
        <f t="shared" si="6"/>
        <v>14000</v>
      </c>
      <c r="M27" s="27">
        <f t="shared" si="6"/>
        <v>17000</v>
      </c>
      <c r="N27" s="27">
        <f t="shared" si="6"/>
        <v>20700</v>
      </c>
      <c r="O27" s="27">
        <f t="shared" si="6"/>
        <v>24750</v>
      </c>
      <c r="P27" s="27">
        <f t="shared" si="6"/>
        <v>28550</v>
      </c>
      <c r="S27" s="23"/>
      <c r="T27" s="24">
        <v>42</v>
      </c>
      <c r="U27" s="27">
        <f t="shared" si="7"/>
        <v>35000</v>
      </c>
      <c r="V27" s="27">
        <f t="shared" si="7"/>
        <v>42500</v>
      </c>
      <c r="W27" s="27">
        <f t="shared" si="7"/>
        <v>51750</v>
      </c>
      <c r="X27" s="27">
        <f t="shared" si="7"/>
        <v>61875</v>
      </c>
      <c r="Y27" s="27">
        <f t="shared" si="7"/>
        <v>71375</v>
      </c>
      <c r="AB27" s="23"/>
      <c r="AC27" s="24">
        <v>42</v>
      </c>
      <c r="AD27" s="27">
        <f t="shared" si="8"/>
        <v>70000</v>
      </c>
      <c r="AE27" s="27">
        <f t="shared" si="8"/>
        <v>85000</v>
      </c>
      <c r="AF27" s="27">
        <f t="shared" si="8"/>
        <v>103500</v>
      </c>
      <c r="AG27" s="27">
        <f t="shared" si="8"/>
        <v>123750</v>
      </c>
      <c r="AH27" s="27">
        <f t="shared" si="8"/>
        <v>142750</v>
      </c>
      <c r="AK27" s="23"/>
      <c r="AL27" s="24">
        <v>42</v>
      </c>
      <c r="AM27" s="27">
        <f t="shared" si="9"/>
        <v>140000</v>
      </c>
      <c r="AN27" s="27">
        <f t="shared" si="9"/>
        <v>170000</v>
      </c>
      <c r="AO27" s="27">
        <f t="shared" si="9"/>
        <v>207000</v>
      </c>
      <c r="AP27" s="27">
        <f t="shared" si="9"/>
        <v>247500</v>
      </c>
      <c r="AQ27" s="27">
        <f t="shared" si="9"/>
        <v>285500</v>
      </c>
      <c r="AT27" s="23"/>
      <c r="AU27" s="24">
        <v>42</v>
      </c>
      <c r="AV27" s="27">
        <f t="shared" si="10"/>
        <v>210000</v>
      </c>
      <c r="AW27" s="27">
        <f t="shared" si="10"/>
        <v>255000.00000000003</v>
      </c>
      <c r="AX27" s="27">
        <f t="shared" si="10"/>
        <v>310500</v>
      </c>
      <c r="AY27" s="27">
        <f t="shared" si="10"/>
        <v>371250</v>
      </c>
      <c r="AZ27" s="27">
        <f t="shared" si="10"/>
        <v>428250</v>
      </c>
      <c r="BC27" s="23"/>
      <c r="BD27" s="24">
        <v>42</v>
      </c>
      <c r="BE27" s="27">
        <f t="shared" si="11"/>
        <v>280000</v>
      </c>
      <c r="BF27" s="27">
        <f t="shared" si="11"/>
        <v>340000</v>
      </c>
      <c r="BG27" s="27">
        <f t="shared" si="11"/>
        <v>414000</v>
      </c>
      <c r="BH27" s="27">
        <f t="shared" si="11"/>
        <v>495000</v>
      </c>
      <c r="BI27" s="27">
        <f t="shared" si="11"/>
        <v>571000</v>
      </c>
    </row>
    <row r="28" spans="1:61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  <c r="J28" s="23"/>
      <c r="K28" s="24">
        <v>43</v>
      </c>
      <c r="L28" s="27">
        <f t="shared" si="6"/>
        <v>15150</v>
      </c>
      <c r="M28" s="27">
        <f t="shared" si="6"/>
        <v>18350</v>
      </c>
      <c r="N28" s="27">
        <f t="shared" si="6"/>
        <v>22350</v>
      </c>
      <c r="O28" s="27">
        <f t="shared" si="6"/>
        <v>26350.000000000004</v>
      </c>
      <c r="P28" s="27">
        <f t="shared" si="6"/>
        <v>30449.999999999996</v>
      </c>
      <c r="S28" s="23"/>
      <c r="T28" s="24">
        <v>43</v>
      </c>
      <c r="U28" s="27">
        <f t="shared" si="7"/>
        <v>37875</v>
      </c>
      <c r="V28" s="27">
        <f t="shared" si="7"/>
        <v>45875.000000000007</v>
      </c>
      <c r="W28" s="27">
        <f t="shared" si="7"/>
        <v>55875.000000000007</v>
      </c>
      <c r="X28" s="27">
        <f t="shared" si="7"/>
        <v>65875</v>
      </c>
      <c r="Y28" s="27">
        <f t="shared" si="7"/>
        <v>76125</v>
      </c>
      <c r="AB28" s="23"/>
      <c r="AC28" s="24">
        <v>43</v>
      </c>
      <c r="AD28" s="27">
        <f t="shared" si="8"/>
        <v>75750</v>
      </c>
      <c r="AE28" s="27">
        <f t="shared" si="8"/>
        <v>91750.000000000015</v>
      </c>
      <c r="AF28" s="27">
        <f t="shared" si="8"/>
        <v>111750.00000000001</v>
      </c>
      <c r="AG28" s="27">
        <f t="shared" si="8"/>
        <v>131750</v>
      </c>
      <c r="AH28" s="27">
        <f t="shared" si="8"/>
        <v>152250</v>
      </c>
      <c r="AK28" s="23"/>
      <c r="AL28" s="24">
        <v>43</v>
      </c>
      <c r="AM28" s="27">
        <f t="shared" si="9"/>
        <v>151500</v>
      </c>
      <c r="AN28" s="27">
        <f t="shared" si="9"/>
        <v>183500.00000000003</v>
      </c>
      <c r="AO28" s="27">
        <f t="shared" si="9"/>
        <v>223500.00000000003</v>
      </c>
      <c r="AP28" s="27">
        <f t="shared" si="9"/>
        <v>263500</v>
      </c>
      <c r="AQ28" s="27">
        <f t="shared" si="9"/>
        <v>304500</v>
      </c>
      <c r="AT28" s="23"/>
      <c r="AU28" s="24">
        <v>43</v>
      </c>
      <c r="AV28" s="27">
        <f t="shared" si="10"/>
        <v>227250</v>
      </c>
      <c r="AW28" s="27">
        <f t="shared" si="10"/>
        <v>275250</v>
      </c>
      <c r="AX28" s="27">
        <f t="shared" si="10"/>
        <v>335250</v>
      </c>
      <c r="AY28" s="27">
        <f t="shared" si="10"/>
        <v>395250</v>
      </c>
      <c r="AZ28" s="27">
        <f t="shared" si="10"/>
        <v>456749.99999999994</v>
      </c>
      <c r="BC28" s="23"/>
      <c r="BD28" s="24">
        <v>43</v>
      </c>
      <c r="BE28" s="27">
        <f t="shared" si="11"/>
        <v>303000</v>
      </c>
      <c r="BF28" s="27">
        <f t="shared" si="11"/>
        <v>367000.00000000006</v>
      </c>
      <c r="BG28" s="27">
        <f t="shared" si="11"/>
        <v>447000.00000000006</v>
      </c>
      <c r="BH28" s="27">
        <f t="shared" si="11"/>
        <v>527000</v>
      </c>
      <c r="BI28" s="27">
        <f t="shared" si="11"/>
        <v>609000</v>
      </c>
    </row>
    <row r="29" spans="1:61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  <c r="J29" s="23"/>
      <c r="K29" s="24">
        <v>44</v>
      </c>
      <c r="L29" s="27">
        <f t="shared" si="6"/>
        <v>16300.000000000002</v>
      </c>
      <c r="M29" s="27">
        <f t="shared" si="6"/>
        <v>19850.000000000004</v>
      </c>
      <c r="N29" s="27">
        <f t="shared" si="6"/>
        <v>24100</v>
      </c>
      <c r="O29" s="27">
        <f t="shared" si="6"/>
        <v>28450</v>
      </c>
      <c r="P29" s="27">
        <f t="shared" si="6"/>
        <v>32549.999999999996</v>
      </c>
      <c r="S29" s="23"/>
      <c r="T29" s="24">
        <v>44</v>
      </c>
      <c r="U29" s="27">
        <f t="shared" si="7"/>
        <v>40750.000000000007</v>
      </c>
      <c r="V29" s="27">
        <f t="shared" si="7"/>
        <v>49625.000000000007</v>
      </c>
      <c r="W29" s="27">
        <f t="shared" si="7"/>
        <v>60250</v>
      </c>
      <c r="X29" s="27">
        <f t="shared" si="7"/>
        <v>71125</v>
      </c>
      <c r="Y29" s="27">
        <f t="shared" si="7"/>
        <v>81374.999999999985</v>
      </c>
      <c r="AB29" s="23"/>
      <c r="AC29" s="24">
        <v>44</v>
      </c>
      <c r="AD29" s="27">
        <f t="shared" si="8"/>
        <v>81500.000000000015</v>
      </c>
      <c r="AE29" s="27">
        <f t="shared" si="8"/>
        <v>99250.000000000015</v>
      </c>
      <c r="AF29" s="27">
        <f t="shared" si="8"/>
        <v>120500</v>
      </c>
      <c r="AG29" s="27">
        <f t="shared" si="8"/>
        <v>142250</v>
      </c>
      <c r="AH29" s="27">
        <f t="shared" si="8"/>
        <v>162749.99999999997</v>
      </c>
      <c r="AK29" s="23"/>
      <c r="AL29" s="24">
        <v>44</v>
      </c>
      <c r="AM29" s="27">
        <f t="shared" si="9"/>
        <v>163000.00000000003</v>
      </c>
      <c r="AN29" s="27">
        <f t="shared" si="9"/>
        <v>198500.00000000003</v>
      </c>
      <c r="AO29" s="27">
        <f t="shared" si="9"/>
        <v>241000</v>
      </c>
      <c r="AP29" s="27">
        <f t="shared" si="9"/>
        <v>284500</v>
      </c>
      <c r="AQ29" s="27">
        <f t="shared" si="9"/>
        <v>325499.99999999994</v>
      </c>
      <c r="AT29" s="23"/>
      <c r="AU29" s="24">
        <v>44</v>
      </c>
      <c r="AV29" s="27">
        <f t="shared" si="10"/>
        <v>244500.00000000003</v>
      </c>
      <c r="AW29" s="27">
        <f t="shared" si="10"/>
        <v>297750.00000000006</v>
      </c>
      <c r="AX29" s="27">
        <f t="shared" si="10"/>
        <v>361500</v>
      </c>
      <c r="AY29" s="27">
        <f t="shared" si="10"/>
        <v>426750</v>
      </c>
      <c r="AZ29" s="27">
        <f t="shared" si="10"/>
        <v>488249.99999999994</v>
      </c>
      <c r="BC29" s="23"/>
      <c r="BD29" s="24">
        <v>44</v>
      </c>
      <c r="BE29" s="27">
        <f t="shared" si="11"/>
        <v>326000.00000000006</v>
      </c>
      <c r="BF29" s="27">
        <f t="shared" si="11"/>
        <v>397000.00000000006</v>
      </c>
      <c r="BG29" s="27">
        <f t="shared" si="11"/>
        <v>482000</v>
      </c>
      <c r="BH29" s="27">
        <f t="shared" si="11"/>
        <v>569000</v>
      </c>
      <c r="BI29" s="27">
        <f t="shared" si="11"/>
        <v>650999.99999999988</v>
      </c>
    </row>
    <row r="30" spans="1:61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  <c r="J30" s="23"/>
      <c r="K30" s="24">
        <v>45</v>
      </c>
      <c r="L30" s="27">
        <f t="shared" si="6"/>
        <v>17500</v>
      </c>
      <c r="M30" s="27">
        <f t="shared" si="6"/>
        <v>21500</v>
      </c>
      <c r="N30" s="27">
        <f t="shared" si="6"/>
        <v>26000</v>
      </c>
      <c r="O30" s="27">
        <f t="shared" si="6"/>
        <v>30500</v>
      </c>
      <c r="P30" s="27">
        <f t="shared" si="6"/>
        <v>34650</v>
      </c>
      <c r="S30" s="23"/>
      <c r="T30" s="24">
        <v>45</v>
      </c>
      <c r="U30" s="27">
        <f t="shared" si="7"/>
        <v>43750.000000000007</v>
      </c>
      <c r="V30" s="27">
        <f t="shared" si="7"/>
        <v>53749.999999999993</v>
      </c>
      <c r="W30" s="27">
        <f t="shared" si="7"/>
        <v>65000</v>
      </c>
      <c r="X30" s="27">
        <f t="shared" si="7"/>
        <v>76250</v>
      </c>
      <c r="Y30" s="27">
        <f t="shared" si="7"/>
        <v>86625</v>
      </c>
      <c r="AB30" s="23"/>
      <c r="AC30" s="24">
        <v>45</v>
      </c>
      <c r="AD30" s="27">
        <f t="shared" si="8"/>
        <v>87500.000000000015</v>
      </c>
      <c r="AE30" s="27">
        <f t="shared" si="8"/>
        <v>107499.99999999999</v>
      </c>
      <c r="AF30" s="27">
        <f t="shared" si="8"/>
        <v>130000</v>
      </c>
      <c r="AG30" s="27">
        <f t="shared" si="8"/>
        <v>152500</v>
      </c>
      <c r="AH30" s="27">
        <f t="shared" si="8"/>
        <v>173250</v>
      </c>
      <c r="AK30" s="23"/>
      <c r="AL30" s="24">
        <v>45</v>
      </c>
      <c r="AM30" s="27">
        <f t="shared" si="9"/>
        <v>175000.00000000003</v>
      </c>
      <c r="AN30" s="27">
        <f t="shared" si="9"/>
        <v>214999.99999999997</v>
      </c>
      <c r="AO30" s="27">
        <f t="shared" si="9"/>
        <v>260000</v>
      </c>
      <c r="AP30" s="27">
        <f t="shared" si="9"/>
        <v>305000</v>
      </c>
      <c r="AQ30" s="27">
        <f t="shared" si="9"/>
        <v>346500</v>
      </c>
      <c r="AT30" s="23"/>
      <c r="AU30" s="24">
        <v>45</v>
      </c>
      <c r="AV30" s="27">
        <f t="shared" si="10"/>
        <v>262500</v>
      </c>
      <c r="AW30" s="27">
        <f t="shared" si="10"/>
        <v>322500</v>
      </c>
      <c r="AX30" s="27">
        <f t="shared" si="10"/>
        <v>390000</v>
      </c>
      <c r="AY30" s="27">
        <f t="shared" si="10"/>
        <v>457500</v>
      </c>
      <c r="AZ30" s="27">
        <f t="shared" si="10"/>
        <v>519750</v>
      </c>
      <c r="BC30" s="23"/>
      <c r="BD30" s="24">
        <v>45</v>
      </c>
      <c r="BE30" s="27">
        <f t="shared" si="11"/>
        <v>350000.00000000006</v>
      </c>
      <c r="BF30" s="27">
        <f t="shared" si="11"/>
        <v>429999.99999999994</v>
      </c>
      <c r="BG30" s="27">
        <f t="shared" si="11"/>
        <v>520000</v>
      </c>
      <c r="BH30" s="27">
        <f t="shared" si="11"/>
        <v>610000</v>
      </c>
      <c r="BI30" s="27">
        <f t="shared" si="11"/>
        <v>693000</v>
      </c>
    </row>
    <row r="31" spans="1:61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  <c r="J31" s="23"/>
      <c r="K31" s="24">
        <v>46</v>
      </c>
      <c r="L31" s="27">
        <f t="shared" si="6"/>
        <v>19000</v>
      </c>
      <c r="M31" s="27">
        <f t="shared" si="6"/>
        <v>23350.000000000004</v>
      </c>
      <c r="N31" s="27">
        <f t="shared" si="6"/>
        <v>28000</v>
      </c>
      <c r="O31" s="27">
        <f t="shared" si="6"/>
        <v>32600.000000000004</v>
      </c>
      <c r="P31" s="27">
        <f t="shared" si="6"/>
        <v>0</v>
      </c>
      <c r="S31" s="23"/>
      <c r="T31" s="24">
        <v>46</v>
      </c>
      <c r="U31" s="27">
        <f t="shared" si="7"/>
        <v>47500</v>
      </c>
      <c r="V31" s="27">
        <f t="shared" si="7"/>
        <v>58375.000000000007</v>
      </c>
      <c r="W31" s="27">
        <f t="shared" si="7"/>
        <v>70000</v>
      </c>
      <c r="X31" s="27">
        <f t="shared" si="7"/>
        <v>81500.000000000015</v>
      </c>
      <c r="Y31" s="27">
        <f t="shared" si="7"/>
        <v>0</v>
      </c>
      <c r="AB31" s="23"/>
      <c r="AC31" s="24">
        <v>46</v>
      </c>
      <c r="AD31" s="27">
        <f t="shared" si="8"/>
        <v>95000</v>
      </c>
      <c r="AE31" s="27">
        <f t="shared" si="8"/>
        <v>116750.00000000001</v>
      </c>
      <c r="AF31" s="27">
        <f t="shared" si="8"/>
        <v>140000</v>
      </c>
      <c r="AG31" s="27">
        <f t="shared" si="8"/>
        <v>163000.00000000003</v>
      </c>
      <c r="AH31" s="27">
        <f t="shared" si="8"/>
        <v>0</v>
      </c>
      <c r="AK31" s="23"/>
      <c r="AL31" s="24">
        <v>46</v>
      </c>
      <c r="AM31" s="27">
        <f t="shared" si="9"/>
        <v>190000</v>
      </c>
      <c r="AN31" s="27">
        <f t="shared" si="9"/>
        <v>233500.00000000003</v>
      </c>
      <c r="AO31" s="27">
        <f t="shared" si="9"/>
        <v>280000</v>
      </c>
      <c r="AP31" s="27">
        <f t="shared" si="9"/>
        <v>326000.00000000006</v>
      </c>
      <c r="AQ31" s="27">
        <f t="shared" si="9"/>
        <v>0</v>
      </c>
      <c r="AT31" s="23"/>
      <c r="AU31" s="24">
        <v>46</v>
      </c>
      <c r="AV31" s="27">
        <f t="shared" si="10"/>
        <v>285000</v>
      </c>
      <c r="AW31" s="27">
        <f t="shared" si="10"/>
        <v>350250.00000000006</v>
      </c>
      <c r="AX31" s="27">
        <f t="shared" si="10"/>
        <v>420000</v>
      </c>
      <c r="AY31" s="27">
        <f t="shared" si="10"/>
        <v>489000.00000000006</v>
      </c>
      <c r="AZ31" s="27">
        <f t="shared" si="10"/>
        <v>0</v>
      </c>
      <c r="BC31" s="23"/>
      <c r="BD31" s="24">
        <v>46</v>
      </c>
      <c r="BE31" s="27">
        <f t="shared" si="11"/>
        <v>380000</v>
      </c>
      <c r="BF31" s="27">
        <f t="shared" si="11"/>
        <v>467000.00000000006</v>
      </c>
      <c r="BG31" s="27">
        <f t="shared" si="11"/>
        <v>560000</v>
      </c>
      <c r="BH31" s="27">
        <f t="shared" si="11"/>
        <v>652000.00000000012</v>
      </c>
      <c r="BI31" s="27">
        <f t="shared" si="11"/>
        <v>0</v>
      </c>
    </row>
    <row r="32" spans="1:61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  <c r="J32" s="23"/>
      <c r="K32" s="24">
        <v>47</v>
      </c>
      <c r="L32" s="27">
        <f t="shared" si="6"/>
        <v>20600</v>
      </c>
      <c r="M32" s="27">
        <f t="shared" si="6"/>
        <v>23350.000000000004</v>
      </c>
      <c r="N32" s="27">
        <f t="shared" si="6"/>
        <v>30199.999999999996</v>
      </c>
      <c r="O32" s="27">
        <f t="shared" si="6"/>
        <v>34850</v>
      </c>
      <c r="P32" s="27">
        <f t="shared" si="6"/>
        <v>0</v>
      </c>
      <c r="S32" s="23"/>
      <c r="T32" s="24">
        <v>47</v>
      </c>
      <c r="U32" s="27">
        <f t="shared" si="7"/>
        <v>51500</v>
      </c>
      <c r="V32" s="27">
        <f t="shared" si="7"/>
        <v>58375.000000000007</v>
      </c>
      <c r="W32" s="27">
        <f t="shared" si="7"/>
        <v>75500</v>
      </c>
      <c r="X32" s="27">
        <f t="shared" si="7"/>
        <v>87125</v>
      </c>
      <c r="Y32" s="27">
        <f t="shared" si="7"/>
        <v>0</v>
      </c>
      <c r="AB32" s="23"/>
      <c r="AC32" s="24">
        <v>47</v>
      </c>
      <c r="AD32" s="27">
        <f t="shared" si="8"/>
        <v>103000</v>
      </c>
      <c r="AE32" s="27">
        <f t="shared" si="8"/>
        <v>116750.00000000001</v>
      </c>
      <c r="AF32" s="27">
        <f t="shared" si="8"/>
        <v>151000</v>
      </c>
      <c r="AG32" s="27">
        <f t="shared" si="8"/>
        <v>174250</v>
      </c>
      <c r="AH32" s="27">
        <f t="shared" si="8"/>
        <v>0</v>
      </c>
      <c r="AK32" s="23"/>
      <c r="AL32" s="24">
        <v>47</v>
      </c>
      <c r="AM32" s="27">
        <f t="shared" si="9"/>
        <v>206000</v>
      </c>
      <c r="AN32" s="27">
        <f t="shared" si="9"/>
        <v>233500.00000000003</v>
      </c>
      <c r="AO32" s="27">
        <f t="shared" si="9"/>
        <v>302000</v>
      </c>
      <c r="AP32" s="27">
        <f t="shared" si="9"/>
        <v>348500</v>
      </c>
      <c r="AQ32" s="27">
        <f t="shared" si="9"/>
        <v>0</v>
      </c>
      <c r="AT32" s="23"/>
      <c r="AU32" s="24">
        <v>47</v>
      </c>
      <c r="AV32" s="27">
        <f t="shared" si="10"/>
        <v>309000</v>
      </c>
      <c r="AW32" s="27">
        <f t="shared" si="10"/>
        <v>350250.00000000006</v>
      </c>
      <c r="AX32" s="27">
        <f t="shared" si="10"/>
        <v>452999.99999999994</v>
      </c>
      <c r="AY32" s="27">
        <f t="shared" si="10"/>
        <v>522750</v>
      </c>
      <c r="AZ32" s="27">
        <f t="shared" si="10"/>
        <v>0</v>
      </c>
      <c r="BC32" s="23"/>
      <c r="BD32" s="24">
        <v>47</v>
      </c>
      <c r="BE32" s="27">
        <f t="shared" si="11"/>
        <v>412000</v>
      </c>
      <c r="BF32" s="27">
        <f t="shared" si="11"/>
        <v>467000.00000000006</v>
      </c>
      <c r="BG32" s="27">
        <f t="shared" si="11"/>
        <v>604000</v>
      </c>
      <c r="BH32" s="27">
        <f t="shared" si="11"/>
        <v>697000</v>
      </c>
      <c r="BI32" s="27">
        <f t="shared" si="11"/>
        <v>0</v>
      </c>
    </row>
    <row r="33" spans="1:61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  <c r="J33" s="23"/>
      <c r="K33" s="24">
        <v>48</v>
      </c>
      <c r="L33" s="27">
        <f t="shared" si="6"/>
        <v>22350</v>
      </c>
      <c r="M33" s="27">
        <f t="shared" si="6"/>
        <v>27450</v>
      </c>
      <c r="N33" s="27">
        <f t="shared" si="6"/>
        <v>32450</v>
      </c>
      <c r="O33" s="27">
        <f t="shared" si="6"/>
        <v>37250</v>
      </c>
      <c r="P33" s="27">
        <f t="shared" si="6"/>
        <v>0</v>
      </c>
      <c r="S33" s="23"/>
      <c r="T33" s="24">
        <v>48</v>
      </c>
      <c r="U33" s="27">
        <f t="shared" si="7"/>
        <v>55875.000000000007</v>
      </c>
      <c r="V33" s="27">
        <f t="shared" si="7"/>
        <v>68625</v>
      </c>
      <c r="W33" s="27">
        <f t="shared" si="7"/>
        <v>81125</v>
      </c>
      <c r="X33" s="27">
        <f t="shared" si="7"/>
        <v>93125</v>
      </c>
      <c r="Y33" s="27">
        <f t="shared" si="7"/>
        <v>0</v>
      </c>
      <c r="AB33" s="23"/>
      <c r="AC33" s="24">
        <v>48</v>
      </c>
      <c r="AD33" s="27">
        <f t="shared" si="8"/>
        <v>111750.00000000001</v>
      </c>
      <c r="AE33" s="27">
        <f t="shared" si="8"/>
        <v>137250</v>
      </c>
      <c r="AF33" s="27">
        <f t="shared" si="8"/>
        <v>162250</v>
      </c>
      <c r="AG33" s="27">
        <f t="shared" si="8"/>
        <v>186250</v>
      </c>
      <c r="AH33" s="27">
        <f t="shared" si="8"/>
        <v>0</v>
      </c>
      <c r="AK33" s="23"/>
      <c r="AL33" s="24">
        <v>48</v>
      </c>
      <c r="AM33" s="27">
        <f t="shared" si="9"/>
        <v>223500.00000000003</v>
      </c>
      <c r="AN33" s="27">
        <f t="shared" si="9"/>
        <v>274500</v>
      </c>
      <c r="AO33" s="27">
        <f t="shared" si="9"/>
        <v>324500</v>
      </c>
      <c r="AP33" s="27">
        <f t="shared" si="9"/>
        <v>372500</v>
      </c>
      <c r="AQ33" s="27">
        <f t="shared" si="9"/>
        <v>0</v>
      </c>
      <c r="AT33" s="23"/>
      <c r="AU33" s="24">
        <v>48</v>
      </c>
      <c r="AV33" s="27">
        <f t="shared" si="10"/>
        <v>335250</v>
      </c>
      <c r="AW33" s="27">
        <f t="shared" si="10"/>
        <v>411750</v>
      </c>
      <c r="AX33" s="27">
        <f t="shared" si="10"/>
        <v>486750</v>
      </c>
      <c r="AY33" s="27">
        <f t="shared" si="10"/>
        <v>558750</v>
      </c>
      <c r="AZ33" s="27">
        <f t="shared" si="10"/>
        <v>0</v>
      </c>
      <c r="BC33" s="23"/>
      <c r="BD33" s="24">
        <v>48</v>
      </c>
      <c r="BE33" s="27">
        <f t="shared" si="11"/>
        <v>447000.00000000006</v>
      </c>
      <c r="BF33" s="27">
        <f t="shared" si="11"/>
        <v>549000</v>
      </c>
      <c r="BG33" s="27">
        <f t="shared" si="11"/>
        <v>649000</v>
      </c>
      <c r="BH33" s="27">
        <f t="shared" si="11"/>
        <v>745000</v>
      </c>
      <c r="BI33" s="27">
        <f t="shared" si="11"/>
        <v>0</v>
      </c>
    </row>
    <row r="34" spans="1:61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  <c r="J34" s="23"/>
      <c r="K34" s="24">
        <v>49</v>
      </c>
      <c r="L34" s="27">
        <f t="shared" si="6"/>
        <v>24250</v>
      </c>
      <c r="M34" s="27">
        <f t="shared" si="6"/>
        <v>29650</v>
      </c>
      <c r="N34" s="27">
        <f t="shared" si="6"/>
        <v>34840</v>
      </c>
      <c r="O34" s="27">
        <f t="shared" si="6"/>
        <v>39799.999999999993</v>
      </c>
      <c r="P34" s="27">
        <f t="shared" si="6"/>
        <v>0</v>
      </c>
      <c r="S34" s="23"/>
      <c r="T34" s="24">
        <v>49</v>
      </c>
      <c r="U34" s="27">
        <f t="shared" si="7"/>
        <v>60625</v>
      </c>
      <c r="V34" s="27">
        <f t="shared" si="7"/>
        <v>74125</v>
      </c>
      <c r="W34" s="27">
        <f t="shared" si="7"/>
        <v>87100</v>
      </c>
      <c r="X34" s="27">
        <f t="shared" si="7"/>
        <v>99499.999999999985</v>
      </c>
      <c r="Y34" s="27">
        <f t="shared" si="7"/>
        <v>0</v>
      </c>
      <c r="AB34" s="23"/>
      <c r="AC34" s="24">
        <v>49</v>
      </c>
      <c r="AD34" s="27">
        <f t="shared" si="8"/>
        <v>121250</v>
      </c>
      <c r="AE34" s="27">
        <f t="shared" si="8"/>
        <v>148250</v>
      </c>
      <c r="AF34" s="27">
        <f t="shared" si="8"/>
        <v>174200</v>
      </c>
      <c r="AG34" s="27">
        <f t="shared" si="8"/>
        <v>198999.99999999997</v>
      </c>
      <c r="AH34" s="27">
        <f t="shared" si="8"/>
        <v>0</v>
      </c>
      <c r="AK34" s="23"/>
      <c r="AL34" s="24">
        <v>49</v>
      </c>
      <c r="AM34" s="27">
        <f t="shared" si="9"/>
        <v>242500</v>
      </c>
      <c r="AN34" s="27">
        <f t="shared" si="9"/>
        <v>296500</v>
      </c>
      <c r="AO34" s="27">
        <f t="shared" si="9"/>
        <v>348400</v>
      </c>
      <c r="AP34" s="27">
        <f t="shared" si="9"/>
        <v>397999.99999999994</v>
      </c>
      <c r="AQ34" s="27">
        <f t="shared" si="9"/>
        <v>0</v>
      </c>
      <c r="AT34" s="23"/>
      <c r="AU34" s="24">
        <v>49</v>
      </c>
      <c r="AV34" s="27">
        <f t="shared" si="10"/>
        <v>363750</v>
      </c>
      <c r="AW34" s="27">
        <f t="shared" si="10"/>
        <v>444750</v>
      </c>
      <c r="AX34" s="27">
        <f t="shared" si="10"/>
        <v>522600.00000000006</v>
      </c>
      <c r="AY34" s="27">
        <f t="shared" si="10"/>
        <v>596999.99999999988</v>
      </c>
      <c r="AZ34" s="27">
        <f t="shared" si="10"/>
        <v>0</v>
      </c>
      <c r="BC34" s="23"/>
      <c r="BD34" s="24">
        <v>49</v>
      </c>
      <c r="BE34" s="27">
        <f t="shared" si="11"/>
        <v>485000</v>
      </c>
      <c r="BF34" s="27">
        <f t="shared" si="11"/>
        <v>593000</v>
      </c>
      <c r="BG34" s="27">
        <f t="shared" si="11"/>
        <v>696800</v>
      </c>
      <c r="BH34" s="27">
        <f t="shared" si="11"/>
        <v>795999.99999999988</v>
      </c>
      <c r="BI34" s="27">
        <f t="shared" si="11"/>
        <v>0</v>
      </c>
    </row>
    <row r="35" spans="1:61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  <c r="J35" s="23"/>
      <c r="K35" s="24">
        <v>50</v>
      </c>
      <c r="L35" s="27">
        <f t="shared" si="6"/>
        <v>26300</v>
      </c>
      <c r="M35" s="27">
        <f t="shared" si="6"/>
        <v>31899.999999999996</v>
      </c>
      <c r="N35" s="27">
        <f t="shared" si="6"/>
        <v>37399.999999999993</v>
      </c>
      <c r="O35" s="27">
        <f t="shared" si="6"/>
        <v>42600</v>
      </c>
      <c r="P35" s="27">
        <f t="shared" si="6"/>
        <v>0</v>
      </c>
      <c r="S35" s="23"/>
      <c r="T35" s="24">
        <v>50</v>
      </c>
      <c r="U35" s="27">
        <f t="shared" si="7"/>
        <v>65750</v>
      </c>
      <c r="V35" s="27">
        <f t="shared" si="7"/>
        <v>79750</v>
      </c>
      <c r="W35" s="27">
        <f t="shared" si="7"/>
        <v>93499.999999999985</v>
      </c>
      <c r="X35" s="27">
        <f t="shared" si="7"/>
        <v>106500</v>
      </c>
      <c r="Y35" s="27">
        <f t="shared" si="7"/>
        <v>0</v>
      </c>
      <c r="AB35" s="23"/>
      <c r="AC35" s="24">
        <v>50</v>
      </c>
      <c r="AD35" s="27">
        <f t="shared" si="8"/>
        <v>131500</v>
      </c>
      <c r="AE35" s="27">
        <f t="shared" si="8"/>
        <v>159500</v>
      </c>
      <c r="AF35" s="27">
        <f t="shared" si="8"/>
        <v>186999.99999999997</v>
      </c>
      <c r="AG35" s="27">
        <f t="shared" si="8"/>
        <v>213000</v>
      </c>
      <c r="AH35" s="27">
        <f t="shared" si="8"/>
        <v>0</v>
      </c>
      <c r="AK35" s="23"/>
      <c r="AL35" s="24">
        <v>50</v>
      </c>
      <c r="AM35" s="27">
        <f t="shared" si="9"/>
        <v>263000</v>
      </c>
      <c r="AN35" s="27">
        <f t="shared" si="9"/>
        <v>319000</v>
      </c>
      <c r="AO35" s="27">
        <f t="shared" si="9"/>
        <v>373999.99999999994</v>
      </c>
      <c r="AP35" s="27">
        <f t="shared" si="9"/>
        <v>426000</v>
      </c>
      <c r="AQ35" s="27">
        <f t="shared" si="9"/>
        <v>0</v>
      </c>
      <c r="AT35" s="23"/>
      <c r="AU35" s="24">
        <v>50</v>
      </c>
      <c r="AV35" s="27">
        <f t="shared" si="10"/>
        <v>394500</v>
      </c>
      <c r="AW35" s="27">
        <f t="shared" si="10"/>
        <v>478499.99999999994</v>
      </c>
      <c r="AX35" s="27">
        <f t="shared" si="10"/>
        <v>560999.99999999988</v>
      </c>
      <c r="AY35" s="27">
        <f t="shared" si="10"/>
        <v>639000</v>
      </c>
      <c r="AZ35" s="27">
        <f t="shared" si="10"/>
        <v>0</v>
      </c>
      <c r="BC35" s="23"/>
      <c r="BD35" s="24">
        <v>50</v>
      </c>
      <c r="BE35" s="27">
        <f t="shared" si="11"/>
        <v>526000</v>
      </c>
      <c r="BF35" s="27">
        <f t="shared" si="11"/>
        <v>638000</v>
      </c>
      <c r="BG35" s="27">
        <f t="shared" si="11"/>
        <v>747999.99999999988</v>
      </c>
      <c r="BH35" s="27">
        <f t="shared" si="11"/>
        <v>852000</v>
      </c>
      <c r="BI35" s="27">
        <f t="shared" si="11"/>
        <v>0</v>
      </c>
    </row>
    <row r="36" spans="1:61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  <c r="J36" s="23"/>
      <c r="K36" s="24">
        <v>51</v>
      </c>
      <c r="L36" s="27">
        <f t="shared" si="6"/>
        <v>32079.999999999996</v>
      </c>
      <c r="M36" s="27">
        <f t="shared" si="6"/>
        <v>37350</v>
      </c>
      <c r="N36" s="27">
        <f t="shared" si="6"/>
        <v>42610</v>
      </c>
      <c r="O36" s="27">
        <f t="shared" si="6"/>
        <v>0</v>
      </c>
      <c r="P36" s="27">
        <f t="shared" si="6"/>
        <v>0</v>
      </c>
      <c r="S36" s="23"/>
      <c r="T36" s="24">
        <v>51</v>
      </c>
      <c r="U36" s="27">
        <f t="shared" si="7"/>
        <v>80200</v>
      </c>
      <c r="V36" s="27">
        <f t="shared" si="7"/>
        <v>93375</v>
      </c>
      <c r="W36" s="27">
        <f t="shared" si="7"/>
        <v>106525</v>
      </c>
      <c r="X36" s="27">
        <f t="shared" si="7"/>
        <v>0</v>
      </c>
      <c r="Y36" s="27">
        <f t="shared" si="7"/>
        <v>0</v>
      </c>
      <c r="AB36" s="23"/>
      <c r="AC36" s="24">
        <v>51</v>
      </c>
      <c r="AD36" s="27">
        <f t="shared" si="8"/>
        <v>160400</v>
      </c>
      <c r="AE36" s="27">
        <f t="shared" si="8"/>
        <v>186750</v>
      </c>
      <c r="AF36" s="27">
        <f t="shared" si="8"/>
        <v>213050</v>
      </c>
      <c r="AG36" s="27">
        <f t="shared" si="8"/>
        <v>0</v>
      </c>
      <c r="AH36" s="27">
        <f t="shared" si="8"/>
        <v>0</v>
      </c>
      <c r="AK36" s="23"/>
      <c r="AL36" s="24">
        <v>51</v>
      </c>
      <c r="AM36" s="27">
        <f t="shared" si="9"/>
        <v>320800</v>
      </c>
      <c r="AN36" s="27">
        <f t="shared" si="9"/>
        <v>373500</v>
      </c>
      <c r="AO36" s="27">
        <f t="shared" si="9"/>
        <v>426100</v>
      </c>
      <c r="AP36" s="27">
        <f t="shared" si="9"/>
        <v>0</v>
      </c>
      <c r="AQ36" s="27">
        <f t="shared" si="9"/>
        <v>0</v>
      </c>
      <c r="AT36" s="23"/>
      <c r="AU36" s="24">
        <v>51</v>
      </c>
      <c r="AV36" s="27">
        <f t="shared" si="10"/>
        <v>481199.99999999994</v>
      </c>
      <c r="AW36" s="27">
        <f t="shared" si="10"/>
        <v>560250</v>
      </c>
      <c r="AX36" s="27">
        <f t="shared" si="10"/>
        <v>639150</v>
      </c>
      <c r="AY36" s="27">
        <f t="shared" si="10"/>
        <v>0</v>
      </c>
      <c r="AZ36" s="27">
        <f t="shared" si="10"/>
        <v>0</v>
      </c>
      <c r="BC36" s="23"/>
      <c r="BD36" s="24">
        <v>51</v>
      </c>
      <c r="BE36" s="27">
        <f t="shared" si="11"/>
        <v>641600</v>
      </c>
      <c r="BF36" s="27">
        <f t="shared" si="11"/>
        <v>747000</v>
      </c>
      <c r="BG36" s="27">
        <f t="shared" si="11"/>
        <v>852200</v>
      </c>
      <c r="BH36" s="27">
        <f t="shared" si="11"/>
        <v>0</v>
      </c>
      <c r="BI36" s="27">
        <f t="shared" si="11"/>
        <v>0</v>
      </c>
    </row>
    <row r="37" spans="1:61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  <c r="J37" s="23"/>
      <c r="K37" s="24">
        <v>52</v>
      </c>
      <c r="L37" s="27">
        <f t="shared" si="6"/>
        <v>34600</v>
      </c>
      <c r="M37" s="27">
        <f t="shared" si="6"/>
        <v>40049.999999999993</v>
      </c>
      <c r="N37" s="27">
        <f t="shared" si="6"/>
        <v>45470</v>
      </c>
      <c r="O37" s="27">
        <f t="shared" si="6"/>
        <v>0</v>
      </c>
      <c r="P37" s="27">
        <f t="shared" si="6"/>
        <v>0</v>
      </c>
      <c r="S37" s="23"/>
      <c r="T37" s="24">
        <v>52</v>
      </c>
      <c r="U37" s="27">
        <f t="shared" si="7"/>
        <v>86500</v>
      </c>
      <c r="V37" s="27">
        <f t="shared" si="7"/>
        <v>100124.99999999999</v>
      </c>
      <c r="W37" s="27">
        <f t="shared" si="7"/>
        <v>113674.99999999999</v>
      </c>
      <c r="X37" s="27">
        <f t="shared" si="7"/>
        <v>0</v>
      </c>
      <c r="Y37" s="27">
        <f t="shared" si="7"/>
        <v>0</v>
      </c>
      <c r="AB37" s="23"/>
      <c r="AC37" s="24">
        <v>52</v>
      </c>
      <c r="AD37" s="27">
        <f t="shared" si="8"/>
        <v>173000</v>
      </c>
      <c r="AE37" s="27">
        <f t="shared" si="8"/>
        <v>200249.99999999997</v>
      </c>
      <c r="AF37" s="27">
        <f t="shared" si="8"/>
        <v>227349.99999999997</v>
      </c>
      <c r="AG37" s="27">
        <f t="shared" si="8"/>
        <v>0</v>
      </c>
      <c r="AH37" s="27">
        <f t="shared" si="8"/>
        <v>0</v>
      </c>
      <c r="AK37" s="23"/>
      <c r="AL37" s="24">
        <v>52</v>
      </c>
      <c r="AM37" s="27">
        <f t="shared" si="9"/>
        <v>346000</v>
      </c>
      <c r="AN37" s="27">
        <f t="shared" si="9"/>
        <v>400499.99999999994</v>
      </c>
      <c r="AO37" s="27">
        <f t="shared" si="9"/>
        <v>454699.99999999994</v>
      </c>
      <c r="AP37" s="27">
        <f t="shared" si="9"/>
        <v>0</v>
      </c>
      <c r="AQ37" s="27">
        <f t="shared" si="9"/>
        <v>0</v>
      </c>
      <c r="AT37" s="23"/>
      <c r="AU37" s="24">
        <v>52</v>
      </c>
      <c r="AV37" s="27">
        <f t="shared" si="10"/>
        <v>519000</v>
      </c>
      <c r="AW37" s="27">
        <f t="shared" si="10"/>
        <v>600749.99999999988</v>
      </c>
      <c r="AX37" s="27">
        <f t="shared" si="10"/>
        <v>682050</v>
      </c>
      <c r="AY37" s="27">
        <f t="shared" si="10"/>
        <v>0</v>
      </c>
      <c r="AZ37" s="27">
        <f t="shared" si="10"/>
        <v>0</v>
      </c>
      <c r="BC37" s="23"/>
      <c r="BD37" s="24">
        <v>52</v>
      </c>
      <c r="BE37" s="27">
        <f t="shared" si="11"/>
        <v>692000</v>
      </c>
      <c r="BF37" s="27">
        <f t="shared" si="11"/>
        <v>800999.99999999988</v>
      </c>
      <c r="BG37" s="27">
        <f t="shared" si="11"/>
        <v>909399.99999999988</v>
      </c>
      <c r="BH37" s="27">
        <f t="shared" si="11"/>
        <v>0</v>
      </c>
      <c r="BI37" s="27">
        <f t="shared" si="11"/>
        <v>0</v>
      </c>
    </row>
    <row r="38" spans="1:61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  <c r="J38" s="23"/>
      <c r="K38" s="24">
        <v>53</v>
      </c>
      <c r="L38" s="27">
        <f t="shared" si="6"/>
        <v>37240</v>
      </c>
      <c r="M38" s="27">
        <f t="shared" si="6"/>
        <v>42890</v>
      </c>
      <c r="N38" s="27">
        <f t="shared" si="6"/>
        <v>48450</v>
      </c>
      <c r="O38" s="27">
        <f t="shared" si="6"/>
        <v>0</v>
      </c>
      <c r="P38" s="27">
        <f t="shared" si="6"/>
        <v>0</v>
      </c>
      <c r="S38" s="23"/>
      <c r="T38" s="24">
        <v>53</v>
      </c>
      <c r="U38" s="27">
        <f t="shared" si="7"/>
        <v>93100</v>
      </c>
      <c r="V38" s="27">
        <f t="shared" si="7"/>
        <v>107225</v>
      </c>
      <c r="W38" s="27">
        <f t="shared" si="7"/>
        <v>121125</v>
      </c>
      <c r="X38" s="27">
        <f t="shared" si="7"/>
        <v>0</v>
      </c>
      <c r="Y38" s="27">
        <f t="shared" si="7"/>
        <v>0</v>
      </c>
      <c r="AB38" s="23"/>
      <c r="AC38" s="24">
        <v>53</v>
      </c>
      <c r="AD38" s="27">
        <f t="shared" si="8"/>
        <v>186200</v>
      </c>
      <c r="AE38" s="27">
        <f t="shared" si="8"/>
        <v>214450</v>
      </c>
      <c r="AF38" s="27">
        <f t="shared" si="8"/>
        <v>242250</v>
      </c>
      <c r="AG38" s="27">
        <f t="shared" si="8"/>
        <v>0</v>
      </c>
      <c r="AH38" s="27">
        <f t="shared" si="8"/>
        <v>0</v>
      </c>
      <c r="AK38" s="23"/>
      <c r="AL38" s="24">
        <v>53</v>
      </c>
      <c r="AM38" s="27">
        <f t="shared" si="9"/>
        <v>372400</v>
      </c>
      <c r="AN38" s="27">
        <f t="shared" si="9"/>
        <v>428900</v>
      </c>
      <c r="AO38" s="27">
        <f t="shared" si="9"/>
        <v>484500</v>
      </c>
      <c r="AP38" s="27">
        <f t="shared" si="9"/>
        <v>0</v>
      </c>
      <c r="AQ38" s="27">
        <f t="shared" si="9"/>
        <v>0</v>
      </c>
      <c r="AT38" s="23"/>
      <c r="AU38" s="24">
        <v>53</v>
      </c>
      <c r="AV38" s="27">
        <f t="shared" si="10"/>
        <v>558600</v>
      </c>
      <c r="AW38" s="27">
        <f t="shared" si="10"/>
        <v>643350</v>
      </c>
      <c r="AX38" s="27">
        <f t="shared" si="10"/>
        <v>726750</v>
      </c>
      <c r="AY38" s="27">
        <f t="shared" si="10"/>
        <v>0</v>
      </c>
      <c r="AZ38" s="27">
        <f t="shared" si="10"/>
        <v>0</v>
      </c>
      <c r="BC38" s="23"/>
      <c r="BD38" s="24">
        <v>53</v>
      </c>
      <c r="BE38" s="27">
        <f t="shared" si="11"/>
        <v>744800</v>
      </c>
      <c r="BF38" s="27">
        <f t="shared" si="11"/>
        <v>857800</v>
      </c>
      <c r="BG38" s="27">
        <f t="shared" si="11"/>
        <v>969000</v>
      </c>
      <c r="BH38" s="27">
        <f t="shared" si="11"/>
        <v>0</v>
      </c>
      <c r="BI38" s="27">
        <f t="shared" si="11"/>
        <v>0</v>
      </c>
    </row>
    <row r="39" spans="1:61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  <c r="J39" s="23"/>
      <c r="K39" s="24">
        <v>54</v>
      </c>
      <c r="L39" s="27">
        <f t="shared" si="6"/>
        <v>40000</v>
      </c>
      <c r="M39" s="27">
        <f t="shared" si="6"/>
        <v>45860</v>
      </c>
      <c r="N39" s="27">
        <f t="shared" si="6"/>
        <v>51560</v>
      </c>
      <c r="O39" s="27">
        <f t="shared" si="6"/>
        <v>0</v>
      </c>
      <c r="P39" s="27">
        <f t="shared" si="6"/>
        <v>0</v>
      </c>
      <c r="S39" s="23"/>
      <c r="T39" s="24">
        <v>54</v>
      </c>
      <c r="U39" s="27">
        <f t="shared" si="7"/>
        <v>100000</v>
      </c>
      <c r="V39" s="27">
        <f t="shared" si="7"/>
        <v>114650</v>
      </c>
      <c r="W39" s="27">
        <f t="shared" si="7"/>
        <v>128900</v>
      </c>
      <c r="X39" s="27">
        <f t="shared" si="7"/>
        <v>0</v>
      </c>
      <c r="Y39" s="27">
        <f t="shared" si="7"/>
        <v>0</v>
      </c>
      <c r="AB39" s="23"/>
      <c r="AC39" s="24">
        <v>54</v>
      </c>
      <c r="AD39" s="27">
        <f t="shared" si="8"/>
        <v>200000</v>
      </c>
      <c r="AE39" s="27">
        <f t="shared" si="8"/>
        <v>229300</v>
      </c>
      <c r="AF39" s="27">
        <f t="shared" si="8"/>
        <v>257800</v>
      </c>
      <c r="AG39" s="27">
        <f t="shared" si="8"/>
        <v>0</v>
      </c>
      <c r="AH39" s="27">
        <f t="shared" si="8"/>
        <v>0</v>
      </c>
      <c r="AK39" s="23"/>
      <c r="AL39" s="24">
        <v>54</v>
      </c>
      <c r="AM39" s="27">
        <f t="shared" si="9"/>
        <v>400000</v>
      </c>
      <c r="AN39" s="27">
        <f t="shared" si="9"/>
        <v>458600</v>
      </c>
      <c r="AO39" s="27">
        <f t="shared" si="9"/>
        <v>515600</v>
      </c>
      <c r="AP39" s="27">
        <f t="shared" si="9"/>
        <v>0</v>
      </c>
      <c r="AQ39" s="27">
        <f t="shared" si="9"/>
        <v>0</v>
      </c>
      <c r="AT39" s="23"/>
      <c r="AU39" s="24">
        <v>54</v>
      </c>
      <c r="AV39" s="27">
        <f t="shared" si="10"/>
        <v>600000</v>
      </c>
      <c r="AW39" s="27">
        <f t="shared" si="10"/>
        <v>687900</v>
      </c>
      <c r="AX39" s="27">
        <f t="shared" si="10"/>
        <v>773400</v>
      </c>
      <c r="AY39" s="27">
        <f t="shared" si="10"/>
        <v>0</v>
      </c>
      <c r="AZ39" s="27">
        <f t="shared" si="10"/>
        <v>0</v>
      </c>
      <c r="BC39" s="23"/>
      <c r="BD39" s="24">
        <v>54</v>
      </c>
      <c r="BE39" s="27">
        <f t="shared" si="11"/>
        <v>800000</v>
      </c>
      <c r="BF39" s="27">
        <f t="shared" si="11"/>
        <v>917200</v>
      </c>
      <c r="BG39" s="27">
        <f t="shared" si="11"/>
        <v>1031200</v>
      </c>
      <c r="BH39" s="27">
        <f t="shared" si="11"/>
        <v>0</v>
      </c>
      <c r="BI39" s="27">
        <f t="shared" si="11"/>
        <v>0</v>
      </c>
    </row>
    <row r="40" spans="1:61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  <c r="J40" s="23"/>
      <c r="K40" s="24">
        <v>55</v>
      </c>
      <c r="L40" s="27">
        <f t="shared" si="6"/>
        <v>42880</v>
      </c>
      <c r="M40" s="27">
        <f t="shared" si="6"/>
        <v>48960</v>
      </c>
      <c r="N40" s="27">
        <f t="shared" si="6"/>
        <v>54799.999999999993</v>
      </c>
      <c r="O40" s="27">
        <f t="shared" si="6"/>
        <v>0</v>
      </c>
      <c r="P40" s="27">
        <f t="shared" si="6"/>
        <v>0</v>
      </c>
      <c r="S40" s="23"/>
      <c r="T40" s="24">
        <v>55</v>
      </c>
      <c r="U40" s="27">
        <f t="shared" si="7"/>
        <v>107200</v>
      </c>
      <c r="V40" s="27">
        <f t="shared" si="7"/>
        <v>122400.00000000001</v>
      </c>
      <c r="W40" s="27">
        <f t="shared" si="7"/>
        <v>137000</v>
      </c>
      <c r="X40" s="27">
        <f t="shared" si="7"/>
        <v>0</v>
      </c>
      <c r="Y40" s="27">
        <f t="shared" si="7"/>
        <v>0</v>
      </c>
      <c r="AB40" s="23"/>
      <c r="AC40" s="24">
        <v>55</v>
      </c>
      <c r="AD40" s="27">
        <f t="shared" si="8"/>
        <v>214400</v>
      </c>
      <c r="AE40" s="27">
        <f t="shared" si="8"/>
        <v>244800.00000000003</v>
      </c>
      <c r="AF40" s="27">
        <f t="shared" si="8"/>
        <v>274000</v>
      </c>
      <c r="AG40" s="27">
        <f t="shared" si="8"/>
        <v>0</v>
      </c>
      <c r="AH40" s="27">
        <f t="shared" si="8"/>
        <v>0</v>
      </c>
      <c r="AK40" s="23"/>
      <c r="AL40" s="24">
        <v>55</v>
      </c>
      <c r="AM40" s="27">
        <f t="shared" si="9"/>
        <v>428800</v>
      </c>
      <c r="AN40" s="27">
        <f t="shared" si="9"/>
        <v>489600.00000000006</v>
      </c>
      <c r="AO40" s="27">
        <f t="shared" si="9"/>
        <v>548000</v>
      </c>
      <c r="AP40" s="27">
        <f t="shared" si="9"/>
        <v>0</v>
      </c>
      <c r="AQ40" s="27">
        <f t="shared" si="9"/>
        <v>0</v>
      </c>
      <c r="AT40" s="23"/>
      <c r="AU40" s="24">
        <v>55</v>
      </c>
      <c r="AV40" s="27">
        <f t="shared" si="10"/>
        <v>643200</v>
      </c>
      <c r="AW40" s="27">
        <f t="shared" si="10"/>
        <v>734400</v>
      </c>
      <c r="AX40" s="27">
        <f t="shared" si="10"/>
        <v>821999.99999999988</v>
      </c>
      <c r="AY40" s="27">
        <f t="shared" si="10"/>
        <v>0</v>
      </c>
      <c r="AZ40" s="27">
        <f t="shared" si="10"/>
        <v>0</v>
      </c>
      <c r="BC40" s="23"/>
      <c r="BD40" s="24">
        <v>55</v>
      </c>
      <c r="BE40" s="27">
        <f t="shared" si="11"/>
        <v>857600</v>
      </c>
      <c r="BF40" s="27">
        <f t="shared" si="11"/>
        <v>979200.00000000012</v>
      </c>
      <c r="BG40" s="27">
        <f t="shared" si="11"/>
        <v>1096000</v>
      </c>
      <c r="BH40" s="27">
        <f t="shared" si="11"/>
        <v>0</v>
      </c>
      <c r="BI40" s="27">
        <f t="shared" si="11"/>
        <v>0</v>
      </c>
    </row>
    <row r="41" spans="1:61">
      <c r="A41" s="23"/>
      <c r="B41" s="24">
        <v>56</v>
      </c>
      <c r="C41" s="25">
        <v>45.9</v>
      </c>
      <c r="D41" s="25">
        <v>52.21</v>
      </c>
      <c r="E41" s="25"/>
      <c r="F41" s="25"/>
      <c r="G41" s="25"/>
      <c r="J41" s="23"/>
      <c r="K41" s="24">
        <v>56</v>
      </c>
      <c r="L41" s="27">
        <f t="shared" si="6"/>
        <v>45899.999999999993</v>
      </c>
      <c r="M41" s="27">
        <f t="shared" si="6"/>
        <v>52210</v>
      </c>
      <c r="N41" s="27">
        <f t="shared" si="6"/>
        <v>0</v>
      </c>
      <c r="O41" s="27">
        <f t="shared" si="6"/>
        <v>0</v>
      </c>
      <c r="P41" s="27">
        <f t="shared" si="6"/>
        <v>0</v>
      </c>
      <c r="S41" s="23"/>
      <c r="T41" s="24">
        <v>56</v>
      </c>
      <c r="U41" s="27">
        <f t="shared" si="7"/>
        <v>114749.99999999999</v>
      </c>
      <c r="V41" s="27">
        <f t="shared" si="7"/>
        <v>130525</v>
      </c>
      <c r="W41" s="27">
        <f t="shared" si="7"/>
        <v>0</v>
      </c>
      <c r="X41" s="27">
        <f t="shared" si="7"/>
        <v>0</v>
      </c>
      <c r="Y41" s="27">
        <f t="shared" si="7"/>
        <v>0</v>
      </c>
      <c r="AB41" s="23"/>
      <c r="AC41" s="24">
        <v>56</v>
      </c>
      <c r="AD41" s="27">
        <f t="shared" si="8"/>
        <v>229499.99999999997</v>
      </c>
      <c r="AE41" s="27">
        <f t="shared" si="8"/>
        <v>261050</v>
      </c>
      <c r="AF41" s="27">
        <f t="shared" si="8"/>
        <v>0</v>
      </c>
      <c r="AG41" s="27">
        <f t="shared" si="8"/>
        <v>0</v>
      </c>
      <c r="AH41" s="27">
        <f t="shared" si="8"/>
        <v>0</v>
      </c>
      <c r="AK41" s="23"/>
      <c r="AL41" s="24">
        <v>56</v>
      </c>
      <c r="AM41" s="27">
        <f t="shared" si="9"/>
        <v>458999.99999999994</v>
      </c>
      <c r="AN41" s="27">
        <f t="shared" si="9"/>
        <v>522100</v>
      </c>
      <c r="AO41" s="27">
        <f t="shared" si="9"/>
        <v>0</v>
      </c>
      <c r="AP41" s="27">
        <f t="shared" si="9"/>
        <v>0</v>
      </c>
      <c r="AQ41" s="27">
        <f t="shared" si="9"/>
        <v>0</v>
      </c>
      <c r="AT41" s="23"/>
      <c r="AU41" s="24">
        <v>56</v>
      </c>
      <c r="AV41" s="27">
        <f t="shared" si="10"/>
        <v>688500</v>
      </c>
      <c r="AW41" s="27">
        <f t="shared" si="10"/>
        <v>783150</v>
      </c>
      <c r="AX41" s="27">
        <f t="shared" si="10"/>
        <v>0</v>
      </c>
      <c r="AY41" s="27">
        <f t="shared" si="10"/>
        <v>0</v>
      </c>
      <c r="AZ41" s="27">
        <f t="shared" si="10"/>
        <v>0</v>
      </c>
      <c r="BC41" s="23"/>
      <c r="BD41" s="24">
        <v>56</v>
      </c>
      <c r="BE41" s="27">
        <f t="shared" si="11"/>
        <v>917999.99999999988</v>
      </c>
      <c r="BF41" s="27">
        <f t="shared" si="11"/>
        <v>1044200</v>
      </c>
      <c r="BG41" s="27">
        <f t="shared" si="11"/>
        <v>0</v>
      </c>
      <c r="BH41" s="27">
        <f t="shared" si="11"/>
        <v>0</v>
      </c>
      <c r="BI41" s="27">
        <f t="shared" si="11"/>
        <v>0</v>
      </c>
    </row>
    <row r="42" spans="1:61">
      <c r="A42" s="23"/>
      <c r="B42" s="24">
        <v>57</v>
      </c>
      <c r="C42" s="25">
        <v>49.07</v>
      </c>
      <c r="D42" s="25">
        <v>55.62</v>
      </c>
      <c r="E42" s="25"/>
      <c r="F42" s="25"/>
      <c r="G42" s="25"/>
      <c r="J42" s="23"/>
      <c r="K42" s="24">
        <v>57</v>
      </c>
      <c r="L42" s="27">
        <f t="shared" si="6"/>
        <v>49070</v>
      </c>
      <c r="M42" s="27">
        <f t="shared" si="6"/>
        <v>55619.999999999993</v>
      </c>
      <c r="N42" s="27">
        <f t="shared" si="6"/>
        <v>0</v>
      </c>
      <c r="O42" s="27">
        <f t="shared" si="6"/>
        <v>0</v>
      </c>
      <c r="P42" s="27">
        <f t="shared" si="6"/>
        <v>0</v>
      </c>
      <c r="S42" s="23"/>
      <c r="T42" s="24">
        <v>57</v>
      </c>
      <c r="U42" s="27">
        <f t="shared" si="7"/>
        <v>122675</v>
      </c>
      <c r="V42" s="27">
        <f t="shared" si="7"/>
        <v>139050</v>
      </c>
      <c r="W42" s="27">
        <f t="shared" si="7"/>
        <v>0</v>
      </c>
      <c r="X42" s="27">
        <f t="shared" si="7"/>
        <v>0</v>
      </c>
      <c r="Y42" s="27">
        <f t="shared" si="7"/>
        <v>0</v>
      </c>
      <c r="AB42" s="23"/>
      <c r="AC42" s="24">
        <v>57</v>
      </c>
      <c r="AD42" s="27">
        <f t="shared" si="8"/>
        <v>245350</v>
      </c>
      <c r="AE42" s="27">
        <f t="shared" si="8"/>
        <v>278100</v>
      </c>
      <c r="AF42" s="27">
        <f t="shared" si="8"/>
        <v>0</v>
      </c>
      <c r="AG42" s="27">
        <f t="shared" si="8"/>
        <v>0</v>
      </c>
      <c r="AH42" s="27">
        <f t="shared" si="8"/>
        <v>0</v>
      </c>
      <c r="AK42" s="23"/>
      <c r="AL42" s="24">
        <v>57</v>
      </c>
      <c r="AM42" s="27">
        <f t="shared" si="9"/>
        <v>490700</v>
      </c>
      <c r="AN42" s="27">
        <f t="shared" si="9"/>
        <v>556200</v>
      </c>
      <c r="AO42" s="27">
        <f t="shared" si="9"/>
        <v>0</v>
      </c>
      <c r="AP42" s="27">
        <f t="shared" si="9"/>
        <v>0</v>
      </c>
      <c r="AQ42" s="27">
        <f t="shared" si="9"/>
        <v>0</v>
      </c>
      <c r="AT42" s="23"/>
      <c r="AU42" s="24">
        <v>57</v>
      </c>
      <c r="AV42" s="27">
        <f t="shared" si="10"/>
        <v>736050</v>
      </c>
      <c r="AW42" s="27">
        <f t="shared" si="10"/>
        <v>834299.99999999988</v>
      </c>
      <c r="AX42" s="27">
        <f t="shared" si="10"/>
        <v>0</v>
      </c>
      <c r="AY42" s="27">
        <f t="shared" si="10"/>
        <v>0</v>
      </c>
      <c r="AZ42" s="27">
        <f t="shared" si="10"/>
        <v>0</v>
      </c>
      <c r="BC42" s="23"/>
      <c r="BD42" s="24">
        <v>57</v>
      </c>
      <c r="BE42" s="27">
        <f t="shared" si="11"/>
        <v>981400</v>
      </c>
      <c r="BF42" s="27">
        <f t="shared" si="11"/>
        <v>1112400</v>
      </c>
      <c r="BG42" s="27">
        <f t="shared" si="11"/>
        <v>0</v>
      </c>
      <c r="BH42" s="27">
        <f t="shared" si="11"/>
        <v>0</v>
      </c>
      <c r="BI42" s="27">
        <f t="shared" si="11"/>
        <v>0</v>
      </c>
    </row>
    <row r="43" spans="1:61">
      <c r="A43" s="23"/>
      <c r="B43" s="24">
        <v>58</v>
      </c>
      <c r="C43" s="25">
        <v>52.41</v>
      </c>
      <c r="D43" s="25">
        <v>59.18</v>
      </c>
      <c r="E43" s="25"/>
      <c r="F43" s="25"/>
      <c r="G43" s="25"/>
      <c r="J43" s="23"/>
      <c r="K43" s="24">
        <v>58</v>
      </c>
      <c r="L43" s="27">
        <f t="shared" si="6"/>
        <v>52410</v>
      </c>
      <c r="M43" s="27">
        <f t="shared" si="6"/>
        <v>59180</v>
      </c>
      <c r="N43" s="27">
        <f t="shared" si="6"/>
        <v>0</v>
      </c>
      <c r="O43" s="27">
        <f t="shared" si="6"/>
        <v>0</v>
      </c>
      <c r="P43" s="27">
        <f t="shared" si="6"/>
        <v>0</v>
      </c>
      <c r="S43" s="23"/>
      <c r="T43" s="24">
        <v>58</v>
      </c>
      <c r="U43" s="27">
        <f t="shared" si="7"/>
        <v>131025</v>
      </c>
      <c r="V43" s="27">
        <f t="shared" si="7"/>
        <v>147950</v>
      </c>
      <c r="W43" s="27">
        <f t="shared" si="7"/>
        <v>0</v>
      </c>
      <c r="X43" s="27">
        <f t="shared" si="7"/>
        <v>0</v>
      </c>
      <c r="Y43" s="27">
        <f t="shared" si="7"/>
        <v>0</v>
      </c>
      <c r="AB43" s="23"/>
      <c r="AC43" s="24">
        <v>58</v>
      </c>
      <c r="AD43" s="27">
        <f t="shared" si="8"/>
        <v>262050</v>
      </c>
      <c r="AE43" s="27">
        <f t="shared" si="8"/>
        <v>295900</v>
      </c>
      <c r="AF43" s="27">
        <f t="shared" si="8"/>
        <v>0</v>
      </c>
      <c r="AG43" s="27">
        <f t="shared" si="8"/>
        <v>0</v>
      </c>
      <c r="AH43" s="27">
        <f t="shared" si="8"/>
        <v>0</v>
      </c>
      <c r="AK43" s="23"/>
      <c r="AL43" s="24">
        <v>58</v>
      </c>
      <c r="AM43" s="27">
        <f t="shared" si="9"/>
        <v>524100</v>
      </c>
      <c r="AN43" s="27">
        <f t="shared" si="9"/>
        <v>591800</v>
      </c>
      <c r="AO43" s="27">
        <f t="shared" si="9"/>
        <v>0</v>
      </c>
      <c r="AP43" s="27">
        <f t="shared" si="9"/>
        <v>0</v>
      </c>
      <c r="AQ43" s="27">
        <f t="shared" si="9"/>
        <v>0</v>
      </c>
      <c r="AT43" s="23"/>
      <c r="AU43" s="24">
        <v>58</v>
      </c>
      <c r="AV43" s="27">
        <f t="shared" si="10"/>
        <v>786150</v>
      </c>
      <c r="AW43" s="27">
        <f t="shared" si="10"/>
        <v>887700</v>
      </c>
      <c r="AX43" s="27">
        <f t="shared" si="10"/>
        <v>0</v>
      </c>
      <c r="AY43" s="27">
        <f t="shared" si="10"/>
        <v>0</v>
      </c>
      <c r="AZ43" s="27">
        <f t="shared" si="10"/>
        <v>0</v>
      </c>
      <c r="BC43" s="23"/>
      <c r="BD43" s="24">
        <v>58</v>
      </c>
      <c r="BE43" s="27">
        <f t="shared" si="11"/>
        <v>1048200</v>
      </c>
      <c r="BF43" s="27">
        <f t="shared" si="11"/>
        <v>1183600</v>
      </c>
      <c r="BG43" s="27">
        <f t="shared" si="11"/>
        <v>0</v>
      </c>
      <c r="BH43" s="27">
        <f t="shared" si="11"/>
        <v>0</v>
      </c>
      <c r="BI43" s="27">
        <f t="shared" si="11"/>
        <v>0</v>
      </c>
    </row>
    <row r="44" spans="1:61">
      <c r="A44" s="23"/>
      <c r="B44" s="24">
        <v>59</v>
      </c>
      <c r="C44" s="25">
        <v>55.92</v>
      </c>
      <c r="D44" s="25">
        <v>62.91</v>
      </c>
      <c r="E44" s="25"/>
      <c r="F44" s="25"/>
      <c r="G44" s="25"/>
      <c r="J44" s="23"/>
      <c r="K44" s="24">
        <v>59</v>
      </c>
      <c r="L44" s="27">
        <f t="shared" si="6"/>
        <v>55920.000000000007</v>
      </c>
      <c r="M44" s="27">
        <f t="shared" si="6"/>
        <v>62909.999999999993</v>
      </c>
      <c r="N44" s="27">
        <f t="shared" si="6"/>
        <v>0</v>
      </c>
      <c r="O44" s="27">
        <f t="shared" si="6"/>
        <v>0</v>
      </c>
      <c r="P44" s="27">
        <f t="shared" si="6"/>
        <v>0</v>
      </c>
      <c r="S44" s="23"/>
      <c r="T44" s="24">
        <v>59</v>
      </c>
      <c r="U44" s="27">
        <f t="shared" si="7"/>
        <v>139800</v>
      </c>
      <c r="V44" s="27">
        <f t="shared" si="7"/>
        <v>157274.99999999997</v>
      </c>
      <c r="W44" s="27">
        <f t="shared" si="7"/>
        <v>0</v>
      </c>
      <c r="X44" s="27">
        <f t="shared" si="7"/>
        <v>0</v>
      </c>
      <c r="Y44" s="27">
        <f t="shared" si="7"/>
        <v>0</v>
      </c>
      <c r="AB44" s="23"/>
      <c r="AC44" s="24">
        <v>59</v>
      </c>
      <c r="AD44" s="27">
        <f t="shared" si="8"/>
        <v>279600</v>
      </c>
      <c r="AE44" s="27">
        <f t="shared" si="8"/>
        <v>314549.99999999994</v>
      </c>
      <c r="AF44" s="27">
        <f t="shared" si="8"/>
        <v>0</v>
      </c>
      <c r="AG44" s="27">
        <f t="shared" si="8"/>
        <v>0</v>
      </c>
      <c r="AH44" s="27">
        <f t="shared" si="8"/>
        <v>0</v>
      </c>
      <c r="AK44" s="23"/>
      <c r="AL44" s="24">
        <v>59</v>
      </c>
      <c r="AM44" s="27">
        <f t="shared" si="9"/>
        <v>559200</v>
      </c>
      <c r="AN44" s="27">
        <f t="shared" si="9"/>
        <v>629099.99999999988</v>
      </c>
      <c r="AO44" s="27">
        <f t="shared" si="9"/>
        <v>0</v>
      </c>
      <c r="AP44" s="27">
        <f t="shared" si="9"/>
        <v>0</v>
      </c>
      <c r="AQ44" s="27">
        <f t="shared" si="9"/>
        <v>0</v>
      </c>
      <c r="AT44" s="23"/>
      <c r="AU44" s="24">
        <v>59</v>
      </c>
      <c r="AV44" s="27">
        <f t="shared" si="10"/>
        <v>838800.00000000012</v>
      </c>
      <c r="AW44" s="27">
        <f t="shared" si="10"/>
        <v>943649.99999999988</v>
      </c>
      <c r="AX44" s="27">
        <f t="shared" si="10"/>
        <v>0</v>
      </c>
      <c r="AY44" s="27">
        <f t="shared" si="10"/>
        <v>0</v>
      </c>
      <c r="AZ44" s="27">
        <f t="shared" si="10"/>
        <v>0</v>
      </c>
      <c r="BC44" s="23"/>
      <c r="BD44" s="24">
        <v>59</v>
      </c>
      <c r="BE44" s="27">
        <f t="shared" si="11"/>
        <v>1118400</v>
      </c>
      <c r="BF44" s="27">
        <f t="shared" si="11"/>
        <v>1258199.9999999998</v>
      </c>
      <c r="BG44" s="27">
        <f t="shared" si="11"/>
        <v>0</v>
      </c>
      <c r="BH44" s="27">
        <f t="shared" si="11"/>
        <v>0</v>
      </c>
      <c r="BI44" s="27">
        <f t="shared" si="11"/>
        <v>0</v>
      </c>
    </row>
    <row r="45" spans="1:61">
      <c r="A45" s="23"/>
      <c r="B45" s="24">
        <v>60</v>
      </c>
      <c r="C45" s="25">
        <v>59.62</v>
      </c>
      <c r="D45" s="25">
        <v>66.83</v>
      </c>
      <c r="E45" s="25"/>
      <c r="F45" s="25"/>
      <c r="G45" s="25"/>
      <c r="J45" s="23"/>
      <c r="K45" s="24">
        <v>60</v>
      </c>
      <c r="L45" s="27">
        <f t="shared" si="6"/>
        <v>59620</v>
      </c>
      <c r="M45" s="27">
        <f t="shared" si="6"/>
        <v>66830</v>
      </c>
      <c r="N45" s="27">
        <f t="shared" si="6"/>
        <v>0</v>
      </c>
      <c r="O45" s="27">
        <f t="shared" si="6"/>
        <v>0</v>
      </c>
      <c r="P45" s="27">
        <f t="shared" si="6"/>
        <v>0</v>
      </c>
      <c r="S45" s="23"/>
      <c r="T45" s="24">
        <v>60</v>
      </c>
      <c r="U45" s="27">
        <f t="shared" si="7"/>
        <v>149050</v>
      </c>
      <c r="V45" s="27">
        <f t="shared" si="7"/>
        <v>167075</v>
      </c>
      <c r="W45" s="27">
        <f t="shared" si="7"/>
        <v>0</v>
      </c>
      <c r="X45" s="27">
        <f t="shared" si="7"/>
        <v>0</v>
      </c>
      <c r="Y45" s="27">
        <f t="shared" si="7"/>
        <v>0</v>
      </c>
      <c r="AB45" s="23"/>
      <c r="AC45" s="24">
        <v>60</v>
      </c>
      <c r="AD45" s="27">
        <f t="shared" si="8"/>
        <v>298100</v>
      </c>
      <c r="AE45" s="27">
        <f t="shared" si="8"/>
        <v>334150</v>
      </c>
      <c r="AF45" s="27">
        <f t="shared" si="8"/>
        <v>0</v>
      </c>
      <c r="AG45" s="27">
        <f t="shared" si="8"/>
        <v>0</v>
      </c>
      <c r="AH45" s="27">
        <f t="shared" si="8"/>
        <v>0</v>
      </c>
      <c r="AK45" s="23"/>
      <c r="AL45" s="24">
        <v>60</v>
      </c>
      <c r="AM45" s="27">
        <f t="shared" si="9"/>
        <v>596200</v>
      </c>
      <c r="AN45" s="27">
        <f t="shared" si="9"/>
        <v>668300</v>
      </c>
      <c r="AO45" s="27">
        <f t="shared" si="9"/>
        <v>0</v>
      </c>
      <c r="AP45" s="27">
        <f t="shared" si="9"/>
        <v>0</v>
      </c>
      <c r="AQ45" s="27">
        <f t="shared" si="9"/>
        <v>0</v>
      </c>
      <c r="AT45" s="23"/>
      <c r="AU45" s="24">
        <v>60</v>
      </c>
      <c r="AV45" s="27">
        <f t="shared" si="10"/>
        <v>894300</v>
      </c>
      <c r="AW45" s="27">
        <f t="shared" si="10"/>
        <v>1002450</v>
      </c>
      <c r="AX45" s="27">
        <f t="shared" si="10"/>
        <v>0</v>
      </c>
      <c r="AY45" s="27">
        <f t="shared" si="10"/>
        <v>0</v>
      </c>
      <c r="AZ45" s="27">
        <f t="shared" si="10"/>
        <v>0</v>
      </c>
      <c r="BC45" s="23"/>
      <c r="BD45" s="24">
        <v>60</v>
      </c>
      <c r="BE45" s="27">
        <f t="shared" si="11"/>
        <v>1192400</v>
      </c>
      <c r="BF45" s="27">
        <f t="shared" si="11"/>
        <v>1336600</v>
      </c>
      <c r="BG45" s="27">
        <f t="shared" si="11"/>
        <v>0</v>
      </c>
      <c r="BH45" s="27">
        <f t="shared" si="11"/>
        <v>0</v>
      </c>
      <c r="BI45" s="27">
        <f t="shared" si="11"/>
        <v>0</v>
      </c>
    </row>
    <row r="46" spans="1:61">
      <c r="A46" s="23"/>
      <c r="B46" s="24">
        <v>61</v>
      </c>
      <c r="C46" s="25">
        <v>63.51</v>
      </c>
      <c r="D46" s="25"/>
      <c r="E46" s="25"/>
      <c r="F46" s="25"/>
      <c r="G46" s="25"/>
      <c r="J46" s="23"/>
      <c r="K46" s="24">
        <v>61</v>
      </c>
      <c r="L46" s="27">
        <f t="shared" si="6"/>
        <v>63510</v>
      </c>
      <c r="M46" s="27">
        <f t="shared" si="6"/>
        <v>0</v>
      </c>
      <c r="N46" s="27">
        <f t="shared" si="6"/>
        <v>0</v>
      </c>
      <c r="O46" s="27">
        <f t="shared" si="6"/>
        <v>0</v>
      </c>
      <c r="P46" s="27">
        <f t="shared" si="6"/>
        <v>0</v>
      </c>
      <c r="S46" s="23"/>
      <c r="T46" s="24">
        <v>61</v>
      </c>
      <c r="U46" s="27">
        <f t="shared" si="7"/>
        <v>158775</v>
      </c>
      <c r="V46" s="27">
        <f t="shared" si="7"/>
        <v>0</v>
      </c>
      <c r="W46" s="27">
        <f t="shared" si="7"/>
        <v>0</v>
      </c>
      <c r="X46" s="27">
        <f t="shared" si="7"/>
        <v>0</v>
      </c>
      <c r="Y46" s="27">
        <f t="shared" si="7"/>
        <v>0</v>
      </c>
      <c r="AB46" s="23"/>
      <c r="AC46" s="24">
        <v>61</v>
      </c>
      <c r="AD46" s="27">
        <f t="shared" si="8"/>
        <v>317550</v>
      </c>
      <c r="AE46" s="27">
        <f t="shared" si="8"/>
        <v>0</v>
      </c>
      <c r="AF46" s="27">
        <f t="shared" si="8"/>
        <v>0</v>
      </c>
      <c r="AG46" s="27">
        <f t="shared" si="8"/>
        <v>0</v>
      </c>
      <c r="AH46" s="27">
        <f t="shared" si="8"/>
        <v>0</v>
      </c>
      <c r="AK46" s="23"/>
      <c r="AL46" s="24">
        <v>61</v>
      </c>
      <c r="AM46" s="27">
        <f t="shared" si="9"/>
        <v>635100</v>
      </c>
      <c r="AN46" s="27">
        <f t="shared" si="9"/>
        <v>0</v>
      </c>
      <c r="AO46" s="27">
        <f t="shared" si="9"/>
        <v>0</v>
      </c>
      <c r="AP46" s="27">
        <f t="shared" si="9"/>
        <v>0</v>
      </c>
      <c r="AQ46" s="27">
        <f t="shared" si="9"/>
        <v>0</v>
      </c>
      <c r="AT46" s="23"/>
      <c r="AU46" s="24">
        <v>61</v>
      </c>
      <c r="AV46" s="27">
        <f t="shared" si="10"/>
        <v>952650</v>
      </c>
      <c r="AW46" s="27">
        <f t="shared" si="10"/>
        <v>0</v>
      </c>
      <c r="AX46" s="27">
        <f t="shared" si="10"/>
        <v>0</v>
      </c>
      <c r="AY46" s="27">
        <f t="shared" si="10"/>
        <v>0</v>
      </c>
      <c r="AZ46" s="27">
        <f t="shared" si="10"/>
        <v>0</v>
      </c>
      <c r="BC46" s="23"/>
      <c r="BD46" s="24">
        <v>61</v>
      </c>
      <c r="BE46" s="27">
        <f t="shared" si="11"/>
        <v>1270200</v>
      </c>
      <c r="BF46" s="27">
        <f t="shared" si="11"/>
        <v>0</v>
      </c>
      <c r="BG46" s="27">
        <f t="shared" si="11"/>
        <v>0</v>
      </c>
      <c r="BH46" s="27">
        <f t="shared" si="11"/>
        <v>0</v>
      </c>
      <c r="BI46" s="27">
        <f t="shared" si="11"/>
        <v>0</v>
      </c>
    </row>
    <row r="47" spans="1:61">
      <c r="A47" s="23"/>
      <c r="B47" s="24">
        <v>62</v>
      </c>
      <c r="C47" s="25">
        <v>67.59</v>
      </c>
      <c r="D47" s="25"/>
      <c r="E47" s="25"/>
      <c r="F47" s="25"/>
      <c r="G47" s="25"/>
      <c r="J47" s="23"/>
      <c r="K47" s="24">
        <v>62</v>
      </c>
      <c r="L47" s="27">
        <f t="shared" si="6"/>
        <v>67590</v>
      </c>
      <c r="M47" s="27">
        <f t="shared" si="6"/>
        <v>0</v>
      </c>
      <c r="N47" s="27">
        <f t="shared" si="6"/>
        <v>0</v>
      </c>
      <c r="O47" s="27">
        <f t="shared" si="6"/>
        <v>0</v>
      </c>
      <c r="P47" s="27">
        <f t="shared" si="6"/>
        <v>0</v>
      </c>
      <c r="S47" s="23"/>
      <c r="T47" s="24">
        <v>62</v>
      </c>
      <c r="U47" s="27">
        <f t="shared" si="7"/>
        <v>168975</v>
      </c>
      <c r="V47" s="27">
        <f t="shared" si="7"/>
        <v>0</v>
      </c>
      <c r="W47" s="27">
        <f t="shared" si="7"/>
        <v>0</v>
      </c>
      <c r="X47" s="27">
        <f t="shared" si="7"/>
        <v>0</v>
      </c>
      <c r="Y47" s="27">
        <f t="shared" si="7"/>
        <v>0</v>
      </c>
      <c r="AB47" s="23"/>
      <c r="AC47" s="24">
        <v>62</v>
      </c>
      <c r="AD47" s="27">
        <f t="shared" si="8"/>
        <v>337950</v>
      </c>
      <c r="AE47" s="27">
        <f t="shared" si="8"/>
        <v>0</v>
      </c>
      <c r="AF47" s="27">
        <f t="shared" si="8"/>
        <v>0</v>
      </c>
      <c r="AG47" s="27">
        <f t="shared" si="8"/>
        <v>0</v>
      </c>
      <c r="AH47" s="27">
        <f t="shared" si="8"/>
        <v>0</v>
      </c>
      <c r="AK47" s="23"/>
      <c r="AL47" s="24">
        <v>62</v>
      </c>
      <c r="AM47" s="27">
        <f t="shared" si="9"/>
        <v>675900</v>
      </c>
      <c r="AN47" s="27">
        <f t="shared" si="9"/>
        <v>0</v>
      </c>
      <c r="AO47" s="27">
        <f t="shared" si="9"/>
        <v>0</v>
      </c>
      <c r="AP47" s="27">
        <f t="shared" si="9"/>
        <v>0</v>
      </c>
      <c r="AQ47" s="27">
        <f t="shared" si="9"/>
        <v>0</v>
      </c>
      <c r="AT47" s="23"/>
      <c r="AU47" s="24">
        <v>62</v>
      </c>
      <c r="AV47" s="27">
        <f t="shared" si="10"/>
        <v>1013850</v>
      </c>
      <c r="AW47" s="27">
        <f t="shared" si="10"/>
        <v>0</v>
      </c>
      <c r="AX47" s="27">
        <f t="shared" si="10"/>
        <v>0</v>
      </c>
      <c r="AY47" s="27">
        <f t="shared" si="10"/>
        <v>0</v>
      </c>
      <c r="AZ47" s="27">
        <f t="shared" si="10"/>
        <v>0</v>
      </c>
      <c r="BC47" s="23"/>
      <c r="BD47" s="24">
        <v>62</v>
      </c>
      <c r="BE47" s="27">
        <f t="shared" si="11"/>
        <v>1351800</v>
      </c>
      <c r="BF47" s="27">
        <f t="shared" si="11"/>
        <v>0</v>
      </c>
      <c r="BG47" s="27">
        <f t="shared" si="11"/>
        <v>0</v>
      </c>
      <c r="BH47" s="27">
        <f t="shared" si="11"/>
        <v>0</v>
      </c>
      <c r="BI47" s="27">
        <f t="shared" si="11"/>
        <v>0</v>
      </c>
    </row>
    <row r="48" spans="1:61">
      <c r="A48" s="23"/>
      <c r="B48" s="24">
        <v>63</v>
      </c>
      <c r="C48" s="25">
        <v>71.849999999999994</v>
      </c>
      <c r="D48" s="25"/>
      <c r="E48" s="25"/>
      <c r="F48" s="25"/>
      <c r="G48" s="25"/>
      <c r="J48" s="23"/>
      <c r="K48" s="24">
        <v>63</v>
      </c>
      <c r="L48" s="27">
        <f t="shared" si="6"/>
        <v>71850</v>
      </c>
      <c r="M48" s="27">
        <f t="shared" si="6"/>
        <v>0</v>
      </c>
      <c r="N48" s="27">
        <f t="shared" si="6"/>
        <v>0</v>
      </c>
      <c r="O48" s="27">
        <f t="shared" si="6"/>
        <v>0</v>
      </c>
      <c r="P48" s="27">
        <f t="shared" si="6"/>
        <v>0</v>
      </c>
      <c r="S48" s="23"/>
      <c r="T48" s="24">
        <v>63</v>
      </c>
      <c r="U48" s="27">
        <f t="shared" si="7"/>
        <v>179625</v>
      </c>
      <c r="V48" s="27">
        <f t="shared" si="7"/>
        <v>0</v>
      </c>
      <c r="W48" s="27">
        <f t="shared" si="7"/>
        <v>0</v>
      </c>
      <c r="X48" s="27">
        <f t="shared" si="7"/>
        <v>0</v>
      </c>
      <c r="Y48" s="27">
        <f t="shared" si="7"/>
        <v>0</v>
      </c>
      <c r="AB48" s="23"/>
      <c r="AC48" s="24">
        <v>63</v>
      </c>
      <c r="AD48" s="27">
        <f t="shared" si="8"/>
        <v>359250</v>
      </c>
      <c r="AE48" s="27">
        <f t="shared" si="8"/>
        <v>0</v>
      </c>
      <c r="AF48" s="27">
        <f t="shared" si="8"/>
        <v>0</v>
      </c>
      <c r="AG48" s="27">
        <f t="shared" si="8"/>
        <v>0</v>
      </c>
      <c r="AH48" s="27">
        <f t="shared" si="8"/>
        <v>0</v>
      </c>
      <c r="AK48" s="23"/>
      <c r="AL48" s="24">
        <v>63</v>
      </c>
      <c r="AM48" s="27">
        <f t="shared" si="9"/>
        <v>718500</v>
      </c>
      <c r="AN48" s="27">
        <f t="shared" si="9"/>
        <v>0</v>
      </c>
      <c r="AO48" s="27">
        <f t="shared" si="9"/>
        <v>0</v>
      </c>
      <c r="AP48" s="27">
        <f t="shared" si="9"/>
        <v>0</v>
      </c>
      <c r="AQ48" s="27">
        <f t="shared" si="9"/>
        <v>0</v>
      </c>
      <c r="AT48" s="23"/>
      <c r="AU48" s="24">
        <v>63</v>
      </c>
      <c r="AV48" s="27">
        <f t="shared" si="10"/>
        <v>1077750</v>
      </c>
      <c r="AW48" s="27">
        <f t="shared" si="10"/>
        <v>0</v>
      </c>
      <c r="AX48" s="27">
        <f t="shared" si="10"/>
        <v>0</v>
      </c>
      <c r="AY48" s="27">
        <f t="shared" si="10"/>
        <v>0</v>
      </c>
      <c r="AZ48" s="27">
        <f t="shared" si="10"/>
        <v>0</v>
      </c>
      <c r="BC48" s="23"/>
      <c r="BD48" s="24">
        <v>63</v>
      </c>
      <c r="BE48" s="27">
        <f t="shared" si="11"/>
        <v>1437000</v>
      </c>
      <c r="BF48" s="27">
        <f t="shared" si="11"/>
        <v>0</v>
      </c>
      <c r="BG48" s="27">
        <f t="shared" si="11"/>
        <v>0</v>
      </c>
      <c r="BH48" s="27">
        <f t="shared" si="11"/>
        <v>0</v>
      </c>
      <c r="BI48" s="27">
        <f t="shared" si="11"/>
        <v>0</v>
      </c>
    </row>
    <row r="49" spans="1:61">
      <c r="A49" s="23"/>
      <c r="B49" s="24">
        <v>64</v>
      </c>
      <c r="C49" s="25">
        <v>76.319999999999993</v>
      </c>
      <c r="D49" s="25"/>
      <c r="E49" s="25"/>
      <c r="F49" s="25"/>
      <c r="G49" s="25"/>
      <c r="J49" s="23"/>
      <c r="K49" s="24">
        <v>64</v>
      </c>
      <c r="L49" s="27">
        <f t="shared" si="6"/>
        <v>76320</v>
      </c>
      <c r="M49" s="27">
        <f t="shared" si="6"/>
        <v>0</v>
      </c>
      <c r="N49" s="27">
        <f t="shared" si="6"/>
        <v>0</v>
      </c>
      <c r="O49" s="27">
        <f t="shared" si="6"/>
        <v>0</v>
      </c>
      <c r="P49" s="27">
        <f t="shared" si="6"/>
        <v>0</v>
      </c>
      <c r="S49" s="23"/>
      <c r="T49" s="24">
        <v>64</v>
      </c>
      <c r="U49" s="27">
        <f t="shared" si="7"/>
        <v>190800</v>
      </c>
      <c r="V49" s="27">
        <f t="shared" si="7"/>
        <v>0</v>
      </c>
      <c r="W49" s="27">
        <f t="shared" si="7"/>
        <v>0</v>
      </c>
      <c r="X49" s="27">
        <f t="shared" si="7"/>
        <v>0</v>
      </c>
      <c r="Y49" s="27">
        <f t="shared" si="7"/>
        <v>0</v>
      </c>
      <c r="AB49" s="23"/>
      <c r="AC49" s="24">
        <v>64</v>
      </c>
      <c r="AD49" s="27">
        <f t="shared" si="8"/>
        <v>381600</v>
      </c>
      <c r="AE49" s="27">
        <f t="shared" si="8"/>
        <v>0</v>
      </c>
      <c r="AF49" s="27">
        <f t="shared" si="8"/>
        <v>0</v>
      </c>
      <c r="AG49" s="27">
        <f t="shared" si="8"/>
        <v>0</v>
      </c>
      <c r="AH49" s="27">
        <f t="shared" si="8"/>
        <v>0</v>
      </c>
      <c r="AK49" s="23"/>
      <c r="AL49" s="24">
        <v>64</v>
      </c>
      <c r="AM49" s="27">
        <f t="shared" si="9"/>
        <v>763200</v>
      </c>
      <c r="AN49" s="27">
        <f t="shared" si="9"/>
        <v>0</v>
      </c>
      <c r="AO49" s="27">
        <f t="shared" si="9"/>
        <v>0</v>
      </c>
      <c r="AP49" s="27">
        <f t="shared" si="9"/>
        <v>0</v>
      </c>
      <c r="AQ49" s="27">
        <f t="shared" si="9"/>
        <v>0</v>
      </c>
      <c r="AT49" s="23"/>
      <c r="AU49" s="24">
        <v>64</v>
      </c>
      <c r="AV49" s="27">
        <f t="shared" si="10"/>
        <v>1144800</v>
      </c>
      <c r="AW49" s="27">
        <f t="shared" si="10"/>
        <v>0</v>
      </c>
      <c r="AX49" s="27">
        <f t="shared" si="10"/>
        <v>0</v>
      </c>
      <c r="AY49" s="27">
        <f t="shared" si="10"/>
        <v>0</v>
      </c>
      <c r="AZ49" s="27">
        <f t="shared" si="10"/>
        <v>0</v>
      </c>
      <c r="BC49" s="23"/>
      <c r="BD49" s="24">
        <v>64</v>
      </c>
      <c r="BE49" s="27">
        <f t="shared" si="11"/>
        <v>1526400</v>
      </c>
      <c r="BF49" s="27">
        <f t="shared" si="11"/>
        <v>0</v>
      </c>
      <c r="BG49" s="27">
        <f t="shared" si="11"/>
        <v>0</v>
      </c>
      <c r="BH49" s="27">
        <f t="shared" si="11"/>
        <v>0</v>
      </c>
      <c r="BI49" s="27">
        <f t="shared" si="11"/>
        <v>0</v>
      </c>
    </row>
    <row r="50" spans="1:61">
      <c r="A50" s="23"/>
      <c r="B50" s="24">
        <v>65</v>
      </c>
      <c r="C50" s="25">
        <v>81.010000000000005</v>
      </c>
      <c r="D50" s="25"/>
      <c r="E50" s="25"/>
      <c r="F50" s="25"/>
      <c r="G50" s="25"/>
      <c r="J50" s="23"/>
      <c r="K50" s="24">
        <v>65</v>
      </c>
      <c r="L50" s="27">
        <f t="shared" si="6"/>
        <v>81010</v>
      </c>
      <c r="M50" s="27">
        <f t="shared" si="6"/>
        <v>0</v>
      </c>
      <c r="N50" s="27">
        <f t="shared" si="6"/>
        <v>0</v>
      </c>
      <c r="O50" s="27">
        <f t="shared" si="6"/>
        <v>0</v>
      </c>
      <c r="P50" s="27">
        <f t="shared" si="6"/>
        <v>0</v>
      </c>
      <c r="S50" s="23"/>
      <c r="T50" s="24">
        <v>65</v>
      </c>
      <c r="U50" s="27">
        <f t="shared" si="7"/>
        <v>202525</v>
      </c>
      <c r="V50" s="27">
        <f t="shared" si="7"/>
        <v>0</v>
      </c>
      <c r="W50" s="27">
        <f t="shared" si="7"/>
        <v>0</v>
      </c>
      <c r="X50" s="27">
        <f t="shared" si="7"/>
        <v>0</v>
      </c>
      <c r="Y50" s="27">
        <f t="shared" si="7"/>
        <v>0</v>
      </c>
      <c r="AB50" s="23"/>
      <c r="AC50" s="24">
        <v>65</v>
      </c>
      <c r="AD50" s="27">
        <f t="shared" si="8"/>
        <v>405050</v>
      </c>
      <c r="AE50" s="27">
        <f t="shared" si="8"/>
        <v>0</v>
      </c>
      <c r="AF50" s="27">
        <f t="shared" si="8"/>
        <v>0</v>
      </c>
      <c r="AG50" s="27">
        <f t="shared" si="8"/>
        <v>0</v>
      </c>
      <c r="AH50" s="27">
        <f t="shared" si="8"/>
        <v>0</v>
      </c>
      <c r="AK50" s="23"/>
      <c r="AL50" s="24">
        <v>65</v>
      </c>
      <c r="AM50" s="27">
        <f t="shared" si="9"/>
        <v>810100</v>
      </c>
      <c r="AN50" s="27">
        <f t="shared" si="9"/>
        <v>0</v>
      </c>
      <c r="AO50" s="27">
        <f t="shared" si="9"/>
        <v>0</v>
      </c>
      <c r="AP50" s="27">
        <f t="shared" si="9"/>
        <v>0</v>
      </c>
      <c r="AQ50" s="27">
        <f t="shared" si="9"/>
        <v>0</v>
      </c>
      <c r="AT50" s="23"/>
      <c r="AU50" s="24">
        <v>65</v>
      </c>
      <c r="AV50" s="27">
        <f t="shared" si="10"/>
        <v>1215150</v>
      </c>
      <c r="AW50" s="27">
        <f t="shared" si="10"/>
        <v>0</v>
      </c>
      <c r="AX50" s="27">
        <f t="shared" si="10"/>
        <v>0</v>
      </c>
      <c r="AY50" s="27">
        <f t="shared" si="10"/>
        <v>0</v>
      </c>
      <c r="AZ50" s="27">
        <f t="shared" si="10"/>
        <v>0</v>
      </c>
      <c r="BC50" s="23"/>
      <c r="BD50" s="24">
        <v>65</v>
      </c>
      <c r="BE50" s="27">
        <f t="shared" si="11"/>
        <v>1620200</v>
      </c>
      <c r="BF50" s="27">
        <f t="shared" si="11"/>
        <v>0</v>
      </c>
      <c r="BG50" s="27">
        <f t="shared" si="11"/>
        <v>0</v>
      </c>
      <c r="BH50" s="27">
        <f t="shared" si="11"/>
        <v>0</v>
      </c>
      <c r="BI50" s="27">
        <f t="shared" si="11"/>
        <v>0</v>
      </c>
    </row>
  </sheetData>
  <mergeCells count="7">
    <mergeCell ref="BC1:BI1"/>
    <mergeCell ref="A1:G1"/>
    <mergeCell ref="J1:P1"/>
    <mergeCell ref="S1:Y1"/>
    <mergeCell ref="AB1:AH1"/>
    <mergeCell ref="AK1:AQ1"/>
    <mergeCell ref="AT1:A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DB3D-648D-4212-B218-70D42751AAEC}">
  <dimension ref="A1:BF45"/>
  <sheetViews>
    <sheetView workbookViewId="0">
      <selection activeCell="I3" sqref="I3"/>
    </sheetView>
  </sheetViews>
  <sheetFormatPr defaultRowHeight="14.5"/>
  <cols>
    <col min="13" max="13" width="10.26953125" bestFit="1" customWidth="1"/>
    <col min="14" max="18" width="9.1796875" bestFit="1" customWidth="1"/>
    <col min="23" max="23" width="10.26953125" bestFit="1" customWidth="1"/>
    <col min="24" max="28" width="9.1796875" bestFit="1" customWidth="1"/>
    <col min="33" max="36" width="10.1796875" bestFit="1" customWidth="1"/>
    <col min="37" max="38" width="9.1796875" bestFit="1" customWidth="1"/>
    <col min="43" max="43" width="11.26953125" bestFit="1" customWidth="1"/>
    <col min="44" max="48" width="10.1796875" bestFit="1" customWidth="1"/>
    <col min="53" max="53" width="11.7265625" bestFit="1" customWidth="1"/>
    <col min="54" max="58" width="10.1796875" bestFit="1" customWidth="1"/>
  </cols>
  <sheetData>
    <row r="1" spans="1:58">
      <c r="A1" s="36" t="s">
        <v>35</v>
      </c>
      <c r="B1" s="36"/>
      <c r="C1" s="36"/>
      <c r="D1" s="36"/>
      <c r="E1" s="36"/>
      <c r="F1" s="36"/>
      <c r="G1" s="36"/>
      <c r="H1" s="36"/>
      <c r="K1" s="37">
        <v>500000</v>
      </c>
      <c r="L1" s="37"/>
      <c r="M1" s="37"/>
      <c r="N1" s="37"/>
      <c r="O1" s="37"/>
      <c r="P1" s="37"/>
      <c r="Q1" s="37"/>
      <c r="R1" s="37"/>
      <c r="S1" s="33"/>
      <c r="T1" s="33"/>
      <c r="U1" s="37">
        <v>1000000</v>
      </c>
      <c r="V1" s="37"/>
      <c r="W1" s="37"/>
      <c r="X1" s="37"/>
      <c r="Y1" s="37"/>
      <c r="Z1" s="37"/>
      <c r="AA1" s="37"/>
      <c r="AB1" s="37"/>
      <c r="AC1" s="33"/>
      <c r="AD1" s="33"/>
      <c r="AE1" s="37">
        <v>2500000</v>
      </c>
      <c r="AF1" s="37"/>
      <c r="AG1" s="37"/>
      <c r="AH1" s="37"/>
      <c r="AI1" s="37"/>
      <c r="AJ1" s="37"/>
      <c r="AK1" s="37"/>
      <c r="AL1" s="37"/>
      <c r="AM1" s="33"/>
      <c r="AN1" s="33"/>
      <c r="AO1" s="37">
        <v>5000000</v>
      </c>
      <c r="AP1" s="37"/>
      <c r="AQ1" s="37"/>
      <c r="AR1" s="37"/>
      <c r="AS1" s="37"/>
      <c r="AT1" s="37"/>
      <c r="AU1" s="37"/>
      <c r="AV1" s="37"/>
      <c r="AW1" s="33"/>
      <c r="AX1" s="33"/>
      <c r="AY1" s="37">
        <v>10000000</v>
      </c>
      <c r="AZ1" s="37"/>
      <c r="BA1" s="37"/>
      <c r="BB1" s="37"/>
      <c r="BC1" s="37"/>
      <c r="BD1" s="37"/>
      <c r="BE1" s="37"/>
      <c r="BF1" s="37"/>
    </row>
    <row r="2" spans="1:5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  <c r="K2" s="23"/>
      <c r="L2" s="24" t="s">
        <v>29</v>
      </c>
      <c r="M2" s="26">
        <v>10</v>
      </c>
      <c r="N2" s="26">
        <v>15</v>
      </c>
      <c r="O2" s="26">
        <v>20</v>
      </c>
      <c r="P2" s="26">
        <v>25</v>
      </c>
      <c r="Q2" s="26">
        <v>30</v>
      </c>
      <c r="R2" s="26">
        <v>35</v>
      </c>
      <c r="U2" s="23"/>
      <c r="V2" s="24" t="s">
        <v>29</v>
      </c>
      <c r="W2" s="26">
        <v>10</v>
      </c>
      <c r="X2" s="26">
        <v>15</v>
      </c>
      <c r="Y2" s="26">
        <v>20</v>
      </c>
      <c r="Z2" s="26">
        <v>25</v>
      </c>
      <c r="AA2" s="26">
        <v>30</v>
      </c>
      <c r="AB2" s="26">
        <v>35</v>
      </c>
      <c r="AE2" s="23"/>
      <c r="AF2" s="24" t="s">
        <v>29</v>
      </c>
      <c r="AG2" s="26">
        <v>10</v>
      </c>
      <c r="AH2" s="26">
        <v>15</v>
      </c>
      <c r="AI2" s="26">
        <v>20</v>
      </c>
      <c r="AJ2" s="26">
        <v>25</v>
      </c>
      <c r="AK2" s="26">
        <v>30</v>
      </c>
      <c r="AL2" s="26">
        <v>35</v>
      </c>
      <c r="AO2" s="23"/>
      <c r="AP2" s="24" t="s">
        <v>29</v>
      </c>
      <c r="AQ2" s="26">
        <v>10</v>
      </c>
      <c r="AR2" s="26">
        <v>15</v>
      </c>
      <c r="AS2" s="26">
        <v>20</v>
      </c>
      <c r="AT2" s="26">
        <v>25</v>
      </c>
      <c r="AU2" s="26">
        <v>30</v>
      </c>
      <c r="AV2" s="26">
        <v>35</v>
      </c>
      <c r="AY2" s="23"/>
      <c r="AZ2" s="24" t="s">
        <v>29</v>
      </c>
      <c r="BA2" s="26">
        <v>10</v>
      </c>
      <c r="BB2" s="26">
        <v>15</v>
      </c>
      <c r="BC2" s="26">
        <v>20</v>
      </c>
      <c r="BD2" s="26">
        <v>25</v>
      </c>
      <c r="BE2" s="26">
        <v>30</v>
      </c>
      <c r="BF2" s="26">
        <v>35</v>
      </c>
    </row>
    <row r="3" spans="1:5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  <c r="K3" s="23" t="s">
        <v>30</v>
      </c>
      <c r="L3" s="24">
        <v>18</v>
      </c>
      <c r="M3" s="27">
        <f>C3/1000*500000*0.9</f>
        <v>25087.5</v>
      </c>
      <c r="N3" s="27">
        <f t="shared" ref="N3:R18" si="0">D3/1000*500000*0.9</f>
        <v>17527.500000000004</v>
      </c>
      <c r="O3" s="27">
        <f t="shared" si="0"/>
        <v>13995.000000000002</v>
      </c>
      <c r="P3" s="27">
        <f t="shared" si="0"/>
        <v>11970.000000000002</v>
      </c>
      <c r="Q3" s="27">
        <f t="shared" si="0"/>
        <v>10620.000000000002</v>
      </c>
      <c r="R3" s="27">
        <f t="shared" si="0"/>
        <v>9765</v>
      </c>
      <c r="U3" s="23" t="s">
        <v>30</v>
      </c>
      <c r="V3" s="24">
        <v>18</v>
      </c>
      <c r="W3" s="27">
        <f>C3/1000*1000000*0.9</f>
        <v>50175</v>
      </c>
      <c r="X3" s="27">
        <f t="shared" ref="X3:AB18" si="1">D3/1000*1000000*0.9</f>
        <v>35055.000000000007</v>
      </c>
      <c r="Y3" s="27">
        <f t="shared" si="1"/>
        <v>27990.000000000004</v>
      </c>
      <c r="Z3" s="27">
        <f t="shared" si="1"/>
        <v>23940.000000000004</v>
      </c>
      <c r="AA3" s="27">
        <f t="shared" si="1"/>
        <v>21240.000000000004</v>
      </c>
      <c r="AB3" s="27">
        <f t="shared" si="1"/>
        <v>19530</v>
      </c>
      <c r="AE3" s="23" t="s">
        <v>30</v>
      </c>
      <c r="AF3" s="24">
        <v>18</v>
      </c>
      <c r="AG3" s="27">
        <f>C3/1000*2500000*0.9</f>
        <v>125437.5</v>
      </c>
      <c r="AH3" s="27">
        <f t="shared" ref="AH3:AL3" si="2">D3/1000*2500000*0.9</f>
        <v>87637.500000000015</v>
      </c>
      <c r="AI3" s="27">
        <f t="shared" si="2"/>
        <v>69975</v>
      </c>
      <c r="AJ3" s="27">
        <f t="shared" si="2"/>
        <v>59850</v>
      </c>
      <c r="AK3" s="27">
        <f t="shared" si="2"/>
        <v>53100.000000000007</v>
      </c>
      <c r="AL3" s="27">
        <f t="shared" si="2"/>
        <v>48825</v>
      </c>
      <c r="AO3" s="23" t="s">
        <v>30</v>
      </c>
      <c r="AP3" s="24">
        <v>18</v>
      </c>
      <c r="AQ3" s="27">
        <f>C3/1000*5000000*0.9</f>
        <v>250875</v>
      </c>
      <c r="AR3" s="27">
        <f t="shared" ref="AR3:AV18" si="3">D3/1000*5000000*0.9</f>
        <v>175275.00000000003</v>
      </c>
      <c r="AS3" s="27">
        <f t="shared" si="3"/>
        <v>139950</v>
      </c>
      <c r="AT3" s="27">
        <f t="shared" si="3"/>
        <v>119700</v>
      </c>
      <c r="AU3" s="27">
        <f t="shared" si="3"/>
        <v>106200.00000000001</v>
      </c>
      <c r="AV3" s="27">
        <f t="shared" si="3"/>
        <v>97650</v>
      </c>
      <c r="AY3" s="23" t="s">
        <v>30</v>
      </c>
      <c r="AZ3" s="24">
        <v>18</v>
      </c>
      <c r="BA3" s="27">
        <f>C3/1000*10000000*0.9</f>
        <v>501750</v>
      </c>
      <c r="BB3" s="27">
        <f t="shared" ref="BB3:BF3" si="4">D3/1000*10000000*0.9</f>
        <v>350550.00000000006</v>
      </c>
      <c r="BC3" s="27">
        <f t="shared" si="4"/>
        <v>279900</v>
      </c>
      <c r="BD3" s="27">
        <f t="shared" si="4"/>
        <v>239400</v>
      </c>
      <c r="BE3" s="27">
        <f t="shared" si="4"/>
        <v>212400.00000000003</v>
      </c>
      <c r="BF3" s="27">
        <f t="shared" si="4"/>
        <v>195300</v>
      </c>
    </row>
    <row r="4" spans="1:5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  <c r="K4" s="23"/>
      <c r="L4" s="24">
        <v>19</v>
      </c>
      <c r="M4" s="27">
        <f>C4/1000*500000*0.9</f>
        <v>25515</v>
      </c>
      <c r="N4" s="27">
        <f t="shared" si="0"/>
        <v>17865.000000000004</v>
      </c>
      <c r="O4" s="27">
        <f t="shared" si="0"/>
        <v>14265</v>
      </c>
      <c r="P4" s="27">
        <f t="shared" si="0"/>
        <v>12172.5</v>
      </c>
      <c r="Q4" s="27">
        <f t="shared" si="0"/>
        <v>10845</v>
      </c>
      <c r="R4" s="27">
        <f t="shared" si="0"/>
        <v>9967.5</v>
      </c>
      <c r="U4" s="23"/>
      <c r="V4" s="24">
        <v>19</v>
      </c>
      <c r="W4" s="27">
        <f t="shared" ref="W4:W45" si="5">C4/1000*1000000*0.9</f>
        <v>51030</v>
      </c>
      <c r="X4" s="27">
        <f t="shared" si="1"/>
        <v>35730.000000000007</v>
      </c>
      <c r="Y4" s="27">
        <f t="shared" si="1"/>
        <v>28530</v>
      </c>
      <c r="Z4" s="27">
        <f t="shared" si="1"/>
        <v>24345</v>
      </c>
      <c r="AA4" s="27">
        <f t="shared" si="1"/>
        <v>21690</v>
      </c>
      <c r="AB4" s="27">
        <f t="shared" si="1"/>
        <v>19935</v>
      </c>
      <c r="AE4" s="23"/>
      <c r="AF4" s="24">
        <v>19</v>
      </c>
      <c r="AG4" s="27">
        <f t="shared" ref="AG4:AG45" si="6">C4/1000*2500000*0.9</f>
        <v>127575</v>
      </c>
      <c r="AH4" s="27">
        <f t="shared" ref="AH4:AH45" si="7">D4/1000*2500000*0.9</f>
        <v>89325.000000000015</v>
      </c>
      <c r="AI4" s="27">
        <f t="shared" ref="AI4:AI45" si="8">E4/1000*2500000*0.9</f>
        <v>71325</v>
      </c>
      <c r="AJ4" s="27">
        <f t="shared" ref="AJ4:AJ45" si="9">F4/1000*2500000*0.9</f>
        <v>60862.5</v>
      </c>
      <c r="AK4" s="27">
        <f t="shared" ref="AK4:AK45" si="10">G4/1000*2500000*0.9</f>
        <v>54225</v>
      </c>
      <c r="AL4" s="27">
        <f t="shared" ref="AL4:AL45" si="11">H4/1000*2500000*0.9</f>
        <v>49837.5</v>
      </c>
      <c r="AO4" s="23"/>
      <c r="AP4" s="24">
        <v>19</v>
      </c>
      <c r="AQ4" s="27">
        <f t="shared" ref="AQ4:AQ45" si="12">C4/1000*5000000*0.9</f>
        <v>255150</v>
      </c>
      <c r="AR4" s="27">
        <f t="shared" si="3"/>
        <v>178650.00000000003</v>
      </c>
      <c r="AS4" s="27">
        <f t="shared" si="3"/>
        <v>142650</v>
      </c>
      <c r="AT4" s="27">
        <f t="shared" si="3"/>
        <v>121725</v>
      </c>
      <c r="AU4" s="27">
        <f t="shared" si="3"/>
        <v>108450</v>
      </c>
      <c r="AV4" s="27">
        <f t="shared" si="3"/>
        <v>99675</v>
      </c>
      <c r="AY4" s="23"/>
      <c r="AZ4" s="24">
        <v>19</v>
      </c>
      <c r="BA4" s="27">
        <f t="shared" ref="BA4:BA45" si="13">C4/1000*10000000*0.9</f>
        <v>510300</v>
      </c>
      <c r="BB4" s="27">
        <f t="shared" ref="BB4:BB45" si="14">D4/1000*10000000*0.9</f>
        <v>357300.00000000006</v>
      </c>
      <c r="BC4" s="27">
        <f t="shared" ref="BC4:BC45" si="15">E4/1000*10000000*0.9</f>
        <v>285300</v>
      </c>
      <c r="BD4" s="27">
        <f t="shared" ref="BD4:BD45" si="16">F4/1000*10000000*0.9</f>
        <v>243450</v>
      </c>
      <c r="BE4" s="27">
        <f t="shared" ref="BE4:BE45" si="17">G4/1000*10000000*0.9</f>
        <v>216900</v>
      </c>
      <c r="BF4" s="27">
        <f t="shared" ref="BF4:BF45" si="18">H4/1000*10000000*0.9</f>
        <v>199350</v>
      </c>
    </row>
    <row r="5" spans="1:5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  <c r="K5" s="23"/>
      <c r="L5" s="24">
        <v>20</v>
      </c>
      <c r="M5" s="27">
        <f t="shared" ref="M5:M45" si="19">C5/1000*500000*0.9</f>
        <v>25942.5</v>
      </c>
      <c r="N5" s="27">
        <f t="shared" si="0"/>
        <v>18180</v>
      </c>
      <c r="O5" s="27">
        <f t="shared" si="0"/>
        <v>14490</v>
      </c>
      <c r="P5" s="27">
        <f t="shared" si="0"/>
        <v>12397.5</v>
      </c>
      <c r="Q5" s="27">
        <f t="shared" si="0"/>
        <v>11047.500000000002</v>
      </c>
      <c r="R5" s="27">
        <f t="shared" si="0"/>
        <v>10125</v>
      </c>
      <c r="U5" s="23"/>
      <c r="V5" s="24">
        <v>20</v>
      </c>
      <c r="W5" s="27">
        <f t="shared" si="5"/>
        <v>51885</v>
      </c>
      <c r="X5" s="27">
        <f t="shared" si="1"/>
        <v>36360</v>
      </c>
      <c r="Y5" s="27">
        <f t="shared" si="1"/>
        <v>28980</v>
      </c>
      <c r="Z5" s="27">
        <f t="shared" si="1"/>
        <v>24795</v>
      </c>
      <c r="AA5" s="27">
        <f t="shared" si="1"/>
        <v>22095.000000000004</v>
      </c>
      <c r="AB5" s="27">
        <f t="shared" si="1"/>
        <v>20250</v>
      </c>
      <c r="AE5" s="23"/>
      <c r="AF5" s="24">
        <v>20</v>
      </c>
      <c r="AG5" s="27">
        <f t="shared" si="6"/>
        <v>129712.5</v>
      </c>
      <c r="AH5" s="27">
        <f t="shared" si="7"/>
        <v>90900</v>
      </c>
      <c r="AI5" s="27">
        <f t="shared" si="8"/>
        <v>72450</v>
      </c>
      <c r="AJ5" s="27">
        <f t="shared" si="9"/>
        <v>61987.5</v>
      </c>
      <c r="AK5" s="27">
        <f t="shared" si="10"/>
        <v>55237.500000000007</v>
      </c>
      <c r="AL5" s="27">
        <f t="shared" si="11"/>
        <v>50625</v>
      </c>
      <c r="AO5" s="23"/>
      <c r="AP5" s="24">
        <v>20</v>
      </c>
      <c r="AQ5" s="27">
        <f t="shared" si="12"/>
        <v>259425</v>
      </c>
      <c r="AR5" s="27">
        <f t="shared" si="3"/>
        <v>181800</v>
      </c>
      <c r="AS5" s="27">
        <f t="shared" si="3"/>
        <v>144900</v>
      </c>
      <c r="AT5" s="27">
        <f t="shared" si="3"/>
        <v>123975</v>
      </c>
      <c r="AU5" s="27">
        <f t="shared" si="3"/>
        <v>110475.00000000001</v>
      </c>
      <c r="AV5" s="27">
        <f t="shared" si="3"/>
        <v>101250</v>
      </c>
      <c r="AY5" s="23"/>
      <c r="AZ5" s="24">
        <v>20</v>
      </c>
      <c r="BA5" s="27">
        <f t="shared" si="13"/>
        <v>518850</v>
      </c>
      <c r="BB5" s="27">
        <f t="shared" si="14"/>
        <v>363600</v>
      </c>
      <c r="BC5" s="27">
        <f t="shared" si="15"/>
        <v>289800</v>
      </c>
      <c r="BD5" s="27">
        <f t="shared" si="16"/>
        <v>247950</v>
      </c>
      <c r="BE5" s="27">
        <f t="shared" si="17"/>
        <v>220950.00000000003</v>
      </c>
      <c r="BF5" s="27">
        <f t="shared" si="18"/>
        <v>202500</v>
      </c>
    </row>
    <row r="6" spans="1:5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  <c r="K6" s="23"/>
      <c r="L6" s="24">
        <v>21</v>
      </c>
      <c r="M6" s="27">
        <f t="shared" si="19"/>
        <v>26347.5</v>
      </c>
      <c r="N6" s="27">
        <f t="shared" si="0"/>
        <v>18517.5</v>
      </c>
      <c r="O6" s="27">
        <f t="shared" si="0"/>
        <v>14759.999999999996</v>
      </c>
      <c r="P6" s="27">
        <f t="shared" si="0"/>
        <v>12600</v>
      </c>
      <c r="Q6" s="27">
        <f t="shared" si="0"/>
        <v>11250</v>
      </c>
      <c r="R6" s="27">
        <f t="shared" si="0"/>
        <v>10305</v>
      </c>
      <c r="U6" s="23"/>
      <c r="V6" s="24">
        <v>21</v>
      </c>
      <c r="W6" s="27">
        <f t="shared" si="5"/>
        <v>52695</v>
      </c>
      <c r="X6" s="27">
        <f t="shared" si="1"/>
        <v>37035</v>
      </c>
      <c r="Y6" s="27">
        <f t="shared" si="1"/>
        <v>29519.999999999993</v>
      </c>
      <c r="Z6" s="27">
        <f t="shared" si="1"/>
        <v>25200</v>
      </c>
      <c r="AA6" s="27">
        <f t="shared" si="1"/>
        <v>22500</v>
      </c>
      <c r="AB6" s="27">
        <f t="shared" si="1"/>
        <v>20610</v>
      </c>
      <c r="AE6" s="23"/>
      <c r="AF6" s="24">
        <v>21</v>
      </c>
      <c r="AG6" s="27">
        <f t="shared" si="6"/>
        <v>131737.5</v>
      </c>
      <c r="AH6" s="27">
        <f t="shared" si="7"/>
        <v>92587.5</v>
      </c>
      <c r="AI6" s="27">
        <f t="shared" si="8"/>
        <v>73799.999999999985</v>
      </c>
      <c r="AJ6" s="27">
        <f t="shared" si="9"/>
        <v>63000</v>
      </c>
      <c r="AK6" s="27">
        <f t="shared" si="10"/>
        <v>56250</v>
      </c>
      <c r="AL6" s="27">
        <f t="shared" si="11"/>
        <v>51525</v>
      </c>
      <c r="AO6" s="23"/>
      <c r="AP6" s="24">
        <v>21</v>
      </c>
      <c r="AQ6" s="27">
        <f t="shared" si="12"/>
        <v>263475</v>
      </c>
      <c r="AR6" s="27">
        <f t="shared" si="3"/>
        <v>185175</v>
      </c>
      <c r="AS6" s="27">
        <f t="shared" si="3"/>
        <v>147599.99999999997</v>
      </c>
      <c r="AT6" s="27">
        <f t="shared" si="3"/>
        <v>126000</v>
      </c>
      <c r="AU6" s="27">
        <f t="shared" si="3"/>
        <v>112500</v>
      </c>
      <c r="AV6" s="27">
        <f t="shared" si="3"/>
        <v>103050</v>
      </c>
      <c r="AY6" s="23"/>
      <c r="AZ6" s="24">
        <v>21</v>
      </c>
      <c r="BA6" s="27">
        <f t="shared" si="13"/>
        <v>526950</v>
      </c>
      <c r="BB6" s="27">
        <f t="shared" si="14"/>
        <v>370350</v>
      </c>
      <c r="BC6" s="27">
        <f t="shared" si="15"/>
        <v>295199.99999999994</v>
      </c>
      <c r="BD6" s="27">
        <f t="shared" si="16"/>
        <v>252000</v>
      </c>
      <c r="BE6" s="27">
        <f t="shared" si="17"/>
        <v>225000</v>
      </c>
      <c r="BF6" s="27">
        <f t="shared" si="18"/>
        <v>206100</v>
      </c>
    </row>
    <row r="7" spans="1:5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  <c r="K7" s="23"/>
      <c r="L7" s="24">
        <v>22</v>
      </c>
      <c r="M7" s="27">
        <f t="shared" si="19"/>
        <v>26842.5</v>
      </c>
      <c r="N7" s="27">
        <f t="shared" si="0"/>
        <v>18877.5</v>
      </c>
      <c r="O7" s="27">
        <f t="shared" si="0"/>
        <v>15052.5</v>
      </c>
      <c r="P7" s="27">
        <f t="shared" si="0"/>
        <v>12847.5</v>
      </c>
      <c r="Q7" s="27">
        <f t="shared" si="0"/>
        <v>11475</v>
      </c>
      <c r="R7" s="27">
        <f t="shared" si="0"/>
        <v>10529.999999999998</v>
      </c>
      <c r="U7" s="23"/>
      <c r="V7" s="24">
        <v>22</v>
      </c>
      <c r="W7" s="27">
        <f t="shared" si="5"/>
        <v>53685</v>
      </c>
      <c r="X7" s="27">
        <f t="shared" si="1"/>
        <v>37755</v>
      </c>
      <c r="Y7" s="27">
        <f t="shared" si="1"/>
        <v>30105</v>
      </c>
      <c r="Z7" s="27">
        <f t="shared" si="1"/>
        <v>25695</v>
      </c>
      <c r="AA7" s="27">
        <f t="shared" si="1"/>
        <v>22950</v>
      </c>
      <c r="AB7" s="27">
        <f t="shared" si="1"/>
        <v>21059.999999999996</v>
      </c>
      <c r="AE7" s="23"/>
      <c r="AF7" s="24">
        <v>22</v>
      </c>
      <c r="AG7" s="27">
        <f t="shared" si="6"/>
        <v>134212.5</v>
      </c>
      <c r="AH7" s="27">
        <f t="shared" si="7"/>
        <v>94387.5</v>
      </c>
      <c r="AI7" s="27">
        <f t="shared" si="8"/>
        <v>75262.5</v>
      </c>
      <c r="AJ7" s="27">
        <f t="shared" si="9"/>
        <v>64237.5</v>
      </c>
      <c r="AK7" s="27">
        <f t="shared" si="10"/>
        <v>57374.999999999993</v>
      </c>
      <c r="AL7" s="27">
        <f t="shared" si="11"/>
        <v>52649.999999999993</v>
      </c>
      <c r="AO7" s="23"/>
      <c r="AP7" s="24">
        <v>22</v>
      </c>
      <c r="AQ7" s="27">
        <f t="shared" si="12"/>
        <v>268425</v>
      </c>
      <c r="AR7" s="27">
        <f t="shared" si="3"/>
        <v>188775</v>
      </c>
      <c r="AS7" s="27">
        <f t="shared" si="3"/>
        <v>150525</v>
      </c>
      <c r="AT7" s="27">
        <f t="shared" si="3"/>
        <v>128475</v>
      </c>
      <c r="AU7" s="27">
        <f t="shared" si="3"/>
        <v>114749.99999999999</v>
      </c>
      <c r="AV7" s="27">
        <f t="shared" si="3"/>
        <v>105299.99999999999</v>
      </c>
      <c r="AY7" s="23"/>
      <c r="AZ7" s="24">
        <v>22</v>
      </c>
      <c r="BA7" s="27">
        <f t="shared" si="13"/>
        <v>536850</v>
      </c>
      <c r="BB7" s="27">
        <f t="shared" si="14"/>
        <v>377550</v>
      </c>
      <c r="BC7" s="27">
        <f t="shared" si="15"/>
        <v>301050</v>
      </c>
      <c r="BD7" s="27">
        <f t="shared" si="16"/>
        <v>256950</v>
      </c>
      <c r="BE7" s="27">
        <f t="shared" si="17"/>
        <v>229499.99999999997</v>
      </c>
      <c r="BF7" s="27">
        <f t="shared" si="18"/>
        <v>210599.99999999997</v>
      </c>
    </row>
    <row r="8" spans="1:5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  <c r="K8" s="23"/>
      <c r="L8" s="24">
        <v>23</v>
      </c>
      <c r="M8" s="27">
        <f t="shared" si="19"/>
        <v>27360</v>
      </c>
      <c r="N8" s="27">
        <f t="shared" si="0"/>
        <v>19215</v>
      </c>
      <c r="O8" s="27">
        <f t="shared" si="0"/>
        <v>15322.5</v>
      </c>
      <c r="P8" s="27">
        <f t="shared" si="0"/>
        <v>13050</v>
      </c>
      <c r="Q8" s="27">
        <f t="shared" si="0"/>
        <v>11677.5</v>
      </c>
      <c r="R8" s="27">
        <f t="shared" si="0"/>
        <v>10732.500000000002</v>
      </c>
      <c r="U8" s="23"/>
      <c r="V8" s="24">
        <v>23</v>
      </c>
      <c r="W8" s="27">
        <f t="shared" si="5"/>
        <v>54720</v>
      </c>
      <c r="X8" s="27">
        <f t="shared" si="1"/>
        <v>38430</v>
      </c>
      <c r="Y8" s="27">
        <f t="shared" si="1"/>
        <v>30645</v>
      </c>
      <c r="Z8" s="27">
        <f t="shared" si="1"/>
        <v>26100</v>
      </c>
      <c r="AA8" s="27">
        <f t="shared" si="1"/>
        <v>23355</v>
      </c>
      <c r="AB8" s="27">
        <f t="shared" si="1"/>
        <v>21465.000000000004</v>
      </c>
      <c r="AE8" s="23"/>
      <c r="AF8" s="24">
        <v>23</v>
      </c>
      <c r="AG8" s="27">
        <f t="shared" si="6"/>
        <v>136800</v>
      </c>
      <c r="AH8" s="27">
        <f t="shared" si="7"/>
        <v>96075</v>
      </c>
      <c r="AI8" s="27">
        <f t="shared" si="8"/>
        <v>76612.499999999985</v>
      </c>
      <c r="AJ8" s="27">
        <f t="shared" si="9"/>
        <v>65250</v>
      </c>
      <c r="AK8" s="27">
        <f t="shared" si="10"/>
        <v>58387.5</v>
      </c>
      <c r="AL8" s="27">
        <f t="shared" si="11"/>
        <v>53662.500000000007</v>
      </c>
      <c r="AO8" s="23"/>
      <c r="AP8" s="24">
        <v>23</v>
      </c>
      <c r="AQ8" s="27">
        <f t="shared" si="12"/>
        <v>273600</v>
      </c>
      <c r="AR8" s="27">
        <f t="shared" si="3"/>
        <v>192150</v>
      </c>
      <c r="AS8" s="27">
        <f t="shared" si="3"/>
        <v>153224.99999999997</v>
      </c>
      <c r="AT8" s="27">
        <f t="shared" si="3"/>
        <v>130500</v>
      </c>
      <c r="AU8" s="27">
        <f t="shared" si="3"/>
        <v>116775</v>
      </c>
      <c r="AV8" s="27">
        <f t="shared" si="3"/>
        <v>107325.00000000001</v>
      </c>
      <c r="AY8" s="23"/>
      <c r="AZ8" s="24">
        <v>23</v>
      </c>
      <c r="BA8" s="27">
        <f t="shared" si="13"/>
        <v>547200</v>
      </c>
      <c r="BB8" s="27">
        <f t="shared" si="14"/>
        <v>384300</v>
      </c>
      <c r="BC8" s="27">
        <f t="shared" si="15"/>
        <v>306449.99999999994</v>
      </c>
      <c r="BD8" s="27">
        <f t="shared" si="16"/>
        <v>261000</v>
      </c>
      <c r="BE8" s="27">
        <f t="shared" si="17"/>
        <v>233550</v>
      </c>
      <c r="BF8" s="27">
        <f t="shared" si="18"/>
        <v>214650.00000000003</v>
      </c>
    </row>
    <row r="9" spans="1:5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  <c r="K9" s="23"/>
      <c r="L9" s="24">
        <v>24</v>
      </c>
      <c r="M9" s="27">
        <f t="shared" si="19"/>
        <v>27855</v>
      </c>
      <c r="N9" s="27">
        <f t="shared" si="0"/>
        <v>19552.5</v>
      </c>
      <c r="O9" s="27">
        <f t="shared" si="0"/>
        <v>15615</v>
      </c>
      <c r="P9" s="27">
        <f t="shared" si="0"/>
        <v>13320</v>
      </c>
      <c r="Q9" s="27">
        <f t="shared" si="0"/>
        <v>11925</v>
      </c>
      <c r="R9" s="27">
        <f t="shared" si="0"/>
        <v>10957.5</v>
      </c>
      <c r="U9" s="23"/>
      <c r="V9" s="24">
        <v>24</v>
      </c>
      <c r="W9" s="27">
        <f t="shared" si="5"/>
        <v>55710</v>
      </c>
      <c r="X9" s="27">
        <f t="shared" si="1"/>
        <v>39105</v>
      </c>
      <c r="Y9" s="27">
        <f t="shared" si="1"/>
        <v>31230</v>
      </c>
      <c r="Z9" s="27">
        <f t="shared" si="1"/>
        <v>26640</v>
      </c>
      <c r="AA9" s="27">
        <f t="shared" si="1"/>
        <v>23850</v>
      </c>
      <c r="AB9" s="27">
        <f t="shared" si="1"/>
        <v>21915</v>
      </c>
      <c r="AE9" s="23"/>
      <c r="AF9" s="24">
        <v>24</v>
      </c>
      <c r="AG9" s="27">
        <f t="shared" si="6"/>
        <v>139275</v>
      </c>
      <c r="AH9" s="27">
        <f t="shared" si="7"/>
        <v>97762.5</v>
      </c>
      <c r="AI9" s="27">
        <f t="shared" si="8"/>
        <v>78075</v>
      </c>
      <c r="AJ9" s="27">
        <f t="shared" si="9"/>
        <v>66600</v>
      </c>
      <c r="AK9" s="27">
        <f t="shared" si="10"/>
        <v>59625</v>
      </c>
      <c r="AL9" s="27">
        <f t="shared" si="11"/>
        <v>54787.5</v>
      </c>
      <c r="AO9" s="23"/>
      <c r="AP9" s="24">
        <v>24</v>
      </c>
      <c r="AQ9" s="27">
        <f t="shared" si="12"/>
        <v>278550</v>
      </c>
      <c r="AR9" s="27">
        <f t="shared" si="3"/>
        <v>195525</v>
      </c>
      <c r="AS9" s="27">
        <f t="shared" si="3"/>
        <v>156150</v>
      </c>
      <c r="AT9" s="27">
        <f t="shared" si="3"/>
        <v>133200</v>
      </c>
      <c r="AU9" s="27">
        <f t="shared" si="3"/>
        <v>119250</v>
      </c>
      <c r="AV9" s="27">
        <f t="shared" si="3"/>
        <v>109575</v>
      </c>
      <c r="AY9" s="23"/>
      <c r="AZ9" s="24">
        <v>24</v>
      </c>
      <c r="BA9" s="27">
        <f t="shared" si="13"/>
        <v>557100</v>
      </c>
      <c r="BB9" s="27">
        <f t="shared" si="14"/>
        <v>391050</v>
      </c>
      <c r="BC9" s="27">
        <f t="shared" si="15"/>
        <v>312300</v>
      </c>
      <c r="BD9" s="27">
        <f t="shared" si="16"/>
        <v>266400</v>
      </c>
      <c r="BE9" s="27">
        <f t="shared" si="17"/>
        <v>238500</v>
      </c>
      <c r="BF9" s="27">
        <f t="shared" si="18"/>
        <v>219150</v>
      </c>
    </row>
    <row r="10" spans="1:5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  <c r="K10" s="23"/>
      <c r="L10" s="24">
        <v>25</v>
      </c>
      <c r="M10" s="27">
        <f t="shared" si="19"/>
        <v>28372.499999999996</v>
      </c>
      <c r="N10" s="27">
        <f t="shared" si="0"/>
        <v>19912.5</v>
      </c>
      <c r="O10" s="27">
        <f t="shared" si="0"/>
        <v>15885</v>
      </c>
      <c r="P10" s="27">
        <f t="shared" si="0"/>
        <v>13567.5</v>
      </c>
      <c r="Q10" s="27">
        <f t="shared" si="0"/>
        <v>12150</v>
      </c>
      <c r="R10" s="27">
        <f t="shared" si="0"/>
        <v>11182.5</v>
      </c>
      <c r="U10" s="23"/>
      <c r="V10" s="24">
        <v>25</v>
      </c>
      <c r="W10" s="27">
        <f t="shared" si="5"/>
        <v>56744.999999999993</v>
      </c>
      <c r="X10" s="27">
        <f t="shared" si="1"/>
        <v>39825</v>
      </c>
      <c r="Y10" s="27">
        <f t="shared" si="1"/>
        <v>31770</v>
      </c>
      <c r="Z10" s="27">
        <f t="shared" si="1"/>
        <v>27135</v>
      </c>
      <c r="AA10" s="27">
        <f t="shared" si="1"/>
        <v>24300</v>
      </c>
      <c r="AB10" s="27">
        <f t="shared" si="1"/>
        <v>22365</v>
      </c>
      <c r="AE10" s="23"/>
      <c r="AF10" s="24">
        <v>25</v>
      </c>
      <c r="AG10" s="27">
        <f t="shared" si="6"/>
        <v>141862.5</v>
      </c>
      <c r="AH10" s="27">
        <f t="shared" si="7"/>
        <v>99562.5</v>
      </c>
      <c r="AI10" s="27">
        <f t="shared" si="8"/>
        <v>79425</v>
      </c>
      <c r="AJ10" s="27">
        <f t="shared" si="9"/>
        <v>67837.5</v>
      </c>
      <c r="AK10" s="27">
        <f t="shared" si="10"/>
        <v>60750</v>
      </c>
      <c r="AL10" s="27">
        <f t="shared" si="11"/>
        <v>55912.5</v>
      </c>
      <c r="AO10" s="23"/>
      <c r="AP10" s="24">
        <v>25</v>
      </c>
      <c r="AQ10" s="27">
        <f t="shared" si="12"/>
        <v>283725</v>
      </c>
      <c r="AR10" s="27">
        <f t="shared" si="3"/>
        <v>199125</v>
      </c>
      <c r="AS10" s="27">
        <f t="shared" si="3"/>
        <v>158850</v>
      </c>
      <c r="AT10" s="27">
        <f t="shared" si="3"/>
        <v>135675</v>
      </c>
      <c r="AU10" s="27">
        <f t="shared" si="3"/>
        <v>121500</v>
      </c>
      <c r="AV10" s="27">
        <f t="shared" si="3"/>
        <v>111825</v>
      </c>
      <c r="AY10" s="23"/>
      <c r="AZ10" s="24">
        <v>25</v>
      </c>
      <c r="BA10" s="27">
        <f t="shared" si="13"/>
        <v>567450</v>
      </c>
      <c r="BB10" s="27">
        <f t="shared" si="14"/>
        <v>398250</v>
      </c>
      <c r="BC10" s="27">
        <f t="shared" si="15"/>
        <v>317700</v>
      </c>
      <c r="BD10" s="27">
        <f t="shared" si="16"/>
        <v>271350</v>
      </c>
      <c r="BE10" s="27">
        <f t="shared" si="17"/>
        <v>243000</v>
      </c>
      <c r="BF10" s="27">
        <f t="shared" si="18"/>
        <v>223650</v>
      </c>
    </row>
    <row r="11" spans="1:5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  <c r="K11" s="23"/>
      <c r="L11" s="24">
        <v>26</v>
      </c>
      <c r="M11" s="27">
        <f t="shared" si="19"/>
        <v>28890.000000000004</v>
      </c>
      <c r="N11" s="27">
        <f t="shared" si="0"/>
        <v>20295</v>
      </c>
      <c r="O11" s="27">
        <f t="shared" si="0"/>
        <v>16177.5</v>
      </c>
      <c r="P11" s="27">
        <f t="shared" si="0"/>
        <v>13860</v>
      </c>
      <c r="Q11" s="27">
        <f t="shared" si="0"/>
        <v>12397.5</v>
      </c>
      <c r="R11" s="27">
        <f t="shared" si="0"/>
        <v>11430</v>
      </c>
      <c r="U11" s="23"/>
      <c r="V11" s="24">
        <v>26</v>
      </c>
      <c r="W11" s="27">
        <f t="shared" si="5"/>
        <v>57780.000000000007</v>
      </c>
      <c r="X11" s="27">
        <f t="shared" si="1"/>
        <v>40590</v>
      </c>
      <c r="Y11" s="27">
        <f t="shared" si="1"/>
        <v>32355</v>
      </c>
      <c r="Z11" s="27">
        <f t="shared" si="1"/>
        <v>27720</v>
      </c>
      <c r="AA11" s="27">
        <f t="shared" si="1"/>
        <v>24795</v>
      </c>
      <c r="AB11" s="27">
        <f t="shared" si="1"/>
        <v>22860</v>
      </c>
      <c r="AE11" s="23"/>
      <c r="AF11" s="24">
        <v>26</v>
      </c>
      <c r="AG11" s="27">
        <f t="shared" si="6"/>
        <v>144450.00000000003</v>
      </c>
      <c r="AH11" s="27">
        <f t="shared" si="7"/>
        <v>101475</v>
      </c>
      <c r="AI11" s="27">
        <f t="shared" si="8"/>
        <v>80887.5</v>
      </c>
      <c r="AJ11" s="27">
        <f t="shared" si="9"/>
        <v>69300</v>
      </c>
      <c r="AK11" s="27">
        <f t="shared" si="10"/>
        <v>61987.5</v>
      </c>
      <c r="AL11" s="27">
        <f t="shared" si="11"/>
        <v>57150</v>
      </c>
      <c r="AO11" s="23"/>
      <c r="AP11" s="24">
        <v>26</v>
      </c>
      <c r="AQ11" s="27">
        <f t="shared" si="12"/>
        <v>288900.00000000006</v>
      </c>
      <c r="AR11" s="27">
        <f t="shared" si="3"/>
        <v>202950</v>
      </c>
      <c r="AS11" s="27">
        <f t="shared" si="3"/>
        <v>161775</v>
      </c>
      <c r="AT11" s="27">
        <f t="shared" si="3"/>
        <v>138600</v>
      </c>
      <c r="AU11" s="27">
        <f t="shared" si="3"/>
        <v>123975</v>
      </c>
      <c r="AV11" s="27">
        <f t="shared" si="3"/>
        <v>114300</v>
      </c>
      <c r="AY11" s="23"/>
      <c r="AZ11" s="24">
        <v>26</v>
      </c>
      <c r="BA11" s="27">
        <f t="shared" si="13"/>
        <v>577800.00000000012</v>
      </c>
      <c r="BB11" s="27">
        <f t="shared" si="14"/>
        <v>405900</v>
      </c>
      <c r="BC11" s="27">
        <f t="shared" si="15"/>
        <v>323550</v>
      </c>
      <c r="BD11" s="27">
        <f t="shared" si="16"/>
        <v>277200</v>
      </c>
      <c r="BE11" s="27">
        <f t="shared" si="17"/>
        <v>247950</v>
      </c>
      <c r="BF11" s="27">
        <f t="shared" si="18"/>
        <v>228600</v>
      </c>
    </row>
    <row r="12" spans="1:5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  <c r="K12" s="23"/>
      <c r="L12" s="24">
        <v>27</v>
      </c>
      <c r="M12" s="27">
        <f t="shared" si="19"/>
        <v>29430</v>
      </c>
      <c r="N12" s="27">
        <f t="shared" si="0"/>
        <v>20677.500000000004</v>
      </c>
      <c r="O12" s="27">
        <f t="shared" si="0"/>
        <v>16515</v>
      </c>
      <c r="P12" s="27">
        <f t="shared" si="0"/>
        <v>14152.5</v>
      </c>
      <c r="Q12" s="27">
        <f t="shared" si="0"/>
        <v>12645</v>
      </c>
      <c r="R12" s="27">
        <f t="shared" si="0"/>
        <v>11655</v>
      </c>
      <c r="U12" s="23"/>
      <c r="V12" s="24">
        <v>27</v>
      </c>
      <c r="W12" s="27">
        <f t="shared" si="5"/>
        <v>58860</v>
      </c>
      <c r="X12" s="27">
        <f t="shared" si="1"/>
        <v>41355.000000000007</v>
      </c>
      <c r="Y12" s="27">
        <f t="shared" si="1"/>
        <v>33030</v>
      </c>
      <c r="Z12" s="27">
        <f t="shared" si="1"/>
        <v>28305</v>
      </c>
      <c r="AA12" s="27">
        <f t="shared" si="1"/>
        <v>25290</v>
      </c>
      <c r="AB12" s="27">
        <f t="shared" si="1"/>
        <v>23310</v>
      </c>
      <c r="AE12" s="23"/>
      <c r="AF12" s="24">
        <v>27</v>
      </c>
      <c r="AG12" s="27">
        <f t="shared" si="6"/>
        <v>147150</v>
      </c>
      <c r="AH12" s="27">
        <f t="shared" si="7"/>
        <v>103387.50000000001</v>
      </c>
      <c r="AI12" s="27">
        <f t="shared" si="8"/>
        <v>82575.000000000015</v>
      </c>
      <c r="AJ12" s="27">
        <f t="shared" si="9"/>
        <v>70762.5</v>
      </c>
      <c r="AK12" s="27">
        <f t="shared" si="10"/>
        <v>63225</v>
      </c>
      <c r="AL12" s="27">
        <f t="shared" si="11"/>
        <v>58275</v>
      </c>
      <c r="AO12" s="23"/>
      <c r="AP12" s="24">
        <v>27</v>
      </c>
      <c r="AQ12" s="27">
        <f t="shared" si="12"/>
        <v>294300</v>
      </c>
      <c r="AR12" s="27">
        <f t="shared" si="3"/>
        <v>206775.00000000003</v>
      </c>
      <c r="AS12" s="27">
        <f t="shared" si="3"/>
        <v>165150.00000000003</v>
      </c>
      <c r="AT12" s="27">
        <f t="shared" si="3"/>
        <v>141525</v>
      </c>
      <c r="AU12" s="27">
        <f t="shared" si="3"/>
        <v>126450</v>
      </c>
      <c r="AV12" s="27">
        <f t="shared" si="3"/>
        <v>116550</v>
      </c>
      <c r="AY12" s="23"/>
      <c r="AZ12" s="24">
        <v>27</v>
      </c>
      <c r="BA12" s="27">
        <f t="shared" si="13"/>
        <v>588600</v>
      </c>
      <c r="BB12" s="27">
        <f t="shared" si="14"/>
        <v>413550.00000000006</v>
      </c>
      <c r="BC12" s="27">
        <f t="shared" si="15"/>
        <v>330300.00000000006</v>
      </c>
      <c r="BD12" s="27">
        <f t="shared" si="16"/>
        <v>283050</v>
      </c>
      <c r="BE12" s="27">
        <f t="shared" si="17"/>
        <v>252900</v>
      </c>
      <c r="BF12" s="27">
        <f t="shared" si="18"/>
        <v>233100</v>
      </c>
    </row>
    <row r="13" spans="1:5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  <c r="K13" s="23"/>
      <c r="L13" s="24">
        <v>28</v>
      </c>
      <c r="M13" s="27">
        <f t="shared" si="19"/>
        <v>29969.999999999993</v>
      </c>
      <c r="N13" s="27">
        <f t="shared" si="0"/>
        <v>21082.5</v>
      </c>
      <c r="O13" s="27">
        <f t="shared" si="0"/>
        <v>16829.999999999996</v>
      </c>
      <c r="P13" s="27">
        <f t="shared" si="0"/>
        <v>14422.499999999998</v>
      </c>
      <c r="Q13" s="27">
        <f t="shared" si="0"/>
        <v>12915</v>
      </c>
      <c r="R13" s="27">
        <f t="shared" si="0"/>
        <v>11925</v>
      </c>
      <c r="U13" s="23"/>
      <c r="V13" s="24">
        <v>28</v>
      </c>
      <c r="W13" s="27">
        <f t="shared" si="5"/>
        <v>59939.999999999985</v>
      </c>
      <c r="X13" s="27">
        <f t="shared" si="1"/>
        <v>42165</v>
      </c>
      <c r="Y13" s="27">
        <f t="shared" si="1"/>
        <v>33659.999999999993</v>
      </c>
      <c r="Z13" s="27">
        <f t="shared" si="1"/>
        <v>28844.999999999996</v>
      </c>
      <c r="AA13" s="27">
        <f t="shared" si="1"/>
        <v>25830</v>
      </c>
      <c r="AB13" s="27">
        <f t="shared" si="1"/>
        <v>23850</v>
      </c>
      <c r="AE13" s="23"/>
      <c r="AF13" s="24">
        <v>28</v>
      </c>
      <c r="AG13" s="27">
        <f t="shared" si="6"/>
        <v>149849.99999999997</v>
      </c>
      <c r="AH13" s="27">
        <f t="shared" si="7"/>
        <v>105412.5</v>
      </c>
      <c r="AI13" s="27">
        <f t="shared" si="8"/>
        <v>84149.999999999985</v>
      </c>
      <c r="AJ13" s="27">
        <f t="shared" si="9"/>
        <v>72112.499999999985</v>
      </c>
      <c r="AK13" s="27">
        <f t="shared" si="10"/>
        <v>64575</v>
      </c>
      <c r="AL13" s="27">
        <f t="shared" si="11"/>
        <v>59625</v>
      </c>
      <c r="AO13" s="23"/>
      <c r="AP13" s="24">
        <v>28</v>
      </c>
      <c r="AQ13" s="27">
        <f t="shared" si="12"/>
        <v>299699.99999999994</v>
      </c>
      <c r="AR13" s="27">
        <f t="shared" si="3"/>
        <v>210825</v>
      </c>
      <c r="AS13" s="27">
        <f t="shared" si="3"/>
        <v>168299.99999999997</v>
      </c>
      <c r="AT13" s="27">
        <f t="shared" si="3"/>
        <v>144224.99999999997</v>
      </c>
      <c r="AU13" s="27">
        <f t="shared" si="3"/>
        <v>129150</v>
      </c>
      <c r="AV13" s="27">
        <f t="shared" si="3"/>
        <v>119250</v>
      </c>
      <c r="AY13" s="23"/>
      <c r="AZ13" s="24">
        <v>28</v>
      </c>
      <c r="BA13" s="27">
        <f t="shared" si="13"/>
        <v>599399.99999999988</v>
      </c>
      <c r="BB13" s="27">
        <f t="shared" si="14"/>
        <v>421650</v>
      </c>
      <c r="BC13" s="27">
        <f t="shared" si="15"/>
        <v>336599.99999999994</v>
      </c>
      <c r="BD13" s="27">
        <f t="shared" si="16"/>
        <v>288449.99999999994</v>
      </c>
      <c r="BE13" s="27">
        <f t="shared" si="17"/>
        <v>258300</v>
      </c>
      <c r="BF13" s="27">
        <f t="shared" si="18"/>
        <v>238500</v>
      </c>
    </row>
    <row r="14" spans="1:5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  <c r="K14" s="23"/>
      <c r="L14" s="24">
        <v>29</v>
      </c>
      <c r="M14" s="27">
        <f t="shared" si="19"/>
        <v>30555</v>
      </c>
      <c r="N14" s="27">
        <f t="shared" si="0"/>
        <v>21465.000000000004</v>
      </c>
      <c r="O14" s="27">
        <f t="shared" si="0"/>
        <v>17167.5</v>
      </c>
      <c r="P14" s="27">
        <f t="shared" si="0"/>
        <v>14715</v>
      </c>
      <c r="Q14" s="27">
        <f t="shared" si="0"/>
        <v>13185</v>
      </c>
      <c r="R14" s="27">
        <f t="shared" si="0"/>
        <v>12217.499999999998</v>
      </c>
      <c r="U14" s="23"/>
      <c r="V14" s="24">
        <v>29</v>
      </c>
      <c r="W14" s="27">
        <f t="shared" si="5"/>
        <v>61110</v>
      </c>
      <c r="X14" s="27">
        <f t="shared" si="1"/>
        <v>42930.000000000007</v>
      </c>
      <c r="Y14" s="27">
        <f t="shared" si="1"/>
        <v>34335</v>
      </c>
      <c r="Z14" s="27">
        <f t="shared" si="1"/>
        <v>29430</v>
      </c>
      <c r="AA14" s="27">
        <f t="shared" si="1"/>
        <v>26370</v>
      </c>
      <c r="AB14" s="27">
        <f t="shared" si="1"/>
        <v>24434.999999999996</v>
      </c>
      <c r="AE14" s="23"/>
      <c r="AF14" s="24">
        <v>29</v>
      </c>
      <c r="AG14" s="27">
        <f t="shared" si="6"/>
        <v>152775</v>
      </c>
      <c r="AH14" s="27">
        <f t="shared" si="7"/>
        <v>107325.00000000001</v>
      </c>
      <c r="AI14" s="27">
        <f t="shared" si="8"/>
        <v>85837.499999999985</v>
      </c>
      <c r="AJ14" s="27">
        <f t="shared" si="9"/>
        <v>73575</v>
      </c>
      <c r="AK14" s="27">
        <f t="shared" si="10"/>
        <v>65925</v>
      </c>
      <c r="AL14" s="27">
        <f t="shared" si="11"/>
        <v>61087.499999999985</v>
      </c>
      <c r="AO14" s="23"/>
      <c r="AP14" s="24">
        <v>29</v>
      </c>
      <c r="AQ14" s="27">
        <f t="shared" si="12"/>
        <v>305550</v>
      </c>
      <c r="AR14" s="27">
        <f t="shared" si="3"/>
        <v>214650.00000000003</v>
      </c>
      <c r="AS14" s="27">
        <f t="shared" si="3"/>
        <v>171674.99999999997</v>
      </c>
      <c r="AT14" s="27">
        <f t="shared" si="3"/>
        <v>147150</v>
      </c>
      <c r="AU14" s="27">
        <f t="shared" si="3"/>
        <v>131850</v>
      </c>
      <c r="AV14" s="27">
        <f t="shared" si="3"/>
        <v>122174.99999999997</v>
      </c>
      <c r="AY14" s="23"/>
      <c r="AZ14" s="24">
        <v>29</v>
      </c>
      <c r="BA14" s="27">
        <f t="shared" si="13"/>
        <v>611100</v>
      </c>
      <c r="BB14" s="27">
        <f t="shared" si="14"/>
        <v>429300.00000000006</v>
      </c>
      <c r="BC14" s="27">
        <f t="shared" si="15"/>
        <v>343349.99999999994</v>
      </c>
      <c r="BD14" s="27">
        <f t="shared" si="16"/>
        <v>294300</v>
      </c>
      <c r="BE14" s="27">
        <f t="shared" si="17"/>
        <v>263700</v>
      </c>
      <c r="BF14" s="27">
        <f t="shared" si="18"/>
        <v>244349.99999999994</v>
      </c>
    </row>
    <row r="15" spans="1:5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  <c r="K15" s="23"/>
      <c r="L15" s="24">
        <v>30</v>
      </c>
      <c r="M15" s="27">
        <f t="shared" si="19"/>
        <v>31140</v>
      </c>
      <c r="N15" s="27">
        <f t="shared" si="0"/>
        <v>21870.000000000004</v>
      </c>
      <c r="O15" s="27">
        <f t="shared" si="0"/>
        <v>17482.5</v>
      </c>
      <c r="P15" s="27">
        <f t="shared" si="0"/>
        <v>15030</v>
      </c>
      <c r="Q15" s="27">
        <f t="shared" si="0"/>
        <v>13455</v>
      </c>
      <c r="R15" s="27">
        <f t="shared" si="0"/>
        <v>12487.5</v>
      </c>
      <c r="U15" s="23"/>
      <c r="V15" s="24">
        <v>30</v>
      </c>
      <c r="W15" s="27">
        <f t="shared" si="5"/>
        <v>62280</v>
      </c>
      <c r="X15" s="27">
        <f t="shared" si="1"/>
        <v>43740.000000000007</v>
      </c>
      <c r="Y15" s="27">
        <f t="shared" si="1"/>
        <v>34965</v>
      </c>
      <c r="Z15" s="27">
        <f t="shared" si="1"/>
        <v>30060</v>
      </c>
      <c r="AA15" s="27">
        <f t="shared" si="1"/>
        <v>26910</v>
      </c>
      <c r="AB15" s="27">
        <f t="shared" si="1"/>
        <v>24975</v>
      </c>
      <c r="AE15" s="23"/>
      <c r="AF15" s="24">
        <v>30</v>
      </c>
      <c r="AG15" s="27">
        <f t="shared" si="6"/>
        <v>155700</v>
      </c>
      <c r="AH15" s="27">
        <f t="shared" si="7"/>
        <v>109350.00000000001</v>
      </c>
      <c r="AI15" s="27">
        <f t="shared" si="8"/>
        <v>87412.5</v>
      </c>
      <c r="AJ15" s="27">
        <f t="shared" si="9"/>
        <v>75150</v>
      </c>
      <c r="AK15" s="27">
        <f t="shared" si="10"/>
        <v>67275</v>
      </c>
      <c r="AL15" s="27">
        <f t="shared" si="11"/>
        <v>62437.5</v>
      </c>
      <c r="AO15" s="23"/>
      <c r="AP15" s="24">
        <v>30</v>
      </c>
      <c r="AQ15" s="27">
        <f t="shared" si="12"/>
        <v>311400</v>
      </c>
      <c r="AR15" s="27">
        <f t="shared" si="3"/>
        <v>218700.00000000003</v>
      </c>
      <c r="AS15" s="27">
        <f t="shared" si="3"/>
        <v>174825</v>
      </c>
      <c r="AT15" s="27">
        <f t="shared" si="3"/>
        <v>150300</v>
      </c>
      <c r="AU15" s="27">
        <f t="shared" si="3"/>
        <v>134550</v>
      </c>
      <c r="AV15" s="27">
        <f t="shared" si="3"/>
        <v>124875</v>
      </c>
      <c r="AY15" s="23"/>
      <c r="AZ15" s="24">
        <v>30</v>
      </c>
      <c r="BA15" s="27">
        <f t="shared" si="13"/>
        <v>622800</v>
      </c>
      <c r="BB15" s="27">
        <f t="shared" si="14"/>
        <v>437400.00000000006</v>
      </c>
      <c r="BC15" s="27">
        <f t="shared" si="15"/>
        <v>349650</v>
      </c>
      <c r="BD15" s="27">
        <f t="shared" si="16"/>
        <v>300600</v>
      </c>
      <c r="BE15" s="27">
        <f t="shared" si="17"/>
        <v>269100</v>
      </c>
      <c r="BF15" s="27">
        <f t="shared" si="18"/>
        <v>249750</v>
      </c>
    </row>
    <row r="16" spans="1:5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  <c r="K16" s="23"/>
      <c r="L16" s="24">
        <v>31</v>
      </c>
      <c r="M16" s="27">
        <f t="shared" si="19"/>
        <v>31252.5</v>
      </c>
      <c r="N16" s="27">
        <f t="shared" si="0"/>
        <v>22297.5</v>
      </c>
      <c r="O16" s="27">
        <f t="shared" si="0"/>
        <v>17842.5</v>
      </c>
      <c r="P16" s="27">
        <f t="shared" si="0"/>
        <v>15322.5</v>
      </c>
      <c r="Q16" s="27">
        <f t="shared" si="0"/>
        <v>13770.000000000002</v>
      </c>
      <c r="R16" s="27">
        <f t="shared" si="0"/>
        <v>12802.5</v>
      </c>
      <c r="U16" s="23"/>
      <c r="V16" s="24">
        <v>31</v>
      </c>
      <c r="W16" s="27">
        <f t="shared" si="5"/>
        <v>62505</v>
      </c>
      <c r="X16" s="27">
        <f t="shared" si="1"/>
        <v>44595</v>
      </c>
      <c r="Y16" s="27">
        <f t="shared" si="1"/>
        <v>35685</v>
      </c>
      <c r="Z16" s="27">
        <f t="shared" si="1"/>
        <v>30645</v>
      </c>
      <c r="AA16" s="27">
        <f t="shared" si="1"/>
        <v>27540.000000000004</v>
      </c>
      <c r="AB16" s="27">
        <f t="shared" si="1"/>
        <v>25605</v>
      </c>
      <c r="AE16" s="23"/>
      <c r="AF16" s="24">
        <v>31</v>
      </c>
      <c r="AG16" s="27">
        <f t="shared" si="6"/>
        <v>156262.5</v>
      </c>
      <c r="AH16" s="27">
        <f t="shared" si="7"/>
        <v>111487.49999999999</v>
      </c>
      <c r="AI16" s="27">
        <f t="shared" si="8"/>
        <v>89212.5</v>
      </c>
      <c r="AJ16" s="27">
        <f t="shared" si="9"/>
        <v>76612.499999999985</v>
      </c>
      <c r="AK16" s="27">
        <f t="shared" si="10"/>
        <v>68850</v>
      </c>
      <c r="AL16" s="27">
        <f t="shared" si="11"/>
        <v>64012.5</v>
      </c>
      <c r="AO16" s="23"/>
      <c r="AP16" s="24">
        <v>31</v>
      </c>
      <c r="AQ16" s="27">
        <f t="shared" si="12"/>
        <v>312525</v>
      </c>
      <c r="AR16" s="27">
        <f t="shared" si="3"/>
        <v>222974.99999999997</v>
      </c>
      <c r="AS16" s="27">
        <f t="shared" si="3"/>
        <v>178425</v>
      </c>
      <c r="AT16" s="27">
        <f t="shared" si="3"/>
        <v>153224.99999999997</v>
      </c>
      <c r="AU16" s="27">
        <f t="shared" si="3"/>
        <v>137700</v>
      </c>
      <c r="AV16" s="27">
        <f t="shared" si="3"/>
        <v>128025</v>
      </c>
      <c r="AY16" s="23"/>
      <c r="AZ16" s="24">
        <v>31</v>
      </c>
      <c r="BA16" s="27">
        <f t="shared" si="13"/>
        <v>625050</v>
      </c>
      <c r="BB16" s="27">
        <f t="shared" si="14"/>
        <v>445949.99999999994</v>
      </c>
      <c r="BC16" s="27">
        <f t="shared" si="15"/>
        <v>356850</v>
      </c>
      <c r="BD16" s="27">
        <f t="shared" si="16"/>
        <v>306449.99999999994</v>
      </c>
      <c r="BE16" s="27">
        <f t="shared" si="17"/>
        <v>275400</v>
      </c>
      <c r="BF16" s="27">
        <f t="shared" si="18"/>
        <v>256050</v>
      </c>
    </row>
    <row r="17" spans="1:58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  <c r="K17" s="23"/>
      <c r="L17" s="24">
        <v>32</v>
      </c>
      <c r="M17" s="27">
        <f t="shared" si="19"/>
        <v>31387.5</v>
      </c>
      <c r="N17" s="27">
        <f t="shared" si="0"/>
        <v>22747.5</v>
      </c>
      <c r="O17" s="27">
        <f t="shared" si="0"/>
        <v>18202.5</v>
      </c>
      <c r="P17" s="27">
        <f t="shared" si="0"/>
        <v>15705</v>
      </c>
      <c r="Q17" s="27">
        <f t="shared" si="0"/>
        <v>14107.500000000002</v>
      </c>
      <c r="R17" s="27">
        <f t="shared" si="0"/>
        <v>13072.5</v>
      </c>
      <c r="U17" s="23"/>
      <c r="V17" s="24">
        <v>32</v>
      </c>
      <c r="W17" s="27">
        <f t="shared" si="5"/>
        <v>62775</v>
      </c>
      <c r="X17" s="27">
        <f t="shared" si="1"/>
        <v>45495</v>
      </c>
      <c r="Y17" s="27">
        <f t="shared" si="1"/>
        <v>36405</v>
      </c>
      <c r="Z17" s="27">
        <f t="shared" si="1"/>
        <v>31410</v>
      </c>
      <c r="AA17" s="27">
        <f t="shared" si="1"/>
        <v>28215.000000000004</v>
      </c>
      <c r="AB17" s="27">
        <f t="shared" si="1"/>
        <v>26145</v>
      </c>
      <c r="AE17" s="23"/>
      <c r="AF17" s="24">
        <v>32</v>
      </c>
      <c r="AG17" s="27">
        <f t="shared" si="6"/>
        <v>156937.50000000003</v>
      </c>
      <c r="AH17" s="27">
        <f t="shared" si="7"/>
        <v>113737.5</v>
      </c>
      <c r="AI17" s="27">
        <f t="shared" si="8"/>
        <v>91012.5</v>
      </c>
      <c r="AJ17" s="27">
        <f t="shared" si="9"/>
        <v>78525</v>
      </c>
      <c r="AK17" s="27">
        <f t="shared" si="10"/>
        <v>70537.5</v>
      </c>
      <c r="AL17" s="27">
        <f t="shared" si="11"/>
        <v>65362.5</v>
      </c>
      <c r="AO17" s="23"/>
      <c r="AP17" s="24">
        <v>32</v>
      </c>
      <c r="AQ17" s="27">
        <f t="shared" si="12"/>
        <v>313875.00000000006</v>
      </c>
      <c r="AR17" s="27">
        <f t="shared" si="3"/>
        <v>227475</v>
      </c>
      <c r="AS17" s="27">
        <f t="shared" si="3"/>
        <v>182025</v>
      </c>
      <c r="AT17" s="27">
        <f t="shared" si="3"/>
        <v>157050</v>
      </c>
      <c r="AU17" s="27">
        <f t="shared" si="3"/>
        <v>141075</v>
      </c>
      <c r="AV17" s="27">
        <f t="shared" si="3"/>
        <v>130725</v>
      </c>
      <c r="AY17" s="23"/>
      <c r="AZ17" s="24">
        <v>32</v>
      </c>
      <c r="BA17" s="27">
        <f t="shared" si="13"/>
        <v>627750.00000000012</v>
      </c>
      <c r="BB17" s="27">
        <f t="shared" si="14"/>
        <v>454950</v>
      </c>
      <c r="BC17" s="27">
        <f t="shared" si="15"/>
        <v>364050</v>
      </c>
      <c r="BD17" s="27">
        <f t="shared" si="16"/>
        <v>314100</v>
      </c>
      <c r="BE17" s="27">
        <f t="shared" si="17"/>
        <v>282150</v>
      </c>
      <c r="BF17" s="27">
        <f t="shared" si="18"/>
        <v>261450</v>
      </c>
    </row>
    <row r="18" spans="1:58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  <c r="K18" s="23"/>
      <c r="L18" s="24">
        <v>33</v>
      </c>
      <c r="M18" s="27">
        <f t="shared" si="19"/>
        <v>31545</v>
      </c>
      <c r="N18" s="27">
        <f t="shared" si="0"/>
        <v>23197.5</v>
      </c>
      <c r="O18" s="27">
        <f t="shared" si="0"/>
        <v>18607.500000000004</v>
      </c>
      <c r="P18" s="27">
        <f t="shared" si="0"/>
        <v>15975</v>
      </c>
      <c r="Q18" s="27">
        <f t="shared" si="0"/>
        <v>14422.499999999998</v>
      </c>
      <c r="R18" s="27">
        <f t="shared" si="0"/>
        <v>13410</v>
      </c>
      <c r="U18" s="23"/>
      <c r="V18" s="24">
        <v>33</v>
      </c>
      <c r="W18" s="27">
        <f t="shared" si="5"/>
        <v>63090</v>
      </c>
      <c r="X18" s="27">
        <f t="shared" si="1"/>
        <v>46395</v>
      </c>
      <c r="Y18" s="27">
        <f t="shared" si="1"/>
        <v>37215.000000000007</v>
      </c>
      <c r="Z18" s="27">
        <f t="shared" si="1"/>
        <v>31950</v>
      </c>
      <c r="AA18" s="27">
        <f t="shared" si="1"/>
        <v>28844.999999999996</v>
      </c>
      <c r="AB18" s="27">
        <f t="shared" si="1"/>
        <v>26820</v>
      </c>
      <c r="AE18" s="23"/>
      <c r="AF18" s="24">
        <v>33</v>
      </c>
      <c r="AG18" s="27">
        <f t="shared" si="6"/>
        <v>157725</v>
      </c>
      <c r="AH18" s="27">
        <f t="shared" si="7"/>
        <v>115987.5</v>
      </c>
      <c r="AI18" s="27">
        <f t="shared" si="8"/>
        <v>93037.500000000015</v>
      </c>
      <c r="AJ18" s="27">
        <f t="shared" si="9"/>
        <v>79874.999999999985</v>
      </c>
      <c r="AK18" s="27">
        <f t="shared" si="10"/>
        <v>72112.499999999985</v>
      </c>
      <c r="AL18" s="27">
        <f t="shared" si="11"/>
        <v>67050</v>
      </c>
      <c r="AO18" s="23"/>
      <c r="AP18" s="24">
        <v>33</v>
      </c>
      <c r="AQ18" s="27">
        <f t="shared" si="12"/>
        <v>315450</v>
      </c>
      <c r="AR18" s="27">
        <f t="shared" si="3"/>
        <v>231975</v>
      </c>
      <c r="AS18" s="27">
        <f t="shared" si="3"/>
        <v>186075.00000000003</v>
      </c>
      <c r="AT18" s="27">
        <f t="shared" si="3"/>
        <v>159749.99999999997</v>
      </c>
      <c r="AU18" s="27">
        <f t="shared" si="3"/>
        <v>144224.99999999997</v>
      </c>
      <c r="AV18" s="27">
        <f t="shared" si="3"/>
        <v>134100</v>
      </c>
      <c r="AY18" s="23"/>
      <c r="AZ18" s="24">
        <v>33</v>
      </c>
      <c r="BA18" s="27">
        <f t="shared" si="13"/>
        <v>630900</v>
      </c>
      <c r="BB18" s="27">
        <f t="shared" si="14"/>
        <v>463950</v>
      </c>
      <c r="BC18" s="27">
        <f t="shared" si="15"/>
        <v>372150.00000000006</v>
      </c>
      <c r="BD18" s="27">
        <f t="shared" si="16"/>
        <v>319499.99999999994</v>
      </c>
      <c r="BE18" s="27">
        <f t="shared" si="17"/>
        <v>288449.99999999994</v>
      </c>
      <c r="BF18" s="27">
        <f t="shared" si="18"/>
        <v>268200</v>
      </c>
    </row>
    <row r="19" spans="1:58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  <c r="K19" s="23"/>
      <c r="L19" s="24">
        <v>34</v>
      </c>
      <c r="M19" s="27">
        <f t="shared" si="19"/>
        <v>31725</v>
      </c>
      <c r="N19" s="27">
        <f t="shared" ref="N19:N45" si="20">D19/1000*500000*0.9</f>
        <v>23647.5</v>
      </c>
      <c r="O19" s="27">
        <f t="shared" ref="O19:O45" si="21">E19/1000*500000*0.9</f>
        <v>18990</v>
      </c>
      <c r="P19" s="27">
        <f t="shared" ref="P19:P45" si="22">F19/1000*500000*0.9</f>
        <v>16335</v>
      </c>
      <c r="Q19" s="27">
        <f t="shared" ref="Q19:Q45" si="23">G19/1000*500000*0.9</f>
        <v>14759.999999999996</v>
      </c>
      <c r="R19" s="27">
        <f t="shared" ref="R19:R45" si="24">H19/1000*500000*0.9</f>
        <v>13770.000000000002</v>
      </c>
      <c r="U19" s="23"/>
      <c r="V19" s="24">
        <v>34</v>
      </c>
      <c r="W19" s="27">
        <f t="shared" si="5"/>
        <v>63450</v>
      </c>
      <c r="X19" s="27">
        <f t="shared" ref="X19:X45" si="25">D19/1000*1000000*0.9</f>
        <v>47295</v>
      </c>
      <c r="Y19" s="27">
        <f t="shared" ref="Y19:Y45" si="26">E19/1000*1000000*0.9</f>
        <v>37980</v>
      </c>
      <c r="Z19" s="27">
        <f t="shared" ref="Z19:Z45" si="27">F19/1000*1000000*0.9</f>
        <v>32670</v>
      </c>
      <c r="AA19" s="27">
        <f t="shared" ref="AA19:AA45" si="28">G19/1000*1000000*0.9</f>
        <v>29519.999999999993</v>
      </c>
      <c r="AB19" s="27">
        <f t="shared" ref="AB19:AB45" si="29">H19/1000*1000000*0.9</f>
        <v>27540.000000000004</v>
      </c>
      <c r="AE19" s="23"/>
      <c r="AF19" s="24">
        <v>34</v>
      </c>
      <c r="AG19" s="27">
        <f t="shared" si="6"/>
        <v>158624.99999999997</v>
      </c>
      <c r="AH19" s="27">
        <f t="shared" si="7"/>
        <v>118237.5</v>
      </c>
      <c r="AI19" s="27">
        <f t="shared" si="8"/>
        <v>94950</v>
      </c>
      <c r="AJ19" s="27">
        <f t="shared" si="9"/>
        <v>81675</v>
      </c>
      <c r="AK19" s="27">
        <f t="shared" si="10"/>
        <v>73799.999999999985</v>
      </c>
      <c r="AL19" s="27">
        <f t="shared" si="11"/>
        <v>68850</v>
      </c>
      <c r="AO19" s="23"/>
      <c r="AP19" s="24">
        <v>34</v>
      </c>
      <c r="AQ19" s="27">
        <f t="shared" si="12"/>
        <v>317249.99999999994</v>
      </c>
      <c r="AR19" s="27">
        <f t="shared" ref="AR19:AR45" si="30">D19/1000*5000000*0.9</f>
        <v>236475</v>
      </c>
      <c r="AS19" s="27">
        <f t="shared" ref="AS19:AS45" si="31">E19/1000*5000000*0.9</f>
        <v>189900</v>
      </c>
      <c r="AT19" s="27">
        <f t="shared" ref="AT19:AT45" si="32">F19/1000*5000000*0.9</f>
        <v>163350</v>
      </c>
      <c r="AU19" s="27">
        <f t="shared" ref="AU19:AU45" si="33">G19/1000*5000000*0.9</f>
        <v>147599.99999999997</v>
      </c>
      <c r="AV19" s="27">
        <f t="shared" ref="AV19:AV45" si="34">H19/1000*5000000*0.9</f>
        <v>137700</v>
      </c>
      <c r="AY19" s="23"/>
      <c r="AZ19" s="24">
        <v>34</v>
      </c>
      <c r="BA19" s="27">
        <f t="shared" si="13"/>
        <v>634499.99999999988</v>
      </c>
      <c r="BB19" s="27">
        <f t="shared" si="14"/>
        <v>472950</v>
      </c>
      <c r="BC19" s="27">
        <f t="shared" si="15"/>
        <v>379800</v>
      </c>
      <c r="BD19" s="27">
        <f t="shared" si="16"/>
        <v>326700</v>
      </c>
      <c r="BE19" s="27">
        <f t="shared" si="17"/>
        <v>295199.99999999994</v>
      </c>
      <c r="BF19" s="27">
        <f t="shared" si="18"/>
        <v>275400</v>
      </c>
    </row>
    <row r="20" spans="1:58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  <c r="K20" s="23"/>
      <c r="L20" s="24">
        <v>35</v>
      </c>
      <c r="M20" s="27">
        <f t="shared" si="19"/>
        <v>32085</v>
      </c>
      <c r="N20" s="27">
        <f t="shared" si="20"/>
        <v>24165.000000000004</v>
      </c>
      <c r="O20" s="27">
        <f t="shared" si="21"/>
        <v>19417.5</v>
      </c>
      <c r="P20" s="27">
        <f t="shared" si="22"/>
        <v>16740.000000000004</v>
      </c>
      <c r="Q20" s="27">
        <f t="shared" si="23"/>
        <v>15142.5</v>
      </c>
      <c r="R20" s="27">
        <f t="shared" si="24"/>
        <v>14152.5</v>
      </c>
      <c r="U20" s="23"/>
      <c r="V20" s="24">
        <v>35</v>
      </c>
      <c r="W20" s="27">
        <f t="shared" si="5"/>
        <v>64170</v>
      </c>
      <c r="X20" s="27">
        <f t="shared" si="25"/>
        <v>48330.000000000007</v>
      </c>
      <c r="Y20" s="27">
        <f t="shared" si="26"/>
        <v>38835</v>
      </c>
      <c r="Z20" s="27">
        <f t="shared" si="27"/>
        <v>33480.000000000007</v>
      </c>
      <c r="AA20" s="27">
        <f t="shared" si="28"/>
        <v>30285</v>
      </c>
      <c r="AB20" s="27">
        <f t="shared" si="29"/>
        <v>28305</v>
      </c>
      <c r="AE20" s="23"/>
      <c r="AF20" s="24">
        <v>35</v>
      </c>
      <c r="AG20" s="27">
        <f t="shared" si="6"/>
        <v>160425</v>
      </c>
      <c r="AH20" s="27">
        <f t="shared" si="7"/>
        <v>120825</v>
      </c>
      <c r="AI20" s="27">
        <f t="shared" si="8"/>
        <v>97087.5</v>
      </c>
      <c r="AJ20" s="27">
        <f t="shared" si="9"/>
        <v>83700.000000000015</v>
      </c>
      <c r="AK20" s="27">
        <f t="shared" si="10"/>
        <v>75712.5</v>
      </c>
      <c r="AL20" s="27">
        <f t="shared" si="11"/>
        <v>70762.5</v>
      </c>
      <c r="AO20" s="23"/>
      <c r="AP20" s="24">
        <v>35</v>
      </c>
      <c r="AQ20" s="27">
        <f t="shared" si="12"/>
        <v>320850</v>
      </c>
      <c r="AR20" s="27">
        <f t="shared" si="30"/>
        <v>241650</v>
      </c>
      <c r="AS20" s="27">
        <f t="shared" si="31"/>
        <v>194175</v>
      </c>
      <c r="AT20" s="27">
        <f t="shared" si="32"/>
        <v>167400.00000000003</v>
      </c>
      <c r="AU20" s="27">
        <f t="shared" si="33"/>
        <v>151425</v>
      </c>
      <c r="AV20" s="27">
        <f t="shared" si="34"/>
        <v>141525</v>
      </c>
      <c r="AY20" s="23"/>
      <c r="AZ20" s="24">
        <v>35</v>
      </c>
      <c r="BA20" s="27">
        <f t="shared" si="13"/>
        <v>641700</v>
      </c>
      <c r="BB20" s="27">
        <f t="shared" si="14"/>
        <v>483300</v>
      </c>
      <c r="BC20" s="27">
        <f t="shared" si="15"/>
        <v>388350</v>
      </c>
      <c r="BD20" s="27">
        <f t="shared" si="16"/>
        <v>334800.00000000006</v>
      </c>
      <c r="BE20" s="27">
        <f t="shared" si="17"/>
        <v>302850</v>
      </c>
      <c r="BF20" s="27">
        <f t="shared" si="18"/>
        <v>283050</v>
      </c>
    </row>
    <row r="21" spans="1:58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  <c r="K21" s="23"/>
      <c r="L21" s="24">
        <v>36</v>
      </c>
      <c r="M21" s="27">
        <f t="shared" si="19"/>
        <v>32557.5</v>
      </c>
      <c r="N21" s="27">
        <f t="shared" si="20"/>
        <v>24682.5</v>
      </c>
      <c r="O21" s="27">
        <f t="shared" si="21"/>
        <v>19845</v>
      </c>
      <c r="P21" s="27">
        <f t="shared" si="22"/>
        <v>17145</v>
      </c>
      <c r="Q21" s="27">
        <f t="shared" si="23"/>
        <v>15547.5</v>
      </c>
      <c r="R21" s="27">
        <f t="shared" si="24"/>
        <v>0</v>
      </c>
      <c r="U21" s="23"/>
      <c r="V21" s="24">
        <v>36</v>
      </c>
      <c r="W21" s="27">
        <f t="shared" si="5"/>
        <v>65115</v>
      </c>
      <c r="X21" s="27">
        <f t="shared" si="25"/>
        <v>49365</v>
      </c>
      <c r="Y21" s="27">
        <f t="shared" si="26"/>
        <v>39690</v>
      </c>
      <c r="Z21" s="27">
        <f t="shared" si="27"/>
        <v>34290</v>
      </c>
      <c r="AA21" s="27">
        <f t="shared" si="28"/>
        <v>31095</v>
      </c>
      <c r="AB21" s="27">
        <f t="shared" si="29"/>
        <v>0</v>
      </c>
      <c r="AE21" s="23"/>
      <c r="AF21" s="24">
        <v>36</v>
      </c>
      <c r="AG21" s="27">
        <f t="shared" si="6"/>
        <v>162787.5</v>
      </c>
      <c r="AH21" s="27">
        <f t="shared" si="7"/>
        <v>123412.5</v>
      </c>
      <c r="AI21" s="27">
        <f t="shared" si="8"/>
        <v>99225</v>
      </c>
      <c r="AJ21" s="27">
        <f t="shared" si="9"/>
        <v>85725</v>
      </c>
      <c r="AK21" s="27">
        <f t="shared" si="10"/>
        <v>77737.5</v>
      </c>
      <c r="AL21" s="27">
        <f t="shared" si="11"/>
        <v>0</v>
      </c>
      <c r="AO21" s="23"/>
      <c r="AP21" s="24">
        <v>36</v>
      </c>
      <c r="AQ21" s="27">
        <f t="shared" si="12"/>
        <v>325575</v>
      </c>
      <c r="AR21" s="27">
        <f t="shared" si="30"/>
        <v>246825</v>
      </c>
      <c r="AS21" s="27">
        <f t="shared" si="31"/>
        <v>198450</v>
      </c>
      <c r="AT21" s="27">
        <f t="shared" si="32"/>
        <v>171450</v>
      </c>
      <c r="AU21" s="27">
        <f t="shared" si="33"/>
        <v>155475</v>
      </c>
      <c r="AV21" s="27">
        <f t="shared" si="34"/>
        <v>0</v>
      </c>
      <c r="AY21" s="23"/>
      <c r="AZ21" s="24">
        <v>36</v>
      </c>
      <c r="BA21" s="27">
        <f t="shared" si="13"/>
        <v>651150</v>
      </c>
      <c r="BB21" s="27">
        <f t="shared" si="14"/>
        <v>493650</v>
      </c>
      <c r="BC21" s="27">
        <f t="shared" si="15"/>
        <v>396900</v>
      </c>
      <c r="BD21" s="27">
        <f t="shared" si="16"/>
        <v>342900</v>
      </c>
      <c r="BE21" s="27">
        <f t="shared" si="17"/>
        <v>310950</v>
      </c>
      <c r="BF21" s="27">
        <f t="shared" si="18"/>
        <v>0</v>
      </c>
    </row>
    <row r="22" spans="1:58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  <c r="K22" s="23"/>
      <c r="L22" s="24">
        <v>37</v>
      </c>
      <c r="M22" s="27">
        <f t="shared" si="19"/>
        <v>33209.999999999993</v>
      </c>
      <c r="N22" s="27">
        <f t="shared" si="20"/>
        <v>25177.5</v>
      </c>
      <c r="O22" s="27">
        <f t="shared" si="21"/>
        <v>20272.5</v>
      </c>
      <c r="P22" s="27">
        <f t="shared" si="22"/>
        <v>17527.500000000004</v>
      </c>
      <c r="Q22" s="27">
        <f t="shared" si="23"/>
        <v>15952.5</v>
      </c>
      <c r="R22" s="27">
        <f t="shared" si="24"/>
        <v>0</v>
      </c>
      <c r="U22" s="23"/>
      <c r="V22" s="24">
        <v>37</v>
      </c>
      <c r="W22" s="27">
        <f t="shared" si="5"/>
        <v>66419.999999999985</v>
      </c>
      <c r="X22" s="27">
        <f t="shared" si="25"/>
        <v>50355</v>
      </c>
      <c r="Y22" s="27">
        <f t="shared" si="26"/>
        <v>40545</v>
      </c>
      <c r="Z22" s="27">
        <f t="shared" si="27"/>
        <v>35055.000000000007</v>
      </c>
      <c r="AA22" s="27">
        <f t="shared" si="28"/>
        <v>31905</v>
      </c>
      <c r="AB22" s="27">
        <f t="shared" si="29"/>
        <v>0</v>
      </c>
      <c r="AE22" s="23"/>
      <c r="AF22" s="24">
        <v>37</v>
      </c>
      <c r="AG22" s="27">
        <f t="shared" si="6"/>
        <v>166049.99999999997</v>
      </c>
      <c r="AH22" s="27">
        <f t="shared" si="7"/>
        <v>125887.5</v>
      </c>
      <c r="AI22" s="27">
        <f t="shared" si="8"/>
        <v>101362.5</v>
      </c>
      <c r="AJ22" s="27">
        <f t="shared" si="9"/>
        <v>87637.500000000015</v>
      </c>
      <c r="AK22" s="27">
        <f t="shared" si="10"/>
        <v>79762.5</v>
      </c>
      <c r="AL22" s="27">
        <f t="shared" si="11"/>
        <v>0</v>
      </c>
      <c r="AO22" s="23"/>
      <c r="AP22" s="24">
        <v>37</v>
      </c>
      <c r="AQ22" s="27">
        <f t="shared" si="12"/>
        <v>332099.99999999994</v>
      </c>
      <c r="AR22" s="27">
        <f t="shared" si="30"/>
        <v>251775</v>
      </c>
      <c r="AS22" s="27">
        <f t="shared" si="31"/>
        <v>202725</v>
      </c>
      <c r="AT22" s="27">
        <f t="shared" si="32"/>
        <v>175275.00000000003</v>
      </c>
      <c r="AU22" s="27">
        <f t="shared" si="33"/>
        <v>159525</v>
      </c>
      <c r="AV22" s="27">
        <f t="shared" si="34"/>
        <v>0</v>
      </c>
      <c r="AY22" s="23"/>
      <c r="AZ22" s="24">
        <v>37</v>
      </c>
      <c r="BA22" s="27">
        <f t="shared" si="13"/>
        <v>664199.99999999988</v>
      </c>
      <c r="BB22" s="27">
        <f t="shared" si="14"/>
        <v>503550</v>
      </c>
      <c r="BC22" s="27">
        <f t="shared" si="15"/>
        <v>405450</v>
      </c>
      <c r="BD22" s="27">
        <f t="shared" si="16"/>
        <v>350550.00000000006</v>
      </c>
      <c r="BE22" s="27">
        <f t="shared" si="17"/>
        <v>319050</v>
      </c>
      <c r="BF22" s="27">
        <f t="shared" si="18"/>
        <v>0</v>
      </c>
    </row>
    <row r="23" spans="1:58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  <c r="K23" s="23"/>
      <c r="L23" s="24">
        <v>38</v>
      </c>
      <c r="M23" s="27">
        <f t="shared" si="19"/>
        <v>33862.5</v>
      </c>
      <c r="N23" s="27">
        <f t="shared" si="20"/>
        <v>25717.5</v>
      </c>
      <c r="O23" s="27">
        <f t="shared" si="21"/>
        <v>20700</v>
      </c>
      <c r="P23" s="27">
        <f t="shared" si="22"/>
        <v>17977.5</v>
      </c>
      <c r="Q23" s="27">
        <f t="shared" si="23"/>
        <v>16335</v>
      </c>
      <c r="R23" s="27">
        <f t="shared" si="24"/>
        <v>0</v>
      </c>
      <c r="U23" s="23"/>
      <c r="V23" s="24">
        <v>38</v>
      </c>
      <c r="W23" s="27">
        <f t="shared" si="5"/>
        <v>67725</v>
      </c>
      <c r="X23" s="27">
        <f t="shared" si="25"/>
        <v>51435</v>
      </c>
      <c r="Y23" s="27">
        <f t="shared" si="26"/>
        <v>41400</v>
      </c>
      <c r="Z23" s="27">
        <f t="shared" si="27"/>
        <v>35955</v>
      </c>
      <c r="AA23" s="27">
        <f t="shared" si="28"/>
        <v>32670</v>
      </c>
      <c r="AB23" s="27">
        <f t="shared" si="29"/>
        <v>0</v>
      </c>
      <c r="AE23" s="23"/>
      <c r="AF23" s="24">
        <v>38</v>
      </c>
      <c r="AG23" s="27">
        <f t="shared" si="6"/>
        <v>169312.5</v>
      </c>
      <c r="AH23" s="27">
        <f t="shared" si="7"/>
        <v>128587.5</v>
      </c>
      <c r="AI23" s="27">
        <f t="shared" si="8"/>
        <v>103500</v>
      </c>
      <c r="AJ23" s="27">
        <f t="shared" si="9"/>
        <v>89887.5</v>
      </c>
      <c r="AK23" s="27">
        <f t="shared" si="10"/>
        <v>81675</v>
      </c>
      <c r="AL23" s="27">
        <f t="shared" si="11"/>
        <v>0</v>
      </c>
      <c r="AO23" s="23"/>
      <c r="AP23" s="24">
        <v>38</v>
      </c>
      <c r="AQ23" s="27">
        <f t="shared" si="12"/>
        <v>338625</v>
      </c>
      <c r="AR23" s="27">
        <f t="shared" si="30"/>
        <v>257175</v>
      </c>
      <c r="AS23" s="27">
        <f t="shared" si="31"/>
        <v>207000</v>
      </c>
      <c r="AT23" s="27">
        <f t="shared" si="32"/>
        <v>179775</v>
      </c>
      <c r="AU23" s="27">
        <f t="shared" si="33"/>
        <v>163350</v>
      </c>
      <c r="AV23" s="27">
        <f t="shared" si="34"/>
        <v>0</v>
      </c>
      <c r="AY23" s="23"/>
      <c r="AZ23" s="24">
        <v>38</v>
      </c>
      <c r="BA23" s="27">
        <f t="shared" si="13"/>
        <v>677250</v>
      </c>
      <c r="BB23" s="27">
        <f t="shared" si="14"/>
        <v>514350</v>
      </c>
      <c r="BC23" s="27">
        <f t="shared" si="15"/>
        <v>414000</v>
      </c>
      <c r="BD23" s="27">
        <f t="shared" si="16"/>
        <v>359550</v>
      </c>
      <c r="BE23" s="27">
        <f t="shared" si="17"/>
        <v>326700</v>
      </c>
      <c r="BF23" s="27">
        <f t="shared" si="18"/>
        <v>0</v>
      </c>
    </row>
    <row r="24" spans="1:58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  <c r="K24" s="23"/>
      <c r="L24" s="24">
        <v>39</v>
      </c>
      <c r="M24" s="27">
        <f t="shared" si="19"/>
        <v>34582.499999999993</v>
      </c>
      <c r="N24" s="27">
        <f t="shared" si="20"/>
        <v>26257.5</v>
      </c>
      <c r="O24" s="27">
        <f t="shared" si="21"/>
        <v>21172.499999999996</v>
      </c>
      <c r="P24" s="27">
        <f t="shared" si="22"/>
        <v>18427.5</v>
      </c>
      <c r="Q24" s="27">
        <f t="shared" si="23"/>
        <v>16785</v>
      </c>
      <c r="R24" s="27">
        <f t="shared" si="24"/>
        <v>0</v>
      </c>
      <c r="U24" s="23"/>
      <c r="V24" s="24">
        <v>39</v>
      </c>
      <c r="W24" s="27">
        <f t="shared" si="5"/>
        <v>69164.999999999985</v>
      </c>
      <c r="X24" s="27">
        <f t="shared" si="25"/>
        <v>52515</v>
      </c>
      <c r="Y24" s="27">
        <f t="shared" si="26"/>
        <v>42344.999999999993</v>
      </c>
      <c r="Z24" s="27">
        <f t="shared" si="27"/>
        <v>36855</v>
      </c>
      <c r="AA24" s="27">
        <f t="shared" si="28"/>
        <v>33570</v>
      </c>
      <c r="AB24" s="27">
        <f t="shared" si="29"/>
        <v>0</v>
      </c>
      <c r="AE24" s="23"/>
      <c r="AF24" s="24">
        <v>39</v>
      </c>
      <c r="AG24" s="27">
        <f t="shared" si="6"/>
        <v>172912.49999999997</v>
      </c>
      <c r="AH24" s="27">
        <f t="shared" si="7"/>
        <v>131287.5</v>
      </c>
      <c r="AI24" s="27">
        <f t="shared" si="8"/>
        <v>105862.49999999999</v>
      </c>
      <c r="AJ24" s="27">
        <f t="shared" si="9"/>
        <v>92137.5</v>
      </c>
      <c r="AK24" s="27">
        <f t="shared" si="10"/>
        <v>83925</v>
      </c>
      <c r="AL24" s="27">
        <f t="shared" si="11"/>
        <v>0</v>
      </c>
      <c r="AO24" s="23"/>
      <c r="AP24" s="24">
        <v>39</v>
      </c>
      <c r="AQ24" s="27">
        <f t="shared" si="12"/>
        <v>345824.99999999994</v>
      </c>
      <c r="AR24" s="27">
        <f t="shared" si="30"/>
        <v>262575</v>
      </c>
      <c r="AS24" s="27">
        <f t="shared" si="31"/>
        <v>211724.99999999997</v>
      </c>
      <c r="AT24" s="27">
        <f t="shared" si="32"/>
        <v>184275</v>
      </c>
      <c r="AU24" s="27">
        <f t="shared" si="33"/>
        <v>167850</v>
      </c>
      <c r="AV24" s="27">
        <f t="shared" si="34"/>
        <v>0</v>
      </c>
      <c r="AY24" s="23"/>
      <c r="AZ24" s="24">
        <v>39</v>
      </c>
      <c r="BA24" s="27">
        <f t="shared" si="13"/>
        <v>691649.99999999988</v>
      </c>
      <c r="BB24" s="27">
        <f t="shared" si="14"/>
        <v>525150</v>
      </c>
      <c r="BC24" s="27">
        <f t="shared" si="15"/>
        <v>423449.99999999994</v>
      </c>
      <c r="BD24" s="27">
        <f t="shared" si="16"/>
        <v>368550</v>
      </c>
      <c r="BE24" s="27">
        <f t="shared" si="17"/>
        <v>335700</v>
      </c>
      <c r="BF24" s="27">
        <f t="shared" si="18"/>
        <v>0</v>
      </c>
    </row>
    <row r="25" spans="1:58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  <c r="K25" s="23"/>
      <c r="L25" s="24">
        <v>40</v>
      </c>
      <c r="M25" s="27">
        <f t="shared" si="19"/>
        <v>35302.5</v>
      </c>
      <c r="N25" s="27">
        <f t="shared" si="20"/>
        <v>26775</v>
      </c>
      <c r="O25" s="27">
        <f t="shared" si="21"/>
        <v>21487.5</v>
      </c>
      <c r="P25" s="27">
        <f t="shared" si="22"/>
        <v>18877.5</v>
      </c>
      <c r="Q25" s="27">
        <f t="shared" si="23"/>
        <v>17234.999999999996</v>
      </c>
      <c r="R25" s="27">
        <f t="shared" si="24"/>
        <v>0</v>
      </c>
      <c r="U25" s="23"/>
      <c r="V25" s="24">
        <v>40</v>
      </c>
      <c r="W25" s="27">
        <f t="shared" si="5"/>
        <v>70605</v>
      </c>
      <c r="X25" s="27">
        <f t="shared" si="25"/>
        <v>53550</v>
      </c>
      <c r="Y25" s="27">
        <f t="shared" si="26"/>
        <v>42975</v>
      </c>
      <c r="Z25" s="27">
        <f t="shared" si="27"/>
        <v>37755</v>
      </c>
      <c r="AA25" s="27">
        <f t="shared" si="28"/>
        <v>34469.999999999993</v>
      </c>
      <c r="AB25" s="27">
        <f t="shared" si="29"/>
        <v>0</v>
      </c>
      <c r="AE25" s="23"/>
      <c r="AF25" s="24">
        <v>40</v>
      </c>
      <c r="AG25" s="27">
        <f t="shared" si="6"/>
        <v>176512.50000000003</v>
      </c>
      <c r="AH25" s="27">
        <f t="shared" si="7"/>
        <v>133875</v>
      </c>
      <c r="AI25" s="27">
        <f t="shared" si="8"/>
        <v>107437.5</v>
      </c>
      <c r="AJ25" s="27">
        <f t="shared" si="9"/>
        <v>94387.5</v>
      </c>
      <c r="AK25" s="27">
        <f t="shared" si="10"/>
        <v>86174.999999999985</v>
      </c>
      <c r="AL25" s="27">
        <f t="shared" si="11"/>
        <v>0</v>
      </c>
      <c r="AO25" s="23"/>
      <c r="AP25" s="24">
        <v>40</v>
      </c>
      <c r="AQ25" s="27">
        <f t="shared" si="12"/>
        <v>353025.00000000006</v>
      </c>
      <c r="AR25" s="27">
        <f t="shared" si="30"/>
        <v>267750</v>
      </c>
      <c r="AS25" s="27">
        <f t="shared" si="31"/>
        <v>214875</v>
      </c>
      <c r="AT25" s="27">
        <f t="shared" si="32"/>
        <v>188775</v>
      </c>
      <c r="AU25" s="27">
        <f t="shared" si="33"/>
        <v>172349.99999999997</v>
      </c>
      <c r="AV25" s="27">
        <f t="shared" si="34"/>
        <v>0</v>
      </c>
      <c r="AY25" s="23"/>
      <c r="AZ25" s="24">
        <v>40</v>
      </c>
      <c r="BA25" s="27">
        <f t="shared" si="13"/>
        <v>706050.00000000012</v>
      </c>
      <c r="BB25" s="27">
        <f t="shared" si="14"/>
        <v>535500</v>
      </c>
      <c r="BC25" s="27">
        <f t="shared" si="15"/>
        <v>429750</v>
      </c>
      <c r="BD25" s="27">
        <f t="shared" si="16"/>
        <v>377550</v>
      </c>
      <c r="BE25" s="27">
        <f t="shared" si="17"/>
        <v>344699.99999999994</v>
      </c>
      <c r="BF25" s="27">
        <f t="shared" si="18"/>
        <v>0</v>
      </c>
    </row>
    <row r="26" spans="1:58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  <c r="K26" s="23"/>
      <c r="L26" s="24">
        <v>41</v>
      </c>
      <c r="M26" s="27">
        <f t="shared" si="19"/>
        <v>36022.5</v>
      </c>
      <c r="N26" s="27">
        <f t="shared" si="20"/>
        <v>27179.999999999996</v>
      </c>
      <c r="O26" s="27">
        <f t="shared" si="21"/>
        <v>22117.5</v>
      </c>
      <c r="P26" s="27">
        <f t="shared" si="22"/>
        <v>19327.5</v>
      </c>
      <c r="Q26" s="27">
        <f t="shared" si="23"/>
        <v>0</v>
      </c>
      <c r="R26" s="27">
        <f t="shared" si="24"/>
        <v>0</v>
      </c>
      <c r="U26" s="23"/>
      <c r="V26" s="24">
        <v>41</v>
      </c>
      <c r="W26" s="27">
        <f t="shared" si="5"/>
        <v>72045</v>
      </c>
      <c r="X26" s="27">
        <f t="shared" si="25"/>
        <v>54359.999999999993</v>
      </c>
      <c r="Y26" s="27">
        <f t="shared" si="26"/>
        <v>44235</v>
      </c>
      <c r="Z26" s="27">
        <f t="shared" si="27"/>
        <v>38655</v>
      </c>
      <c r="AA26" s="27">
        <f t="shared" si="28"/>
        <v>0</v>
      </c>
      <c r="AB26" s="27">
        <f t="shared" si="29"/>
        <v>0</v>
      </c>
      <c r="AE26" s="23"/>
      <c r="AF26" s="24">
        <v>41</v>
      </c>
      <c r="AG26" s="27">
        <f t="shared" si="6"/>
        <v>180112.5</v>
      </c>
      <c r="AH26" s="27">
        <f t="shared" si="7"/>
        <v>135900</v>
      </c>
      <c r="AI26" s="27">
        <f t="shared" si="8"/>
        <v>110587.5</v>
      </c>
      <c r="AJ26" s="27">
        <f t="shared" si="9"/>
        <v>96637.5</v>
      </c>
      <c r="AK26" s="27">
        <f t="shared" si="10"/>
        <v>0</v>
      </c>
      <c r="AL26" s="27">
        <f t="shared" si="11"/>
        <v>0</v>
      </c>
      <c r="AO26" s="23"/>
      <c r="AP26" s="24">
        <v>41</v>
      </c>
      <c r="AQ26" s="27">
        <f t="shared" si="12"/>
        <v>360225</v>
      </c>
      <c r="AR26" s="27">
        <f t="shared" si="30"/>
        <v>271800</v>
      </c>
      <c r="AS26" s="27">
        <f t="shared" si="31"/>
        <v>221175</v>
      </c>
      <c r="AT26" s="27">
        <f t="shared" si="32"/>
        <v>193275</v>
      </c>
      <c r="AU26" s="27">
        <f t="shared" si="33"/>
        <v>0</v>
      </c>
      <c r="AV26" s="27">
        <f t="shared" si="34"/>
        <v>0</v>
      </c>
      <c r="AY26" s="23"/>
      <c r="AZ26" s="24">
        <v>41</v>
      </c>
      <c r="BA26" s="27">
        <f t="shared" si="13"/>
        <v>720450</v>
      </c>
      <c r="BB26" s="27">
        <f t="shared" si="14"/>
        <v>543600</v>
      </c>
      <c r="BC26" s="27">
        <f t="shared" si="15"/>
        <v>442350</v>
      </c>
      <c r="BD26" s="27">
        <f t="shared" si="16"/>
        <v>386550</v>
      </c>
      <c r="BE26" s="27">
        <f t="shared" si="17"/>
        <v>0</v>
      </c>
      <c r="BF26" s="27">
        <f t="shared" si="18"/>
        <v>0</v>
      </c>
    </row>
    <row r="27" spans="1:58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  <c r="K27" s="23"/>
      <c r="L27" s="24">
        <v>42</v>
      </c>
      <c r="M27" s="27">
        <f t="shared" si="19"/>
        <v>36719.999999999993</v>
      </c>
      <c r="N27" s="27">
        <f t="shared" si="20"/>
        <v>27540.000000000004</v>
      </c>
      <c r="O27" s="27">
        <f t="shared" si="21"/>
        <v>22635</v>
      </c>
      <c r="P27" s="27">
        <f t="shared" si="22"/>
        <v>19845</v>
      </c>
      <c r="Q27" s="27">
        <f t="shared" si="23"/>
        <v>0</v>
      </c>
      <c r="R27" s="27">
        <f t="shared" si="24"/>
        <v>0</v>
      </c>
      <c r="U27" s="23"/>
      <c r="V27" s="24">
        <v>42</v>
      </c>
      <c r="W27" s="27">
        <f t="shared" si="5"/>
        <v>73439.999999999985</v>
      </c>
      <c r="X27" s="27">
        <f t="shared" si="25"/>
        <v>55080.000000000007</v>
      </c>
      <c r="Y27" s="27">
        <f t="shared" si="26"/>
        <v>45270</v>
      </c>
      <c r="Z27" s="27">
        <f t="shared" si="27"/>
        <v>39690</v>
      </c>
      <c r="AA27" s="27">
        <f t="shared" si="28"/>
        <v>0</v>
      </c>
      <c r="AB27" s="27">
        <f t="shared" si="29"/>
        <v>0</v>
      </c>
      <c r="AE27" s="23"/>
      <c r="AF27" s="24">
        <v>42</v>
      </c>
      <c r="AG27" s="27">
        <f t="shared" si="6"/>
        <v>183599.99999999997</v>
      </c>
      <c r="AH27" s="27">
        <f t="shared" si="7"/>
        <v>137700</v>
      </c>
      <c r="AI27" s="27">
        <f t="shared" si="8"/>
        <v>113175</v>
      </c>
      <c r="AJ27" s="27">
        <f t="shared" si="9"/>
        <v>99225</v>
      </c>
      <c r="AK27" s="27">
        <f t="shared" si="10"/>
        <v>0</v>
      </c>
      <c r="AL27" s="27">
        <f t="shared" si="11"/>
        <v>0</v>
      </c>
      <c r="AO27" s="23"/>
      <c r="AP27" s="24">
        <v>42</v>
      </c>
      <c r="AQ27" s="27">
        <f t="shared" si="12"/>
        <v>367199.99999999994</v>
      </c>
      <c r="AR27" s="27">
        <f t="shared" si="30"/>
        <v>275400</v>
      </c>
      <c r="AS27" s="27">
        <f t="shared" si="31"/>
        <v>226350</v>
      </c>
      <c r="AT27" s="27">
        <f t="shared" si="32"/>
        <v>198450</v>
      </c>
      <c r="AU27" s="27">
        <f t="shared" si="33"/>
        <v>0</v>
      </c>
      <c r="AV27" s="27">
        <f t="shared" si="34"/>
        <v>0</v>
      </c>
      <c r="AY27" s="23"/>
      <c r="AZ27" s="24">
        <v>42</v>
      </c>
      <c r="BA27" s="27">
        <f t="shared" si="13"/>
        <v>734399.99999999988</v>
      </c>
      <c r="BB27" s="27">
        <f t="shared" si="14"/>
        <v>550800</v>
      </c>
      <c r="BC27" s="27">
        <f t="shared" si="15"/>
        <v>452700</v>
      </c>
      <c r="BD27" s="27">
        <f t="shared" si="16"/>
        <v>396900</v>
      </c>
      <c r="BE27" s="27">
        <f t="shared" si="17"/>
        <v>0</v>
      </c>
      <c r="BF27" s="27">
        <f t="shared" si="18"/>
        <v>0</v>
      </c>
    </row>
    <row r="28" spans="1:58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  <c r="K28" s="23"/>
      <c r="L28" s="24">
        <v>43</v>
      </c>
      <c r="M28" s="27">
        <f t="shared" si="19"/>
        <v>37440</v>
      </c>
      <c r="N28" s="27">
        <f t="shared" si="20"/>
        <v>27900</v>
      </c>
      <c r="O28" s="27">
        <f t="shared" si="21"/>
        <v>23175</v>
      </c>
      <c r="P28" s="27">
        <f t="shared" si="22"/>
        <v>20385</v>
      </c>
      <c r="Q28" s="27">
        <f t="shared" si="23"/>
        <v>0</v>
      </c>
      <c r="R28" s="27">
        <f t="shared" si="24"/>
        <v>0</v>
      </c>
      <c r="U28" s="23"/>
      <c r="V28" s="24">
        <v>43</v>
      </c>
      <c r="W28" s="27">
        <f t="shared" si="5"/>
        <v>74880</v>
      </c>
      <c r="X28" s="27">
        <f t="shared" si="25"/>
        <v>55800</v>
      </c>
      <c r="Y28" s="27">
        <f t="shared" si="26"/>
        <v>46350</v>
      </c>
      <c r="Z28" s="27">
        <f t="shared" si="27"/>
        <v>40770</v>
      </c>
      <c r="AA28" s="27">
        <f t="shared" si="28"/>
        <v>0</v>
      </c>
      <c r="AB28" s="27">
        <f t="shared" si="29"/>
        <v>0</v>
      </c>
      <c r="AE28" s="23"/>
      <c r="AF28" s="24">
        <v>43</v>
      </c>
      <c r="AG28" s="27">
        <f t="shared" si="6"/>
        <v>187200</v>
      </c>
      <c r="AH28" s="27">
        <f t="shared" si="7"/>
        <v>139500</v>
      </c>
      <c r="AI28" s="27">
        <f t="shared" si="8"/>
        <v>115875</v>
      </c>
      <c r="AJ28" s="27">
        <f t="shared" si="9"/>
        <v>101925</v>
      </c>
      <c r="AK28" s="27">
        <f t="shared" si="10"/>
        <v>0</v>
      </c>
      <c r="AL28" s="27">
        <f t="shared" si="11"/>
        <v>0</v>
      </c>
      <c r="AO28" s="23"/>
      <c r="AP28" s="24">
        <v>43</v>
      </c>
      <c r="AQ28" s="27">
        <f t="shared" si="12"/>
        <v>374400</v>
      </c>
      <c r="AR28" s="27">
        <f t="shared" si="30"/>
        <v>279000</v>
      </c>
      <c r="AS28" s="27">
        <f t="shared" si="31"/>
        <v>231750</v>
      </c>
      <c r="AT28" s="27">
        <f t="shared" si="32"/>
        <v>203850</v>
      </c>
      <c r="AU28" s="27">
        <f t="shared" si="33"/>
        <v>0</v>
      </c>
      <c r="AV28" s="27">
        <f t="shared" si="34"/>
        <v>0</v>
      </c>
      <c r="AY28" s="23"/>
      <c r="AZ28" s="24">
        <v>43</v>
      </c>
      <c r="BA28" s="27">
        <f t="shared" si="13"/>
        <v>748800</v>
      </c>
      <c r="BB28" s="27">
        <f t="shared" si="14"/>
        <v>558000</v>
      </c>
      <c r="BC28" s="27">
        <f t="shared" si="15"/>
        <v>463500</v>
      </c>
      <c r="BD28" s="27">
        <f t="shared" si="16"/>
        <v>407700</v>
      </c>
      <c r="BE28" s="27">
        <f t="shared" si="17"/>
        <v>0</v>
      </c>
      <c r="BF28" s="27">
        <f t="shared" si="18"/>
        <v>0</v>
      </c>
    </row>
    <row r="29" spans="1:58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  <c r="K29" s="23"/>
      <c r="L29" s="24">
        <v>44</v>
      </c>
      <c r="M29" s="27">
        <f t="shared" si="19"/>
        <v>38137.5</v>
      </c>
      <c r="N29" s="27">
        <f t="shared" si="20"/>
        <v>28237.5</v>
      </c>
      <c r="O29" s="27">
        <f t="shared" si="21"/>
        <v>23737.5</v>
      </c>
      <c r="P29" s="27">
        <f t="shared" si="22"/>
        <v>20925</v>
      </c>
      <c r="Q29" s="27">
        <f t="shared" si="23"/>
        <v>0</v>
      </c>
      <c r="R29" s="27">
        <f t="shared" si="24"/>
        <v>0</v>
      </c>
      <c r="U29" s="23"/>
      <c r="V29" s="24">
        <v>44</v>
      </c>
      <c r="W29" s="27">
        <f t="shared" si="5"/>
        <v>76275</v>
      </c>
      <c r="X29" s="27">
        <f t="shared" si="25"/>
        <v>56475</v>
      </c>
      <c r="Y29" s="27">
        <f t="shared" si="26"/>
        <v>47475</v>
      </c>
      <c r="Z29" s="27">
        <f t="shared" si="27"/>
        <v>41850</v>
      </c>
      <c r="AA29" s="27">
        <f t="shared" si="28"/>
        <v>0</v>
      </c>
      <c r="AB29" s="27">
        <f t="shared" si="29"/>
        <v>0</v>
      </c>
      <c r="AE29" s="23"/>
      <c r="AF29" s="24">
        <v>44</v>
      </c>
      <c r="AG29" s="27">
        <f t="shared" si="6"/>
        <v>190687.50000000003</v>
      </c>
      <c r="AH29" s="27">
        <f t="shared" si="7"/>
        <v>141187.5</v>
      </c>
      <c r="AI29" s="27">
        <f t="shared" si="8"/>
        <v>118687.5</v>
      </c>
      <c r="AJ29" s="27">
        <f t="shared" si="9"/>
        <v>104625</v>
      </c>
      <c r="AK29" s="27">
        <f t="shared" si="10"/>
        <v>0</v>
      </c>
      <c r="AL29" s="27">
        <f t="shared" si="11"/>
        <v>0</v>
      </c>
      <c r="AO29" s="23"/>
      <c r="AP29" s="24">
        <v>44</v>
      </c>
      <c r="AQ29" s="27">
        <f t="shared" si="12"/>
        <v>381375.00000000006</v>
      </c>
      <c r="AR29" s="27">
        <f t="shared" si="30"/>
        <v>282375</v>
      </c>
      <c r="AS29" s="27">
        <f t="shared" si="31"/>
        <v>237375</v>
      </c>
      <c r="AT29" s="27">
        <f t="shared" si="32"/>
        <v>209250</v>
      </c>
      <c r="AU29" s="27">
        <f t="shared" si="33"/>
        <v>0</v>
      </c>
      <c r="AV29" s="27">
        <f t="shared" si="34"/>
        <v>0</v>
      </c>
      <c r="AY29" s="23"/>
      <c r="AZ29" s="24">
        <v>44</v>
      </c>
      <c r="BA29" s="27">
        <f t="shared" si="13"/>
        <v>762750.00000000012</v>
      </c>
      <c r="BB29" s="27">
        <f t="shared" si="14"/>
        <v>564750</v>
      </c>
      <c r="BC29" s="27">
        <f t="shared" si="15"/>
        <v>474750</v>
      </c>
      <c r="BD29" s="27">
        <f t="shared" si="16"/>
        <v>418500</v>
      </c>
      <c r="BE29" s="27">
        <f t="shared" si="17"/>
        <v>0</v>
      </c>
      <c r="BF29" s="27">
        <f t="shared" si="18"/>
        <v>0</v>
      </c>
    </row>
    <row r="30" spans="1:58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  <c r="K30" s="23"/>
      <c r="L30" s="24">
        <v>45</v>
      </c>
      <c r="M30" s="27">
        <f t="shared" si="19"/>
        <v>38857.5</v>
      </c>
      <c r="N30" s="27">
        <f t="shared" si="20"/>
        <v>28575</v>
      </c>
      <c r="O30" s="27">
        <f t="shared" si="21"/>
        <v>24390.000000000004</v>
      </c>
      <c r="P30" s="27">
        <f t="shared" si="22"/>
        <v>21555</v>
      </c>
      <c r="Q30" s="27">
        <f t="shared" si="23"/>
        <v>0</v>
      </c>
      <c r="R30" s="27">
        <f t="shared" si="24"/>
        <v>0</v>
      </c>
      <c r="U30" s="23"/>
      <c r="V30" s="24">
        <v>45</v>
      </c>
      <c r="W30" s="27">
        <f t="shared" si="5"/>
        <v>77715</v>
      </c>
      <c r="X30" s="27">
        <f t="shared" si="25"/>
        <v>57150</v>
      </c>
      <c r="Y30" s="27">
        <f t="shared" si="26"/>
        <v>48780.000000000007</v>
      </c>
      <c r="Z30" s="27">
        <f t="shared" si="27"/>
        <v>43110</v>
      </c>
      <c r="AA30" s="27">
        <f t="shared" si="28"/>
        <v>0</v>
      </c>
      <c r="AB30" s="27">
        <f t="shared" si="29"/>
        <v>0</v>
      </c>
      <c r="AE30" s="23"/>
      <c r="AF30" s="24">
        <v>45</v>
      </c>
      <c r="AG30" s="27">
        <f t="shared" si="6"/>
        <v>194287.5</v>
      </c>
      <c r="AH30" s="27">
        <f t="shared" si="7"/>
        <v>142875</v>
      </c>
      <c r="AI30" s="27">
        <f t="shared" si="8"/>
        <v>121950</v>
      </c>
      <c r="AJ30" s="27">
        <f t="shared" si="9"/>
        <v>107775</v>
      </c>
      <c r="AK30" s="27">
        <f t="shared" si="10"/>
        <v>0</v>
      </c>
      <c r="AL30" s="27">
        <f t="shared" si="11"/>
        <v>0</v>
      </c>
      <c r="AO30" s="23"/>
      <c r="AP30" s="24">
        <v>45</v>
      </c>
      <c r="AQ30" s="27">
        <f t="shared" si="12"/>
        <v>388575</v>
      </c>
      <c r="AR30" s="27">
        <f t="shared" si="30"/>
        <v>285750</v>
      </c>
      <c r="AS30" s="27">
        <f t="shared" si="31"/>
        <v>243900</v>
      </c>
      <c r="AT30" s="27">
        <f t="shared" si="32"/>
        <v>215550</v>
      </c>
      <c r="AU30" s="27">
        <f t="shared" si="33"/>
        <v>0</v>
      </c>
      <c r="AV30" s="27">
        <f t="shared" si="34"/>
        <v>0</v>
      </c>
      <c r="AY30" s="23"/>
      <c r="AZ30" s="24">
        <v>45</v>
      </c>
      <c r="BA30" s="27">
        <f t="shared" si="13"/>
        <v>777150</v>
      </c>
      <c r="BB30" s="27">
        <f t="shared" si="14"/>
        <v>571500</v>
      </c>
      <c r="BC30" s="27">
        <f t="shared" si="15"/>
        <v>487800</v>
      </c>
      <c r="BD30" s="27">
        <f t="shared" si="16"/>
        <v>431100</v>
      </c>
      <c r="BE30" s="27">
        <f t="shared" si="17"/>
        <v>0</v>
      </c>
      <c r="BF30" s="27">
        <f t="shared" si="18"/>
        <v>0</v>
      </c>
    </row>
    <row r="31" spans="1:58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  <c r="K31" s="23"/>
      <c r="L31" s="24">
        <v>46</v>
      </c>
      <c r="M31" s="27">
        <f t="shared" si="19"/>
        <v>39555</v>
      </c>
      <c r="N31" s="27">
        <f t="shared" si="20"/>
        <v>28980</v>
      </c>
      <c r="O31" s="27">
        <f t="shared" si="21"/>
        <v>25020</v>
      </c>
      <c r="P31" s="27">
        <f t="shared" si="22"/>
        <v>0</v>
      </c>
      <c r="Q31" s="27">
        <f t="shared" si="23"/>
        <v>0</v>
      </c>
      <c r="R31" s="27">
        <f t="shared" si="24"/>
        <v>0</v>
      </c>
      <c r="U31" s="23"/>
      <c r="V31" s="24">
        <v>46</v>
      </c>
      <c r="W31" s="27">
        <f t="shared" si="5"/>
        <v>79110</v>
      </c>
      <c r="X31" s="27">
        <f t="shared" si="25"/>
        <v>57960</v>
      </c>
      <c r="Y31" s="27">
        <f t="shared" si="26"/>
        <v>50040</v>
      </c>
      <c r="Z31" s="27">
        <f t="shared" si="27"/>
        <v>0</v>
      </c>
      <c r="AA31" s="27">
        <f t="shared" si="28"/>
        <v>0</v>
      </c>
      <c r="AB31" s="27">
        <f t="shared" si="29"/>
        <v>0</v>
      </c>
      <c r="AE31" s="23"/>
      <c r="AF31" s="24">
        <v>46</v>
      </c>
      <c r="AG31" s="27">
        <f t="shared" si="6"/>
        <v>197775.00000000003</v>
      </c>
      <c r="AH31" s="27">
        <f t="shared" si="7"/>
        <v>144900</v>
      </c>
      <c r="AI31" s="27">
        <f t="shared" si="8"/>
        <v>125100</v>
      </c>
      <c r="AJ31" s="27">
        <f t="shared" si="9"/>
        <v>0</v>
      </c>
      <c r="AK31" s="27">
        <f t="shared" si="10"/>
        <v>0</v>
      </c>
      <c r="AL31" s="27">
        <f t="shared" si="11"/>
        <v>0</v>
      </c>
      <c r="AO31" s="23"/>
      <c r="AP31" s="24">
        <v>46</v>
      </c>
      <c r="AQ31" s="27">
        <f t="shared" si="12"/>
        <v>395550.00000000006</v>
      </c>
      <c r="AR31" s="27">
        <f t="shared" si="30"/>
        <v>289800</v>
      </c>
      <c r="AS31" s="27">
        <f t="shared" si="31"/>
        <v>250200</v>
      </c>
      <c r="AT31" s="27">
        <f t="shared" si="32"/>
        <v>0</v>
      </c>
      <c r="AU31" s="27">
        <f t="shared" si="33"/>
        <v>0</v>
      </c>
      <c r="AV31" s="27">
        <f t="shared" si="34"/>
        <v>0</v>
      </c>
      <c r="AY31" s="23"/>
      <c r="AZ31" s="24">
        <v>46</v>
      </c>
      <c r="BA31" s="27">
        <f t="shared" si="13"/>
        <v>791100.00000000012</v>
      </c>
      <c r="BB31" s="27">
        <f t="shared" si="14"/>
        <v>579600</v>
      </c>
      <c r="BC31" s="27">
        <f t="shared" si="15"/>
        <v>500400</v>
      </c>
      <c r="BD31" s="27">
        <f t="shared" si="16"/>
        <v>0</v>
      </c>
      <c r="BE31" s="27">
        <f t="shared" si="17"/>
        <v>0</v>
      </c>
      <c r="BF31" s="27">
        <f t="shared" si="18"/>
        <v>0</v>
      </c>
    </row>
    <row r="32" spans="1:58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  <c r="K32" s="23"/>
      <c r="L32" s="24">
        <v>47</v>
      </c>
      <c r="M32" s="27">
        <f t="shared" si="19"/>
        <v>40297.499999999993</v>
      </c>
      <c r="N32" s="27">
        <f t="shared" si="20"/>
        <v>29452.500000000004</v>
      </c>
      <c r="O32" s="27">
        <f t="shared" si="21"/>
        <v>25717.5</v>
      </c>
      <c r="P32" s="27">
        <f t="shared" si="22"/>
        <v>0</v>
      </c>
      <c r="Q32" s="27">
        <f t="shared" si="23"/>
        <v>0</v>
      </c>
      <c r="R32" s="27">
        <f t="shared" si="24"/>
        <v>0</v>
      </c>
      <c r="U32" s="23"/>
      <c r="V32" s="24">
        <v>47</v>
      </c>
      <c r="W32" s="27">
        <f t="shared" si="5"/>
        <v>80594.999999999985</v>
      </c>
      <c r="X32" s="27">
        <f t="shared" si="25"/>
        <v>58905.000000000007</v>
      </c>
      <c r="Y32" s="27">
        <f t="shared" si="26"/>
        <v>51435</v>
      </c>
      <c r="Z32" s="27">
        <f t="shared" si="27"/>
        <v>0</v>
      </c>
      <c r="AA32" s="27">
        <f t="shared" si="28"/>
        <v>0</v>
      </c>
      <c r="AB32" s="27">
        <f t="shared" si="29"/>
        <v>0</v>
      </c>
      <c r="AE32" s="23"/>
      <c r="AF32" s="24">
        <v>47</v>
      </c>
      <c r="AG32" s="27">
        <f t="shared" si="6"/>
        <v>201487.49999999997</v>
      </c>
      <c r="AH32" s="27">
        <f t="shared" si="7"/>
        <v>147262.50000000003</v>
      </c>
      <c r="AI32" s="27">
        <f t="shared" si="8"/>
        <v>128587.5</v>
      </c>
      <c r="AJ32" s="27">
        <f t="shared" si="9"/>
        <v>0</v>
      </c>
      <c r="AK32" s="27">
        <f t="shared" si="10"/>
        <v>0</v>
      </c>
      <c r="AL32" s="27">
        <f t="shared" si="11"/>
        <v>0</v>
      </c>
      <c r="AO32" s="23"/>
      <c r="AP32" s="24">
        <v>47</v>
      </c>
      <c r="AQ32" s="27">
        <f t="shared" si="12"/>
        <v>402974.99999999994</v>
      </c>
      <c r="AR32" s="27">
        <f t="shared" si="30"/>
        <v>294525.00000000006</v>
      </c>
      <c r="AS32" s="27">
        <f t="shared" si="31"/>
        <v>257175</v>
      </c>
      <c r="AT32" s="27">
        <f t="shared" si="32"/>
        <v>0</v>
      </c>
      <c r="AU32" s="27">
        <f t="shared" si="33"/>
        <v>0</v>
      </c>
      <c r="AV32" s="27">
        <f t="shared" si="34"/>
        <v>0</v>
      </c>
      <c r="AY32" s="23"/>
      <c r="AZ32" s="24">
        <v>47</v>
      </c>
      <c r="BA32" s="27">
        <f t="shared" si="13"/>
        <v>805949.99999999988</v>
      </c>
      <c r="BB32" s="27">
        <f t="shared" si="14"/>
        <v>589050.00000000012</v>
      </c>
      <c r="BC32" s="27">
        <f t="shared" si="15"/>
        <v>514350</v>
      </c>
      <c r="BD32" s="27">
        <f t="shared" si="16"/>
        <v>0</v>
      </c>
      <c r="BE32" s="27">
        <f t="shared" si="17"/>
        <v>0</v>
      </c>
      <c r="BF32" s="27">
        <f t="shared" si="18"/>
        <v>0</v>
      </c>
    </row>
    <row r="33" spans="1:5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  <c r="K33" s="23"/>
      <c r="L33" s="24">
        <v>48</v>
      </c>
      <c r="M33" s="27">
        <f t="shared" si="19"/>
        <v>41084.999999999993</v>
      </c>
      <c r="N33" s="27">
        <f t="shared" si="20"/>
        <v>30082.5</v>
      </c>
      <c r="O33" s="27">
        <f t="shared" si="21"/>
        <v>26392.5</v>
      </c>
      <c r="P33" s="27">
        <f t="shared" si="22"/>
        <v>0</v>
      </c>
      <c r="Q33" s="27">
        <f t="shared" si="23"/>
        <v>0</v>
      </c>
      <c r="R33" s="27">
        <f t="shared" si="24"/>
        <v>0</v>
      </c>
      <c r="U33" s="23"/>
      <c r="V33" s="24">
        <v>48</v>
      </c>
      <c r="W33" s="27">
        <f t="shared" si="5"/>
        <v>82169.999999999985</v>
      </c>
      <c r="X33" s="27">
        <f t="shared" si="25"/>
        <v>60165</v>
      </c>
      <c r="Y33" s="27">
        <f t="shared" si="26"/>
        <v>52785</v>
      </c>
      <c r="Z33" s="27">
        <f t="shared" si="27"/>
        <v>0</v>
      </c>
      <c r="AA33" s="27">
        <f t="shared" si="28"/>
        <v>0</v>
      </c>
      <c r="AB33" s="27">
        <f t="shared" si="29"/>
        <v>0</v>
      </c>
      <c r="AE33" s="23"/>
      <c r="AF33" s="24">
        <v>48</v>
      </c>
      <c r="AG33" s="27">
        <f t="shared" si="6"/>
        <v>205424.99999999997</v>
      </c>
      <c r="AH33" s="27">
        <f t="shared" si="7"/>
        <v>150412.49999999997</v>
      </c>
      <c r="AI33" s="27">
        <f t="shared" si="8"/>
        <v>131962.5</v>
      </c>
      <c r="AJ33" s="27">
        <f t="shared" si="9"/>
        <v>0</v>
      </c>
      <c r="AK33" s="27">
        <f t="shared" si="10"/>
        <v>0</v>
      </c>
      <c r="AL33" s="27">
        <f t="shared" si="11"/>
        <v>0</v>
      </c>
      <c r="AO33" s="23"/>
      <c r="AP33" s="24">
        <v>48</v>
      </c>
      <c r="AQ33" s="27">
        <f t="shared" si="12"/>
        <v>410849.99999999994</v>
      </c>
      <c r="AR33" s="27">
        <f t="shared" si="30"/>
        <v>300824.99999999994</v>
      </c>
      <c r="AS33" s="27">
        <f t="shared" si="31"/>
        <v>263925</v>
      </c>
      <c r="AT33" s="27">
        <f t="shared" si="32"/>
        <v>0</v>
      </c>
      <c r="AU33" s="27">
        <f t="shared" si="33"/>
        <v>0</v>
      </c>
      <c r="AV33" s="27">
        <f t="shared" si="34"/>
        <v>0</v>
      </c>
      <c r="AY33" s="23"/>
      <c r="AZ33" s="24">
        <v>48</v>
      </c>
      <c r="BA33" s="27">
        <f t="shared" si="13"/>
        <v>821699.99999999988</v>
      </c>
      <c r="BB33" s="27">
        <f t="shared" si="14"/>
        <v>601649.99999999988</v>
      </c>
      <c r="BC33" s="27">
        <f t="shared" si="15"/>
        <v>527850</v>
      </c>
      <c r="BD33" s="27">
        <f t="shared" si="16"/>
        <v>0</v>
      </c>
      <c r="BE33" s="27">
        <f t="shared" si="17"/>
        <v>0</v>
      </c>
      <c r="BF33" s="27">
        <f t="shared" si="18"/>
        <v>0</v>
      </c>
    </row>
    <row r="34" spans="1:5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  <c r="K34" s="23"/>
      <c r="L34" s="24">
        <v>49</v>
      </c>
      <c r="M34" s="27">
        <f t="shared" si="19"/>
        <v>41940</v>
      </c>
      <c r="N34" s="27">
        <f t="shared" si="20"/>
        <v>30892.5</v>
      </c>
      <c r="O34" s="27">
        <f t="shared" si="21"/>
        <v>27135</v>
      </c>
      <c r="P34" s="27">
        <f t="shared" si="22"/>
        <v>0</v>
      </c>
      <c r="Q34" s="27">
        <f t="shared" si="23"/>
        <v>0</v>
      </c>
      <c r="R34" s="27">
        <f t="shared" si="24"/>
        <v>0</v>
      </c>
      <c r="U34" s="23"/>
      <c r="V34" s="24">
        <v>49</v>
      </c>
      <c r="W34" s="27">
        <f t="shared" si="5"/>
        <v>83880</v>
      </c>
      <c r="X34" s="27">
        <f t="shared" si="25"/>
        <v>61785</v>
      </c>
      <c r="Y34" s="27">
        <f t="shared" si="26"/>
        <v>54270</v>
      </c>
      <c r="Z34" s="27">
        <f t="shared" si="27"/>
        <v>0</v>
      </c>
      <c r="AA34" s="27">
        <f t="shared" si="28"/>
        <v>0</v>
      </c>
      <c r="AB34" s="27">
        <f t="shared" si="29"/>
        <v>0</v>
      </c>
      <c r="AE34" s="23"/>
      <c r="AF34" s="24">
        <v>49</v>
      </c>
      <c r="AG34" s="27">
        <f t="shared" si="6"/>
        <v>209700</v>
      </c>
      <c r="AH34" s="27">
        <f t="shared" si="7"/>
        <v>154462.5</v>
      </c>
      <c r="AI34" s="27">
        <f t="shared" si="8"/>
        <v>135675</v>
      </c>
      <c r="AJ34" s="27">
        <f t="shared" si="9"/>
        <v>0</v>
      </c>
      <c r="AK34" s="27">
        <f t="shared" si="10"/>
        <v>0</v>
      </c>
      <c r="AL34" s="27">
        <f t="shared" si="11"/>
        <v>0</v>
      </c>
      <c r="AO34" s="23"/>
      <c r="AP34" s="24">
        <v>49</v>
      </c>
      <c r="AQ34" s="27">
        <f t="shared" si="12"/>
        <v>419400</v>
      </c>
      <c r="AR34" s="27">
        <f t="shared" si="30"/>
        <v>308925</v>
      </c>
      <c r="AS34" s="27">
        <f t="shared" si="31"/>
        <v>271350</v>
      </c>
      <c r="AT34" s="27">
        <f t="shared" si="32"/>
        <v>0</v>
      </c>
      <c r="AU34" s="27">
        <f t="shared" si="33"/>
        <v>0</v>
      </c>
      <c r="AV34" s="27">
        <f t="shared" si="34"/>
        <v>0</v>
      </c>
      <c r="AY34" s="23"/>
      <c r="AZ34" s="24">
        <v>49</v>
      </c>
      <c r="BA34" s="27">
        <f t="shared" si="13"/>
        <v>838800</v>
      </c>
      <c r="BB34" s="27">
        <f t="shared" si="14"/>
        <v>617850</v>
      </c>
      <c r="BC34" s="27">
        <f t="shared" si="15"/>
        <v>542700</v>
      </c>
      <c r="BD34" s="27">
        <f t="shared" si="16"/>
        <v>0</v>
      </c>
      <c r="BE34" s="27">
        <f t="shared" si="17"/>
        <v>0</v>
      </c>
      <c r="BF34" s="27">
        <f t="shared" si="18"/>
        <v>0</v>
      </c>
    </row>
    <row r="35" spans="1:5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  <c r="K35" s="23"/>
      <c r="L35" s="24">
        <v>50</v>
      </c>
      <c r="M35" s="27">
        <f t="shared" si="19"/>
        <v>42862.5</v>
      </c>
      <c r="N35" s="27">
        <f t="shared" si="20"/>
        <v>31950</v>
      </c>
      <c r="O35" s="27">
        <f t="shared" si="21"/>
        <v>27855</v>
      </c>
      <c r="P35" s="27">
        <f t="shared" si="22"/>
        <v>0</v>
      </c>
      <c r="Q35" s="27">
        <f t="shared" si="23"/>
        <v>0</v>
      </c>
      <c r="R35" s="27">
        <f t="shared" si="24"/>
        <v>0</v>
      </c>
      <c r="U35" s="23"/>
      <c r="V35" s="24">
        <v>50</v>
      </c>
      <c r="W35" s="27">
        <f t="shared" si="5"/>
        <v>85725</v>
      </c>
      <c r="X35" s="27">
        <f t="shared" si="25"/>
        <v>63900</v>
      </c>
      <c r="Y35" s="27">
        <f t="shared" si="26"/>
        <v>55710</v>
      </c>
      <c r="Z35" s="27">
        <f t="shared" si="27"/>
        <v>0</v>
      </c>
      <c r="AA35" s="27">
        <f t="shared" si="28"/>
        <v>0</v>
      </c>
      <c r="AB35" s="27">
        <f t="shared" si="29"/>
        <v>0</v>
      </c>
      <c r="AE35" s="23"/>
      <c r="AF35" s="24">
        <v>50</v>
      </c>
      <c r="AG35" s="27">
        <f t="shared" si="6"/>
        <v>214312.5</v>
      </c>
      <c r="AH35" s="27">
        <f t="shared" si="7"/>
        <v>159749.99999999997</v>
      </c>
      <c r="AI35" s="27">
        <f t="shared" si="8"/>
        <v>139275</v>
      </c>
      <c r="AJ35" s="27">
        <f t="shared" si="9"/>
        <v>0</v>
      </c>
      <c r="AK35" s="27">
        <f t="shared" si="10"/>
        <v>0</v>
      </c>
      <c r="AL35" s="27">
        <f t="shared" si="11"/>
        <v>0</v>
      </c>
      <c r="AO35" s="23"/>
      <c r="AP35" s="24">
        <v>50</v>
      </c>
      <c r="AQ35" s="27">
        <f t="shared" si="12"/>
        <v>428625</v>
      </c>
      <c r="AR35" s="27">
        <f t="shared" si="30"/>
        <v>319499.99999999994</v>
      </c>
      <c r="AS35" s="27">
        <f t="shared" si="31"/>
        <v>278550</v>
      </c>
      <c r="AT35" s="27">
        <f t="shared" si="32"/>
        <v>0</v>
      </c>
      <c r="AU35" s="27">
        <f t="shared" si="33"/>
        <v>0</v>
      </c>
      <c r="AV35" s="27">
        <f t="shared" si="34"/>
        <v>0</v>
      </c>
      <c r="AY35" s="23"/>
      <c r="AZ35" s="24">
        <v>50</v>
      </c>
      <c r="BA35" s="27">
        <f t="shared" si="13"/>
        <v>857250</v>
      </c>
      <c r="BB35" s="27">
        <f t="shared" si="14"/>
        <v>638999.99999999988</v>
      </c>
      <c r="BC35" s="27">
        <f t="shared" si="15"/>
        <v>557100</v>
      </c>
      <c r="BD35" s="27">
        <f t="shared" si="16"/>
        <v>0</v>
      </c>
      <c r="BE35" s="27">
        <f t="shared" si="17"/>
        <v>0</v>
      </c>
      <c r="BF35" s="27">
        <f t="shared" si="18"/>
        <v>0</v>
      </c>
    </row>
    <row r="36" spans="1:5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  <c r="K36" s="23"/>
      <c r="L36" s="24">
        <v>51</v>
      </c>
      <c r="M36" s="27">
        <f t="shared" si="19"/>
        <v>43830</v>
      </c>
      <c r="N36" s="27">
        <f t="shared" si="20"/>
        <v>32985</v>
      </c>
      <c r="O36" s="27">
        <f t="shared" si="21"/>
        <v>0</v>
      </c>
      <c r="P36" s="27">
        <f t="shared" si="22"/>
        <v>0</v>
      </c>
      <c r="Q36" s="27">
        <f t="shared" si="23"/>
        <v>0</v>
      </c>
      <c r="R36" s="27">
        <f t="shared" si="24"/>
        <v>0</v>
      </c>
      <c r="U36" s="23"/>
      <c r="V36" s="24">
        <v>51</v>
      </c>
      <c r="W36" s="27">
        <f t="shared" si="5"/>
        <v>87660</v>
      </c>
      <c r="X36" s="27">
        <f t="shared" si="25"/>
        <v>65970</v>
      </c>
      <c r="Y36" s="27">
        <f t="shared" si="26"/>
        <v>0</v>
      </c>
      <c r="Z36" s="27">
        <f t="shared" si="27"/>
        <v>0</v>
      </c>
      <c r="AA36" s="27">
        <f t="shared" si="28"/>
        <v>0</v>
      </c>
      <c r="AB36" s="27">
        <f t="shared" si="29"/>
        <v>0</v>
      </c>
      <c r="AE36" s="23"/>
      <c r="AF36" s="24">
        <v>51</v>
      </c>
      <c r="AG36" s="27">
        <f t="shared" si="6"/>
        <v>219150</v>
      </c>
      <c r="AH36" s="27">
        <f t="shared" si="7"/>
        <v>164925</v>
      </c>
      <c r="AI36" s="27">
        <f t="shared" si="8"/>
        <v>0</v>
      </c>
      <c r="AJ36" s="27">
        <f t="shared" si="9"/>
        <v>0</v>
      </c>
      <c r="AK36" s="27">
        <f t="shared" si="10"/>
        <v>0</v>
      </c>
      <c r="AL36" s="27">
        <f t="shared" si="11"/>
        <v>0</v>
      </c>
      <c r="AO36" s="23"/>
      <c r="AP36" s="24">
        <v>51</v>
      </c>
      <c r="AQ36" s="27">
        <f t="shared" si="12"/>
        <v>438300</v>
      </c>
      <c r="AR36" s="27">
        <f t="shared" si="30"/>
        <v>329850</v>
      </c>
      <c r="AS36" s="27">
        <f t="shared" si="31"/>
        <v>0</v>
      </c>
      <c r="AT36" s="27">
        <f t="shared" si="32"/>
        <v>0</v>
      </c>
      <c r="AU36" s="27">
        <f t="shared" si="33"/>
        <v>0</v>
      </c>
      <c r="AV36" s="27">
        <f t="shared" si="34"/>
        <v>0</v>
      </c>
      <c r="AY36" s="23"/>
      <c r="AZ36" s="24">
        <v>51</v>
      </c>
      <c r="BA36" s="27">
        <f t="shared" si="13"/>
        <v>876600</v>
      </c>
      <c r="BB36" s="27">
        <f t="shared" si="14"/>
        <v>659700</v>
      </c>
      <c r="BC36" s="27">
        <f t="shared" si="15"/>
        <v>0</v>
      </c>
      <c r="BD36" s="27">
        <f t="shared" si="16"/>
        <v>0</v>
      </c>
      <c r="BE36" s="27">
        <f t="shared" si="17"/>
        <v>0</v>
      </c>
      <c r="BF36" s="27">
        <f t="shared" si="18"/>
        <v>0</v>
      </c>
    </row>
    <row r="37" spans="1:5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  <c r="K37" s="23"/>
      <c r="L37" s="24">
        <v>52</v>
      </c>
      <c r="M37" s="27">
        <f t="shared" si="19"/>
        <v>44842.5</v>
      </c>
      <c r="N37" s="27">
        <f t="shared" si="20"/>
        <v>34042.500000000007</v>
      </c>
      <c r="O37" s="27">
        <f t="shared" si="21"/>
        <v>0</v>
      </c>
      <c r="P37" s="27">
        <f t="shared" si="22"/>
        <v>0</v>
      </c>
      <c r="Q37" s="27">
        <f t="shared" si="23"/>
        <v>0</v>
      </c>
      <c r="R37" s="27">
        <f t="shared" si="24"/>
        <v>0</v>
      </c>
      <c r="U37" s="23"/>
      <c r="V37" s="24">
        <v>52</v>
      </c>
      <c r="W37" s="27">
        <f t="shared" si="5"/>
        <v>89685</v>
      </c>
      <c r="X37" s="27">
        <f t="shared" si="25"/>
        <v>68085.000000000015</v>
      </c>
      <c r="Y37" s="27">
        <f t="shared" si="26"/>
        <v>0</v>
      </c>
      <c r="Z37" s="27">
        <f t="shared" si="27"/>
        <v>0</v>
      </c>
      <c r="AA37" s="27">
        <f t="shared" si="28"/>
        <v>0</v>
      </c>
      <c r="AB37" s="27">
        <f t="shared" si="29"/>
        <v>0</v>
      </c>
      <c r="AE37" s="23"/>
      <c r="AF37" s="24">
        <v>52</v>
      </c>
      <c r="AG37" s="27">
        <f t="shared" si="6"/>
        <v>224212.5</v>
      </c>
      <c r="AH37" s="27">
        <f t="shared" si="7"/>
        <v>170212.50000000003</v>
      </c>
      <c r="AI37" s="27">
        <f t="shared" si="8"/>
        <v>0</v>
      </c>
      <c r="AJ37" s="27">
        <f t="shared" si="9"/>
        <v>0</v>
      </c>
      <c r="AK37" s="27">
        <f t="shared" si="10"/>
        <v>0</v>
      </c>
      <c r="AL37" s="27">
        <f t="shared" si="11"/>
        <v>0</v>
      </c>
      <c r="AO37" s="23"/>
      <c r="AP37" s="24">
        <v>52</v>
      </c>
      <c r="AQ37" s="27">
        <f t="shared" si="12"/>
        <v>448425</v>
      </c>
      <c r="AR37" s="27">
        <f t="shared" si="30"/>
        <v>340425.00000000006</v>
      </c>
      <c r="AS37" s="27">
        <f t="shared" si="31"/>
        <v>0</v>
      </c>
      <c r="AT37" s="27">
        <f t="shared" si="32"/>
        <v>0</v>
      </c>
      <c r="AU37" s="27">
        <f t="shared" si="33"/>
        <v>0</v>
      </c>
      <c r="AV37" s="27">
        <f t="shared" si="34"/>
        <v>0</v>
      </c>
      <c r="AY37" s="23"/>
      <c r="AZ37" s="24">
        <v>52</v>
      </c>
      <c r="BA37" s="27">
        <f t="shared" si="13"/>
        <v>896850</v>
      </c>
      <c r="BB37" s="27">
        <f t="shared" si="14"/>
        <v>680850.00000000012</v>
      </c>
      <c r="BC37" s="27">
        <f t="shared" si="15"/>
        <v>0</v>
      </c>
      <c r="BD37" s="27">
        <f t="shared" si="16"/>
        <v>0</v>
      </c>
      <c r="BE37" s="27">
        <f t="shared" si="17"/>
        <v>0</v>
      </c>
      <c r="BF37" s="27">
        <f t="shared" si="18"/>
        <v>0</v>
      </c>
    </row>
    <row r="38" spans="1:5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  <c r="K38" s="23"/>
      <c r="L38" s="24">
        <v>53</v>
      </c>
      <c r="M38" s="27">
        <f t="shared" si="19"/>
        <v>45855</v>
      </c>
      <c r="N38" s="27">
        <f t="shared" si="20"/>
        <v>35167.500000000007</v>
      </c>
      <c r="O38" s="27">
        <f t="shared" si="21"/>
        <v>0</v>
      </c>
      <c r="P38" s="27">
        <f t="shared" si="22"/>
        <v>0</v>
      </c>
      <c r="Q38" s="27">
        <f t="shared" si="23"/>
        <v>0</v>
      </c>
      <c r="R38" s="27">
        <f t="shared" si="24"/>
        <v>0</v>
      </c>
      <c r="U38" s="23"/>
      <c r="V38" s="24">
        <v>53</v>
      </c>
      <c r="W38" s="27">
        <f t="shared" si="5"/>
        <v>91710</v>
      </c>
      <c r="X38" s="27">
        <f t="shared" si="25"/>
        <v>70335.000000000015</v>
      </c>
      <c r="Y38" s="27">
        <f t="shared" si="26"/>
        <v>0</v>
      </c>
      <c r="Z38" s="27">
        <f t="shared" si="27"/>
        <v>0</v>
      </c>
      <c r="AA38" s="27">
        <f t="shared" si="28"/>
        <v>0</v>
      </c>
      <c r="AB38" s="27">
        <f t="shared" si="29"/>
        <v>0</v>
      </c>
      <c r="AE38" s="23"/>
      <c r="AF38" s="24">
        <v>53</v>
      </c>
      <c r="AG38" s="27">
        <f t="shared" si="6"/>
        <v>229275</v>
      </c>
      <c r="AH38" s="27">
        <f t="shared" si="7"/>
        <v>175837.50000000003</v>
      </c>
      <c r="AI38" s="27">
        <f t="shared" si="8"/>
        <v>0</v>
      </c>
      <c r="AJ38" s="27">
        <f t="shared" si="9"/>
        <v>0</v>
      </c>
      <c r="AK38" s="27">
        <f t="shared" si="10"/>
        <v>0</v>
      </c>
      <c r="AL38" s="27">
        <f t="shared" si="11"/>
        <v>0</v>
      </c>
      <c r="AO38" s="23"/>
      <c r="AP38" s="24">
        <v>53</v>
      </c>
      <c r="AQ38" s="27">
        <f t="shared" si="12"/>
        <v>458550</v>
      </c>
      <c r="AR38" s="27">
        <f t="shared" si="30"/>
        <v>351675.00000000006</v>
      </c>
      <c r="AS38" s="27">
        <f t="shared" si="31"/>
        <v>0</v>
      </c>
      <c r="AT38" s="27">
        <f t="shared" si="32"/>
        <v>0</v>
      </c>
      <c r="AU38" s="27">
        <f t="shared" si="33"/>
        <v>0</v>
      </c>
      <c r="AV38" s="27">
        <f t="shared" si="34"/>
        <v>0</v>
      </c>
      <c r="AY38" s="23"/>
      <c r="AZ38" s="24">
        <v>53</v>
      </c>
      <c r="BA38" s="27">
        <f t="shared" si="13"/>
        <v>917100</v>
      </c>
      <c r="BB38" s="27">
        <f t="shared" si="14"/>
        <v>703350.00000000012</v>
      </c>
      <c r="BC38" s="27">
        <f t="shared" si="15"/>
        <v>0</v>
      </c>
      <c r="BD38" s="27">
        <f t="shared" si="16"/>
        <v>0</v>
      </c>
      <c r="BE38" s="27">
        <f t="shared" si="17"/>
        <v>0</v>
      </c>
      <c r="BF38" s="27">
        <f t="shared" si="18"/>
        <v>0</v>
      </c>
    </row>
    <row r="39" spans="1:5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  <c r="K39" s="23"/>
      <c r="L39" s="24">
        <v>54</v>
      </c>
      <c r="M39" s="27">
        <f t="shared" si="19"/>
        <v>46912.5</v>
      </c>
      <c r="N39" s="27">
        <f t="shared" si="20"/>
        <v>36269.999999999993</v>
      </c>
      <c r="O39" s="27">
        <f t="shared" si="21"/>
        <v>0</v>
      </c>
      <c r="P39" s="27">
        <f t="shared" si="22"/>
        <v>0</v>
      </c>
      <c r="Q39" s="27">
        <f t="shared" si="23"/>
        <v>0</v>
      </c>
      <c r="R39" s="27">
        <f t="shared" si="24"/>
        <v>0</v>
      </c>
      <c r="U39" s="23"/>
      <c r="V39" s="24">
        <v>54</v>
      </c>
      <c r="W39" s="27">
        <f t="shared" si="5"/>
        <v>93825</v>
      </c>
      <c r="X39" s="27">
        <f t="shared" si="25"/>
        <v>72539.999999999985</v>
      </c>
      <c r="Y39" s="27">
        <f t="shared" si="26"/>
        <v>0</v>
      </c>
      <c r="Z39" s="27">
        <f t="shared" si="27"/>
        <v>0</v>
      </c>
      <c r="AA39" s="27">
        <f t="shared" si="28"/>
        <v>0</v>
      </c>
      <c r="AB39" s="27">
        <f t="shared" si="29"/>
        <v>0</v>
      </c>
      <c r="AE39" s="23"/>
      <c r="AF39" s="24">
        <v>54</v>
      </c>
      <c r="AG39" s="27">
        <f t="shared" si="6"/>
        <v>234562.5</v>
      </c>
      <c r="AH39" s="27">
        <f t="shared" si="7"/>
        <v>181349.99999999997</v>
      </c>
      <c r="AI39" s="27">
        <f t="shared" si="8"/>
        <v>0</v>
      </c>
      <c r="AJ39" s="27">
        <f t="shared" si="9"/>
        <v>0</v>
      </c>
      <c r="AK39" s="27">
        <f t="shared" si="10"/>
        <v>0</v>
      </c>
      <c r="AL39" s="27">
        <f t="shared" si="11"/>
        <v>0</v>
      </c>
      <c r="AO39" s="23"/>
      <c r="AP39" s="24">
        <v>54</v>
      </c>
      <c r="AQ39" s="27">
        <f t="shared" si="12"/>
        <v>469125</v>
      </c>
      <c r="AR39" s="27">
        <f t="shared" si="30"/>
        <v>362699.99999999994</v>
      </c>
      <c r="AS39" s="27">
        <f t="shared" si="31"/>
        <v>0</v>
      </c>
      <c r="AT39" s="27">
        <f t="shared" si="32"/>
        <v>0</v>
      </c>
      <c r="AU39" s="27">
        <f t="shared" si="33"/>
        <v>0</v>
      </c>
      <c r="AV39" s="27">
        <f t="shared" si="34"/>
        <v>0</v>
      </c>
      <c r="AY39" s="23"/>
      <c r="AZ39" s="24">
        <v>54</v>
      </c>
      <c r="BA39" s="27">
        <f t="shared" si="13"/>
        <v>938250</v>
      </c>
      <c r="BB39" s="27">
        <f t="shared" si="14"/>
        <v>725399.99999999988</v>
      </c>
      <c r="BC39" s="27">
        <f t="shared" si="15"/>
        <v>0</v>
      </c>
      <c r="BD39" s="27">
        <f t="shared" si="16"/>
        <v>0</v>
      </c>
      <c r="BE39" s="27">
        <f t="shared" si="17"/>
        <v>0</v>
      </c>
      <c r="BF39" s="27">
        <f t="shared" si="18"/>
        <v>0</v>
      </c>
    </row>
    <row r="40" spans="1:5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  <c r="K40" s="23"/>
      <c r="L40" s="24">
        <v>55</v>
      </c>
      <c r="M40" s="27">
        <f t="shared" si="19"/>
        <v>48015</v>
      </c>
      <c r="N40" s="27">
        <f t="shared" si="20"/>
        <v>37417.5</v>
      </c>
      <c r="O40" s="27">
        <f t="shared" si="21"/>
        <v>0</v>
      </c>
      <c r="P40" s="27">
        <f t="shared" si="22"/>
        <v>0</v>
      </c>
      <c r="Q40" s="27">
        <f t="shared" si="23"/>
        <v>0</v>
      </c>
      <c r="R40" s="27">
        <f t="shared" si="24"/>
        <v>0</v>
      </c>
      <c r="U40" s="23"/>
      <c r="V40" s="24">
        <v>55</v>
      </c>
      <c r="W40" s="27">
        <f t="shared" si="5"/>
        <v>96030</v>
      </c>
      <c r="X40" s="27">
        <f t="shared" si="25"/>
        <v>74835</v>
      </c>
      <c r="Y40" s="27">
        <f t="shared" si="26"/>
        <v>0</v>
      </c>
      <c r="Z40" s="27">
        <f t="shared" si="27"/>
        <v>0</v>
      </c>
      <c r="AA40" s="27">
        <f t="shared" si="28"/>
        <v>0</v>
      </c>
      <c r="AB40" s="27">
        <f t="shared" si="29"/>
        <v>0</v>
      </c>
      <c r="AE40" s="23"/>
      <c r="AF40" s="24">
        <v>55</v>
      </c>
      <c r="AG40" s="27">
        <f t="shared" si="6"/>
        <v>240075</v>
      </c>
      <c r="AH40" s="27">
        <f t="shared" si="7"/>
        <v>187087.5</v>
      </c>
      <c r="AI40" s="27">
        <f t="shared" si="8"/>
        <v>0</v>
      </c>
      <c r="AJ40" s="27">
        <f t="shared" si="9"/>
        <v>0</v>
      </c>
      <c r="AK40" s="27">
        <f t="shared" si="10"/>
        <v>0</v>
      </c>
      <c r="AL40" s="27">
        <f t="shared" si="11"/>
        <v>0</v>
      </c>
      <c r="AO40" s="23"/>
      <c r="AP40" s="24">
        <v>55</v>
      </c>
      <c r="AQ40" s="27">
        <f t="shared" si="12"/>
        <v>480150</v>
      </c>
      <c r="AR40" s="27">
        <f t="shared" si="30"/>
        <v>374175</v>
      </c>
      <c r="AS40" s="27">
        <f t="shared" si="31"/>
        <v>0</v>
      </c>
      <c r="AT40" s="27">
        <f t="shared" si="32"/>
        <v>0</v>
      </c>
      <c r="AU40" s="27">
        <f t="shared" si="33"/>
        <v>0</v>
      </c>
      <c r="AV40" s="27">
        <f t="shared" si="34"/>
        <v>0</v>
      </c>
      <c r="AY40" s="23"/>
      <c r="AZ40" s="24">
        <v>55</v>
      </c>
      <c r="BA40" s="27">
        <f t="shared" si="13"/>
        <v>960300</v>
      </c>
      <c r="BB40" s="27">
        <f t="shared" si="14"/>
        <v>748350</v>
      </c>
      <c r="BC40" s="27">
        <f t="shared" si="15"/>
        <v>0</v>
      </c>
      <c r="BD40" s="27">
        <f t="shared" si="16"/>
        <v>0</v>
      </c>
      <c r="BE40" s="27">
        <f t="shared" si="17"/>
        <v>0</v>
      </c>
      <c r="BF40" s="27">
        <f t="shared" si="18"/>
        <v>0</v>
      </c>
    </row>
    <row r="41" spans="1:58">
      <c r="A41" s="23"/>
      <c r="B41" s="24">
        <v>56</v>
      </c>
      <c r="C41" s="25">
        <v>109.3</v>
      </c>
      <c r="D41" s="25"/>
      <c r="E41" s="25"/>
      <c r="F41" s="25"/>
      <c r="G41" s="25"/>
      <c r="H41" s="25"/>
      <c r="K41" s="23"/>
      <c r="L41" s="24">
        <v>56</v>
      </c>
      <c r="M41" s="27">
        <f t="shared" si="19"/>
        <v>49185</v>
      </c>
      <c r="N41" s="27">
        <f t="shared" si="20"/>
        <v>0</v>
      </c>
      <c r="O41" s="27">
        <f t="shared" si="21"/>
        <v>0</v>
      </c>
      <c r="P41" s="27">
        <f t="shared" si="22"/>
        <v>0</v>
      </c>
      <c r="Q41" s="27">
        <f t="shared" si="23"/>
        <v>0</v>
      </c>
      <c r="R41" s="27">
        <f t="shared" si="24"/>
        <v>0</v>
      </c>
      <c r="U41" s="23"/>
      <c r="V41" s="24">
        <v>56</v>
      </c>
      <c r="W41" s="27">
        <f t="shared" si="5"/>
        <v>98370</v>
      </c>
      <c r="X41" s="27">
        <f t="shared" si="25"/>
        <v>0</v>
      </c>
      <c r="Y41" s="27">
        <f t="shared" si="26"/>
        <v>0</v>
      </c>
      <c r="Z41" s="27">
        <f t="shared" si="27"/>
        <v>0</v>
      </c>
      <c r="AA41" s="27">
        <f t="shared" si="28"/>
        <v>0</v>
      </c>
      <c r="AB41" s="27">
        <f t="shared" si="29"/>
        <v>0</v>
      </c>
      <c r="AE41" s="23"/>
      <c r="AF41" s="24">
        <v>56</v>
      </c>
      <c r="AG41" s="27">
        <f t="shared" si="6"/>
        <v>245925</v>
      </c>
      <c r="AH41" s="27">
        <f t="shared" si="7"/>
        <v>0</v>
      </c>
      <c r="AI41" s="27">
        <f t="shared" si="8"/>
        <v>0</v>
      </c>
      <c r="AJ41" s="27">
        <f t="shared" si="9"/>
        <v>0</v>
      </c>
      <c r="AK41" s="27">
        <f t="shared" si="10"/>
        <v>0</v>
      </c>
      <c r="AL41" s="27">
        <f t="shared" si="11"/>
        <v>0</v>
      </c>
      <c r="AO41" s="23"/>
      <c r="AP41" s="24">
        <v>56</v>
      </c>
      <c r="AQ41" s="27">
        <f t="shared" si="12"/>
        <v>491850</v>
      </c>
      <c r="AR41" s="27">
        <f t="shared" si="30"/>
        <v>0</v>
      </c>
      <c r="AS41" s="27">
        <f t="shared" si="31"/>
        <v>0</v>
      </c>
      <c r="AT41" s="27">
        <f t="shared" si="32"/>
        <v>0</v>
      </c>
      <c r="AU41" s="27">
        <f t="shared" si="33"/>
        <v>0</v>
      </c>
      <c r="AV41" s="27">
        <f t="shared" si="34"/>
        <v>0</v>
      </c>
      <c r="AY41" s="23"/>
      <c r="AZ41" s="24">
        <v>56</v>
      </c>
      <c r="BA41" s="27">
        <f t="shared" si="13"/>
        <v>983700</v>
      </c>
      <c r="BB41" s="27">
        <f t="shared" si="14"/>
        <v>0</v>
      </c>
      <c r="BC41" s="27">
        <f t="shared" si="15"/>
        <v>0</v>
      </c>
      <c r="BD41" s="27">
        <f t="shared" si="16"/>
        <v>0</v>
      </c>
      <c r="BE41" s="27">
        <f t="shared" si="17"/>
        <v>0</v>
      </c>
      <c r="BF41" s="27">
        <f t="shared" si="18"/>
        <v>0</v>
      </c>
    </row>
    <row r="42" spans="1:58">
      <c r="A42" s="23"/>
      <c r="B42" s="24">
        <v>57</v>
      </c>
      <c r="C42" s="25">
        <v>112.05</v>
      </c>
      <c r="D42" s="25"/>
      <c r="E42" s="25"/>
      <c r="F42" s="25"/>
      <c r="G42" s="25"/>
      <c r="H42" s="25"/>
      <c r="K42" s="23"/>
      <c r="L42" s="24">
        <v>57</v>
      </c>
      <c r="M42" s="27">
        <f t="shared" si="19"/>
        <v>50422.5</v>
      </c>
      <c r="N42" s="27">
        <f t="shared" si="20"/>
        <v>0</v>
      </c>
      <c r="O42" s="27">
        <f t="shared" si="21"/>
        <v>0</v>
      </c>
      <c r="P42" s="27">
        <f t="shared" si="22"/>
        <v>0</v>
      </c>
      <c r="Q42" s="27">
        <f t="shared" si="23"/>
        <v>0</v>
      </c>
      <c r="R42" s="27">
        <f t="shared" si="24"/>
        <v>0</v>
      </c>
      <c r="U42" s="23"/>
      <c r="V42" s="24">
        <v>57</v>
      </c>
      <c r="W42" s="27">
        <f t="shared" si="5"/>
        <v>100845</v>
      </c>
      <c r="X42" s="27">
        <f t="shared" si="25"/>
        <v>0</v>
      </c>
      <c r="Y42" s="27">
        <f t="shared" si="26"/>
        <v>0</v>
      </c>
      <c r="Z42" s="27">
        <f t="shared" si="27"/>
        <v>0</v>
      </c>
      <c r="AA42" s="27">
        <f t="shared" si="28"/>
        <v>0</v>
      </c>
      <c r="AB42" s="27">
        <f t="shared" si="29"/>
        <v>0</v>
      </c>
      <c r="AE42" s="23"/>
      <c r="AF42" s="24">
        <v>57</v>
      </c>
      <c r="AG42" s="27">
        <f t="shared" si="6"/>
        <v>252112.5</v>
      </c>
      <c r="AH42" s="27">
        <f t="shared" si="7"/>
        <v>0</v>
      </c>
      <c r="AI42" s="27">
        <f t="shared" si="8"/>
        <v>0</v>
      </c>
      <c r="AJ42" s="27">
        <f t="shared" si="9"/>
        <v>0</v>
      </c>
      <c r="AK42" s="27">
        <f t="shared" si="10"/>
        <v>0</v>
      </c>
      <c r="AL42" s="27">
        <f t="shared" si="11"/>
        <v>0</v>
      </c>
      <c r="AO42" s="23"/>
      <c r="AP42" s="24">
        <v>57</v>
      </c>
      <c r="AQ42" s="27">
        <f t="shared" si="12"/>
        <v>504225</v>
      </c>
      <c r="AR42" s="27">
        <f t="shared" si="30"/>
        <v>0</v>
      </c>
      <c r="AS42" s="27">
        <f t="shared" si="31"/>
        <v>0</v>
      </c>
      <c r="AT42" s="27">
        <f t="shared" si="32"/>
        <v>0</v>
      </c>
      <c r="AU42" s="27">
        <f t="shared" si="33"/>
        <v>0</v>
      </c>
      <c r="AV42" s="27">
        <f t="shared" si="34"/>
        <v>0</v>
      </c>
      <c r="AY42" s="23"/>
      <c r="AZ42" s="24">
        <v>57</v>
      </c>
      <c r="BA42" s="27">
        <f t="shared" si="13"/>
        <v>1008450</v>
      </c>
      <c r="BB42" s="27">
        <f t="shared" si="14"/>
        <v>0</v>
      </c>
      <c r="BC42" s="27">
        <f t="shared" si="15"/>
        <v>0</v>
      </c>
      <c r="BD42" s="27">
        <f t="shared" si="16"/>
        <v>0</v>
      </c>
      <c r="BE42" s="27">
        <f t="shared" si="17"/>
        <v>0</v>
      </c>
      <c r="BF42" s="27">
        <f t="shared" si="18"/>
        <v>0</v>
      </c>
    </row>
    <row r="43" spans="1:58">
      <c r="A43" s="23"/>
      <c r="B43" s="24">
        <v>58</v>
      </c>
      <c r="C43" s="25">
        <v>114.9</v>
      </c>
      <c r="D43" s="25"/>
      <c r="E43" s="25"/>
      <c r="F43" s="25"/>
      <c r="G43" s="25"/>
      <c r="H43" s="25"/>
      <c r="K43" s="23"/>
      <c r="L43" s="24">
        <v>58</v>
      </c>
      <c r="M43" s="27">
        <f t="shared" si="19"/>
        <v>51705</v>
      </c>
      <c r="N43" s="27">
        <f t="shared" si="20"/>
        <v>0</v>
      </c>
      <c r="O43" s="27">
        <f t="shared" si="21"/>
        <v>0</v>
      </c>
      <c r="P43" s="27">
        <f t="shared" si="22"/>
        <v>0</v>
      </c>
      <c r="Q43" s="27">
        <f t="shared" si="23"/>
        <v>0</v>
      </c>
      <c r="R43" s="27">
        <f t="shared" si="24"/>
        <v>0</v>
      </c>
      <c r="U43" s="23"/>
      <c r="V43" s="24">
        <v>58</v>
      </c>
      <c r="W43" s="27">
        <f t="shared" si="5"/>
        <v>103410</v>
      </c>
      <c r="X43" s="27">
        <f t="shared" si="25"/>
        <v>0</v>
      </c>
      <c r="Y43" s="27">
        <f t="shared" si="26"/>
        <v>0</v>
      </c>
      <c r="Z43" s="27">
        <f t="shared" si="27"/>
        <v>0</v>
      </c>
      <c r="AA43" s="27">
        <f t="shared" si="28"/>
        <v>0</v>
      </c>
      <c r="AB43" s="27">
        <f t="shared" si="29"/>
        <v>0</v>
      </c>
      <c r="AE43" s="23"/>
      <c r="AF43" s="24">
        <v>58</v>
      </c>
      <c r="AG43" s="27">
        <f t="shared" si="6"/>
        <v>258525</v>
      </c>
      <c r="AH43" s="27">
        <f t="shared" si="7"/>
        <v>0</v>
      </c>
      <c r="AI43" s="27">
        <f t="shared" si="8"/>
        <v>0</v>
      </c>
      <c r="AJ43" s="27">
        <f t="shared" si="9"/>
        <v>0</v>
      </c>
      <c r="AK43" s="27">
        <f t="shared" si="10"/>
        <v>0</v>
      </c>
      <c r="AL43" s="27">
        <f t="shared" si="11"/>
        <v>0</v>
      </c>
      <c r="AO43" s="23"/>
      <c r="AP43" s="24">
        <v>58</v>
      </c>
      <c r="AQ43" s="27">
        <f t="shared" si="12"/>
        <v>517050</v>
      </c>
      <c r="AR43" s="27">
        <f t="shared" si="30"/>
        <v>0</v>
      </c>
      <c r="AS43" s="27">
        <f t="shared" si="31"/>
        <v>0</v>
      </c>
      <c r="AT43" s="27">
        <f t="shared" si="32"/>
        <v>0</v>
      </c>
      <c r="AU43" s="27">
        <f t="shared" si="33"/>
        <v>0</v>
      </c>
      <c r="AV43" s="27">
        <f t="shared" si="34"/>
        <v>0</v>
      </c>
      <c r="AY43" s="23"/>
      <c r="AZ43" s="24">
        <v>58</v>
      </c>
      <c r="BA43" s="27">
        <f t="shared" si="13"/>
        <v>1034100</v>
      </c>
      <c r="BB43" s="27">
        <f t="shared" si="14"/>
        <v>0</v>
      </c>
      <c r="BC43" s="27">
        <f t="shared" si="15"/>
        <v>0</v>
      </c>
      <c r="BD43" s="27">
        <f t="shared" si="16"/>
        <v>0</v>
      </c>
      <c r="BE43" s="27">
        <f t="shared" si="17"/>
        <v>0</v>
      </c>
      <c r="BF43" s="27">
        <f t="shared" si="18"/>
        <v>0</v>
      </c>
    </row>
    <row r="44" spans="1:58">
      <c r="A44" s="23"/>
      <c r="B44" s="24">
        <v>59</v>
      </c>
      <c r="C44" s="25">
        <v>118</v>
      </c>
      <c r="D44" s="25"/>
      <c r="E44" s="25"/>
      <c r="F44" s="25"/>
      <c r="G44" s="25"/>
      <c r="H44" s="25"/>
      <c r="K44" s="23"/>
      <c r="L44" s="24">
        <v>59</v>
      </c>
      <c r="M44" s="27">
        <f t="shared" si="19"/>
        <v>53100</v>
      </c>
      <c r="N44" s="27">
        <f t="shared" si="20"/>
        <v>0</v>
      </c>
      <c r="O44" s="27">
        <f t="shared" si="21"/>
        <v>0</v>
      </c>
      <c r="P44" s="27">
        <f t="shared" si="22"/>
        <v>0</v>
      </c>
      <c r="Q44" s="27">
        <f t="shared" si="23"/>
        <v>0</v>
      </c>
      <c r="R44" s="27">
        <f t="shared" si="24"/>
        <v>0</v>
      </c>
      <c r="U44" s="23"/>
      <c r="V44" s="24">
        <v>59</v>
      </c>
      <c r="W44" s="27">
        <f t="shared" si="5"/>
        <v>106200</v>
      </c>
      <c r="X44" s="27">
        <f t="shared" si="25"/>
        <v>0</v>
      </c>
      <c r="Y44" s="27">
        <f t="shared" si="26"/>
        <v>0</v>
      </c>
      <c r="Z44" s="27">
        <f t="shared" si="27"/>
        <v>0</v>
      </c>
      <c r="AA44" s="27">
        <f t="shared" si="28"/>
        <v>0</v>
      </c>
      <c r="AB44" s="27">
        <f t="shared" si="29"/>
        <v>0</v>
      </c>
      <c r="AE44" s="23"/>
      <c r="AF44" s="24">
        <v>59</v>
      </c>
      <c r="AG44" s="27">
        <f t="shared" si="6"/>
        <v>265500</v>
      </c>
      <c r="AH44" s="27">
        <f t="shared" si="7"/>
        <v>0</v>
      </c>
      <c r="AI44" s="27">
        <f t="shared" si="8"/>
        <v>0</v>
      </c>
      <c r="AJ44" s="27">
        <f t="shared" si="9"/>
        <v>0</v>
      </c>
      <c r="AK44" s="27">
        <f t="shared" si="10"/>
        <v>0</v>
      </c>
      <c r="AL44" s="27">
        <f t="shared" si="11"/>
        <v>0</v>
      </c>
      <c r="AO44" s="23"/>
      <c r="AP44" s="24">
        <v>59</v>
      </c>
      <c r="AQ44" s="27">
        <f t="shared" si="12"/>
        <v>531000</v>
      </c>
      <c r="AR44" s="27">
        <f t="shared" si="30"/>
        <v>0</v>
      </c>
      <c r="AS44" s="27">
        <f t="shared" si="31"/>
        <v>0</v>
      </c>
      <c r="AT44" s="27">
        <f t="shared" si="32"/>
        <v>0</v>
      </c>
      <c r="AU44" s="27">
        <f t="shared" si="33"/>
        <v>0</v>
      </c>
      <c r="AV44" s="27">
        <f t="shared" si="34"/>
        <v>0</v>
      </c>
      <c r="AY44" s="23"/>
      <c r="AZ44" s="24">
        <v>59</v>
      </c>
      <c r="BA44" s="27">
        <f t="shared" si="13"/>
        <v>1062000</v>
      </c>
      <c r="BB44" s="27">
        <f t="shared" si="14"/>
        <v>0</v>
      </c>
      <c r="BC44" s="27">
        <f t="shared" si="15"/>
        <v>0</v>
      </c>
      <c r="BD44" s="27">
        <f t="shared" si="16"/>
        <v>0</v>
      </c>
      <c r="BE44" s="27">
        <f t="shared" si="17"/>
        <v>0</v>
      </c>
      <c r="BF44" s="27">
        <f t="shared" si="18"/>
        <v>0</v>
      </c>
    </row>
    <row r="45" spans="1:58">
      <c r="A45" s="23"/>
      <c r="B45" s="24">
        <v>60</v>
      </c>
      <c r="C45" s="25">
        <v>121.35</v>
      </c>
      <c r="D45" s="25"/>
      <c r="E45" s="25"/>
      <c r="F45" s="25"/>
      <c r="G45" s="25"/>
      <c r="H45" s="25"/>
      <c r="K45" s="23"/>
      <c r="L45" s="24">
        <v>60</v>
      </c>
      <c r="M45" s="27">
        <f t="shared" si="19"/>
        <v>54607.5</v>
      </c>
      <c r="N45" s="27">
        <f t="shared" si="20"/>
        <v>0</v>
      </c>
      <c r="O45" s="27">
        <f t="shared" si="21"/>
        <v>0</v>
      </c>
      <c r="P45" s="27">
        <f t="shared" si="22"/>
        <v>0</v>
      </c>
      <c r="Q45" s="27">
        <f t="shared" si="23"/>
        <v>0</v>
      </c>
      <c r="R45" s="27">
        <f t="shared" si="24"/>
        <v>0</v>
      </c>
      <c r="U45" s="23"/>
      <c r="V45" s="24">
        <v>60</v>
      </c>
      <c r="W45" s="27">
        <f t="shared" si="5"/>
        <v>109215</v>
      </c>
      <c r="X45" s="27">
        <f t="shared" si="25"/>
        <v>0</v>
      </c>
      <c r="Y45" s="27">
        <f t="shared" si="26"/>
        <v>0</v>
      </c>
      <c r="Z45" s="27">
        <f t="shared" si="27"/>
        <v>0</v>
      </c>
      <c r="AA45" s="27">
        <f t="shared" si="28"/>
        <v>0</v>
      </c>
      <c r="AB45" s="27">
        <f t="shared" si="29"/>
        <v>0</v>
      </c>
      <c r="AE45" s="23"/>
      <c r="AF45" s="24">
        <v>60</v>
      </c>
      <c r="AG45" s="27">
        <f t="shared" si="6"/>
        <v>273037.5</v>
      </c>
      <c r="AH45" s="27">
        <f t="shared" si="7"/>
        <v>0</v>
      </c>
      <c r="AI45" s="27">
        <f t="shared" si="8"/>
        <v>0</v>
      </c>
      <c r="AJ45" s="27">
        <f t="shared" si="9"/>
        <v>0</v>
      </c>
      <c r="AK45" s="27">
        <f t="shared" si="10"/>
        <v>0</v>
      </c>
      <c r="AL45" s="27">
        <f t="shared" si="11"/>
        <v>0</v>
      </c>
      <c r="AO45" s="23"/>
      <c r="AP45" s="24">
        <v>60</v>
      </c>
      <c r="AQ45" s="27">
        <f t="shared" si="12"/>
        <v>546075</v>
      </c>
      <c r="AR45" s="27">
        <f t="shared" si="30"/>
        <v>0</v>
      </c>
      <c r="AS45" s="27">
        <f t="shared" si="31"/>
        <v>0</v>
      </c>
      <c r="AT45" s="27">
        <f t="shared" si="32"/>
        <v>0</v>
      </c>
      <c r="AU45" s="27">
        <f t="shared" si="33"/>
        <v>0</v>
      </c>
      <c r="AV45" s="27">
        <f t="shared" si="34"/>
        <v>0</v>
      </c>
      <c r="AY45" s="23"/>
      <c r="AZ45" s="24">
        <v>60</v>
      </c>
      <c r="BA45" s="27">
        <f t="shared" si="13"/>
        <v>1092150</v>
      </c>
      <c r="BB45" s="27">
        <f t="shared" si="14"/>
        <v>0</v>
      </c>
      <c r="BC45" s="27">
        <f t="shared" si="15"/>
        <v>0</v>
      </c>
      <c r="BD45" s="27">
        <f t="shared" si="16"/>
        <v>0</v>
      </c>
      <c r="BE45" s="27">
        <f t="shared" si="17"/>
        <v>0</v>
      </c>
      <c r="BF45" s="27">
        <f t="shared" si="18"/>
        <v>0</v>
      </c>
    </row>
  </sheetData>
  <mergeCells count="6">
    <mergeCell ref="AY1:BF1"/>
    <mergeCell ref="A1:H1"/>
    <mergeCell ref="K1:R1"/>
    <mergeCell ref="U1:AB1"/>
    <mergeCell ref="AE1:AL1"/>
    <mergeCell ref="AO1:A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9819-5194-43CA-B968-81438F0FD2A3}">
  <dimension ref="A1:BI50"/>
  <sheetViews>
    <sheetView topLeftCell="BD1" workbookViewId="0">
      <selection activeCell="W7" sqref="W7"/>
    </sheetView>
  </sheetViews>
  <sheetFormatPr defaultRowHeight="14.5"/>
  <cols>
    <col min="10" max="16" width="10.1796875" bestFit="1" customWidth="1"/>
    <col min="19" max="23" width="10.1796875" bestFit="1" customWidth="1"/>
    <col min="24" max="25" width="9.1796875" bestFit="1" customWidth="1"/>
    <col min="28" max="32" width="10.1796875" bestFit="1" customWidth="1"/>
    <col min="37" max="43" width="10.1796875" bestFit="1" customWidth="1"/>
    <col min="46" max="47" width="10.1796875" bestFit="1" customWidth="1"/>
    <col min="48" max="48" width="11.7265625" bestFit="1" customWidth="1"/>
    <col min="49" max="49" width="12.81640625" bestFit="1" customWidth="1"/>
    <col min="50" max="52" width="11.26953125" bestFit="1" customWidth="1"/>
    <col min="55" max="56" width="10.1796875" bestFit="1" customWidth="1"/>
    <col min="57" max="59" width="11.7265625" bestFit="1" customWidth="1"/>
    <col min="60" max="61" width="11.26953125" bestFit="1" customWidth="1"/>
  </cols>
  <sheetData>
    <row r="1" spans="1:61">
      <c r="A1" s="36" t="s">
        <v>35</v>
      </c>
      <c r="B1" s="36"/>
      <c r="C1" s="36"/>
      <c r="D1" s="36"/>
      <c r="E1" s="36"/>
      <c r="F1" s="36"/>
      <c r="G1" s="36"/>
      <c r="J1" s="38">
        <v>1000000</v>
      </c>
      <c r="K1" s="38"/>
      <c r="L1" s="38"/>
      <c r="M1" s="38"/>
      <c r="N1" s="38"/>
      <c r="O1" s="38"/>
      <c r="P1" s="38"/>
      <c r="Q1" s="32"/>
      <c r="R1" s="32"/>
      <c r="S1" s="38">
        <v>2500000</v>
      </c>
      <c r="T1" s="38"/>
      <c r="U1" s="38"/>
      <c r="V1" s="38"/>
      <c r="W1" s="38"/>
      <c r="X1" s="38"/>
      <c r="Y1" s="38"/>
      <c r="Z1" s="32"/>
      <c r="AA1" s="32"/>
      <c r="AB1" s="38">
        <v>5000000</v>
      </c>
      <c r="AC1" s="38"/>
      <c r="AD1" s="38"/>
      <c r="AE1" s="38"/>
      <c r="AF1" s="38"/>
      <c r="AG1" s="38"/>
      <c r="AH1" s="38"/>
      <c r="AI1" s="32"/>
      <c r="AJ1" s="32"/>
      <c r="AK1" s="38">
        <v>10000000</v>
      </c>
      <c r="AL1" s="38"/>
      <c r="AM1" s="38"/>
      <c r="AN1" s="38"/>
      <c r="AO1" s="38"/>
      <c r="AP1" s="38"/>
      <c r="AQ1" s="38"/>
      <c r="AR1" s="32"/>
      <c r="AS1" s="32"/>
      <c r="AT1" s="38">
        <v>15000000</v>
      </c>
      <c r="AU1" s="38"/>
      <c r="AV1" s="38"/>
      <c r="AW1" s="38"/>
      <c r="AX1" s="38"/>
      <c r="AY1" s="38"/>
      <c r="AZ1" s="38"/>
      <c r="BA1" s="32"/>
      <c r="BB1" s="32"/>
      <c r="BC1" s="38">
        <v>20000000</v>
      </c>
      <c r="BD1" s="38"/>
      <c r="BE1" s="38"/>
      <c r="BF1" s="38"/>
      <c r="BG1" s="38"/>
      <c r="BH1" s="38"/>
      <c r="BI1" s="38"/>
    </row>
    <row r="2" spans="1:61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  <c r="J2" s="23"/>
      <c r="K2" s="24" t="s">
        <v>29</v>
      </c>
      <c r="L2" s="26">
        <v>5</v>
      </c>
      <c r="M2" s="26">
        <v>10</v>
      </c>
      <c r="N2" s="26">
        <v>15</v>
      </c>
      <c r="O2" s="26">
        <v>20</v>
      </c>
      <c r="P2" s="26">
        <v>25</v>
      </c>
      <c r="S2" s="23"/>
      <c r="T2" s="24" t="s">
        <v>29</v>
      </c>
      <c r="U2" s="26">
        <v>5</v>
      </c>
      <c r="V2" s="26">
        <v>10</v>
      </c>
      <c r="W2" s="26">
        <v>15</v>
      </c>
      <c r="X2" s="26">
        <v>20</v>
      </c>
      <c r="Y2" s="26">
        <v>25</v>
      </c>
      <c r="AB2" s="23"/>
      <c r="AC2" s="24" t="s">
        <v>29</v>
      </c>
      <c r="AD2" s="26">
        <v>5</v>
      </c>
      <c r="AE2" s="26">
        <v>10</v>
      </c>
      <c r="AF2" s="26">
        <v>15</v>
      </c>
      <c r="AG2" s="26">
        <v>20</v>
      </c>
      <c r="AH2" s="26">
        <v>25</v>
      </c>
      <c r="AK2" s="23"/>
      <c r="AL2" s="24" t="s">
        <v>29</v>
      </c>
      <c r="AM2" s="26">
        <v>5</v>
      </c>
      <c r="AN2" s="26">
        <v>10</v>
      </c>
      <c r="AO2" s="26">
        <v>15</v>
      </c>
      <c r="AP2" s="26">
        <v>20</v>
      </c>
      <c r="AQ2" s="26">
        <v>25</v>
      </c>
      <c r="AT2" s="23"/>
      <c r="AU2" s="24" t="s">
        <v>29</v>
      </c>
      <c r="AV2" s="26">
        <v>5</v>
      </c>
      <c r="AW2" s="26">
        <v>10</v>
      </c>
      <c r="AX2" s="26">
        <v>15</v>
      </c>
      <c r="AY2" s="26">
        <v>20</v>
      </c>
      <c r="AZ2" s="26">
        <v>25</v>
      </c>
      <c r="BC2" s="23"/>
      <c r="BD2" s="24" t="s">
        <v>29</v>
      </c>
      <c r="BE2" s="26">
        <v>5</v>
      </c>
      <c r="BF2" s="26">
        <v>10</v>
      </c>
      <c r="BG2" s="26">
        <v>15</v>
      </c>
      <c r="BH2" s="26">
        <v>20</v>
      </c>
      <c r="BI2" s="26">
        <v>25</v>
      </c>
    </row>
    <row r="3" spans="1:61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  <c r="J3" s="23" t="s">
        <v>30</v>
      </c>
      <c r="K3" s="24">
        <v>18</v>
      </c>
      <c r="L3" s="27">
        <f>C3/1000*1000000*0.9</f>
        <v>5985.0000000000009</v>
      </c>
      <c r="M3" s="27">
        <f t="shared" ref="M3:P3" si="0">D3/1000*1000000*0.9</f>
        <v>6102</v>
      </c>
      <c r="N3" s="27">
        <f t="shared" si="0"/>
        <v>6300</v>
      </c>
      <c r="O3" s="27">
        <f t="shared" si="0"/>
        <v>6677.9999999999991</v>
      </c>
      <c r="P3" s="27">
        <f t="shared" si="0"/>
        <v>7307.9999999999991</v>
      </c>
      <c r="S3" s="23" t="s">
        <v>30</v>
      </c>
      <c r="T3" s="24">
        <v>18</v>
      </c>
      <c r="U3" s="27">
        <f>C3/1000*2500000*0.9</f>
        <v>14962.5</v>
      </c>
      <c r="V3" s="27">
        <f t="shared" ref="V3:Y3" si="1">D3/1000*2500000*0.9</f>
        <v>15255</v>
      </c>
      <c r="W3" s="27">
        <f t="shared" si="1"/>
        <v>15750</v>
      </c>
      <c r="X3" s="27">
        <f t="shared" si="1"/>
        <v>16695</v>
      </c>
      <c r="Y3" s="27">
        <f t="shared" si="1"/>
        <v>18269.999999999996</v>
      </c>
      <c r="AB3" s="23" t="s">
        <v>30</v>
      </c>
      <c r="AC3" s="24">
        <v>18</v>
      </c>
      <c r="AD3" s="27">
        <f>C3/1000*5000000*0.9</f>
        <v>29925</v>
      </c>
      <c r="AE3" s="27">
        <f t="shared" ref="AE3:AH3" si="2">D3/1000*5000000*0.9</f>
        <v>30510</v>
      </c>
      <c r="AF3" s="27">
        <f t="shared" si="2"/>
        <v>31500</v>
      </c>
      <c r="AG3" s="27">
        <f t="shared" si="2"/>
        <v>33390</v>
      </c>
      <c r="AH3" s="27">
        <f t="shared" si="2"/>
        <v>36539.999999999993</v>
      </c>
      <c r="AK3" s="23" t="s">
        <v>30</v>
      </c>
      <c r="AL3" s="24">
        <v>18</v>
      </c>
      <c r="AM3" s="27">
        <f>C3/1000*10000000*0.9</f>
        <v>59850</v>
      </c>
      <c r="AN3" s="27">
        <f t="shared" ref="AN3:AQ3" si="3">D3/1000*10000000*0.9</f>
        <v>61020</v>
      </c>
      <c r="AO3" s="27">
        <f t="shared" si="3"/>
        <v>63000</v>
      </c>
      <c r="AP3" s="27">
        <f t="shared" si="3"/>
        <v>66780</v>
      </c>
      <c r="AQ3" s="27">
        <f t="shared" si="3"/>
        <v>73079.999999999985</v>
      </c>
      <c r="AT3" s="23" t="s">
        <v>30</v>
      </c>
      <c r="AU3" s="24">
        <v>18</v>
      </c>
      <c r="AV3" s="27">
        <f>C3/1000*15000000*0.9</f>
        <v>89775.000000000015</v>
      </c>
      <c r="AW3" s="27">
        <f t="shared" ref="AW3:AZ3" si="4">D3/1000*15000000*0.9</f>
        <v>91530</v>
      </c>
      <c r="AX3" s="27">
        <f t="shared" si="4"/>
        <v>94500</v>
      </c>
      <c r="AY3" s="27">
        <f t="shared" si="4"/>
        <v>100169.99999999999</v>
      </c>
      <c r="AZ3" s="27">
        <f t="shared" si="4"/>
        <v>109619.99999999999</v>
      </c>
      <c r="BC3" s="23" t="s">
        <v>30</v>
      </c>
      <c r="BD3" s="24">
        <v>18</v>
      </c>
      <c r="BE3" s="27">
        <f>C3/1000*20000000*0.9</f>
        <v>119700</v>
      </c>
      <c r="BF3" s="27">
        <f t="shared" ref="BF3:BI3" si="5">D3/1000*20000000*0.9</f>
        <v>122040</v>
      </c>
      <c r="BG3" s="27">
        <f t="shared" si="5"/>
        <v>126000</v>
      </c>
      <c r="BH3" s="27">
        <f t="shared" si="5"/>
        <v>133560</v>
      </c>
      <c r="BI3" s="27">
        <f t="shared" si="5"/>
        <v>146159.99999999997</v>
      </c>
    </row>
    <row r="4" spans="1:61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  <c r="J4" s="23"/>
      <c r="K4" s="24">
        <v>19</v>
      </c>
      <c r="L4" s="27">
        <f t="shared" ref="L4:L50" si="6">C4/1000*1000000*0.9</f>
        <v>6011.9999999999991</v>
      </c>
      <c r="M4" s="27">
        <f t="shared" ref="M4:M50" si="7">D4/1000*1000000*0.9</f>
        <v>6156</v>
      </c>
      <c r="N4" s="27">
        <f t="shared" ref="N4:N50" si="8">E4/1000*1000000*0.9</f>
        <v>6399</v>
      </c>
      <c r="O4" s="27">
        <f t="shared" ref="O4:O50" si="9">F4/1000*1000000*0.9</f>
        <v>6849</v>
      </c>
      <c r="P4" s="27">
        <f t="shared" ref="P4:P50" si="10">G4/1000*1000000*0.9</f>
        <v>7560.0000000000018</v>
      </c>
      <c r="S4" s="23"/>
      <c r="T4" s="24">
        <v>19</v>
      </c>
      <c r="U4" s="27">
        <f t="shared" ref="U4:U50" si="11">C4/1000*2500000*0.9</f>
        <v>15030</v>
      </c>
      <c r="V4" s="27">
        <f t="shared" ref="V4:V50" si="12">D4/1000*2500000*0.9</f>
        <v>15390</v>
      </c>
      <c r="W4" s="27">
        <f t="shared" ref="W4:W50" si="13">E4/1000*2500000*0.9</f>
        <v>15997.5</v>
      </c>
      <c r="X4" s="27">
        <f t="shared" ref="X4:X50" si="14">F4/1000*2500000*0.9</f>
        <v>17122.5</v>
      </c>
      <c r="Y4" s="27">
        <f t="shared" ref="Y4:Y50" si="15">G4/1000*2500000*0.9</f>
        <v>18900.000000000004</v>
      </c>
      <c r="AB4" s="23"/>
      <c r="AC4" s="24">
        <v>19</v>
      </c>
      <c r="AD4" s="27">
        <f t="shared" ref="AD4:AD50" si="16">C4/1000*5000000*0.9</f>
        <v>30060</v>
      </c>
      <c r="AE4" s="27">
        <f t="shared" ref="AE4:AE50" si="17">D4/1000*5000000*0.9</f>
        <v>30780</v>
      </c>
      <c r="AF4" s="27">
        <f t="shared" ref="AF4:AF50" si="18">E4/1000*5000000*0.9</f>
        <v>31995</v>
      </c>
      <c r="AG4" s="27">
        <f t="shared" ref="AG4:AG50" si="19">F4/1000*5000000*0.9</f>
        <v>34245</v>
      </c>
      <c r="AH4" s="27">
        <f t="shared" ref="AH4:AH50" si="20">G4/1000*5000000*0.9</f>
        <v>37800.000000000007</v>
      </c>
      <c r="AK4" s="23"/>
      <c r="AL4" s="24">
        <v>19</v>
      </c>
      <c r="AM4" s="27">
        <f t="shared" ref="AM4:AM50" si="21">C4/1000*10000000*0.9</f>
        <v>60120</v>
      </c>
      <c r="AN4" s="27">
        <f t="shared" ref="AN4:AN50" si="22">D4/1000*10000000*0.9</f>
        <v>61560</v>
      </c>
      <c r="AO4" s="27">
        <f t="shared" ref="AO4:AO50" si="23">E4/1000*10000000*0.9</f>
        <v>63990</v>
      </c>
      <c r="AP4" s="27">
        <f t="shared" ref="AP4:AP50" si="24">F4/1000*10000000*0.9</f>
        <v>68490</v>
      </c>
      <c r="AQ4" s="27">
        <f t="shared" ref="AQ4:AQ50" si="25">G4/1000*10000000*0.9</f>
        <v>75600.000000000015</v>
      </c>
      <c r="AT4" s="23"/>
      <c r="AU4" s="24">
        <v>19</v>
      </c>
      <c r="AV4" s="27">
        <f t="shared" ref="AV4:AV50" si="26">C4/1000*15000000*0.9</f>
        <v>90179.999999999985</v>
      </c>
      <c r="AW4" s="27">
        <f t="shared" ref="AW4:AW50" si="27">D4/1000*15000000*0.9</f>
        <v>92340</v>
      </c>
      <c r="AX4" s="27">
        <f t="shared" ref="AX4:AX50" si="28">E4/1000*15000000*0.9</f>
        <v>95985</v>
      </c>
      <c r="AY4" s="27">
        <f t="shared" ref="AY4:AY50" si="29">F4/1000*15000000*0.9</f>
        <v>102735</v>
      </c>
      <c r="AZ4" s="27">
        <f t="shared" ref="AZ4:AZ50" si="30">G4/1000*15000000*0.9</f>
        <v>113400.00000000001</v>
      </c>
      <c r="BC4" s="23"/>
      <c r="BD4" s="24">
        <v>19</v>
      </c>
      <c r="BE4" s="27">
        <f t="shared" ref="BE4:BE50" si="31">C4/1000*20000000*0.9</f>
        <v>120240</v>
      </c>
      <c r="BF4" s="27">
        <f t="shared" ref="BF4:BF50" si="32">D4/1000*20000000*0.9</f>
        <v>123120</v>
      </c>
      <c r="BG4" s="27">
        <f t="shared" ref="BG4:BG50" si="33">E4/1000*20000000*0.9</f>
        <v>127980</v>
      </c>
      <c r="BH4" s="27">
        <f t="shared" ref="BH4:BH50" si="34">F4/1000*20000000*0.9</f>
        <v>136980</v>
      </c>
      <c r="BI4" s="27">
        <f t="shared" ref="BI4:BI50" si="35">G4/1000*20000000*0.9</f>
        <v>151200.00000000003</v>
      </c>
    </row>
    <row r="5" spans="1:61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  <c r="J5" s="23"/>
      <c r="K5" s="24">
        <v>20</v>
      </c>
      <c r="L5" s="27">
        <f t="shared" si="6"/>
        <v>6120</v>
      </c>
      <c r="M5" s="27">
        <f t="shared" si="7"/>
        <v>6345</v>
      </c>
      <c r="N5" s="27">
        <f t="shared" si="8"/>
        <v>6615</v>
      </c>
      <c r="O5" s="27">
        <f t="shared" si="9"/>
        <v>7020</v>
      </c>
      <c r="P5" s="27">
        <f t="shared" si="10"/>
        <v>7560.0000000000018</v>
      </c>
      <c r="S5" s="23"/>
      <c r="T5" s="24">
        <v>20</v>
      </c>
      <c r="U5" s="27">
        <f t="shared" si="11"/>
        <v>15300</v>
      </c>
      <c r="V5" s="27">
        <f t="shared" si="12"/>
        <v>15862.5</v>
      </c>
      <c r="W5" s="27">
        <f t="shared" si="13"/>
        <v>16537.5</v>
      </c>
      <c r="X5" s="27">
        <f t="shared" si="14"/>
        <v>17550</v>
      </c>
      <c r="Y5" s="27">
        <f t="shared" si="15"/>
        <v>18900.000000000004</v>
      </c>
      <c r="AB5" s="23"/>
      <c r="AC5" s="24">
        <v>20</v>
      </c>
      <c r="AD5" s="27">
        <f t="shared" si="16"/>
        <v>30600</v>
      </c>
      <c r="AE5" s="27">
        <f t="shared" si="17"/>
        <v>31725</v>
      </c>
      <c r="AF5" s="27">
        <f t="shared" si="18"/>
        <v>33075</v>
      </c>
      <c r="AG5" s="27">
        <f t="shared" si="19"/>
        <v>35100</v>
      </c>
      <c r="AH5" s="27">
        <f t="shared" si="20"/>
        <v>37800.000000000007</v>
      </c>
      <c r="AK5" s="23"/>
      <c r="AL5" s="24">
        <v>20</v>
      </c>
      <c r="AM5" s="27">
        <f t="shared" si="21"/>
        <v>61200</v>
      </c>
      <c r="AN5" s="27">
        <f t="shared" si="22"/>
        <v>63450</v>
      </c>
      <c r="AO5" s="27">
        <f t="shared" si="23"/>
        <v>66150</v>
      </c>
      <c r="AP5" s="27">
        <f t="shared" si="24"/>
        <v>70200</v>
      </c>
      <c r="AQ5" s="27">
        <f t="shared" si="25"/>
        <v>75600.000000000015</v>
      </c>
      <c r="AT5" s="23"/>
      <c r="AU5" s="24">
        <v>20</v>
      </c>
      <c r="AV5" s="27">
        <f t="shared" si="26"/>
        <v>91800</v>
      </c>
      <c r="AW5" s="27">
        <f t="shared" si="27"/>
        <v>95175</v>
      </c>
      <c r="AX5" s="27">
        <f t="shared" si="28"/>
        <v>99225</v>
      </c>
      <c r="AY5" s="27">
        <f t="shared" si="29"/>
        <v>105300</v>
      </c>
      <c r="AZ5" s="27">
        <f t="shared" si="30"/>
        <v>113400.00000000001</v>
      </c>
      <c r="BC5" s="23"/>
      <c r="BD5" s="24">
        <v>20</v>
      </c>
      <c r="BE5" s="27">
        <f t="shared" si="31"/>
        <v>122400</v>
      </c>
      <c r="BF5" s="27">
        <f t="shared" si="32"/>
        <v>126900</v>
      </c>
      <c r="BG5" s="27">
        <f t="shared" si="33"/>
        <v>132300</v>
      </c>
      <c r="BH5" s="27">
        <f t="shared" si="34"/>
        <v>140400</v>
      </c>
      <c r="BI5" s="27">
        <f t="shared" si="35"/>
        <v>151200.00000000003</v>
      </c>
    </row>
    <row r="6" spans="1:61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  <c r="J6" s="23"/>
      <c r="K6" s="24">
        <v>21</v>
      </c>
      <c r="L6" s="27">
        <f t="shared" si="6"/>
        <v>6164.9999999999991</v>
      </c>
      <c r="M6" s="27">
        <f t="shared" si="7"/>
        <v>6389.9999999999991</v>
      </c>
      <c r="N6" s="27">
        <f t="shared" si="8"/>
        <v>6705</v>
      </c>
      <c r="O6" s="27">
        <f t="shared" si="9"/>
        <v>7155.0000000000009</v>
      </c>
      <c r="P6" s="27">
        <f t="shared" si="10"/>
        <v>7785</v>
      </c>
      <c r="S6" s="23"/>
      <c r="T6" s="24">
        <v>21</v>
      </c>
      <c r="U6" s="27">
        <f t="shared" si="11"/>
        <v>15412.5</v>
      </c>
      <c r="V6" s="27">
        <f t="shared" si="12"/>
        <v>15975</v>
      </c>
      <c r="W6" s="27">
        <f t="shared" si="13"/>
        <v>16762.5</v>
      </c>
      <c r="X6" s="27">
        <f t="shared" si="14"/>
        <v>17887.5</v>
      </c>
      <c r="Y6" s="27">
        <f t="shared" si="15"/>
        <v>19462.5</v>
      </c>
      <c r="AB6" s="23"/>
      <c r="AC6" s="24">
        <v>21</v>
      </c>
      <c r="AD6" s="27">
        <f t="shared" si="16"/>
        <v>30825</v>
      </c>
      <c r="AE6" s="27">
        <f t="shared" si="17"/>
        <v>31950</v>
      </c>
      <c r="AF6" s="27">
        <f t="shared" si="18"/>
        <v>33525</v>
      </c>
      <c r="AG6" s="27">
        <f t="shared" si="19"/>
        <v>35775</v>
      </c>
      <c r="AH6" s="27">
        <f t="shared" si="20"/>
        <v>38925</v>
      </c>
      <c r="AK6" s="23"/>
      <c r="AL6" s="24">
        <v>21</v>
      </c>
      <c r="AM6" s="27">
        <f t="shared" si="21"/>
        <v>61650</v>
      </c>
      <c r="AN6" s="27">
        <f t="shared" si="22"/>
        <v>63900</v>
      </c>
      <c r="AO6" s="27">
        <f t="shared" si="23"/>
        <v>67050</v>
      </c>
      <c r="AP6" s="27">
        <f t="shared" si="24"/>
        <v>71550</v>
      </c>
      <c r="AQ6" s="27">
        <f t="shared" si="25"/>
        <v>77850</v>
      </c>
      <c r="AT6" s="23"/>
      <c r="AU6" s="24">
        <v>21</v>
      </c>
      <c r="AV6" s="27">
        <f t="shared" si="26"/>
        <v>92474.999999999985</v>
      </c>
      <c r="AW6" s="27">
        <f t="shared" si="27"/>
        <v>95850</v>
      </c>
      <c r="AX6" s="27">
        <f t="shared" si="28"/>
        <v>100575</v>
      </c>
      <c r="AY6" s="27">
        <f t="shared" si="29"/>
        <v>107325</v>
      </c>
      <c r="AZ6" s="27">
        <f t="shared" si="30"/>
        <v>116775</v>
      </c>
      <c r="BC6" s="23"/>
      <c r="BD6" s="24">
        <v>21</v>
      </c>
      <c r="BE6" s="27">
        <f t="shared" si="31"/>
        <v>123300</v>
      </c>
      <c r="BF6" s="27">
        <f t="shared" si="32"/>
        <v>127800</v>
      </c>
      <c r="BG6" s="27">
        <f t="shared" si="33"/>
        <v>134100</v>
      </c>
      <c r="BH6" s="27">
        <f t="shared" si="34"/>
        <v>143100</v>
      </c>
      <c r="BI6" s="27">
        <f t="shared" si="35"/>
        <v>155700</v>
      </c>
    </row>
    <row r="7" spans="1:61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  <c r="J7" s="23"/>
      <c r="K7" s="24">
        <v>22</v>
      </c>
      <c r="L7" s="27">
        <f t="shared" si="6"/>
        <v>6210.0000000000009</v>
      </c>
      <c r="M7" s="27">
        <f t="shared" si="7"/>
        <v>6435</v>
      </c>
      <c r="N7" s="27">
        <f t="shared" si="8"/>
        <v>6794.9999999999991</v>
      </c>
      <c r="O7" s="27">
        <f t="shared" si="9"/>
        <v>7335.0000000000009</v>
      </c>
      <c r="P7" s="27">
        <f t="shared" si="10"/>
        <v>8055</v>
      </c>
      <c r="S7" s="23"/>
      <c r="T7" s="24">
        <v>22</v>
      </c>
      <c r="U7" s="27">
        <f t="shared" si="11"/>
        <v>15525.000000000004</v>
      </c>
      <c r="V7" s="27">
        <f t="shared" si="12"/>
        <v>16087.5</v>
      </c>
      <c r="W7" s="27">
        <f t="shared" si="13"/>
        <v>16987.5</v>
      </c>
      <c r="X7" s="27">
        <f t="shared" si="14"/>
        <v>18337.500000000004</v>
      </c>
      <c r="Y7" s="27">
        <f t="shared" si="15"/>
        <v>20137.5</v>
      </c>
      <c r="AB7" s="23"/>
      <c r="AC7" s="24">
        <v>22</v>
      </c>
      <c r="AD7" s="27">
        <f t="shared" si="16"/>
        <v>31050.000000000007</v>
      </c>
      <c r="AE7" s="27">
        <f t="shared" si="17"/>
        <v>32175</v>
      </c>
      <c r="AF7" s="27">
        <f t="shared" si="18"/>
        <v>33975</v>
      </c>
      <c r="AG7" s="27">
        <f t="shared" si="19"/>
        <v>36675.000000000007</v>
      </c>
      <c r="AH7" s="27">
        <f t="shared" si="20"/>
        <v>40275</v>
      </c>
      <c r="AK7" s="23"/>
      <c r="AL7" s="24">
        <v>22</v>
      </c>
      <c r="AM7" s="27">
        <f t="shared" si="21"/>
        <v>62100.000000000015</v>
      </c>
      <c r="AN7" s="27">
        <f t="shared" si="22"/>
        <v>64350</v>
      </c>
      <c r="AO7" s="27">
        <f t="shared" si="23"/>
        <v>67950</v>
      </c>
      <c r="AP7" s="27">
        <f t="shared" si="24"/>
        <v>73350.000000000015</v>
      </c>
      <c r="AQ7" s="27">
        <f t="shared" si="25"/>
        <v>80550</v>
      </c>
      <c r="AT7" s="23"/>
      <c r="AU7" s="24">
        <v>22</v>
      </c>
      <c r="AV7" s="27">
        <f t="shared" si="26"/>
        <v>93150.000000000015</v>
      </c>
      <c r="AW7" s="27">
        <f t="shared" si="27"/>
        <v>96525</v>
      </c>
      <c r="AX7" s="27">
        <f t="shared" si="28"/>
        <v>101924.99999999999</v>
      </c>
      <c r="AY7" s="27">
        <f t="shared" si="29"/>
        <v>110025.00000000001</v>
      </c>
      <c r="AZ7" s="27">
        <f t="shared" si="30"/>
        <v>120825</v>
      </c>
      <c r="BC7" s="23"/>
      <c r="BD7" s="24">
        <v>22</v>
      </c>
      <c r="BE7" s="27">
        <f t="shared" si="31"/>
        <v>124200.00000000003</v>
      </c>
      <c r="BF7" s="27">
        <f t="shared" si="32"/>
        <v>128700</v>
      </c>
      <c r="BG7" s="27">
        <f t="shared" si="33"/>
        <v>135900</v>
      </c>
      <c r="BH7" s="27">
        <f t="shared" si="34"/>
        <v>146700.00000000003</v>
      </c>
      <c r="BI7" s="27">
        <f t="shared" si="35"/>
        <v>161100</v>
      </c>
    </row>
    <row r="8" spans="1:61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  <c r="J8" s="23"/>
      <c r="K8" s="24">
        <v>23</v>
      </c>
      <c r="L8" s="27">
        <f t="shared" si="6"/>
        <v>6210.0000000000009</v>
      </c>
      <c r="M8" s="27">
        <f t="shared" si="7"/>
        <v>6480</v>
      </c>
      <c r="N8" s="27">
        <f t="shared" si="8"/>
        <v>6885.0000000000009</v>
      </c>
      <c r="O8" s="27">
        <f t="shared" si="9"/>
        <v>7560.0000000000018</v>
      </c>
      <c r="P8" s="27">
        <f t="shared" si="10"/>
        <v>8370.0000000000018</v>
      </c>
      <c r="S8" s="23"/>
      <c r="T8" s="24">
        <v>23</v>
      </c>
      <c r="U8" s="27">
        <f t="shared" si="11"/>
        <v>15525.000000000004</v>
      </c>
      <c r="V8" s="27">
        <f t="shared" si="12"/>
        <v>16200</v>
      </c>
      <c r="W8" s="27">
        <f t="shared" si="13"/>
        <v>17212.5</v>
      </c>
      <c r="X8" s="27">
        <f t="shared" si="14"/>
        <v>18900.000000000004</v>
      </c>
      <c r="Y8" s="27">
        <f t="shared" si="15"/>
        <v>20925.000000000004</v>
      </c>
      <c r="AB8" s="23"/>
      <c r="AC8" s="24">
        <v>23</v>
      </c>
      <c r="AD8" s="27">
        <f t="shared" si="16"/>
        <v>31050.000000000007</v>
      </c>
      <c r="AE8" s="27">
        <f t="shared" si="17"/>
        <v>32400</v>
      </c>
      <c r="AF8" s="27">
        <f t="shared" si="18"/>
        <v>34425</v>
      </c>
      <c r="AG8" s="27">
        <f t="shared" si="19"/>
        <v>37800.000000000007</v>
      </c>
      <c r="AH8" s="27">
        <f t="shared" si="20"/>
        <v>41850.000000000007</v>
      </c>
      <c r="AK8" s="23"/>
      <c r="AL8" s="24">
        <v>23</v>
      </c>
      <c r="AM8" s="27">
        <f t="shared" si="21"/>
        <v>62100.000000000015</v>
      </c>
      <c r="AN8" s="27">
        <f t="shared" si="22"/>
        <v>64800</v>
      </c>
      <c r="AO8" s="27">
        <f t="shared" si="23"/>
        <v>68850</v>
      </c>
      <c r="AP8" s="27">
        <f t="shared" si="24"/>
        <v>75600.000000000015</v>
      </c>
      <c r="AQ8" s="27">
        <f t="shared" si="25"/>
        <v>83700.000000000015</v>
      </c>
      <c r="AT8" s="23"/>
      <c r="AU8" s="24">
        <v>23</v>
      </c>
      <c r="AV8" s="27">
        <f t="shared" si="26"/>
        <v>93150.000000000015</v>
      </c>
      <c r="AW8" s="27">
        <f t="shared" si="27"/>
        <v>97200</v>
      </c>
      <c r="AX8" s="27">
        <f t="shared" si="28"/>
        <v>103275.00000000001</v>
      </c>
      <c r="AY8" s="27">
        <f t="shared" si="29"/>
        <v>113400.00000000001</v>
      </c>
      <c r="AZ8" s="27">
        <f t="shared" si="30"/>
        <v>125550.00000000003</v>
      </c>
      <c r="BC8" s="23"/>
      <c r="BD8" s="24">
        <v>23</v>
      </c>
      <c r="BE8" s="27">
        <f t="shared" si="31"/>
        <v>124200.00000000003</v>
      </c>
      <c r="BF8" s="27">
        <f t="shared" si="32"/>
        <v>129600</v>
      </c>
      <c r="BG8" s="27">
        <f t="shared" si="33"/>
        <v>137700</v>
      </c>
      <c r="BH8" s="27">
        <f t="shared" si="34"/>
        <v>151200.00000000003</v>
      </c>
      <c r="BI8" s="27">
        <f t="shared" si="35"/>
        <v>167400.00000000003</v>
      </c>
    </row>
    <row r="9" spans="1:61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  <c r="J9" s="23"/>
      <c r="K9" s="24">
        <v>24</v>
      </c>
      <c r="L9" s="27">
        <f t="shared" si="6"/>
        <v>6300</v>
      </c>
      <c r="M9" s="27">
        <f t="shared" si="7"/>
        <v>6570</v>
      </c>
      <c r="N9" s="27">
        <f t="shared" si="8"/>
        <v>7020</v>
      </c>
      <c r="O9" s="27">
        <f t="shared" si="9"/>
        <v>7785</v>
      </c>
      <c r="P9" s="27">
        <f t="shared" si="10"/>
        <v>8729.9999999999982</v>
      </c>
      <c r="S9" s="23"/>
      <c r="T9" s="24">
        <v>24</v>
      </c>
      <c r="U9" s="27">
        <f t="shared" si="11"/>
        <v>15750</v>
      </c>
      <c r="V9" s="27">
        <f t="shared" si="12"/>
        <v>16425</v>
      </c>
      <c r="W9" s="27">
        <f t="shared" si="13"/>
        <v>17550</v>
      </c>
      <c r="X9" s="27">
        <f t="shared" si="14"/>
        <v>19462.5</v>
      </c>
      <c r="Y9" s="27">
        <f t="shared" si="15"/>
        <v>21824.999999999996</v>
      </c>
      <c r="AB9" s="23"/>
      <c r="AC9" s="24">
        <v>24</v>
      </c>
      <c r="AD9" s="27">
        <f t="shared" si="16"/>
        <v>31500</v>
      </c>
      <c r="AE9" s="27">
        <f t="shared" si="17"/>
        <v>32850</v>
      </c>
      <c r="AF9" s="27">
        <f t="shared" si="18"/>
        <v>35100</v>
      </c>
      <c r="AG9" s="27">
        <f t="shared" si="19"/>
        <v>38925</v>
      </c>
      <c r="AH9" s="27">
        <f t="shared" si="20"/>
        <v>43649.999999999993</v>
      </c>
      <c r="AK9" s="23"/>
      <c r="AL9" s="24">
        <v>24</v>
      </c>
      <c r="AM9" s="27">
        <f t="shared" si="21"/>
        <v>63000</v>
      </c>
      <c r="AN9" s="27">
        <f t="shared" si="22"/>
        <v>65700</v>
      </c>
      <c r="AO9" s="27">
        <f t="shared" si="23"/>
        <v>70200</v>
      </c>
      <c r="AP9" s="27">
        <f t="shared" si="24"/>
        <v>77850</v>
      </c>
      <c r="AQ9" s="27">
        <f t="shared" si="25"/>
        <v>87299.999999999985</v>
      </c>
      <c r="AT9" s="23"/>
      <c r="AU9" s="24">
        <v>24</v>
      </c>
      <c r="AV9" s="27">
        <f t="shared" si="26"/>
        <v>94500</v>
      </c>
      <c r="AW9" s="27">
        <f t="shared" si="27"/>
        <v>98550</v>
      </c>
      <c r="AX9" s="27">
        <f t="shared" si="28"/>
        <v>105300</v>
      </c>
      <c r="AY9" s="27">
        <f t="shared" si="29"/>
        <v>116775</v>
      </c>
      <c r="AZ9" s="27">
        <f t="shared" si="30"/>
        <v>130949.99999999997</v>
      </c>
      <c r="BC9" s="23"/>
      <c r="BD9" s="24">
        <v>24</v>
      </c>
      <c r="BE9" s="27">
        <f t="shared" si="31"/>
        <v>126000</v>
      </c>
      <c r="BF9" s="27">
        <f t="shared" si="32"/>
        <v>131400</v>
      </c>
      <c r="BG9" s="27">
        <f t="shared" si="33"/>
        <v>140400</v>
      </c>
      <c r="BH9" s="27">
        <f t="shared" si="34"/>
        <v>155700</v>
      </c>
      <c r="BI9" s="27">
        <f t="shared" si="35"/>
        <v>174599.99999999997</v>
      </c>
    </row>
    <row r="10" spans="1:61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  <c r="J10" s="23"/>
      <c r="K10" s="24">
        <v>25</v>
      </c>
      <c r="L10" s="27">
        <f t="shared" si="6"/>
        <v>6345</v>
      </c>
      <c r="M10" s="27">
        <f t="shared" si="7"/>
        <v>6660</v>
      </c>
      <c r="N10" s="27">
        <f t="shared" si="8"/>
        <v>7200</v>
      </c>
      <c r="O10" s="27">
        <f t="shared" si="9"/>
        <v>8010</v>
      </c>
      <c r="P10" s="27">
        <f t="shared" si="10"/>
        <v>9179.9999999999982</v>
      </c>
      <c r="S10" s="23"/>
      <c r="T10" s="24">
        <v>25</v>
      </c>
      <c r="U10" s="27">
        <f t="shared" si="11"/>
        <v>15862.5</v>
      </c>
      <c r="V10" s="27">
        <f t="shared" si="12"/>
        <v>16650</v>
      </c>
      <c r="W10" s="27">
        <f t="shared" si="13"/>
        <v>18000</v>
      </c>
      <c r="X10" s="27">
        <f t="shared" si="14"/>
        <v>20025</v>
      </c>
      <c r="Y10" s="27">
        <f t="shared" si="15"/>
        <v>22949.999999999996</v>
      </c>
      <c r="AB10" s="23"/>
      <c r="AC10" s="24">
        <v>25</v>
      </c>
      <c r="AD10" s="27">
        <f t="shared" si="16"/>
        <v>31725</v>
      </c>
      <c r="AE10" s="27">
        <f t="shared" si="17"/>
        <v>33300</v>
      </c>
      <c r="AF10" s="27">
        <f t="shared" si="18"/>
        <v>36000</v>
      </c>
      <c r="AG10" s="27">
        <f t="shared" si="19"/>
        <v>40050</v>
      </c>
      <c r="AH10" s="27">
        <f t="shared" si="20"/>
        <v>45899.999999999993</v>
      </c>
      <c r="AK10" s="23"/>
      <c r="AL10" s="24">
        <v>25</v>
      </c>
      <c r="AM10" s="27">
        <f t="shared" si="21"/>
        <v>63450</v>
      </c>
      <c r="AN10" s="27">
        <f t="shared" si="22"/>
        <v>66600</v>
      </c>
      <c r="AO10" s="27">
        <f t="shared" si="23"/>
        <v>72000</v>
      </c>
      <c r="AP10" s="27">
        <f t="shared" si="24"/>
        <v>80100</v>
      </c>
      <c r="AQ10" s="27">
        <f t="shared" si="25"/>
        <v>91799.999999999985</v>
      </c>
      <c r="AT10" s="23"/>
      <c r="AU10" s="24">
        <v>25</v>
      </c>
      <c r="AV10" s="27">
        <f t="shared" si="26"/>
        <v>95175</v>
      </c>
      <c r="AW10" s="27">
        <f t="shared" si="27"/>
        <v>99900</v>
      </c>
      <c r="AX10" s="27">
        <f t="shared" si="28"/>
        <v>108000</v>
      </c>
      <c r="AY10" s="27">
        <f t="shared" si="29"/>
        <v>120150</v>
      </c>
      <c r="AZ10" s="27">
        <f t="shared" si="30"/>
        <v>137699.99999999997</v>
      </c>
      <c r="BC10" s="23"/>
      <c r="BD10" s="24">
        <v>25</v>
      </c>
      <c r="BE10" s="27">
        <f t="shared" si="31"/>
        <v>126900</v>
      </c>
      <c r="BF10" s="27">
        <f t="shared" si="32"/>
        <v>133200</v>
      </c>
      <c r="BG10" s="27">
        <f t="shared" si="33"/>
        <v>144000</v>
      </c>
      <c r="BH10" s="27">
        <f t="shared" si="34"/>
        <v>160200</v>
      </c>
      <c r="BI10" s="27">
        <f t="shared" si="35"/>
        <v>183599.99999999997</v>
      </c>
    </row>
    <row r="11" spans="1:61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  <c r="J11" s="23"/>
      <c r="K11" s="24">
        <v>26</v>
      </c>
      <c r="L11" s="27">
        <f t="shared" si="6"/>
        <v>6389.9999999999991</v>
      </c>
      <c r="M11" s="27">
        <f t="shared" si="7"/>
        <v>6750</v>
      </c>
      <c r="N11" s="27">
        <f t="shared" si="8"/>
        <v>7379.9999999999982</v>
      </c>
      <c r="O11" s="27">
        <f t="shared" si="9"/>
        <v>8280</v>
      </c>
      <c r="P11" s="27">
        <f t="shared" si="10"/>
        <v>9630</v>
      </c>
      <c r="S11" s="23"/>
      <c r="T11" s="24">
        <v>26</v>
      </c>
      <c r="U11" s="27">
        <f t="shared" si="11"/>
        <v>15975</v>
      </c>
      <c r="V11" s="27">
        <f t="shared" si="12"/>
        <v>16875</v>
      </c>
      <c r="W11" s="27">
        <f t="shared" si="13"/>
        <v>18449.999999999996</v>
      </c>
      <c r="X11" s="27">
        <f t="shared" si="14"/>
        <v>20700</v>
      </c>
      <c r="Y11" s="27">
        <f t="shared" si="15"/>
        <v>24075</v>
      </c>
      <c r="AB11" s="23"/>
      <c r="AC11" s="24">
        <v>26</v>
      </c>
      <c r="AD11" s="27">
        <f t="shared" si="16"/>
        <v>31950</v>
      </c>
      <c r="AE11" s="27">
        <f t="shared" si="17"/>
        <v>33750</v>
      </c>
      <c r="AF11" s="27">
        <f t="shared" si="18"/>
        <v>36899.999999999993</v>
      </c>
      <c r="AG11" s="27">
        <f t="shared" si="19"/>
        <v>41400</v>
      </c>
      <c r="AH11" s="27">
        <f t="shared" si="20"/>
        <v>48150</v>
      </c>
      <c r="AK11" s="23"/>
      <c r="AL11" s="24">
        <v>26</v>
      </c>
      <c r="AM11" s="27">
        <f t="shared" si="21"/>
        <v>63900</v>
      </c>
      <c r="AN11" s="27">
        <f t="shared" si="22"/>
        <v>67500</v>
      </c>
      <c r="AO11" s="27">
        <f t="shared" si="23"/>
        <v>73799.999999999985</v>
      </c>
      <c r="AP11" s="27">
        <f t="shared" si="24"/>
        <v>82800</v>
      </c>
      <c r="AQ11" s="27">
        <f t="shared" si="25"/>
        <v>96300</v>
      </c>
      <c r="AT11" s="23"/>
      <c r="AU11" s="24">
        <v>26</v>
      </c>
      <c r="AV11" s="27">
        <f t="shared" si="26"/>
        <v>95850</v>
      </c>
      <c r="AW11" s="27">
        <f t="shared" si="27"/>
        <v>101250</v>
      </c>
      <c r="AX11" s="27">
        <f t="shared" si="28"/>
        <v>110699.99999999999</v>
      </c>
      <c r="AY11" s="27">
        <f t="shared" si="29"/>
        <v>124200</v>
      </c>
      <c r="AZ11" s="27">
        <f t="shared" si="30"/>
        <v>144450</v>
      </c>
      <c r="BC11" s="23"/>
      <c r="BD11" s="24">
        <v>26</v>
      </c>
      <c r="BE11" s="27">
        <f t="shared" si="31"/>
        <v>127800</v>
      </c>
      <c r="BF11" s="27">
        <f t="shared" si="32"/>
        <v>135000</v>
      </c>
      <c r="BG11" s="27">
        <f t="shared" si="33"/>
        <v>147599.99999999997</v>
      </c>
      <c r="BH11" s="27">
        <f t="shared" si="34"/>
        <v>165600</v>
      </c>
      <c r="BI11" s="27">
        <f t="shared" si="35"/>
        <v>192600</v>
      </c>
    </row>
    <row r="12" spans="1:61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  <c r="J12" s="23"/>
      <c r="K12" s="24">
        <v>27</v>
      </c>
      <c r="L12" s="27">
        <f t="shared" si="6"/>
        <v>6480</v>
      </c>
      <c r="M12" s="27">
        <f t="shared" si="7"/>
        <v>6885.0000000000009</v>
      </c>
      <c r="N12" s="27">
        <f t="shared" si="8"/>
        <v>7605</v>
      </c>
      <c r="O12" s="27">
        <f t="shared" si="9"/>
        <v>8595.0000000000018</v>
      </c>
      <c r="P12" s="27">
        <f t="shared" si="10"/>
        <v>10125</v>
      </c>
      <c r="S12" s="23"/>
      <c r="T12" s="24">
        <v>27</v>
      </c>
      <c r="U12" s="27">
        <f t="shared" si="11"/>
        <v>16200</v>
      </c>
      <c r="V12" s="27">
        <f t="shared" si="12"/>
        <v>17212.5</v>
      </c>
      <c r="W12" s="27">
        <f t="shared" si="13"/>
        <v>19012.499999999996</v>
      </c>
      <c r="X12" s="27">
        <f t="shared" si="14"/>
        <v>21487.500000000004</v>
      </c>
      <c r="Y12" s="27">
        <f t="shared" si="15"/>
        <v>25312.5</v>
      </c>
      <c r="AB12" s="23"/>
      <c r="AC12" s="24">
        <v>27</v>
      </c>
      <c r="AD12" s="27">
        <f t="shared" si="16"/>
        <v>32400</v>
      </c>
      <c r="AE12" s="27">
        <f t="shared" si="17"/>
        <v>34425</v>
      </c>
      <c r="AF12" s="27">
        <f t="shared" si="18"/>
        <v>38024.999999999993</v>
      </c>
      <c r="AG12" s="27">
        <f t="shared" si="19"/>
        <v>42975.000000000007</v>
      </c>
      <c r="AH12" s="27">
        <f t="shared" si="20"/>
        <v>50625</v>
      </c>
      <c r="AK12" s="23"/>
      <c r="AL12" s="24">
        <v>27</v>
      </c>
      <c r="AM12" s="27">
        <f t="shared" si="21"/>
        <v>64800</v>
      </c>
      <c r="AN12" s="27">
        <f t="shared" si="22"/>
        <v>68850</v>
      </c>
      <c r="AO12" s="27">
        <f t="shared" si="23"/>
        <v>76049.999999999985</v>
      </c>
      <c r="AP12" s="27">
        <f t="shared" si="24"/>
        <v>85950.000000000015</v>
      </c>
      <c r="AQ12" s="27">
        <f t="shared" si="25"/>
        <v>101250</v>
      </c>
      <c r="AT12" s="23"/>
      <c r="AU12" s="24">
        <v>27</v>
      </c>
      <c r="AV12" s="27">
        <f t="shared" si="26"/>
        <v>97200</v>
      </c>
      <c r="AW12" s="27">
        <f t="shared" si="27"/>
        <v>103275.00000000001</v>
      </c>
      <c r="AX12" s="27">
        <f t="shared" si="28"/>
        <v>114074.99999999999</v>
      </c>
      <c r="AY12" s="27">
        <f t="shared" si="29"/>
        <v>128925.00000000003</v>
      </c>
      <c r="AZ12" s="27">
        <f t="shared" si="30"/>
        <v>151875</v>
      </c>
      <c r="BC12" s="23"/>
      <c r="BD12" s="24">
        <v>27</v>
      </c>
      <c r="BE12" s="27">
        <f t="shared" si="31"/>
        <v>129600</v>
      </c>
      <c r="BF12" s="27">
        <f t="shared" si="32"/>
        <v>137700</v>
      </c>
      <c r="BG12" s="27">
        <f t="shared" si="33"/>
        <v>152099.99999999997</v>
      </c>
      <c r="BH12" s="27">
        <f t="shared" si="34"/>
        <v>171900.00000000003</v>
      </c>
      <c r="BI12" s="27">
        <f t="shared" si="35"/>
        <v>202500</v>
      </c>
    </row>
    <row r="13" spans="1:61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  <c r="J13" s="23"/>
      <c r="K13" s="24">
        <v>28</v>
      </c>
      <c r="L13" s="27">
        <f t="shared" si="6"/>
        <v>6570</v>
      </c>
      <c r="M13" s="27">
        <f t="shared" si="7"/>
        <v>7064.9999999999991</v>
      </c>
      <c r="N13" s="27">
        <f t="shared" si="8"/>
        <v>7875</v>
      </c>
      <c r="O13" s="27">
        <f t="shared" si="9"/>
        <v>8954.9999999999982</v>
      </c>
      <c r="P13" s="27">
        <f t="shared" si="10"/>
        <v>10665</v>
      </c>
      <c r="S13" s="23"/>
      <c r="T13" s="24">
        <v>28</v>
      </c>
      <c r="U13" s="27">
        <f t="shared" si="11"/>
        <v>16425</v>
      </c>
      <c r="V13" s="27">
        <f t="shared" si="12"/>
        <v>17662.5</v>
      </c>
      <c r="W13" s="27">
        <f t="shared" si="13"/>
        <v>19687.500000000004</v>
      </c>
      <c r="X13" s="27">
        <f t="shared" si="14"/>
        <v>22387.499999999996</v>
      </c>
      <c r="Y13" s="27">
        <f t="shared" si="15"/>
        <v>26662.5</v>
      </c>
      <c r="AB13" s="23"/>
      <c r="AC13" s="24">
        <v>28</v>
      </c>
      <c r="AD13" s="27">
        <f t="shared" si="16"/>
        <v>32850</v>
      </c>
      <c r="AE13" s="27">
        <f t="shared" si="17"/>
        <v>35325</v>
      </c>
      <c r="AF13" s="27">
        <f t="shared" si="18"/>
        <v>39375.000000000007</v>
      </c>
      <c r="AG13" s="27">
        <f t="shared" si="19"/>
        <v>44774.999999999993</v>
      </c>
      <c r="AH13" s="27">
        <f t="shared" si="20"/>
        <v>53325</v>
      </c>
      <c r="AK13" s="23"/>
      <c r="AL13" s="24">
        <v>28</v>
      </c>
      <c r="AM13" s="27">
        <f t="shared" si="21"/>
        <v>65700</v>
      </c>
      <c r="AN13" s="27">
        <f t="shared" si="22"/>
        <v>70650</v>
      </c>
      <c r="AO13" s="27">
        <f t="shared" si="23"/>
        <v>78750.000000000015</v>
      </c>
      <c r="AP13" s="27">
        <f t="shared" si="24"/>
        <v>89549.999999999985</v>
      </c>
      <c r="AQ13" s="27">
        <f t="shared" si="25"/>
        <v>106650</v>
      </c>
      <c r="AT13" s="23"/>
      <c r="AU13" s="24">
        <v>28</v>
      </c>
      <c r="AV13" s="27">
        <f t="shared" si="26"/>
        <v>98550</v>
      </c>
      <c r="AW13" s="27">
        <f t="shared" si="27"/>
        <v>105974.99999999999</v>
      </c>
      <c r="AX13" s="27">
        <f t="shared" si="28"/>
        <v>118125</v>
      </c>
      <c r="AY13" s="27">
        <f t="shared" si="29"/>
        <v>134324.99999999997</v>
      </c>
      <c r="AZ13" s="27">
        <f t="shared" si="30"/>
        <v>159975</v>
      </c>
      <c r="BC13" s="23"/>
      <c r="BD13" s="24">
        <v>28</v>
      </c>
      <c r="BE13" s="27">
        <f t="shared" si="31"/>
        <v>131400</v>
      </c>
      <c r="BF13" s="27">
        <f t="shared" si="32"/>
        <v>141300</v>
      </c>
      <c r="BG13" s="27">
        <f t="shared" si="33"/>
        <v>157500.00000000003</v>
      </c>
      <c r="BH13" s="27">
        <f t="shared" si="34"/>
        <v>179099.99999999997</v>
      </c>
      <c r="BI13" s="27">
        <f t="shared" si="35"/>
        <v>213300</v>
      </c>
    </row>
    <row r="14" spans="1:61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  <c r="J14" s="23"/>
      <c r="K14" s="24">
        <v>29</v>
      </c>
      <c r="L14" s="27">
        <f t="shared" si="6"/>
        <v>6705</v>
      </c>
      <c r="M14" s="27">
        <f t="shared" si="7"/>
        <v>7290</v>
      </c>
      <c r="N14" s="27">
        <f t="shared" si="8"/>
        <v>8190</v>
      </c>
      <c r="O14" s="27">
        <f t="shared" si="9"/>
        <v>9450</v>
      </c>
      <c r="P14" s="27">
        <f t="shared" si="10"/>
        <v>11250</v>
      </c>
      <c r="S14" s="23"/>
      <c r="T14" s="24">
        <v>29</v>
      </c>
      <c r="U14" s="27">
        <f t="shared" si="11"/>
        <v>16762.5</v>
      </c>
      <c r="V14" s="27">
        <f t="shared" si="12"/>
        <v>18225</v>
      </c>
      <c r="W14" s="27">
        <f t="shared" si="13"/>
        <v>20475</v>
      </c>
      <c r="X14" s="27">
        <f t="shared" si="14"/>
        <v>23625</v>
      </c>
      <c r="Y14" s="27">
        <f t="shared" si="15"/>
        <v>28125</v>
      </c>
      <c r="AB14" s="23"/>
      <c r="AC14" s="24">
        <v>29</v>
      </c>
      <c r="AD14" s="27">
        <f t="shared" si="16"/>
        <v>33525</v>
      </c>
      <c r="AE14" s="27">
        <f t="shared" si="17"/>
        <v>36450</v>
      </c>
      <c r="AF14" s="27">
        <f t="shared" si="18"/>
        <v>40950</v>
      </c>
      <c r="AG14" s="27">
        <f t="shared" si="19"/>
        <v>47250</v>
      </c>
      <c r="AH14" s="27">
        <f t="shared" si="20"/>
        <v>56250</v>
      </c>
      <c r="AK14" s="23"/>
      <c r="AL14" s="24">
        <v>29</v>
      </c>
      <c r="AM14" s="27">
        <f t="shared" si="21"/>
        <v>67050</v>
      </c>
      <c r="AN14" s="27">
        <f t="shared" si="22"/>
        <v>72900</v>
      </c>
      <c r="AO14" s="27">
        <f t="shared" si="23"/>
        <v>81900</v>
      </c>
      <c r="AP14" s="27">
        <f t="shared" si="24"/>
        <v>94500</v>
      </c>
      <c r="AQ14" s="27">
        <f t="shared" si="25"/>
        <v>112500</v>
      </c>
      <c r="AT14" s="23"/>
      <c r="AU14" s="24">
        <v>29</v>
      </c>
      <c r="AV14" s="27">
        <f t="shared" si="26"/>
        <v>100575</v>
      </c>
      <c r="AW14" s="27">
        <f t="shared" si="27"/>
        <v>109350</v>
      </c>
      <c r="AX14" s="27">
        <f t="shared" si="28"/>
        <v>122850</v>
      </c>
      <c r="AY14" s="27">
        <f t="shared" si="29"/>
        <v>141750</v>
      </c>
      <c r="AZ14" s="27">
        <f t="shared" si="30"/>
        <v>168750</v>
      </c>
      <c r="BC14" s="23"/>
      <c r="BD14" s="24">
        <v>29</v>
      </c>
      <c r="BE14" s="27">
        <f t="shared" si="31"/>
        <v>134100</v>
      </c>
      <c r="BF14" s="27">
        <f t="shared" si="32"/>
        <v>145800</v>
      </c>
      <c r="BG14" s="27">
        <f t="shared" si="33"/>
        <v>163800</v>
      </c>
      <c r="BH14" s="27">
        <f t="shared" si="34"/>
        <v>189000</v>
      </c>
      <c r="BI14" s="27">
        <f t="shared" si="35"/>
        <v>225000</v>
      </c>
    </row>
    <row r="15" spans="1:61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  <c r="J15" s="23"/>
      <c r="K15" s="24">
        <v>30</v>
      </c>
      <c r="L15" s="27">
        <f t="shared" si="6"/>
        <v>6840</v>
      </c>
      <c r="M15" s="27">
        <f t="shared" si="7"/>
        <v>7515</v>
      </c>
      <c r="N15" s="27">
        <f t="shared" si="8"/>
        <v>8550</v>
      </c>
      <c r="O15" s="27">
        <f t="shared" si="9"/>
        <v>9990</v>
      </c>
      <c r="P15" s="27">
        <f t="shared" si="10"/>
        <v>11835</v>
      </c>
      <c r="S15" s="23"/>
      <c r="T15" s="24">
        <v>30</v>
      </c>
      <c r="U15" s="27">
        <f t="shared" si="11"/>
        <v>17100</v>
      </c>
      <c r="V15" s="27">
        <f t="shared" si="12"/>
        <v>18787.5</v>
      </c>
      <c r="W15" s="27">
        <f t="shared" si="13"/>
        <v>21375</v>
      </c>
      <c r="X15" s="27">
        <f t="shared" si="14"/>
        <v>24975</v>
      </c>
      <c r="Y15" s="27">
        <f t="shared" si="15"/>
        <v>29587.5</v>
      </c>
      <c r="AB15" s="23"/>
      <c r="AC15" s="24">
        <v>30</v>
      </c>
      <c r="AD15" s="27">
        <f t="shared" si="16"/>
        <v>34200</v>
      </c>
      <c r="AE15" s="27">
        <f t="shared" si="17"/>
        <v>37575</v>
      </c>
      <c r="AF15" s="27">
        <f t="shared" si="18"/>
        <v>42750</v>
      </c>
      <c r="AG15" s="27">
        <f t="shared" si="19"/>
        <v>49950</v>
      </c>
      <c r="AH15" s="27">
        <f t="shared" si="20"/>
        <v>59175</v>
      </c>
      <c r="AK15" s="23"/>
      <c r="AL15" s="24">
        <v>30</v>
      </c>
      <c r="AM15" s="27">
        <f t="shared" si="21"/>
        <v>68400</v>
      </c>
      <c r="AN15" s="27">
        <f t="shared" si="22"/>
        <v>75150</v>
      </c>
      <c r="AO15" s="27">
        <f t="shared" si="23"/>
        <v>85500</v>
      </c>
      <c r="AP15" s="27">
        <f t="shared" si="24"/>
        <v>99900</v>
      </c>
      <c r="AQ15" s="27">
        <f t="shared" si="25"/>
        <v>118350</v>
      </c>
      <c r="AT15" s="23"/>
      <c r="AU15" s="24">
        <v>30</v>
      </c>
      <c r="AV15" s="27">
        <f t="shared" si="26"/>
        <v>102600</v>
      </c>
      <c r="AW15" s="27">
        <f t="shared" si="27"/>
        <v>112725</v>
      </c>
      <c r="AX15" s="27">
        <f t="shared" si="28"/>
        <v>128250</v>
      </c>
      <c r="AY15" s="27">
        <f t="shared" si="29"/>
        <v>149850</v>
      </c>
      <c r="AZ15" s="27">
        <f t="shared" si="30"/>
        <v>177525</v>
      </c>
      <c r="BC15" s="23"/>
      <c r="BD15" s="24">
        <v>30</v>
      </c>
      <c r="BE15" s="27">
        <f t="shared" si="31"/>
        <v>136800</v>
      </c>
      <c r="BF15" s="27">
        <f t="shared" si="32"/>
        <v>150300</v>
      </c>
      <c r="BG15" s="27">
        <f t="shared" si="33"/>
        <v>171000</v>
      </c>
      <c r="BH15" s="27">
        <f t="shared" si="34"/>
        <v>199800</v>
      </c>
      <c r="BI15" s="27">
        <f t="shared" si="35"/>
        <v>236700</v>
      </c>
    </row>
    <row r="16" spans="1:61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  <c r="J16" s="23"/>
      <c r="K16" s="24">
        <v>31</v>
      </c>
      <c r="L16" s="27">
        <f t="shared" si="6"/>
        <v>7020</v>
      </c>
      <c r="M16" s="27">
        <f t="shared" si="7"/>
        <v>7785</v>
      </c>
      <c r="N16" s="27">
        <f t="shared" si="8"/>
        <v>9000</v>
      </c>
      <c r="O16" s="27">
        <f t="shared" si="9"/>
        <v>10575</v>
      </c>
      <c r="P16" s="27">
        <f t="shared" si="10"/>
        <v>12554.999999999998</v>
      </c>
      <c r="S16" s="23"/>
      <c r="T16" s="24">
        <v>31</v>
      </c>
      <c r="U16" s="27">
        <f t="shared" si="11"/>
        <v>17550</v>
      </c>
      <c r="V16" s="27">
        <f t="shared" si="12"/>
        <v>19462.5</v>
      </c>
      <c r="W16" s="27">
        <f t="shared" si="13"/>
        <v>22500</v>
      </c>
      <c r="X16" s="27">
        <f t="shared" si="14"/>
        <v>26437.5</v>
      </c>
      <c r="Y16" s="27">
        <f t="shared" si="15"/>
        <v>31387.5</v>
      </c>
      <c r="AB16" s="23"/>
      <c r="AC16" s="24">
        <v>31</v>
      </c>
      <c r="AD16" s="27">
        <f t="shared" si="16"/>
        <v>35100</v>
      </c>
      <c r="AE16" s="27">
        <f t="shared" si="17"/>
        <v>38925</v>
      </c>
      <c r="AF16" s="27">
        <f t="shared" si="18"/>
        <v>45000</v>
      </c>
      <c r="AG16" s="27">
        <f t="shared" si="19"/>
        <v>52875</v>
      </c>
      <c r="AH16" s="27">
        <f t="shared" si="20"/>
        <v>62775</v>
      </c>
      <c r="AK16" s="23"/>
      <c r="AL16" s="24">
        <v>31</v>
      </c>
      <c r="AM16" s="27">
        <f t="shared" si="21"/>
        <v>70200</v>
      </c>
      <c r="AN16" s="27">
        <f t="shared" si="22"/>
        <v>77850</v>
      </c>
      <c r="AO16" s="27">
        <f t="shared" si="23"/>
        <v>90000</v>
      </c>
      <c r="AP16" s="27">
        <f t="shared" si="24"/>
        <v>105750</v>
      </c>
      <c r="AQ16" s="27">
        <f t="shared" si="25"/>
        <v>125550</v>
      </c>
      <c r="AT16" s="23"/>
      <c r="AU16" s="24">
        <v>31</v>
      </c>
      <c r="AV16" s="27">
        <f t="shared" si="26"/>
        <v>105300</v>
      </c>
      <c r="AW16" s="27">
        <f t="shared" si="27"/>
        <v>116775</v>
      </c>
      <c r="AX16" s="27">
        <f t="shared" si="28"/>
        <v>135000</v>
      </c>
      <c r="AY16" s="27">
        <f t="shared" si="29"/>
        <v>158625</v>
      </c>
      <c r="AZ16" s="27">
        <f t="shared" si="30"/>
        <v>188324.99999999997</v>
      </c>
      <c r="BC16" s="23"/>
      <c r="BD16" s="24">
        <v>31</v>
      </c>
      <c r="BE16" s="27">
        <f t="shared" si="31"/>
        <v>140400</v>
      </c>
      <c r="BF16" s="27">
        <f t="shared" si="32"/>
        <v>155700</v>
      </c>
      <c r="BG16" s="27">
        <f t="shared" si="33"/>
        <v>180000</v>
      </c>
      <c r="BH16" s="27">
        <f t="shared" si="34"/>
        <v>211500</v>
      </c>
      <c r="BI16" s="27">
        <f t="shared" si="35"/>
        <v>251100</v>
      </c>
    </row>
    <row r="17" spans="1:61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  <c r="J17" s="23"/>
      <c r="K17" s="24">
        <v>32</v>
      </c>
      <c r="L17" s="27">
        <f t="shared" si="6"/>
        <v>7245</v>
      </c>
      <c r="M17" s="27">
        <f t="shared" si="7"/>
        <v>8100</v>
      </c>
      <c r="N17" s="27">
        <f t="shared" si="8"/>
        <v>9495</v>
      </c>
      <c r="O17" s="27">
        <f t="shared" si="9"/>
        <v>11250</v>
      </c>
      <c r="P17" s="27">
        <f t="shared" si="10"/>
        <v>13365</v>
      </c>
      <c r="S17" s="23"/>
      <c r="T17" s="24">
        <v>32</v>
      </c>
      <c r="U17" s="27">
        <f t="shared" si="11"/>
        <v>18112.5</v>
      </c>
      <c r="V17" s="27">
        <f t="shared" si="12"/>
        <v>20250</v>
      </c>
      <c r="W17" s="27">
        <f t="shared" si="13"/>
        <v>23737.5</v>
      </c>
      <c r="X17" s="27">
        <f t="shared" si="14"/>
        <v>28125</v>
      </c>
      <c r="Y17" s="27">
        <f t="shared" si="15"/>
        <v>33412.5</v>
      </c>
      <c r="AB17" s="23"/>
      <c r="AC17" s="24">
        <v>32</v>
      </c>
      <c r="AD17" s="27">
        <f t="shared" si="16"/>
        <v>36225</v>
      </c>
      <c r="AE17" s="27">
        <f t="shared" si="17"/>
        <v>40500</v>
      </c>
      <c r="AF17" s="27">
        <f t="shared" si="18"/>
        <v>47475</v>
      </c>
      <c r="AG17" s="27">
        <f t="shared" si="19"/>
        <v>56250</v>
      </c>
      <c r="AH17" s="27">
        <f t="shared" si="20"/>
        <v>66825</v>
      </c>
      <c r="AK17" s="23"/>
      <c r="AL17" s="24">
        <v>32</v>
      </c>
      <c r="AM17" s="27">
        <f t="shared" si="21"/>
        <v>72450</v>
      </c>
      <c r="AN17" s="27">
        <f t="shared" si="22"/>
        <v>81000</v>
      </c>
      <c r="AO17" s="27">
        <f t="shared" si="23"/>
        <v>94950</v>
      </c>
      <c r="AP17" s="27">
        <f t="shared" si="24"/>
        <v>112500</v>
      </c>
      <c r="AQ17" s="27">
        <f t="shared" si="25"/>
        <v>133650</v>
      </c>
      <c r="AT17" s="23"/>
      <c r="AU17" s="24">
        <v>32</v>
      </c>
      <c r="AV17" s="27">
        <f t="shared" si="26"/>
        <v>108675</v>
      </c>
      <c r="AW17" s="27">
        <f t="shared" si="27"/>
        <v>121500</v>
      </c>
      <c r="AX17" s="27">
        <f t="shared" si="28"/>
        <v>142425</v>
      </c>
      <c r="AY17" s="27">
        <f t="shared" si="29"/>
        <v>168750</v>
      </c>
      <c r="AZ17" s="27">
        <f t="shared" si="30"/>
        <v>200475</v>
      </c>
      <c r="BC17" s="23"/>
      <c r="BD17" s="24">
        <v>32</v>
      </c>
      <c r="BE17" s="27">
        <f t="shared" si="31"/>
        <v>144900</v>
      </c>
      <c r="BF17" s="27">
        <f t="shared" si="32"/>
        <v>162000</v>
      </c>
      <c r="BG17" s="27">
        <f t="shared" si="33"/>
        <v>189900</v>
      </c>
      <c r="BH17" s="27">
        <f t="shared" si="34"/>
        <v>225000</v>
      </c>
      <c r="BI17" s="27">
        <f t="shared" si="35"/>
        <v>267300</v>
      </c>
    </row>
    <row r="18" spans="1:61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  <c r="J18" s="23"/>
      <c r="K18" s="24">
        <v>33</v>
      </c>
      <c r="L18" s="27">
        <f t="shared" si="6"/>
        <v>7470</v>
      </c>
      <c r="M18" s="27">
        <f t="shared" si="7"/>
        <v>8460</v>
      </c>
      <c r="N18" s="27">
        <f t="shared" si="8"/>
        <v>10035</v>
      </c>
      <c r="O18" s="27">
        <f t="shared" si="9"/>
        <v>11970.000000000002</v>
      </c>
      <c r="P18" s="27">
        <f t="shared" si="10"/>
        <v>14220.000000000002</v>
      </c>
      <c r="S18" s="23"/>
      <c r="T18" s="24">
        <v>33</v>
      </c>
      <c r="U18" s="27">
        <f t="shared" si="11"/>
        <v>18675</v>
      </c>
      <c r="V18" s="27">
        <f t="shared" si="12"/>
        <v>21150</v>
      </c>
      <c r="W18" s="27">
        <f t="shared" si="13"/>
        <v>25087.5</v>
      </c>
      <c r="X18" s="27">
        <f t="shared" si="14"/>
        <v>29925</v>
      </c>
      <c r="Y18" s="27">
        <f t="shared" si="15"/>
        <v>35550.000000000007</v>
      </c>
      <c r="AB18" s="23"/>
      <c r="AC18" s="24">
        <v>33</v>
      </c>
      <c r="AD18" s="27">
        <f t="shared" si="16"/>
        <v>37350</v>
      </c>
      <c r="AE18" s="27">
        <f t="shared" si="17"/>
        <v>42300</v>
      </c>
      <c r="AF18" s="27">
        <f t="shared" si="18"/>
        <v>50175</v>
      </c>
      <c r="AG18" s="27">
        <f t="shared" si="19"/>
        <v>59850</v>
      </c>
      <c r="AH18" s="27">
        <f t="shared" si="20"/>
        <v>71100.000000000015</v>
      </c>
      <c r="AK18" s="23"/>
      <c r="AL18" s="24">
        <v>33</v>
      </c>
      <c r="AM18" s="27">
        <f t="shared" si="21"/>
        <v>74700</v>
      </c>
      <c r="AN18" s="27">
        <f t="shared" si="22"/>
        <v>84600</v>
      </c>
      <c r="AO18" s="27">
        <f t="shared" si="23"/>
        <v>100350</v>
      </c>
      <c r="AP18" s="27">
        <f t="shared" si="24"/>
        <v>119700</v>
      </c>
      <c r="AQ18" s="27">
        <f t="shared" si="25"/>
        <v>142200.00000000003</v>
      </c>
      <c r="AT18" s="23"/>
      <c r="AU18" s="24">
        <v>33</v>
      </c>
      <c r="AV18" s="27">
        <f t="shared" si="26"/>
        <v>112050</v>
      </c>
      <c r="AW18" s="27">
        <f t="shared" si="27"/>
        <v>126900</v>
      </c>
      <c r="AX18" s="27">
        <f t="shared" si="28"/>
        <v>150525</v>
      </c>
      <c r="AY18" s="27">
        <f t="shared" si="29"/>
        <v>179550.00000000003</v>
      </c>
      <c r="AZ18" s="27">
        <f t="shared" si="30"/>
        <v>213300.00000000003</v>
      </c>
      <c r="BC18" s="23"/>
      <c r="BD18" s="24">
        <v>33</v>
      </c>
      <c r="BE18" s="27">
        <f t="shared" si="31"/>
        <v>149400</v>
      </c>
      <c r="BF18" s="27">
        <f t="shared" si="32"/>
        <v>169200</v>
      </c>
      <c r="BG18" s="27">
        <f t="shared" si="33"/>
        <v>200700</v>
      </c>
      <c r="BH18" s="27">
        <f t="shared" si="34"/>
        <v>239400</v>
      </c>
      <c r="BI18" s="27">
        <f t="shared" si="35"/>
        <v>284400.00000000006</v>
      </c>
    </row>
    <row r="19" spans="1:61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  <c r="J19" s="23"/>
      <c r="K19" s="24">
        <v>34</v>
      </c>
      <c r="L19" s="27">
        <f t="shared" si="6"/>
        <v>7740</v>
      </c>
      <c r="M19" s="27">
        <f t="shared" si="7"/>
        <v>8910</v>
      </c>
      <c r="N19" s="27">
        <f t="shared" si="8"/>
        <v>10620.000000000002</v>
      </c>
      <c r="O19" s="27">
        <f t="shared" si="9"/>
        <v>12735.000000000002</v>
      </c>
      <c r="P19" s="27">
        <f t="shared" si="10"/>
        <v>15210</v>
      </c>
      <c r="S19" s="23"/>
      <c r="T19" s="24">
        <v>34</v>
      </c>
      <c r="U19" s="27">
        <f t="shared" si="11"/>
        <v>19350</v>
      </c>
      <c r="V19" s="27">
        <f t="shared" si="12"/>
        <v>22275.000000000004</v>
      </c>
      <c r="W19" s="27">
        <f t="shared" si="13"/>
        <v>26550.000000000004</v>
      </c>
      <c r="X19" s="27">
        <f t="shared" si="14"/>
        <v>31837.5</v>
      </c>
      <c r="Y19" s="27">
        <f t="shared" si="15"/>
        <v>38024.999999999993</v>
      </c>
      <c r="AB19" s="23"/>
      <c r="AC19" s="24">
        <v>34</v>
      </c>
      <c r="AD19" s="27">
        <f t="shared" si="16"/>
        <v>38700</v>
      </c>
      <c r="AE19" s="27">
        <f t="shared" si="17"/>
        <v>44550.000000000007</v>
      </c>
      <c r="AF19" s="27">
        <f t="shared" si="18"/>
        <v>53100.000000000007</v>
      </c>
      <c r="AG19" s="27">
        <f t="shared" si="19"/>
        <v>63675</v>
      </c>
      <c r="AH19" s="27">
        <f t="shared" si="20"/>
        <v>76049.999999999985</v>
      </c>
      <c r="AK19" s="23"/>
      <c r="AL19" s="24">
        <v>34</v>
      </c>
      <c r="AM19" s="27">
        <f t="shared" si="21"/>
        <v>77400</v>
      </c>
      <c r="AN19" s="27">
        <f t="shared" si="22"/>
        <v>89100.000000000015</v>
      </c>
      <c r="AO19" s="27">
        <f t="shared" si="23"/>
        <v>106200.00000000001</v>
      </c>
      <c r="AP19" s="27">
        <f t="shared" si="24"/>
        <v>127350</v>
      </c>
      <c r="AQ19" s="27">
        <f t="shared" si="25"/>
        <v>152099.99999999997</v>
      </c>
      <c r="AT19" s="23"/>
      <c r="AU19" s="24">
        <v>34</v>
      </c>
      <c r="AV19" s="27">
        <f t="shared" si="26"/>
        <v>116100</v>
      </c>
      <c r="AW19" s="27">
        <f t="shared" si="27"/>
        <v>133650</v>
      </c>
      <c r="AX19" s="27">
        <f t="shared" si="28"/>
        <v>159300.00000000003</v>
      </c>
      <c r="AY19" s="27">
        <f t="shared" si="29"/>
        <v>191025.00000000003</v>
      </c>
      <c r="AZ19" s="27">
        <f t="shared" si="30"/>
        <v>228149.99999999997</v>
      </c>
      <c r="BC19" s="23"/>
      <c r="BD19" s="24">
        <v>34</v>
      </c>
      <c r="BE19" s="27">
        <f t="shared" si="31"/>
        <v>154800</v>
      </c>
      <c r="BF19" s="27">
        <f t="shared" si="32"/>
        <v>178200.00000000003</v>
      </c>
      <c r="BG19" s="27">
        <f t="shared" si="33"/>
        <v>212400.00000000003</v>
      </c>
      <c r="BH19" s="27">
        <f t="shared" si="34"/>
        <v>254700</v>
      </c>
      <c r="BI19" s="27">
        <f t="shared" si="35"/>
        <v>304199.99999999994</v>
      </c>
    </row>
    <row r="20" spans="1:61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  <c r="J20" s="23"/>
      <c r="K20" s="24">
        <v>35</v>
      </c>
      <c r="L20" s="27">
        <f t="shared" si="6"/>
        <v>8100</v>
      </c>
      <c r="M20" s="27">
        <f t="shared" si="7"/>
        <v>9450</v>
      </c>
      <c r="N20" s="27">
        <f t="shared" si="8"/>
        <v>11295</v>
      </c>
      <c r="O20" s="27">
        <f t="shared" si="9"/>
        <v>13589.999999999998</v>
      </c>
      <c r="P20" s="27">
        <f t="shared" si="10"/>
        <v>16245</v>
      </c>
      <c r="S20" s="23"/>
      <c r="T20" s="24">
        <v>35</v>
      </c>
      <c r="U20" s="27">
        <f t="shared" si="11"/>
        <v>20250</v>
      </c>
      <c r="V20" s="27">
        <f t="shared" si="12"/>
        <v>23625</v>
      </c>
      <c r="W20" s="27">
        <f t="shared" si="13"/>
        <v>28237.5</v>
      </c>
      <c r="X20" s="27">
        <f t="shared" si="14"/>
        <v>33975</v>
      </c>
      <c r="Y20" s="27">
        <f t="shared" si="15"/>
        <v>40612.5</v>
      </c>
      <c r="AB20" s="23"/>
      <c r="AC20" s="24">
        <v>35</v>
      </c>
      <c r="AD20" s="27">
        <f t="shared" si="16"/>
        <v>40500</v>
      </c>
      <c r="AE20" s="27">
        <f t="shared" si="17"/>
        <v>47250</v>
      </c>
      <c r="AF20" s="27">
        <f t="shared" si="18"/>
        <v>56475</v>
      </c>
      <c r="AG20" s="27">
        <f t="shared" si="19"/>
        <v>67950</v>
      </c>
      <c r="AH20" s="27">
        <f t="shared" si="20"/>
        <v>81225</v>
      </c>
      <c r="AK20" s="23"/>
      <c r="AL20" s="24">
        <v>35</v>
      </c>
      <c r="AM20" s="27">
        <f t="shared" si="21"/>
        <v>81000</v>
      </c>
      <c r="AN20" s="27">
        <f t="shared" si="22"/>
        <v>94500</v>
      </c>
      <c r="AO20" s="27">
        <f t="shared" si="23"/>
        <v>112950</v>
      </c>
      <c r="AP20" s="27">
        <f t="shared" si="24"/>
        <v>135900</v>
      </c>
      <c r="AQ20" s="27">
        <f t="shared" si="25"/>
        <v>162450</v>
      </c>
      <c r="AT20" s="23"/>
      <c r="AU20" s="24">
        <v>35</v>
      </c>
      <c r="AV20" s="27">
        <f t="shared" si="26"/>
        <v>121500</v>
      </c>
      <c r="AW20" s="27">
        <f t="shared" si="27"/>
        <v>141750</v>
      </c>
      <c r="AX20" s="27">
        <f t="shared" si="28"/>
        <v>169425</v>
      </c>
      <c r="AY20" s="27">
        <f t="shared" si="29"/>
        <v>203849.99999999997</v>
      </c>
      <c r="AZ20" s="27">
        <f t="shared" si="30"/>
        <v>243675</v>
      </c>
      <c r="BC20" s="23"/>
      <c r="BD20" s="24">
        <v>35</v>
      </c>
      <c r="BE20" s="27">
        <f t="shared" si="31"/>
        <v>162000</v>
      </c>
      <c r="BF20" s="27">
        <f t="shared" si="32"/>
        <v>189000</v>
      </c>
      <c r="BG20" s="27">
        <f t="shared" si="33"/>
        <v>225900</v>
      </c>
      <c r="BH20" s="27">
        <f t="shared" si="34"/>
        <v>271800</v>
      </c>
      <c r="BI20" s="27">
        <f t="shared" si="35"/>
        <v>324900</v>
      </c>
    </row>
    <row r="21" spans="1:61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  <c r="J21" s="23"/>
      <c r="K21" s="24">
        <v>36</v>
      </c>
      <c r="L21" s="27">
        <f t="shared" si="6"/>
        <v>8505</v>
      </c>
      <c r="M21" s="27">
        <f t="shared" si="7"/>
        <v>10035</v>
      </c>
      <c r="N21" s="27">
        <f t="shared" si="8"/>
        <v>12014.999999999998</v>
      </c>
      <c r="O21" s="27">
        <f t="shared" si="9"/>
        <v>14580</v>
      </c>
      <c r="P21" s="27">
        <f t="shared" si="10"/>
        <v>17325</v>
      </c>
      <c r="S21" s="23"/>
      <c r="T21" s="24">
        <v>36</v>
      </c>
      <c r="U21" s="27">
        <f t="shared" si="11"/>
        <v>21262.5</v>
      </c>
      <c r="V21" s="27">
        <f t="shared" si="12"/>
        <v>25087.5</v>
      </c>
      <c r="W21" s="27">
        <f t="shared" si="13"/>
        <v>30037.5</v>
      </c>
      <c r="X21" s="27">
        <f t="shared" si="14"/>
        <v>36450</v>
      </c>
      <c r="Y21" s="27">
        <f t="shared" si="15"/>
        <v>43312.5</v>
      </c>
      <c r="AB21" s="23"/>
      <c r="AC21" s="24">
        <v>36</v>
      </c>
      <c r="AD21" s="27">
        <f t="shared" si="16"/>
        <v>42525</v>
      </c>
      <c r="AE21" s="27">
        <f t="shared" si="17"/>
        <v>50175</v>
      </c>
      <c r="AF21" s="27">
        <f t="shared" si="18"/>
        <v>60075</v>
      </c>
      <c r="AG21" s="27">
        <f t="shared" si="19"/>
        <v>72900</v>
      </c>
      <c r="AH21" s="27">
        <f t="shared" si="20"/>
        <v>86625</v>
      </c>
      <c r="AK21" s="23"/>
      <c r="AL21" s="24">
        <v>36</v>
      </c>
      <c r="AM21" s="27">
        <f t="shared" si="21"/>
        <v>85050</v>
      </c>
      <c r="AN21" s="27">
        <f t="shared" si="22"/>
        <v>100350</v>
      </c>
      <c r="AO21" s="27">
        <f t="shared" si="23"/>
        <v>120150</v>
      </c>
      <c r="AP21" s="27">
        <f t="shared" si="24"/>
        <v>145800</v>
      </c>
      <c r="AQ21" s="27">
        <f t="shared" si="25"/>
        <v>173250</v>
      </c>
      <c r="AT21" s="23"/>
      <c r="AU21" s="24">
        <v>36</v>
      </c>
      <c r="AV21" s="27">
        <f t="shared" si="26"/>
        <v>127575</v>
      </c>
      <c r="AW21" s="27">
        <f t="shared" si="27"/>
        <v>150525</v>
      </c>
      <c r="AX21" s="27">
        <f t="shared" si="28"/>
        <v>180224.99999999997</v>
      </c>
      <c r="AY21" s="27">
        <f t="shared" si="29"/>
        <v>218700</v>
      </c>
      <c r="AZ21" s="27">
        <f t="shared" si="30"/>
        <v>259875</v>
      </c>
      <c r="BC21" s="23"/>
      <c r="BD21" s="24">
        <v>36</v>
      </c>
      <c r="BE21" s="27">
        <f t="shared" si="31"/>
        <v>170100</v>
      </c>
      <c r="BF21" s="27">
        <f t="shared" si="32"/>
        <v>200700</v>
      </c>
      <c r="BG21" s="27">
        <f t="shared" si="33"/>
        <v>240300</v>
      </c>
      <c r="BH21" s="27">
        <f t="shared" si="34"/>
        <v>291600</v>
      </c>
      <c r="BI21" s="27">
        <f t="shared" si="35"/>
        <v>346500</v>
      </c>
    </row>
    <row r="22" spans="1:61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  <c r="J22" s="23"/>
      <c r="K22" s="24">
        <v>37</v>
      </c>
      <c r="L22" s="27">
        <f t="shared" si="6"/>
        <v>9000</v>
      </c>
      <c r="M22" s="27">
        <f t="shared" si="7"/>
        <v>10665</v>
      </c>
      <c r="N22" s="27">
        <f t="shared" si="8"/>
        <v>12870</v>
      </c>
      <c r="O22" s="27">
        <f t="shared" si="9"/>
        <v>15615</v>
      </c>
      <c r="P22" s="27">
        <f t="shared" si="10"/>
        <v>18540</v>
      </c>
      <c r="S22" s="23"/>
      <c r="T22" s="24">
        <v>37</v>
      </c>
      <c r="U22" s="27">
        <f t="shared" si="11"/>
        <v>22500</v>
      </c>
      <c r="V22" s="27">
        <f t="shared" si="12"/>
        <v>26662.5</v>
      </c>
      <c r="W22" s="27">
        <f t="shared" si="13"/>
        <v>32175</v>
      </c>
      <c r="X22" s="27">
        <f t="shared" si="14"/>
        <v>39037.5</v>
      </c>
      <c r="Y22" s="27">
        <f t="shared" si="15"/>
        <v>46350</v>
      </c>
      <c r="AB22" s="23"/>
      <c r="AC22" s="24">
        <v>37</v>
      </c>
      <c r="AD22" s="27">
        <f t="shared" si="16"/>
        <v>45000</v>
      </c>
      <c r="AE22" s="27">
        <f t="shared" si="17"/>
        <v>53325</v>
      </c>
      <c r="AF22" s="27">
        <f t="shared" si="18"/>
        <v>64350</v>
      </c>
      <c r="AG22" s="27">
        <f t="shared" si="19"/>
        <v>78075</v>
      </c>
      <c r="AH22" s="27">
        <f t="shared" si="20"/>
        <v>92700</v>
      </c>
      <c r="AK22" s="23"/>
      <c r="AL22" s="24">
        <v>37</v>
      </c>
      <c r="AM22" s="27">
        <f t="shared" si="21"/>
        <v>90000</v>
      </c>
      <c r="AN22" s="27">
        <f t="shared" si="22"/>
        <v>106650</v>
      </c>
      <c r="AO22" s="27">
        <f t="shared" si="23"/>
        <v>128700</v>
      </c>
      <c r="AP22" s="27">
        <f t="shared" si="24"/>
        <v>156150</v>
      </c>
      <c r="AQ22" s="27">
        <f t="shared" si="25"/>
        <v>185400</v>
      </c>
      <c r="AT22" s="23"/>
      <c r="AU22" s="24">
        <v>37</v>
      </c>
      <c r="AV22" s="27">
        <f t="shared" si="26"/>
        <v>135000</v>
      </c>
      <c r="AW22" s="27">
        <f t="shared" si="27"/>
        <v>159975</v>
      </c>
      <c r="AX22" s="27">
        <f t="shared" si="28"/>
        <v>193050</v>
      </c>
      <c r="AY22" s="27">
        <f t="shared" si="29"/>
        <v>234225</v>
      </c>
      <c r="AZ22" s="27">
        <f t="shared" si="30"/>
        <v>278100</v>
      </c>
      <c r="BC22" s="23"/>
      <c r="BD22" s="24">
        <v>37</v>
      </c>
      <c r="BE22" s="27">
        <f t="shared" si="31"/>
        <v>180000</v>
      </c>
      <c r="BF22" s="27">
        <f t="shared" si="32"/>
        <v>213300</v>
      </c>
      <c r="BG22" s="27">
        <f t="shared" si="33"/>
        <v>257400</v>
      </c>
      <c r="BH22" s="27">
        <f t="shared" si="34"/>
        <v>312300</v>
      </c>
      <c r="BI22" s="27">
        <f t="shared" si="35"/>
        <v>370800</v>
      </c>
    </row>
    <row r="23" spans="1:61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  <c r="J23" s="23"/>
      <c r="K23" s="24">
        <v>38</v>
      </c>
      <c r="L23" s="27">
        <f t="shared" si="6"/>
        <v>9540</v>
      </c>
      <c r="M23" s="27">
        <f t="shared" si="7"/>
        <v>11385</v>
      </c>
      <c r="N23" s="27">
        <f t="shared" si="8"/>
        <v>13860</v>
      </c>
      <c r="O23" s="27">
        <f t="shared" si="9"/>
        <v>16785</v>
      </c>
      <c r="P23" s="27">
        <f t="shared" si="10"/>
        <v>19800</v>
      </c>
      <c r="S23" s="23"/>
      <c r="T23" s="24">
        <v>38</v>
      </c>
      <c r="U23" s="27">
        <f t="shared" si="11"/>
        <v>23850</v>
      </c>
      <c r="V23" s="27">
        <f t="shared" si="12"/>
        <v>28462.5</v>
      </c>
      <c r="W23" s="27">
        <f t="shared" si="13"/>
        <v>34650</v>
      </c>
      <c r="X23" s="27">
        <f t="shared" si="14"/>
        <v>41962.5</v>
      </c>
      <c r="Y23" s="27">
        <f t="shared" si="15"/>
        <v>49500</v>
      </c>
      <c r="AB23" s="23"/>
      <c r="AC23" s="24">
        <v>38</v>
      </c>
      <c r="AD23" s="27">
        <f t="shared" si="16"/>
        <v>47700</v>
      </c>
      <c r="AE23" s="27">
        <f t="shared" si="17"/>
        <v>56925</v>
      </c>
      <c r="AF23" s="27">
        <f t="shared" si="18"/>
        <v>69300</v>
      </c>
      <c r="AG23" s="27">
        <f t="shared" si="19"/>
        <v>83925</v>
      </c>
      <c r="AH23" s="27">
        <f t="shared" si="20"/>
        <v>99000</v>
      </c>
      <c r="AK23" s="23"/>
      <c r="AL23" s="24">
        <v>38</v>
      </c>
      <c r="AM23" s="27">
        <f t="shared" si="21"/>
        <v>95400</v>
      </c>
      <c r="AN23" s="27">
        <f t="shared" si="22"/>
        <v>113850</v>
      </c>
      <c r="AO23" s="27">
        <f t="shared" si="23"/>
        <v>138600</v>
      </c>
      <c r="AP23" s="27">
        <f t="shared" si="24"/>
        <v>167850</v>
      </c>
      <c r="AQ23" s="27">
        <f t="shared" si="25"/>
        <v>198000</v>
      </c>
      <c r="AT23" s="23"/>
      <c r="AU23" s="24">
        <v>38</v>
      </c>
      <c r="AV23" s="27">
        <f t="shared" si="26"/>
        <v>143100</v>
      </c>
      <c r="AW23" s="27">
        <f t="shared" si="27"/>
        <v>170775</v>
      </c>
      <c r="AX23" s="27">
        <f t="shared" si="28"/>
        <v>207900</v>
      </c>
      <c r="AY23" s="27">
        <f t="shared" si="29"/>
        <v>251775</v>
      </c>
      <c r="AZ23" s="27">
        <f t="shared" si="30"/>
        <v>297000</v>
      </c>
      <c r="BC23" s="23"/>
      <c r="BD23" s="24">
        <v>38</v>
      </c>
      <c r="BE23" s="27">
        <f t="shared" si="31"/>
        <v>190800</v>
      </c>
      <c r="BF23" s="27">
        <f t="shared" si="32"/>
        <v>227700</v>
      </c>
      <c r="BG23" s="27">
        <f t="shared" si="33"/>
        <v>277200</v>
      </c>
      <c r="BH23" s="27">
        <f t="shared" si="34"/>
        <v>335700</v>
      </c>
      <c r="BI23" s="27">
        <f t="shared" si="35"/>
        <v>396000</v>
      </c>
    </row>
    <row r="24" spans="1:61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  <c r="J24" s="23"/>
      <c r="K24" s="24">
        <v>39</v>
      </c>
      <c r="L24" s="27">
        <f t="shared" si="6"/>
        <v>10170.000000000002</v>
      </c>
      <c r="M24" s="27">
        <f t="shared" si="7"/>
        <v>12195.000000000002</v>
      </c>
      <c r="N24" s="27">
        <f t="shared" si="8"/>
        <v>14895.000000000004</v>
      </c>
      <c r="O24" s="27">
        <f t="shared" si="9"/>
        <v>18000</v>
      </c>
      <c r="P24" s="27">
        <f t="shared" si="10"/>
        <v>21150</v>
      </c>
      <c r="S24" s="23"/>
      <c r="T24" s="24">
        <v>39</v>
      </c>
      <c r="U24" s="27">
        <f t="shared" si="11"/>
        <v>25425.000000000004</v>
      </c>
      <c r="V24" s="27">
        <f t="shared" si="12"/>
        <v>30487.5</v>
      </c>
      <c r="W24" s="27">
        <f t="shared" si="13"/>
        <v>37237.500000000007</v>
      </c>
      <c r="X24" s="27">
        <f t="shared" si="14"/>
        <v>45000</v>
      </c>
      <c r="Y24" s="27">
        <f t="shared" si="15"/>
        <v>52875</v>
      </c>
      <c r="AB24" s="23"/>
      <c r="AC24" s="24">
        <v>39</v>
      </c>
      <c r="AD24" s="27">
        <f t="shared" si="16"/>
        <v>50850.000000000007</v>
      </c>
      <c r="AE24" s="27">
        <f t="shared" si="17"/>
        <v>60975</v>
      </c>
      <c r="AF24" s="27">
        <f t="shared" si="18"/>
        <v>74475.000000000015</v>
      </c>
      <c r="AG24" s="27">
        <f t="shared" si="19"/>
        <v>90000</v>
      </c>
      <c r="AH24" s="27">
        <f t="shared" si="20"/>
        <v>105750</v>
      </c>
      <c r="AK24" s="23"/>
      <c r="AL24" s="24">
        <v>39</v>
      </c>
      <c r="AM24" s="27">
        <f t="shared" si="21"/>
        <v>101700.00000000001</v>
      </c>
      <c r="AN24" s="27">
        <f t="shared" si="22"/>
        <v>121950</v>
      </c>
      <c r="AO24" s="27">
        <f t="shared" si="23"/>
        <v>148950.00000000003</v>
      </c>
      <c r="AP24" s="27">
        <f t="shared" si="24"/>
        <v>180000</v>
      </c>
      <c r="AQ24" s="27">
        <f t="shared" si="25"/>
        <v>211500</v>
      </c>
      <c r="AT24" s="23"/>
      <c r="AU24" s="24">
        <v>39</v>
      </c>
      <c r="AV24" s="27">
        <f t="shared" si="26"/>
        <v>152550.00000000003</v>
      </c>
      <c r="AW24" s="27">
        <f t="shared" si="27"/>
        <v>182925.00000000003</v>
      </c>
      <c r="AX24" s="27">
        <f t="shared" si="28"/>
        <v>223425.00000000003</v>
      </c>
      <c r="AY24" s="27">
        <f t="shared" si="29"/>
        <v>270000</v>
      </c>
      <c r="AZ24" s="27">
        <f t="shared" si="30"/>
        <v>317250</v>
      </c>
      <c r="BC24" s="23"/>
      <c r="BD24" s="24">
        <v>39</v>
      </c>
      <c r="BE24" s="27">
        <f t="shared" si="31"/>
        <v>203400.00000000003</v>
      </c>
      <c r="BF24" s="27">
        <f t="shared" si="32"/>
        <v>243900</v>
      </c>
      <c r="BG24" s="27">
        <f t="shared" si="33"/>
        <v>297900.00000000006</v>
      </c>
      <c r="BH24" s="27">
        <f t="shared" si="34"/>
        <v>360000</v>
      </c>
      <c r="BI24" s="27">
        <f t="shared" si="35"/>
        <v>423000</v>
      </c>
    </row>
    <row r="25" spans="1:61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  <c r="J25" s="23"/>
      <c r="K25" s="24">
        <v>40</v>
      </c>
      <c r="L25" s="27">
        <f t="shared" si="6"/>
        <v>10845</v>
      </c>
      <c r="M25" s="27">
        <f t="shared" si="7"/>
        <v>13140</v>
      </c>
      <c r="N25" s="27">
        <f t="shared" si="8"/>
        <v>16020</v>
      </c>
      <c r="O25" s="27">
        <f t="shared" si="9"/>
        <v>19305</v>
      </c>
      <c r="P25" s="27">
        <f t="shared" si="10"/>
        <v>22545</v>
      </c>
      <c r="S25" s="23"/>
      <c r="T25" s="24">
        <v>40</v>
      </c>
      <c r="U25" s="27">
        <f t="shared" si="11"/>
        <v>27112.5</v>
      </c>
      <c r="V25" s="27">
        <f t="shared" si="12"/>
        <v>32850</v>
      </c>
      <c r="W25" s="27">
        <f t="shared" si="13"/>
        <v>40050</v>
      </c>
      <c r="X25" s="27">
        <f t="shared" si="14"/>
        <v>48262.5</v>
      </c>
      <c r="Y25" s="27">
        <f t="shared" si="15"/>
        <v>56362.5</v>
      </c>
      <c r="AB25" s="23"/>
      <c r="AC25" s="24">
        <v>40</v>
      </c>
      <c r="AD25" s="27">
        <f t="shared" si="16"/>
        <v>54225</v>
      </c>
      <c r="AE25" s="27">
        <f t="shared" si="17"/>
        <v>65700</v>
      </c>
      <c r="AF25" s="27">
        <f t="shared" si="18"/>
        <v>80100</v>
      </c>
      <c r="AG25" s="27">
        <f t="shared" si="19"/>
        <v>96525</v>
      </c>
      <c r="AH25" s="27">
        <f t="shared" si="20"/>
        <v>112725</v>
      </c>
      <c r="AK25" s="23"/>
      <c r="AL25" s="24">
        <v>40</v>
      </c>
      <c r="AM25" s="27">
        <f t="shared" si="21"/>
        <v>108450</v>
      </c>
      <c r="AN25" s="27">
        <f t="shared" si="22"/>
        <v>131400</v>
      </c>
      <c r="AO25" s="27">
        <f t="shared" si="23"/>
        <v>160200</v>
      </c>
      <c r="AP25" s="27">
        <f t="shared" si="24"/>
        <v>193050</v>
      </c>
      <c r="AQ25" s="27">
        <f t="shared" si="25"/>
        <v>225450</v>
      </c>
      <c r="AT25" s="23"/>
      <c r="AU25" s="24">
        <v>40</v>
      </c>
      <c r="AV25" s="27">
        <f t="shared" si="26"/>
        <v>162675</v>
      </c>
      <c r="AW25" s="27">
        <f t="shared" si="27"/>
        <v>197100</v>
      </c>
      <c r="AX25" s="27">
        <f t="shared" si="28"/>
        <v>240300</v>
      </c>
      <c r="AY25" s="27">
        <f t="shared" si="29"/>
        <v>289575</v>
      </c>
      <c r="AZ25" s="27">
        <f t="shared" si="30"/>
        <v>338175</v>
      </c>
      <c r="BC25" s="23"/>
      <c r="BD25" s="24">
        <v>40</v>
      </c>
      <c r="BE25" s="27">
        <f t="shared" si="31"/>
        <v>216900</v>
      </c>
      <c r="BF25" s="27">
        <f t="shared" si="32"/>
        <v>262800</v>
      </c>
      <c r="BG25" s="27">
        <f t="shared" si="33"/>
        <v>320400</v>
      </c>
      <c r="BH25" s="27">
        <f t="shared" si="34"/>
        <v>386100</v>
      </c>
      <c r="BI25" s="27">
        <f t="shared" si="35"/>
        <v>450900</v>
      </c>
    </row>
    <row r="26" spans="1:61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  <c r="J26" s="23"/>
      <c r="K26" s="24">
        <v>41</v>
      </c>
      <c r="L26" s="27">
        <f t="shared" si="6"/>
        <v>11655</v>
      </c>
      <c r="M26" s="27">
        <f t="shared" si="7"/>
        <v>14175</v>
      </c>
      <c r="N26" s="27">
        <f t="shared" si="8"/>
        <v>17280</v>
      </c>
      <c r="O26" s="27">
        <f t="shared" si="9"/>
        <v>20745</v>
      </c>
      <c r="P26" s="27">
        <f t="shared" si="10"/>
        <v>24075</v>
      </c>
      <c r="S26" s="23"/>
      <c r="T26" s="24">
        <v>41</v>
      </c>
      <c r="U26" s="27">
        <f t="shared" si="11"/>
        <v>29137.5</v>
      </c>
      <c r="V26" s="27">
        <f t="shared" si="12"/>
        <v>35437.5</v>
      </c>
      <c r="W26" s="27">
        <f t="shared" si="13"/>
        <v>43199.999999999993</v>
      </c>
      <c r="X26" s="27">
        <f t="shared" si="14"/>
        <v>51862.5</v>
      </c>
      <c r="Y26" s="27">
        <f t="shared" si="15"/>
        <v>60187.5</v>
      </c>
      <c r="AB26" s="23"/>
      <c r="AC26" s="24">
        <v>41</v>
      </c>
      <c r="AD26" s="27">
        <f t="shared" si="16"/>
        <v>58275</v>
      </c>
      <c r="AE26" s="27">
        <f t="shared" si="17"/>
        <v>70875</v>
      </c>
      <c r="AF26" s="27">
        <f t="shared" si="18"/>
        <v>86399.999999999985</v>
      </c>
      <c r="AG26" s="27">
        <f t="shared" si="19"/>
        <v>103725</v>
      </c>
      <c r="AH26" s="27">
        <f t="shared" si="20"/>
        <v>120375</v>
      </c>
      <c r="AK26" s="23"/>
      <c r="AL26" s="24">
        <v>41</v>
      </c>
      <c r="AM26" s="27">
        <f t="shared" si="21"/>
        <v>116550</v>
      </c>
      <c r="AN26" s="27">
        <f t="shared" si="22"/>
        <v>141750</v>
      </c>
      <c r="AO26" s="27">
        <f t="shared" si="23"/>
        <v>172799.99999999997</v>
      </c>
      <c r="AP26" s="27">
        <f t="shared" si="24"/>
        <v>207450</v>
      </c>
      <c r="AQ26" s="27">
        <f t="shared" si="25"/>
        <v>240750</v>
      </c>
      <c r="AT26" s="23"/>
      <c r="AU26" s="24">
        <v>41</v>
      </c>
      <c r="AV26" s="27">
        <f t="shared" si="26"/>
        <v>174825</v>
      </c>
      <c r="AW26" s="27">
        <f t="shared" si="27"/>
        <v>212625</v>
      </c>
      <c r="AX26" s="27">
        <f t="shared" si="28"/>
        <v>259200</v>
      </c>
      <c r="AY26" s="27">
        <f t="shared" si="29"/>
        <v>311175</v>
      </c>
      <c r="AZ26" s="27">
        <f t="shared" si="30"/>
        <v>361125</v>
      </c>
      <c r="BC26" s="23"/>
      <c r="BD26" s="24">
        <v>41</v>
      </c>
      <c r="BE26" s="27">
        <f t="shared" si="31"/>
        <v>233100</v>
      </c>
      <c r="BF26" s="27">
        <f t="shared" si="32"/>
        <v>283500</v>
      </c>
      <c r="BG26" s="27">
        <f t="shared" si="33"/>
        <v>345599.99999999994</v>
      </c>
      <c r="BH26" s="27">
        <f t="shared" si="34"/>
        <v>414900</v>
      </c>
      <c r="BI26" s="27">
        <f t="shared" si="35"/>
        <v>481500</v>
      </c>
    </row>
    <row r="27" spans="1:61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  <c r="J27" s="23"/>
      <c r="K27" s="24">
        <v>42</v>
      </c>
      <c r="L27" s="27">
        <f t="shared" si="6"/>
        <v>12600</v>
      </c>
      <c r="M27" s="27">
        <f t="shared" si="7"/>
        <v>15300</v>
      </c>
      <c r="N27" s="27">
        <f t="shared" si="8"/>
        <v>18630</v>
      </c>
      <c r="O27" s="27">
        <f t="shared" si="9"/>
        <v>22275</v>
      </c>
      <c r="P27" s="27">
        <f t="shared" si="10"/>
        <v>25695</v>
      </c>
      <c r="S27" s="23"/>
      <c r="T27" s="24">
        <v>42</v>
      </c>
      <c r="U27" s="27">
        <f t="shared" si="11"/>
        <v>31500</v>
      </c>
      <c r="V27" s="27">
        <f t="shared" si="12"/>
        <v>38250</v>
      </c>
      <c r="W27" s="27">
        <f t="shared" si="13"/>
        <v>46575</v>
      </c>
      <c r="X27" s="27">
        <f t="shared" si="14"/>
        <v>55687.5</v>
      </c>
      <c r="Y27" s="27">
        <f t="shared" si="15"/>
        <v>64237.5</v>
      </c>
      <c r="AB27" s="23"/>
      <c r="AC27" s="24">
        <v>42</v>
      </c>
      <c r="AD27" s="27">
        <f t="shared" si="16"/>
        <v>63000</v>
      </c>
      <c r="AE27" s="27">
        <f t="shared" si="17"/>
        <v>76500</v>
      </c>
      <c r="AF27" s="27">
        <f t="shared" si="18"/>
        <v>93150</v>
      </c>
      <c r="AG27" s="27">
        <f t="shared" si="19"/>
        <v>111375</v>
      </c>
      <c r="AH27" s="27">
        <f t="shared" si="20"/>
        <v>128475</v>
      </c>
      <c r="AK27" s="23"/>
      <c r="AL27" s="24">
        <v>42</v>
      </c>
      <c r="AM27" s="27">
        <f t="shared" si="21"/>
        <v>126000</v>
      </c>
      <c r="AN27" s="27">
        <f t="shared" si="22"/>
        <v>153000</v>
      </c>
      <c r="AO27" s="27">
        <f t="shared" si="23"/>
        <v>186300</v>
      </c>
      <c r="AP27" s="27">
        <f t="shared" si="24"/>
        <v>222750</v>
      </c>
      <c r="AQ27" s="27">
        <f t="shared" si="25"/>
        <v>256950</v>
      </c>
      <c r="AT27" s="23"/>
      <c r="AU27" s="24">
        <v>42</v>
      </c>
      <c r="AV27" s="27">
        <f t="shared" si="26"/>
        <v>189000</v>
      </c>
      <c r="AW27" s="27">
        <f t="shared" si="27"/>
        <v>229500.00000000003</v>
      </c>
      <c r="AX27" s="27">
        <f t="shared" si="28"/>
        <v>279450</v>
      </c>
      <c r="AY27" s="27">
        <f t="shared" si="29"/>
        <v>334125</v>
      </c>
      <c r="AZ27" s="27">
        <f t="shared" si="30"/>
        <v>385425</v>
      </c>
      <c r="BC27" s="23"/>
      <c r="BD27" s="24">
        <v>42</v>
      </c>
      <c r="BE27" s="27">
        <f t="shared" si="31"/>
        <v>252000</v>
      </c>
      <c r="BF27" s="27">
        <f t="shared" si="32"/>
        <v>306000</v>
      </c>
      <c r="BG27" s="27">
        <f t="shared" si="33"/>
        <v>372600</v>
      </c>
      <c r="BH27" s="27">
        <f t="shared" si="34"/>
        <v>445500</v>
      </c>
      <c r="BI27" s="27">
        <f t="shared" si="35"/>
        <v>513900</v>
      </c>
    </row>
    <row r="28" spans="1:61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  <c r="J28" s="23"/>
      <c r="K28" s="24">
        <v>43</v>
      </c>
      <c r="L28" s="27">
        <f t="shared" si="6"/>
        <v>13635</v>
      </c>
      <c r="M28" s="27">
        <f t="shared" si="7"/>
        <v>16515</v>
      </c>
      <c r="N28" s="27">
        <f t="shared" si="8"/>
        <v>20115</v>
      </c>
      <c r="O28" s="27">
        <f t="shared" si="9"/>
        <v>23715.000000000004</v>
      </c>
      <c r="P28" s="27">
        <f t="shared" si="10"/>
        <v>27404.999999999996</v>
      </c>
      <c r="S28" s="23"/>
      <c r="T28" s="24">
        <v>43</v>
      </c>
      <c r="U28" s="27">
        <f t="shared" si="11"/>
        <v>34087.5</v>
      </c>
      <c r="V28" s="27">
        <f t="shared" si="12"/>
        <v>41287.500000000007</v>
      </c>
      <c r="W28" s="27">
        <f t="shared" si="13"/>
        <v>50287.500000000007</v>
      </c>
      <c r="X28" s="27">
        <f t="shared" si="14"/>
        <v>59287.5</v>
      </c>
      <c r="Y28" s="27">
        <f t="shared" si="15"/>
        <v>68512.5</v>
      </c>
      <c r="AB28" s="23"/>
      <c r="AC28" s="24">
        <v>43</v>
      </c>
      <c r="AD28" s="27">
        <f t="shared" si="16"/>
        <v>68175</v>
      </c>
      <c r="AE28" s="27">
        <f t="shared" si="17"/>
        <v>82575.000000000015</v>
      </c>
      <c r="AF28" s="27">
        <f t="shared" si="18"/>
        <v>100575.00000000001</v>
      </c>
      <c r="AG28" s="27">
        <f t="shared" si="19"/>
        <v>118575</v>
      </c>
      <c r="AH28" s="27">
        <f t="shared" si="20"/>
        <v>137025</v>
      </c>
      <c r="AK28" s="23"/>
      <c r="AL28" s="24">
        <v>43</v>
      </c>
      <c r="AM28" s="27">
        <f t="shared" si="21"/>
        <v>136350</v>
      </c>
      <c r="AN28" s="27">
        <f t="shared" si="22"/>
        <v>165150.00000000003</v>
      </c>
      <c r="AO28" s="27">
        <f t="shared" si="23"/>
        <v>201150.00000000003</v>
      </c>
      <c r="AP28" s="27">
        <f t="shared" si="24"/>
        <v>237150</v>
      </c>
      <c r="AQ28" s="27">
        <f t="shared" si="25"/>
        <v>274050</v>
      </c>
      <c r="AT28" s="23"/>
      <c r="AU28" s="24">
        <v>43</v>
      </c>
      <c r="AV28" s="27">
        <f t="shared" si="26"/>
        <v>204525</v>
      </c>
      <c r="AW28" s="27">
        <f t="shared" si="27"/>
        <v>247725</v>
      </c>
      <c r="AX28" s="27">
        <f t="shared" si="28"/>
        <v>301725</v>
      </c>
      <c r="AY28" s="27">
        <f t="shared" si="29"/>
        <v>355725</v>
      </c>
      <c r="AZ28" s="27">
        <f t="shared" si="30"/>
        <v>411074.99999999994</v>
      </c>
      <c r="BC28" s="23"/>
      <c r="BD28" s="24">
        <v>43</v>
      </c>
      <c r="BE28" s="27">
        <f t="shared" si="31"/>
        <v>272700</v>
      </c>
      <c r="BF28" s="27">
        <f t="shared" si="32"/>
        <v>330300.00000000006</v>
      </c>
      <c r="BG28" s="27">
        <f t="shared" si="33"/>
        <v>402300.00000000006</v>
      </c>
      <c r="BH28" s="27">
        <f t="shared" si="34"/>
        <v>474300</v>
      </c>
      <c r="BI28" s="27">
        <f t="shared" si="35"/>
        <v>548100</v>
      </c>
    </row>
    <row r="29" spans="1:61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  <c r="J29" s="23"/>
      <c r="K29" s="24">
        <v>44</v>
      </c>
      <c r="L29" s="27">
        <f t="shared" si="6"/>
        <v>14670.000000000002</v>
      </c>
      <c r="M29" s="27">
        <f t="shared" si="7"/>
        <v>17865.000000000004</v>
      </c>
      <c r="N29" s="27">
        <f t="shared" si="8"/>
        <v>21690</v>
      </c>
      <c r="O29" s="27">
        <f t="shared" si="9"/>
        <v>25605</v>
      </c>
      <c r="P29" s="27">
        <f t="shared" si="10"/>
        <v>29294.999999999996</v>
      </c>
      <c r="S29" s="23"/>
      <c r="T29" s="24">
        <v>44</v>
      </c>
      <c r="U29" s="27">
        <f t="shared" si="11"/>
        <v>36675.000000000007</v>
      </c>
      <c r="V29" s="27">
        <f t="shared" si="12"/>
        <v>44662.500000000007</v>
      </c>
      <c r="W29" s="27">
        <f t="shared" si="13"/>
        <v>54225</v>
      </c>
      <c r="X29" s="27">
        <f t="shared" si="14"/>
        <v>64012.5</v>
      </c>
      <c r="Y29" s="27">
        <f t="shared" si="15"/>
        <v>73237.499999999985</v>
      </c>
      <c r="AB29" s="23"/>
      <c r="AC29" s="24">
        <v>44</v>
      </c>
      <c r="AD29" s="27">
        <f t="shared" si="16"/>
        <v>73350.000000000015</v>
      </c>
      <c r="AE29" s="27">
        <f t="shared" si="17"/>
        <v>89325.000000000015</v>
      </c>
      <c r="AF29" s="27">
        <f t="shared" si="18"/>
        <v>108450</v>
      </c>
      <c r="AG29" s="27">
        <f t="shared" si="19"/>
        <v>128025</v>
      </c>
      <c r="AH29" s="27">
        <f t="shared" si="20"/>
        <v>146474.99999999997</v>
      </c>
      <c r="AK29" s="23"/>
      <c r="AL29" s="24">
        <v>44</v>
      </c>
      <c r="AM29" s="27">
        <f t="shared" si="21"/>
        <v>146700.00000000003</v>
      </c>
      <c r="AN29" s="27">
        <f t="shared" si="22"/>
        <v>178650.00000000003</v>
      </c>
      <c r="AO29" s="27">
        <f t="shared" si="23"/>
        <v>216900</v>
      </c>
      <c r="AP29" s="27">
        <f t="shared" si="24"/>
        <v>256050</v>
      </c>
      <c r="AQ29" s="27">
        <f t="shared" si="25"/>
        <v>292949.99999999994</v>
      </c>
      <c r="AT29" s="23"/>
      <c r="AU29" s="24">
        <v>44</v>
      </c>
      <c r="AV29" s="27">
        <f t="shared" si="26"/>
        <v>220050.00000000003</v>
      </c>
      <c r="AW29" s="27">
        <f t="shared" si="27"/>
        <v>267975.00000000006</v>
      </c>
      <c r="AX29" s="27">
        <f t="shared" si="28"/>
        <v>325350</v>
      </c>
      <c r="AY29" s="27">
        <f t="shared" si="29"/>
        <v>384075</v>
      </c>
      <c r="AZ29" s="27">
        <f t="shared" si="30"/>
        <v>439424.99999999994</v>
      </c>
      <c r="BC29" s="23"/>
      <c r="BD29" s="24">
        <v>44</v>
      </c>
      <c r="BE29" s="27">
        <f t="shared" si="31"/>
        <v>293400.00000000006</v>
      </c>
      <c r="BF29" s="27">
        <f t="shared" si="32"/>
        <v>357300.00000000006</v>
      </c>
      <c r="BG29" s="27">
        <f t="shared" si="33"/>
        <v>433800</v>
      </c>
      <c r="BH29" s="27">
        <f t="shared" si="34"/>
        <v>512100</v>
      </c>
      <c r="BI29" s="27">
        <f t="shared" si="35"/>
        <v>585899.99999999988</v>
      </c>
    </row>
    <row r="30" spans="1:61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  <c r="J30" s="23"/>
      <c r="K30" s="24">
        <v>45</v>
      </c>
      <c r="L30" s="27">
        <f t="shared" si="6"/>
        <v>15750</v>
      </c>
      <c r="M30" s="27">
        <f t="shared" si="7"/>
        <v>19350</v>
      </c>
      <c r="N30" s="27">
        <f t="shared" si="8"/>
        <v>23400</v>
      </c>
      <c r="O30" s="27">
        <f t="shared" si="9"/>
        <v>27450</v>
      </c>
      <c r="P30" s="27">
        <f t="shared" si="10"/>
        <v>31185</v>
      </c>
      <c r="S30" s="23"/>
      <c r="T30" s="24">
        <v>45</v>
      </c>
      <c r="U30" s="27">
        <f t="shared" si="11"/>
        <v>39375.000000000007</v>
      </c>
      <c r="V30" s="27">
        <f t="shared" si="12"/>
        <v>48374.999999999993</v>
      </c>
      <c r="W30" s="27">
        <f t="shared" si="13"/>
        <v>58500</v>
      </c>
      <c r="X30" s="27">
        <f t="shared" si="14"/>
        <v>68625</v>
      </c>
      <c r="Y30" s="27">
        <f t="shared" si="15"/>
        <v>77962.5</v>
      </c>
      <c r="AB30" s="23"/>
      <c r="AC30" s="24">
        <v>45</v>
      </c>
      <c r="AD30" s="27">
        <f t="shared" si="16"/>
        <v>78750.000000000015</v>
      </c>
      <c r="AE30" s="27">
        <f t="shared" si="17"/>
        <v>96749.999999999985</v>
      </c>
      <c r="AF30" s="27">
        <f t="shared" si="18"/>
        <v>117000</v>
      </c>
      <c r="AG30" s="27">
        <f t="shared" si="19"/>
        <v>137250</v>
      </c>
      <c r="AH30" s="27">
        <f t="shared" si="20"/>
        <v>155925</v>
      </c>
      <c r="AK30" s="23"/>
      <c r="AL30" s="24">
        <v>45</v>
      </c>
      <c r="AM30" s="27">
        <f t="shared" si="21"/>
        <v>157500.00000000003</v>
      </c>
      <c r="AN30" s="27">
        <f t="shared" si="22"/>
        <v>193499.99999999997</v>
      </c>
      <c r="AO30" s="27">
        <f t="shared" si="23"/>
        <v>234000</v>
      </c>
      <c r="AP30" s="27">
        <f t="shared" si="24"/>
        <v>274500</v>
      </c>
      <c r="AQ30" s="27">
        <f t="shared" si="25"/>
        <v>311850</v>
      </c>
      <c r="AT30" s="23"/>
      <c r="AU30" s="24">
        <v>45</v>
      </c>
      <c r="AV30" s="27">
        <f t="shared" si="26"/>
        <v>236250</v>
      </c>
      <c r="AW30" s="27">
        <f t="shared" si="27"/>
        <v>290250</v>
      </c>
      <c r="AX30" s="27">
        <f t="shared" si="28"/>
        <v>351000</v>
      </c>
      <c r="AY30" s="27">
        <f t="shared" si="29"/>
        <v>411750</v>
      </c>
      <c r="AZ30" s="27">
        <f t="shared" si="30"/>
        <v>467775</v>
      </c>
      <c r="BC30" s="23"/>
      <c r="BD30" s="24">
        <v>45</v>
      </c>
      <c r="BE30" s="27">
        <f t="shared" si="31"/>
        <v>315000.00000000006</v>
      </c>
      <c r="BF30" s="27">
        <f t="shared" si="32"/>
        <v>386999.99999999994</v>
      </c>
      <c r="BG30" s="27">
        <f t="shared" si="33"/>
        <v>468000</v>
      </c>
      <c r="BH30" s="27">
        <f t="shared" si="34"/>
        <v>549000</v>
      </c>
      <c r="BI30" s="27">
        <f t="shared" si="35"/>
        <v>623700</v>
      </c>
    </row>
    <row r="31" spans="1:61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  <c r="J31" s="23"/>
      <c r="K31" s="24">
        <v>46</v>
      </c>
      <c r="L31" s="27">
        <f t="shared" si="6"/>
        <v>17100</v>
      </c>
      <c r="M31" s="27">
        <f t="shared" si="7"/>
        <v>21015.000000000004</v>
      </c>
      <c r="N31" s="27">
        <f t="shared" si="8"/>
        <v>25200</v>
      </c>
      <c r="O31" s="27">
        <f t="shared" si="9"/>
        <v>29340.000000000004</v>
      </c>
      <c r="P31" s="27">
        <f t="shared" si="10"/>
        <v>0</v>
      </c>
      <c r="S31" s="23"/>
      <c r="T31" s="24">
        <v>46</v>
      </c>
      <c r="U31" s="27">
        <f t="shared" si="11"/>
        <v>42750</v>
      </c>
      <c r="V31" s="27">
        <f t="shared" si="12"/>
        <v>52537.500000000007</v>
      </c>
      <c r="W31" s="27">
        <f t="shared" si="13"/>
        <v>63000</v>
      </c>
      <c r="X31" s="27">
        <f t="shared" si="14"/>
        <v>73350.000000000015</v>
      </c>
      <c r="Y31" s="27">
        <f t="shared" si="15"/>
        <v>0</v>
      </c>
      <c r="AB31" s="23"/>
      <c r="AC31" s="24">
        <v>46</v>
      </c>
      <c r="AD31" s="27">
        <f t="shared" si="16"/>
        <v>85500</v>
      </c>
      <c r="AE31" s="27">
        <f t="shared" si="17"/>
        <v>105075.00000000001</v>
      </c>
      <c r="AF31" s="27">
        <f t="shared" si="18"/>
        <v>126000</v>
      </c>
      <c r="AG31" s="27">
        <f t="shared" si="19"/>
        <v>146700.00000000003</v>
      </c>
      <c r="AH31" s="27">
        <f t="shared" si="20"/>
        <v>0</v>
      </c>
      <c r="AK31" s="23"/>
      <c r="AL31" s="24">
        <v>46</v>
      </c>
      <c r="AM31" s="27">
        <f t="shared" si="21"/>
        <v>171000</v>
      </c>
      <c r="AN31" s="27">
        <f t="shared" si="22"/>
        <v>210150.00000000003</v>
      </c>
      <c r="AO31" s="27">
        <f t="shared" si="23"/>
        <v>252000</v>
      </c>
      <c r="AP31" s="27">
        <f t="shared" si="24"/>
        <v>293400.00000000006</v>
      </c>
      <c r="AQ31" s="27">
        <f t="shared" si="25"/>
        <v>0</v>
      </c>
      <c r="AT31" s="23"/>
      <c r="AU31" s="24">
        <v>46</v>
      </c>
      <c r="AV31" s="27">
        <f t="shared" si="26"/>
        <v>256500</v>
      </c>
      <c r="AW31" s="27">
        <f t="shared" si="27"/>
        <v>315225.00000000006</v>
      </c>
      <c r="AX31" s="27">
        <f t="shared" si="28"/>
        <v>378000</v>
      </c>
      <c r="AY31" s="27">
        <f t="shared" si="29"/>
        <v>440100.00000000006</v>
      </c>
      <c r="AZ31" s="27">
        <f t="shared" si="30"/>
        <v>0</v>
      </c>
      <c r="BC31" s="23"/>
      <c r="BD31" s="24">
        <v>46</v>
      </c>
      <c r="BE31" s="27">
        <f t="shared" si="31"/>
        <v>342000</v>
      </c>
      <c r="BF31" s="27">
        <f t="shared" si="32"/>
        <v>420300.00000000006</v>
      </c>
      <c r="BG31" s="27">
        <f t="shared" si="33"/>
        <v>504000</v>
      </c>
      <c r="BH31" s="27">
        <f t="shared" si="34"/>
        <v>586800.00000000012</v>
      </c>
      <c r="BI31" s="27">
        <f t="shared" si="35"/>
        <v>0</v>
      </c>
    </row>
    <row r="32" spans="1:61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  <c r="J32" s="23"/>
      <c r="K32" s="24">
        <v>47</v>
      </c>
      <c r="L32" s="27">
        <f t="shared" si="6"/>
        <v>18540</v>
      </c>
      <c r="M32" s="27">
        <f t="shared" si="7"/>
        <v>21015.000000000004</v>
      </c>
      <c r="N32" s="27">
        <f t="shared" si="8"/>
        <v>27179.999999999996</v>
      </c>
      <c r="O32" s="27">
        <f t="shared" si="9"/>
        <v>31365</v>
      </c>
      <c r="P32" s="27">
        <f t="shared" si="10"/>
        <v>0</v>
      </c>
      <c r="S32" s="23"/>
      <c r="T32" s="24">
        <v>47</v>
      </c>
      <c r="U32" s="27">
        <f t="shared" si="11"/>
        <v>46350</v>
      </c>
      <c r="V32" s="27">
        <f t="shared" si="12"/>
        <v>52537.500000000007</v>
      </c>
      <c r="W32" s="27">
        <f t="shared" si="13"/>
        <v>67950</v>
      </c>
      <c r="X32" s="27">
        <f t="shared" si="14"/>
        <v>78412.5</v>
      </c>
      <c r="Y32" s="27">
        <f t="shared" si="15"/>
        <v>0</v>
      </c>
      <c r="AB32" s="23"/>
      <c r="AC32" s="24">
        <v>47</v>
      </c>
      <c r="AD32" s="27">
        <f t="shared" si="16"/>
        <v>92700</v>
      </c>
      <c r="AE32" s="27">
        <f t="shared" si="17"/>
        <v>105075.00000000001</v>
      </c>
      <c r="AF32" s="27">
        <f t="shared" si="18"/>
        <v>135900</v>
      </c>
      <c r="AG32" s="27">
        <f t="shared" si="19"/>
        <v>156825</v>
      </c>
      <c r="AH32" s="27">
        <f t="shared" si="20"/>
        <v>0</v>
      </c>
      <c r="AK32" s="23"/>
      <c r="AL32" s="24">
        <v>47</v>
      </c>
      <c r="AM32" s="27">
        <f t="shared" si="21"/>
        <v>185400</v>
      </c>
      <c r="AN32" s="27">
        <f t="shared" si="22"/>
        <v>210150.00000000003</v>
      </c>
      <c r="AO32" s="27">
        <f t="shared" si="23"/>
        <v>271800</v>
      </c>
      <c r="AP32" s="27">
        <f t="shared" si="24"/>
        <v>313650</v>
      </c>
      <c r="AQ32" s="27">
        <f t="shared" si="25"/>
        <v>0</v>
      </c>
      <c r="AT32" s="23"/>
      <c r="AU32" s="24">
        <v>47</v>
      </c>
      <c r="AV32" s="27">
        <f t="shared" si="26"/>
        <v>278100</v>
      </c>
      <c r="AW32" s="27">
        <f t="shared" si="27"/>
        <v>315225.00000000006</v>
      </c>
      <c r="AX32" s="27">
        <f t="shared" si="28"/>
        <v>407699.99999999994</v>
      </c>
      <c r="AY32" s="27">
        <f t="shared" si="29"/>
        <v>470475</v>
      </c>
      <c r="AZ32" s="27">
        <f t="shared" si="30"/>
        <v>0</v>
      </c>
      <c r="BC32" s="23"/>
      <c r="BD32" s="24">
        <v>47</v>
      </c>
      <c r="BE32" s="27">
        <f t="shared" si="31"/>
        <v>370800</v>
      </c>
      <c r="BF32" s="27">
        <f t="shared" si="32"/>
        <v>420300.00000000006</v>
      </c>
      <c r="BG32" s="27">
        <f t="shared" si="33"/>
        <v>543600</v>
      </c>
      <c r="BH32" s="27">
        <f t="shared" si="34"/>
        <v>627300</v>
      </c>
      <c r="BI32" s="27">
        <f t="shared" si="35"/>
        <v>0</v>
      </c>
    </row>
    <row r="33" spans="1:61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  <c r="J33" s="23"/>
      <c r="K33" s="24">
        <v>48</v>
      </c>
      <c r="L33" s="27">
        <f t="shared" si="6"/>
        <v>20115</v>
      </c>
      <c r="M33" s="27">
        <f t="shared" si="7"/>
        <v>24705</v>
      </c>
      <c r="N33" s="27">
        <f t="shared" si="8"/>
        <v>29205</v>
      </c>
      <c r="O33" s="27">
        <f t="shared" si="9"/>
        <v>33525</v>
      </c>
      <c r="P33" s="27">
        <f t="shared" si="10"/>
        <v>0</v>
      </c>
      <c r="S33" s="23"/>
      <c r="T33" s="24">
        <v>48</v>
      </c>
      <c r="U33" s="27">
        <f t="shared" si="11"/>
        <v>50287.500000000007</v>
      </c>
      <c r="V33" s="27">
        <f t="shared" si="12"/>
        <v>61762.5</v>
      </c>
      <c r="W33" s="27">
        <f t="shared" si="13"/>
        <v>73012.5</v>
      </c>
      <c r="X33" s="27">
        <f t="shared" si="14"/>
        <v>83812.5</v>
      </c>
      <c r="Y33" s="27">
        <f t="shared" si="15"/>
        <v>0</v>
      </c>
      <c r="AB33" s="23"/>
      <c r="AC33" s="24">
        <v>48</v>
      </c>
      <c r="AD33" s="27">
        <f t="shared" si="16"/>
        <v>100575.00000000001</v>
      </c>
      <c r="AE33" s="27">
        <f t="shared" si="17"/>
        <v>123525</v>
      </c>
      <c r="AF33" s="27">
        <f t="shared" si="18"/>
        <v>146025</v>
      </c>
      <c r="AG33" s="27">
        <f t="shared" si="19"/>
        <v>167625</v>
      </c>
      <c r="AH33" s="27">
        <f t="shared" si="20"/>
        <v>0</v>
      </c>
      <c r="AK33" s="23"/>
      <c r="AL33" s="24">
        <v>48</v>
      </c>
      <c r="AM33" s="27">
        <f t="shared" si="21"/>
        <v>201150.00000000003</v>
      </c>
      <c r="AN33" s="27">
        <f t="shared" si="22"/>
        <v>247050</v>
      </c>
      <c r="AO33" s="27">
        <f t="shared" si="23"/>
        <v>292050</v>
      </c>
      <c r="AP33" s="27">
        <f t="shared" si="24"/>
        <v>335250</v>
      </c>
      <c r="AQ33" s="27">
        <f t="shared" si="25"/>
        <v>0</v>
      </c>
      <c r="AT33" s="23"/>
      <c r="AU33" s="24">
        <v>48</v>
      </c>
      <c r="AV33" s="27">
        <f t="shared" si="26"/>
        <v>301725</v>
      </c>
      <c r="AW33" s="27">
        <f t="shared" si="27"/>
        <v>370575</v>
      </c>
      <c r="AX33" s="27">
        <f t="shared" si="28"/>
        <v>438075</v>
      </c>
      <c r="AY33" s="27">
        <f t="shared" si="29"/>
        <v>502875</v>
      </c>
      <c r="AZ33" s="27">
        <f t="shared" si="30"/>
        <v>0</v>
      </c>
      <c r="BC33" s="23"/>
      <c r="BD33" s="24">
        <v>48</v>
      </c>
      <c r="BE33" s="27">
        <f t="shared" si="31"/>
        <v>402300.00000000006</v>
      </c>
      <c r="BF33" s="27">
        <f t="shared" si="32"/>
        <v>494100</v>
      </c>
      <c r="BG33" s="27">
        <f t="shared" si="33"/>
        <v>584100</v>
      </c>
      <c r="BH33" s="27">
        <f t="shared" si="34"/>
        <v>670500</v>
      </c>
      <c r="BI33" s="27">
        <f t="shared" si="35"/>
        <v>0</v>
      </c>
    </row>
    <row r="34" spans="1:61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  <c r="J34" s="23"/>
      <c r="K34" s="24">
        <v>49</v>
      </c>
      <c r="L34" s="27">
        <f t="shared" si="6"/>
        <v>21825</v>
      </c>
      <c r="M34" s="27">
        <f t="shared" si="7"/>
        <v>26685</v>
      </c>
      <c r="N34" s="27">
        <f t="shared" si="8"/>
        <v>31356</v>
      </c>
      <c r="O34" s="27">
        <f t="shared" si="9"/>
        <v>35819.999999999993</v>
      </c>
      <c r="P34" s="27">
        <f t="shared" si="10"/>
        <v>0</v>
      </c>
      <c r="S34" s="23"/>
      <c r="T34" s="24">
        <v>49</v>
      </c>
      <c r="U34" s="27">
        <f t="shared" si="11"/>
        <v>54562.5</v>
      </c>
      <c r="V34" s="27">
        <f t="shared" si="12"/>
        <v>66712.5</v>
      </c>
      <c r="W34" s="27">
        <f t="shared" si="13"/>
        <v>78390</v>
      </c>
      <c r="X34" s="27">
        <f t="shared" si="14"/>
        <v>89549.999999999985</v>
      </c>
      <c r="Y34" s="27">
        <f t="shared" si="15"/>
        <v>0</v>
      </c>
      <c r="AB34" s="23"/>
      <c r="AC34" s="24">
        <v>49</v>
      </c>
      <c r="AD34" s="27">
        <f t="shared" si="16"/>
        <v>109125</v>
      </c>
      <c r="AE34" s="27">
        <f t="shared" si="17"/>
        <v>133425</v>
      </c>
      <c r="AF34" s="27">
        <f t="shared" si="18"/>
        <v>156780</v>
      </c>
      <c r="AG34" s="27">
        <f t="shared" si="19"/>
        <v>179099.99999999997</v>
      </c>
      <c r="AH34" s="27">
        <f t="shared" si="20"/>
        <v>0</v>
      </c>
      <c r="AK34" s="23"/>
      <c r="AL34" s="24">
        <v>49</v>
      </c>
      <c r="AM34" s="27">
        <f t="shared" si="21"/>
        <v>218250</v>
      </c>
      <c r="AN34" s="27">
        <f t="shared" si="22"/>
        <v>266850</v>
      </c>
      <c r="AO34" s="27">
        <f t="shared" si="23"/>
        <v>313560</v>
      </c>
      <c r="AP34" s="27">
        <f t="shared" si="24"/>
        <v>358199.99999999994</v>
      </c>
      <c r="AQ34" s="27">
        <f t="shared" si="25"/>
        <v>0</v>
      </c>
      <c r="AT34" s="23"/>
      <c r="AU34" s="24">
        <v>49</v>
      </c>
      <c r="AV34" s="27">
        <f t="shared" si="26"/>
        <v>327375</v>
      </c>
      <c r="AW34" s="27">
        <f t="shared" si="27"/>
        <v>400275</v>
      </c>
      <c r="AX34" s="27">
        <f t="shared" si="28"/>
        <v>470340.00000000006</v>
      </c>
      <c r="AY34" s="27">
        <f t="shared" si="29"/>
        <v>537299.99999999988</v>
      </c>
      <c r="AZ34" s="27">
        <f t="shared" si="30"/>
        <v>0</v>
      </c>
      <c r="BC34" s="23"/>
      <c r="BD34" s="24">
        <v>49</v>
      </c>
      <c r="BE34" s="27">
        <f t="shared" si="31"/>
        <v>436500</v>
      </c>
      <c r="BF34" s="27">
        <f t="shared" si="32"/>
        <v>533700</v>
      </c>
      <c r="BG34" s="27">
        <f t="shared" si="33"/>
        <v>627120</v>
      </c>
      <c r="BH34" s="27">
        <f t="shared" si="34"/>
        <v>716399.99999999988</v>
      </c>
      <c r="BI34" s="27">
        <f t="shared" si="35"/>
        <v>0</v>
      </c>
    </row>
    <row r="35" spans="1:61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  <c r="J35" s="23"/>
      <c r="K35" s="24">
        <v>50</v>
      </c>
      <c r="L35" s="27">
        <f t="shared" si="6"/>
        <v>23670</v>
      </c>
      <c r="M35" s="27">
        <f t="shared" si="7"/>
        <v>28709.999999999996</v>
      </c>
      <c r="N35" s="27">
        <f t="shared" si="8"/>
        <v>33659.999999999993</v>
      </c>
      <c r="O35" s="27">
        <f t="shared" si="9"/>
        <v>38340</v>
      </c>
      <c r="P35" s="27">
        <f t="shared" si="10"/>
        <v>0</v>
      </c>
      <c r="S35" s="23"/>
      <c r="T35" s="24">
        <v>50</v>
      </c>
      <c r="U35" s="27">
        <f t="shared" si="11"/>
        <v>59175</v>
      </c>
      <c r="V35" s="27">
        <f t="shared" si="12"/>
        <v>71775</v>
      </c>
      <c r="W35" s="27">
        <f t="shared" si="13"/>
        <v>84149.999999999985</v>
      </c>
      <c r="X35" s="27">
        <f t="shared" si="14"/>
        <v>95850</v>
      </c>
      <c r="Y35" s="27">
        <f t="shared" si="15"/>
        <v>0</v>
      </c>
      <c r="AB35" s="23"/>
      <c r="AC35" s="24">
        <v>50</v>
      </c>
      <c r="AD35" s="27">
        <f t="shared" si="16"/>
        <v>118350</v>
      </c>
      <c r="AE35" s="27">
        <f t="shared" si="17"/>
        <v>143550</v>
      </c>
      <c r="AF35" s="27">
        <f t="shared" si="18"/>
        <v>168299.99999999997</v>
      </c>
      <c r="AG35" s="27">
        <f t="shared" si="19"/>
        <v>191700</v>
      </c>
      <c r="AH35" s="27">
        <f t="shared" si="20"/>
        <v>0</v>
      </c>
      <c r="AK35" s="23"/>
      <c r="AL35" s="24">
        <v>50</v>
      </c>
      <c r="AM35" s="27">
        <f t="shared" si="21"/>
        <v>236700</v>
      </c>
      <c r="AN35" s="27">
        <f t="shared" si="22"/>
        <v>287100</v>
      </c>
      <c r="AO35" s="27">
        <f t="shared" si="23"/>
        <v>336599.99999999994</v>
      </c>
      <c r="AP35" s="27">
        <f t="shared" si="24"/>
        <v>383400</v>
      </c>
      <c r="AQ35" s="27">
        <f t="shared" si="25"/>
        <v>0</v>
      </c>
      <c r="AT35" s="23"/>
      <c r="AU35" s="24">
        <v>50</v>
      </c>
      <c r="AV35" s="27">
        <f t="shared" si="26"/>
        <v>355050</v>
      </c>
      <c r="AW35" s="27">
        <f t="shared" si="27"/>
        <v>430649.99999999994</v>
      </c>
      <c r="AX35" s="27">
        <f t="shared" si="28"/>
        <v>504899.99999999988</v>
      </c>
      <c r="AY35" s="27">
        <f t="shared" si="29"/>
        <v>575100</v>
      </c>
      <c r="AZ35" s="27">
        <f t="shared" si="30"/>
        <v>0</v>
      </c>
      <c r="BC35" s="23"/>
      <c r="BD35" s="24">
        <v>50</v>
      </c>
      <c r="BE35" s="27">
        <f t="shared" si="31"/>
        <v>473400</v>
      </c>
      <c r="BF35" s="27">
        <f t="shared" si="32"/>
        <v>574200</v>
      </c>
      <c r="BG35" s="27">
        <f t="shared" si="33"/>
        <v>673199.99999999988</v>
      </c>
      <c r="BH35" s="27">
        <f t="shared" si="34"/>
        <v>766800</v>
      </c>
      <c r="BI35" s="27">
        <f t="shared" si="35"/>
        <v>0</v>
      </c>
    </row>
    <row r="36" spans="1:61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  <c r="J36" s="23"/>
      <c r="K36" s="24">
        <v>51</v>
      </c>
      <c r="L36" s="27">
        <f t="shared" si="6"/>
        <v>28871.999999999996</v>
      </c>
      <c r="M36" s="27">
        <f t="shared" si="7"/>
        <v>33615</v>
      </c>
      <c r="N36" s="27">
        <f t="shared" si="8"/>
        <v>38349</v>
      </c>
      <c r="O36" s="27">
        <f t="shared" si="9"/>
        <v>0</v>
      </c>
      <c r="P36" s="27">
        <f t="shared" si="10"/>
        <v>0</v>
      </c>
      <c r="S36" s="23"/>
      <c r="T36" s="24">
        <v>51</v>
      </c>
      <c r="U36" s="27">
        <f t="shared" si="11"/>
        <v>72180</v>
      </c>
      <c r="V36" s="27">
        <f t="shared" si="12"/>
        <v>84037.5</v>
      </c>
      <c r="W36" s="27">
        <f t="shared" si="13"/>
        <v>95872.5</v>
      </c>
      <c r="X36" s="27">
        <f t="shared" si="14"/>
        <v>0</v>
      </c>
      <c r="Y36" s="27">
        <f t="shared" si="15"/>
        <v>0</v>
      </c>
      <c r="AB36" s="23"/>
      <c r="AC36" s="24">
        <v>51</v>
      </c>
      <c r="AD36" s="27">
        <f t="shared" si="16"/>
        <v>144360</v>
      </c>
      <c r="AE36" s="27">
        <f t="shared" si="17"/>
        <v>168075</v>
      </c>
      <c r="AF36" s="27">
        <f t="shared" si="18"/>
        <v>191745</v>
      </c>
      <c r="AG36" s="27">
        <f t="shared" si="19"/>
        <v>0</v>
      </c>
      <c r="AH36" s="27">
        <f t="shared" si="20"/>
        <v>0</v>
      </c>
      <c r="AK36" s="23"/>
      <c r="AL36" s="24">
        <v>51</v>
      </c>
      <c r="AM36" s="27">
        <f t="shared" si="21"/>
        <v>288720</v>
      </c>
      <c r="AN36" s="27">
        <f t="shared" si="22"/>
        <v>336150</v>
      </c>
      <c r="AO36" s="27">
        <f t="shared" si="23"/>
        <v>383490</v>
      </c>
      <c r="AP36" s="27">
        <f t="shared" si="24"/>
        <v>0</v>
      </c>
      <c r="AQ36" s="27">
        <f t="shared" si="25"/>
        <v>0</v>
      </c>
      <c r="AT36" s="23"/>
      <c r="AU36" s="24">
        <v>51</v>
      </c>
      <c r="AV36" s="27">
        <f t="shared" si="26"/>
        <v>433079.99999999994</v>
      </c>
      <c r="AW36" s="27">
        <f t="shared" si="27"/>
        <v>504225</v>
      </c>
      <c r="AX36" s="27">
        <f t="shared" si="28"/>
        <v>575235</v>
      </c>
      <c r="AY36" s="27">
        <f t="shared" si="29"/>
        <v>0</v>
      </c>
      <c r="AZ36" s="27">
        <f t="shared" si="30"/>
        <v>0</v>
      </c>
      <c r="BC36" s="23"/>
      <c r="BD36" s="24">
        <v>51</v>
      </c>
      <c r="BE36" s="27">
        <f t="shared" si="31"/>
        <v>577440</v>
      </c>
      <c r="BF36" s="27">
        <f t="shared" si="32"/>
        <v>672300</v>
      </c>
      <c r="BG36" s="27">
        <f t="shared" si="33"/>
        <v>766980</v>
      </c>
      <c r="BH36" s="27">
        <f t="shared" si="34"/>
        <v>0</v>
      </c>
      <c r="BI36" s="27">
        <f t="shared" si="35"/>
        <v>0</v>
      </c>
    </row>
    <row r="37" spans="1:61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  <c r="J37" s="23"/>
      <c r="K37" s="24">
        <v>52</v>
      </c>
      <c r="L37" s="27">
        <f t="shared" si="6"/>
        <v>31140</v>
      </c>
      <c r="M37" s="27">
        <f t="shared" si="7"/>
        <v>36044.999999999993</v>
      </c>
      <c r="N37" s="27">
        <f t="shared" si="8"/>
        <v>40923</v>
      </c>
      <c r="O37" s="27">
        <f t="shared" si="9"/>
        <v>0</v>
      </c>
      <c r="P37" s="27">
        <f t="shared" si="10"/>
        <v>0</v>
      </c>
      <c r="S37" s="23"/>
      <c r="T37" s="24">
        <v>52</v>
      </c>
      <c r="U37" s="27">
        <f t="shared" si="11"/>
        <v>77850</v>
      </c>
      <c r="V37" s="27">
        <f t="shared" si="12"/>
        <v>90112.499999999985</v>
      </c>
      <c r="W37" s="27">
        <f t="shared" si="13"/>
        <v>102307.49999999999</v>
      </c>
      <c r="X37" s="27">
        <f t="shared" si="14"/>
        <v>0</v>
      </c>
      <c r="Y37" s="27">
        <f t="shared" si="15"/>
        <v>0</v>
      </c>
      <c r="AB37" s="23"/>
      <c r="AC37" s="24">
        <v>52</v>
      </c>
      <c r="AD37" s="27">
        <f t="shared" si="16"/>
        <v>155700</v>
      </c>
      <c r="AE37" s="27">
        <f t="shared" si="17"/>
        <v>180224.99999999997</v>
      </c>
      <c r="AF37" s="27">
        <f t="shared" si="18"/>
        <v>204614.99999999997</v>
      </c>
      <c r="AG37" s="27">
        <f t="shared" si="19"/>
        <v>0</v>
      </c>
      <c r="AH37" s="27">
        <f t="shared" si="20"/>
        <v>0</v>
      </c>
      <c r="AK37" s="23"/>
      <c r="AL37" s="24">
        <v>52</v>
      </c>
      <c r="AM37" s="27">
        <f t="shared" si="21"/>
        <v>311400</v>
      </c>
      <c r="AN37" s="27">
        <f t="shared" si="22"/>
        <v>360449.99999999994</v>
      </c>
      <c r="AO37" s="27">
        <f t="shared" si="23"/>
        <v>409229.99999999994</v>
      </c>
      <c r="AP37" s="27">
        <f t="shared" si="24"/>
        <v>0</v>
      </c>
      <c r="AQ37" s="27">
        <f t="shared" si="25"/>
        <v>0</v>
      </c>
      <c r="AT37" s="23"/>
      <c r="AU37" s="24">
        <v>52</v>
      </c>
      <c r="AV37" s="27">
        <f t="shared" si="26"/>
        <v>467100</v>
      </c>
      <c r="AW37" s="27">
        <f t="shared" si="27"/>
        <v>540674.99999999988</v>
      </c>
      <c r="AX37" s="27">
        <f t="shared" si="28"/>
        <v>613845</v>
      </c>
      <c r="AY37" s="27">
        <f t="shared" si="29"/>
        <v>0</v>
      </c>
      <c r="AZ37" s="27">
        <f t="shared" si="30"/>
        <v>0</v>
      </c>
      <c r="BC37" s="23"/>
      <c r="BD37" s="24">
        <v>52</v>
      </c>
      <c r="BE37" s="27">
        <f t="shared" si="31"/>
        <v>622800</v>
      </c>
      <c r="BF37" s="27">
        <f t="shared" si="32"/>
        <v>720899.99999999988</v>
      </c>
      <c r="BG37" s="27">
        <f t="shared" si="33"/>
        <v>818459.99999999988</v>
      </c>
      <c r="BH37" s="27">
        <f t="shared" si="34"/>
        <v>0</v>
      </c>
      <c r="BI37" s="27">
        <f t="shared" si="35"/>
        <v>0</v>
      </c>
    </row>
    <row r="38" spans="1:61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  <c r="J38" s="23"/>
      <c r="K38" s="24">
        <v>53</v>
      </c>
      <c r="L38" s="27">
        <f t="shared" si="6"/>
        <v>33516</v>
      </c>
      <c r="M38" s="27">
        <f t="shared" si="7"/>
        <v>38601</v>
      </c>
      <c r="N38" s="27">
        <f t="shared" si="8"/>
        <v>43605</v>
      </c>
      <c r="O38" s="27">
        <f t="shared" si="9"/>
        <v>0</v>
      </c>
      <c r="P38" s="27">
        <f t="shared" si="10"/>
        <v>0</v>
      </c>
      <c r="S38" s="23"/>
      <c r="T38" s="24">
        <v>53</v>
      </c>
      <c r="U38" s="27">
        <f t="shared" si="11"/>
        <v>83790</v>
      </c>
      <c r="V38" s="27">
        <f t="shared" si="12"/>
        <v>96502.5</v>
      </c>
      <c r="W38" s="27">
        <f t="shared" si="13"/>
        <v>109012.5</v>
      </c>
      <c r="X38" s="27">
        <f t="shared" si="14"/>
        <v>0</v>
      </c>
      <c r="Y38" s="27">
        <f t="shared" si="15"/>
        <v>0</v>
      </c>
      <c r="AB38" s="23"/>
      <c r="AC38" s="24">
        <v>53</v>
      </c>
      <c r="AD38" s="27">
        <f t="shared" si="16"/>
        <v>167580</v>
      </c>
      <c r="AE38" s="27">
        <f t="shared" si="17"/>
        <v>193005</v>
      </c>
      <c r="AF38" s="27">
        <f t="shared" si="18"/>
        <v>218025</v>
      </c>
      <c r="AG38" s="27">
        <f t="shared" si="19"/>
        <v>0</v>
      </c>
      <c r="AH38" s="27">
        <f t="shared" si="20"/>
        <v>0</v>
      </c>
      <c r="AK38" s="23"/>
      <c r="AL38" s="24">
        <v>53</v>
      </c>
      <c r="AM38" s="27">
        <f t="shared" si="21"/>
        <v>335160</v>
      </c>
      <c r="AN38" s="27">
        <f t="shared" si="22"/>
        <v>386010</v>
      </c>
      <c r="AO38" s="27">
        <f t="shared" si="23"/>
        <v>436050</v>
      </c>
      <c r="AP38" s="27">
        <f t="shared" si="24"/>
        <v>0</v>
      </c>
      <c r="AQ38" s="27">
        <f t="shared" si="25"/>
        <v>0</v>
      </c>
      <c r="AT38" s="23"/>
      <c r="AU38" s="24">
        <v>53</v>
      </c>
      <c r="AV38" s="27">
        <f t="shared" si="26"/>
        <v>502740</v>
      </c>
      <c r="AW38" s="27">
        <f t="shared" si="27"/>
        <v>579015</v>
      </c>
      <c r="AX38" s="27">
        <f t="shared" si="28"/>
        <v>654075</v>
      </c>
      <c r="AY38" s="27">
        <f t="shared" si="29"/>
        <v>0</v>
      </c>
      <c r="AZ38" s="27">
        <f t="shared" si="30"/>
        <v>0</v>
      </c>
      <c r="BC38" s="23"/>
      <c r="BD38" s="24">
        <v>53</v>
      </c>
      <c r="BE38" s="27">
        <f t="shared" si="31"/>
        <v>670320</v>
      </c>
      <c r="BF38" s="27">
        <f t="shared" si="32"/>
        <v>772020</v>
      </c>
      <c r="BG38" s="27">
        <f t="shared" si="33"/>
        <v>872100</v>
      </c>
      <c r="BH38" s="27">
        <f t="shared" si="34"/>
        <v>0</v>
      </c>
      <c r="BI38" s="27">
        <f t="shared" si="35"/>
        <v>0</v>
      </c>
    </row>
    <row r="39" spans="1:61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  <c r="J39" s="23"/>
      <c r="K39" s="24">
        <v>54</v>
      </c>
      <c r="L39" s="27">
        <f t="shared" si="6"/>
        <v>36000</v>
      </c>
      <c r="M39" s="27">
        <f t="shared" si="7"/>
        <v>41274</v>
      </c>
      <c r="N39" s="27">
        <f t="shared" si="8"/>
        <v>46404</v>
      </c>
      <c r="O39" s="27">
        <f t="shared" si="9"/>
        <v>0</v>
      </c>
      <c r="P39" s="27">
        <f t="shared" si="10"/>
        <v>0</v>
      </c>
      <c r="S39" s="23"/>
      <c r="T39" s="24">
        <v>54</v>
      </c>
      <c r="U39" s="27">
        <f t="shared" si="11"/>
        <v>90000</v>
      </c>
      <c r="V39" s="27">
        <f t="shared" si="12"/>
        <v>103185</v>
      </c>
      <c r="W39" s="27">
        <f t="shared" si="13"/>
        <v>116010</v>
      </c>
      <c r="X39" s="27">
        <f t="shared" si="14"/>
        <v>0</v>
      </c>
      <c r="Y39" s="27">
        <f t="shared" si="15"/>
        <v>0</v>
      </c>
      <c r="AB39" s="23"/>
      <c r="AC39" s="24">
        <v>54</v>
      </c>
      <c r="AD39" s="27">
        <f t="shared" si="16"/>
        <v>180000</v>
      </c>
      <c r="AE39" s="27">
        <f t="shared" si="17"/>
        <v>206370</v>
      </c>
      <c r="AF39" s="27">
        <f t="shared" si="18"/>
        <v>232020</v>
      </c>
      <c r="AG39" s="27">
        <f t="shared" si="19"/>
        <v>0</v>
      </c>
      <c r="AH39" s="27">
        <f t="shared" si="20"/>
        <v>0</v>
      </c>
      <c r="AK39" s="23"/>
      <c r="AL39" s="24">
        <v>54</v>
      </c>
      <c r="AM39" s="27">
        <f t="shared" si="21"/>
        <v>360000</v>
      </c>
      <c r="AN39" s="27">
        <f t="shared" si="22"/>
        <v>412740</v>
      </c>
      <c r="AO39" s="27">
        <f t="shared" si="23"/>
        <v>464040</v>
      </c>
      <c r="AP39" s="27">
        <f t="shared" si="24"/>
        <v>0</v>
      </c>
      <c r="AQ39" s="27">
        <f t="shared" si="25"/>
        <v>0</v>
      </c>
      <c r="AT39" s="23"/>
      <c r="AU39" s="24">
        <v>54</v>
      </c>
      <c r="AV39" s="27">
        <f t="shared" si="26"/>
        <v>540000</v>
      </c>
      <c r="AW39" s="27">
        <f t="shared" si="27"/>
        <v>619110</v>
      </c>
      <c r="AX39" s="27">
        <f t="shared" si="28"/>
        <v>696060</v>
      </c>
      <c r="AY39" s="27">
        <f t="shared" si="29"/>
        <v>0</v>
      </c>
      <c r="AZ39" s="27">
        <f t="shared" si="30"/>
        <v>0</v>
      </c>
      <c r="BC39" s="23"/>
      <c r="BD39" s="24">
        <v>54</v>
      </c>
      <c r="BE39" s="27">
        <f t="shared" si="31"/>
        <v>720000</v>
      </c>
      <c r="BF39" s="27">
        <f t="shared" si="32"/>
        <v>825480</v>
      </c>
      <c r="BG39" s="27">
        <f t="shared" si="33"/>
        <v>928080</v>
      </c>
      <c r="BH39" s="27">
        <f t="shared" si="34"/>
        <v>0</v>
      </c>
      <c r="BI39" s="27">
        <f t="shared" si="35"/>
        <v>0</v>
      </c>
    </row>
    <row r="40" spans="1:61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  <c r="J40" s="23"/>
      <c r="K40" s="24">
        <v>55</v>
      </c>
      <c r="L40" s="27">
        <f t="shared" si="6"/>
        <v>38592</v>
      </c>
      <c r="M40" s="27">
        <f t="shared" si="7"/>
        <v>44064</v>
      </c>
      <c r="N40" s="27">
        <f t="shared" si="8"/>
        <v>49319.999999999993</v>
      </c>
      <c r="O40" s="27">
        <f t="shared" si="9"/>
        <v>0</v>
      </c>
      <c r="P40" s="27">
        <f t="shared" si="10"/>
        <v>0</v>
      </c>
      <c r="S40" s="23"/>
      <c r="T40" s="24">
        <v>55</v>
      </c>
      <c r="U40" s="27">
        <f t="shared" si="11"/>
        <v>96480</v>
      </c>
      <c r="V40" s="27">
        <f t="shared" si="12"/>
        <v>110160.00000000001</v>
      </c>
      <c r="W40" s="27">
        <f t="shared" si="13"/>
        <v>123300</v>
      </c>
      <c r="X40" s="27">
        <f t="shared" si="14"/>
        <v>0</v>
      </c>
      <c r="Y40" s="27">
        <f t="shared" si="15"/>
        <v>0</v>
      </c>
      <c r="AB40" s="23"/>
      <c r="AC40" s="24">
        <v>55</v>
      </c>
      <c r="AD40" s="27">
        <f t="shared" si="16"/>
        <v>192960</v>
      </c>
      <c r="AE40" s="27">
        <f t="shared" si="17"/>
        <v>220320.00000000003</v>
      </c>
      <c r="AF40" s="27">
        <f t="shared" si="18"/>
        <v>246600</v>
      </c>
      <c r="AG40" s="27">
        <f t="shared" si="19"/>
        <v>0</v>
      </c>
      <c r="AH40" s="27">
        <f t="shared" si="20"/>
        <v>0</v>
      </c>
      <c r="AK40" s="23"/>
      <c r="AL40" s="24">
        <v>55</v>
      </c>
      <c r="AM40" s="27">
        <f t="shared" si="21"/>
        <v>385920</v>
      </c>
      <c r="AN40" s="27">
        <f t="shared" si="22"/>
        <v>440640.00000000006</v>
      </c>
      <c r="AO40" s="27">
        <f t="shared" si="23"/>
        <v>493200</v>
      </c>
      <c r="AP40" s="27">
        <f t="shared" si="24"/>
        <v>0</v>
      </c>
      <c r="AQ40" s="27">
        <f t="shared" si="25"/>
        <v>0</v>
      </c>
      <c r="AT40" s="23"/>
      <c r="AU40" s="24">
        <v>55</v>
      </c>
      <c r="AV40" s="27">
        <f t="shared" si="26"/>
        <v>578880</v>
      </c>
      <c r="AW40" s="27">
        <f t="shared" si="27"/>
        <v>660960</v>
      </c>
      <c r="AX40" s="27">
        <f t="shared" si="28"/>
        <v>739799.99999999988</v>
      </c>
      <c r="AY40" s="27">
        <f t="shared" si="29"/>
        <v>0</v>
      </c>
      <c r="AZ40" s="27">
        <f t="shared" si="30"/>
        <v>0</v>
      </c>
      <c r="BC40" s="23"/>
      <c r="BD40" s="24">
        <v>55</v>
      </c>
      <c r="BE40" s="27">
        <f t="shared" si="31"/>
        <v>771840</v>
      </c>
      <c r="BF40" s="27">
        <f t="shared" si="32"/>
        <v>881280.00000000012</v>
      </c>
      <c r="BG40" s="27">
        <f t="shared" si="33"/>
        <v>986400</v>
      </c>
      <c r="BH40" s="27">
        <f t="shared" si="34"/>
        <v>0</v>
      </c>
      <c r="BI40" s="27">
        <f t="shared" si="35"/>
        <v>0</v>
      </c>
    </row>
    <row r="41" spans="1:61">
      <c r="A41" s="23"/>
      <c r="B41" s="24">
        <v>56</v>
      </c>
      <c r="C41" s="25">
        <v>45.9</v>
      </c>
      <c r="D41" s="25">
        <v>52.21</v>
      </c>
      <c r="E41" s="25"/>
      <c r="F41" s="25"/>
      <c r="G41" s="25"/>
      <c r="J41" s="23"/>
      <c r="K41" s="24">
        <v>56</v>
      </c>
      <c r="L41" s="27">
        <f t="shared" si="6"/>
        <v>41309.999999999993</v>
      </c>
      <c r="M41" s="27">
        <f t="shared" si="7"/>
        <v>46989</v>
      </c>
      <c r="N41" s="27">
        <f t="shared" si="8"/>
        <v>0</v>
      </c>
      <c r="O41" s="27">
        <f t="shared" si="9"/>
        <v>0</v>
      </c>
      <c r="P41" s="27">
        <f t="shared" si="10"/>
        <v>0</v>
      </c>
      <c r="S41" s="23"/>
      <c r="T41" s="24">
        <v>56</v>
      </c>
      <c r="U41" s="27">
        <f t="shared" si="11"/>
        <v>103274.99999999999</v>
      </c>
      <c r="V41" s="27">
        <f t="shared" si="12"/>
        <v>117472.5</v>
      </c>
      <c r="W41" s="27">
        <f t="shared" si="13"/>
        <v>0</v>
      </c>
      <c r="X41" s="27">
        <f t="shared" si="14"/>
        <v>0</v>
      </c>
      <c r="Y41" s="27">
        <f t="shared" si="15"/>
        <v>0</v>
      </c>
      <c r="AB41" s="23"/>
      <c r="AC41" s="24">
        <v>56</v>
      </c>
      <c r="AD41" s="27">
        <f t="shared" si="16"/>
        <v>206549.99999999997</v>
      </c>
      <c r="AE41" s="27">
        <f t="shared" si="17"/>
        <v>234945</v>
      </c>
      <c r="AF41" s="27">
        <f t="shared" si="18"/>
        <v>0</v>
      </c>
      <c r="AG41" s="27">
        <f t="shared" si="19"/>
        <v>0</v>
      </c>
      <c r="AH41" s="27">
        <f t="shared" si="20"/>
        <v>0</v>
      </c>
      <c r="AK41" s="23"/>
      <c r="AL41" s="24">
        <v>56</v>
      </c>
      <c r="AM41" s="27">
        <f t="shared" si="21"/>
        <v>413099.99999999994</v>
      </c>
      <c r="AN41" s="27">
        <f t="shared" si="22"/>
        <v>469890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T41" s="23"/>
      <c r="AU41" s="24">
        <v>56</v>
      </c>
      <c r="AV41" s="27">
        <f t="shared" si="26"/>
        <v>619650</v>
      </c>
      <c r="AW41" s="27">
        <f t="shared" si="27"/>
        <v>704835</v>
      </c>
      <c r="AX41" s="27">
        <f t="shared" si="28"/>
        <v>0</v>
      </c>
      <c r="AY41" s="27">
        <f t="shared" si="29"/>
        <v>0</v>
      </c>
      <c r="AZ41" s="27">
        <f t="shared" si="30"/>
        <v>0</v>
      </c>
      <c r="BC41" s="23"/>
      <c r="BD41" s="24">
        <v>56</v>
      </c>
      <c r="BE41" s="27">
        <f t="shared" si="31"/>
        <v>826199.99999999988</v>
      </c>
      <c r="BF41" s="27">
        <f t="shared" si="32"/>
        <v>939780</v>
      </c>
      <c r="BG41" s="27">
        <f t="shared" si="33"/>
        <v>0</v>
      </c>
      <c r="BH41" s="27">
        <f t="shared" si="34"/>
        <v>0</v>
      </c>
      <c r="BI41" s="27">
        <f t="shared" si="35"/>
        <v>0</v>
      </c>
    </row>
    <row r="42" spans="1:61">
      <c r="A42" s="23"/>
      <c r="B42" s="24">
        <v>57</v>
      </c>
      <c r="C42" s="25">
        <v>49.07</v>
      </c>
      <c r="D42" s="25">
        <v>55.62</v>
      </c>
      <c r="E42" s="25"/>
      <c r="F42" s="25"/>
      <c r="G42" s="25"/>
      <c r="J42" s="23"/>
      <c r="K42" s="24">
        <v>57</v>
      </c>
      <c r="L42" s="27">
        <f t="shared" si="6"/>
        <v>44163</v>
      </c>
      <c r="M42" s="27">
        <f t="shared" si="7"/>
        <v>50057.999999999993</v>
      </c>
      <c r="N42" s="27">
        <f t="shared" si="8"/>
        <v>0</v>
      </c>
      <c r="O42" s="27">
        <f t="shared" si="9"/>
        <v>0</v>
      </c>
      <c r="P42" s="27">
        <f t="shared" si="10"/>
        <v>0</v>
      </c>
      <c r="S42" s="23"/>
      <c r="T42" s="24">
        <v>57</v>
      </c>
      <c r="U42" s="27">
        <f t="shared" si="11"/>
        <v>110407.5</v>
      </c>
      <c r="V42" s="27">
        <f t="shared" si="12"/>
        <v>125145</v>
      </c>
      <c r="W42" s="27">
        <f t="shared" si="13"/>
        <v>0</v>
      </c>
      <c r="X42" s="27">
        <f t="shared" si="14"/>
        <v>0</v>
      </c>
      <c r="Y42" s="27">
        <f t="shared" si="15"/>
        <v>0</v>
      </c>
      <c r="AB42" s="23"/>
      <c r="AC42" s="24">
        <v>57</v>
      </c>
      <c r="AD42" s="27">
        <f t="shared" si="16"/>
        <v>220815</v>
      </c>
      <c r="AE42" s="27">
        <f t="shared" si="17"/>
        <v>250290</v>
      </c>
      <c r="AF42" s="27">
        <f t="shared" si="18"/>
        <v>0</v>
      </c>
      <c r="AG42" s="27">
        <f t="shared" si="19"/>
        <v>0</v>
      </c>
      <c r="AH42" s="27">
        <f t="shared" si="20"/>
        <v>0</v>
      </c>
      <c r="AK42" s="23"/>
      <c r="AL42" s="24">
        <v>57</v>
      </c>
      <c r="AM42" s="27">
        <f t="shared" si="21"/>
        <v>441630</v>
      </c>
      <c r="AN42" s="27">
        <f t="shared" si="22"/>
        <v>500580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T42" s="23"/>
      <c r="AU42" s="24">
        <v>57</v>
      </c>
      <c r="AV42" s="27">
        <f t="shared" si="26"/>
        <v>662445</v>
      </c>
      <c r="AW42" s="27">
        <f t="shared" si="27"/>
        <v>750869.99999999988</v>
      </c>
      <c r="AX42" s="27">
        <f t="shared" si="28"/>
        <v>0</v>
      </c>
      <c r="AY42" s="27">
        <f t="shared" si="29"/>
        <v>0</v>
      </c>
      <c r="AZ42" s="27">
        <f t="shared" si="30"/>
        <v>0</v>
      </c>
      <c r="BC42" s="23"/>
      <c r="BD42" s="24">
        <v>57</v>
      </c>
      <c r="BE42" s="27">
        <f t="shared" si="31"/>
        <v>883260</v>
      </c>
      <c r="BF42" s="27">
        <f t="shared" si="32"/>
        <v>1001160</v>
      </c>
      <c r="BG42" s="27">
        <f t="shared" si="33"/>
        <v>0</v>
      </c>
      <c r="BH42" s="27">
        <f t="shared" si="34"/>
        <v>0</v>
      </c>
      <c r="BI42" s="27">
        <f t="shared" si="35"/>
        <v>0</v>
      </c>
    </row>
    <row r="43" spans="1:61">
      <c r="A43" s="23"/>
      <c r="B43" s="24">
        <v>58</v>
      </c>
      <c r="C43" s="25">
        <v>52.41</v>
      </c>
      <c r="D43" s="25">
        <v>59.18</v>
      </c>
      <c r="E43" s="25"/>
      <c r="F43" s="25"/>
      <c r="G43" s="25"/>
      <c r="J43" s="23"/>
      <c r="K43" s="24">
        <v>58</v>
      </c>
      <c r="L43" s="27">
        <f t="shared" si="6"/>
        <v>47169</v>
      </c>
      <c r="M43" s="27">
        <f t="shared" si="7"/>
        <v>53262</v>
      </c>
      <c r="N43" s="27">
        <f t="shared" si="8"/>
        <v>0</v>
      </c>
      <c r="O43" s="27">
        <f t="shared" si="9"/>
        <v>0</v>
      </c>
      <c r="P43" s="27">
        <f t="shared" si="10"/>
        <v>0</v>
      </c>
      <c r="S43" s="23"/>
      <c r="T43" s="24">
        <v>58</v>
      </c>
      <c r="U43" s="27">
        <f t="shared" si="11"/>
        <v>117922.5</v>
      </c>
      <c r="V43" s="27">
        <f t="shared" si="12"/>
        <v>133155</v>
      </c>
      <c r="W43" s="27">
        <f t="shared" si="13"/>
        <v>0</v>
      </c>
      <c r="X43" s="27">
        <f t="shared" si="14"/>
        <v>0</v>
      </c>
      <c r="Y43" s="27">
        <f t="shared" si="15"/>
        <v>0</v>
      </c>
      <c r="AB43" s="23"/>
      <c r="AC43" s="24">
        <v>58</v>
      </c>
      <c r="AD43" s="27">
        <f t="shared" si="16"/>
        <v>235845</v>
      </c>
      <c r="AE43" s="27">
        <f t="shared" si="17"/>
        <v>266310</v>
      </c>
      <c r="AF43" s="27">
        <f t="shared" si="18"/>
        <v>0</v>
      </c>
      <c r="AG43" s="27">
        <f t="shared" si="19"/>
        <v>0</v>
      </c>
      <c r="AH43" s="27">
        <f t="shared" si="20"/>
        <v>0</v>
      </c>
      <c r="AK43" s="23"/>
      <c r="AL43" s="24">
        <v>58</v>
      </c>
      <c r="AM43" s="27">
        <f t="shared" si="21"/>
        <v>471690</v>
      </c>
      <c r="AN43" s="27">
        <f t="shared" si="22"/>
        <v>532620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T43" s="23"/>
      <c r="AU43" s="24">
        <v>58</v>
      </c>
      <c r="AV43" s="27">
        <f t="shared" si="26"/>
        <v>707535</v>
      </c>
      <c r="AW43" s="27">
        <f t="shared" si="27"/>
        <v>798930</v>
      </c>
      <c r="AX43" s="27">
        <f t="shared" si="28"/>
        <v>0</v>
      </c>
      <c r="AY43" s="27">
        <f t="shared" si="29"/>
        <v>0</v>
      </c>
      <c r="AZ43" s="27">
        <f t="shared" si="30"/>
        <v>0</v>
      </c>
      <c r="BC43" s="23"/>
      <c r="BD43" s="24">
        <v>58</v>
      </c>
      <c r="BE43" s="27">
        <f t="shared" si="31"/>
        <v>943380</v>
      </c>
      <c r="BF43" s="27">
        <f t="shared" si="32"/>
        <v>1065240</v>
      </c>
      <c r="BG43" s="27">
        <f t="shared" si="33"/>
        <v>0</v>
      </c>
      <c r="BH43" s="27">
        <f t="shared" si="34"/>
        <v>0</v>
      </c>
      <c r="BI43" s="27">
        <f t="shared" si="35"/>
        <v>0</v>
      </c>
    </row>
    <row r="44" spans="1:61">
      <c r="A44" s="23"/>
      <c r="B44" s="24">
        <v>59</v>
      </c>
      <c r="C44" s="25">
        <v>55.92</v>
      </c>
      <c r="D44" s="25">
        <v>62.91</v>
      </c>
      <c r="E44" s="25"/>
      <c r="F44" s="25"/>
      <c r="G44" s="25"/>
      <c r="J44" s="23"/>
      <c r="K44" s="24">
        <v>59</v>
      </c>
      <c r="L44" s="27">
        <f t="shared" si="6"/>
        <v>50328.000000000007</v>
      </c>
      <c r="M44" s="27">
        <f t="shared" si="7"/>
        <v>56618.999999999993</v>
      </c>
      <c r="N44" s="27">
        <f t="shared" si="8"/>
        <v>0</v>
      </c>
      <c r="O44" s="27">
        <f t="shared" si="9"/>
        <v>0</v>
      </c>
      <c r="P44" s="27">
        <f t="shared" si="10"/>
        <v>0</v>
      </c>
      <c r="S44" s="23"/>
      <c r="T44" s="24">
        <v>59</v>
      </c>
      <c r="U44" s="27">
        <f t="shared" si="11"/>
        <v>125820</v>
      </c>
      <c r="V44" s="27">
        <f t="shared" si="12"/>
        <v>141547.49999999997</v>
      </c>
      <c r="W44" s="27">
        <f t="shared" si="13"/>
        <v>0</v>
      </c>
      <c r="X44" s="27">
        <f t="shared" si="14"/>
        <v>0</v>
      </c>
      <c r="Y44" s="27">
        <f t="shared" si="15"/>
        <v>0</v>
      </c>
      <c r="AB44" s="23"/>
      <c r="AC44" s="24">
        <v>59</v>
      </c>
      <c r="AD44" s="27">
        <f t="shared" si="16"/>
        <v>251640</v>
      </c>
      <c r="AE44" s="27">
        <f t="shared" si="17"/>
        <v>283094.99999999994</v>
      </c>
      <c r="AF44" s="27">
        <f t="shared" si="18"/>
        <v>0</v>
      </c>
      <c r="AG44" s="27">
        <f t="shared" si="19"/>
        <v>0</v>
      </c>
      <c r="AH44" s="27">
        <f t="shared" si="20"/>
        <v>0</v>
      </c>
      <c r="AK44" s="23"/>
      <c r="AL44" s="24">
        <v>59</v>
      </c>
      <c r="AM44" s="27">
        <f t="shared" si="21"/>
        <v>503280</v>
      </c>
      <c r="AN44" s="27">
        <f t="shared" si="22"/>
        <v>566189.99999999988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T44" s="23"/>
      <c r="AU44" s="24">
        <v>59</v>
      </c>
      <c r="AV44" s="27">
        <f t="shared" si="26"/>
        <v>754920.00000000012</v>
      </c>
      <c r="AW44" s="27">
        <f t="shared" si="27"/>
        <v>849284.99999999988</v>
      </c>
      <c r="AX44" s="27">
        <f t="shared" si="28"/>
        <v>0</v>
      </c>
      <c r="AY44" s="27">
        <f t="shared" si="29"/>
        <v>0</v>
      </c>
      <c r="AZ44" s="27">
        <f t="shared" si="30"/>
        <v>0</v>
      </c>
      <c r="BC44" s="23"/>
      <c r="BD44" s="24">
        <v>59</v>
      </c>
      <c r="BE44" s="27">
        <f t="shared" si="31"/>
        <v>1006560</v>
      </c>
      <c r="BF44" s="27">
        <f t="shared" si="32"/>
        <v>1132379.9999999998</v>
      </c>
      <c r="BG44" s="27">
        <f t="shared" si="33"/>
        <v>0</v>
      </c>
      <c r="BH44" s="27">
        <f t="shared" si="34"/>
        <v>0</v>
      </c>
      <c r="BI44" s="27">
        <f t="shared" si="35"/>
        <v>0</v>
      </c>
    </row>
    <row r="45" spans="1:61">
      <c r="A45" s="23"/>
      <c r="B45" s="24">
        <v>60</v>
      </c>
      <c r="C45" s="25">
        <v>59.62</v>
      </c>
      <c r="D45" s="25">
        <v>66.83</v>
      </c>
      <c r="E45" s="25"/>
      <c r="F45" s="25"/>
      <c r="G45" s="25"/>
      <c r="J45" s="23"/>
      <c r="K45" s="24">
        <v>60</v>
      </c>
      <c r="L45" s="27">
        <f t="shared" si="6"/>
        <v>53658</v>
      </c>
      <c r="M45" s="27">
        <f t="shared" si="7"/>
        <v>60147</v>
      </c>
      <c r="N45" s="27">
        <f t="shared" si="8"/>
        <v>0</v>
      </c>
      <c r="O45" s="27">
        <f t="shared" si="9"/>
        <v>0</v>
      </c>
      <c r="P45" s="27">
        <f t="shared" si="10"/>
        <v>0</v>
      </c>
      <c r="S45" s="23"/>
      <c r="T45" s="24">
        <v>60</v>
      </c>
      <c r="U45" s="27">
        <f t="shared" si="11"/>
        <v>134145</v>
      </c>
      <c r="V45" s="27">
        <f t="shared" si="12"/>
        <v>150367.5</v>
      </c>
      <c r="W45" s="27">
        <f t="shared" si="13"/>
        <v>0</v>
      </c>
      <c r="X45" s="27">
        <f t="shared" si="14"/>
        <v>0</v>
      </c>
      <c r="Y45" s="27">
        <f t="shared" si="15"/>
        <v>0</v>
      </c>
      <c r="AB45" s="23"/>
      <c r="AC45" s="24">
        <v>60</v>
      </c>
      <c r="AD45" s="27">
        <f t="shared" si="16"/>
        <v>268290</v>
      </c>
      <c r="AE45" s="27">
        <f t="shared" si="17"/>
        <v>300735</v>
      </c>
      <c r="AF45" s="27">
        <f t="shared" si="18"/>
        <v>0</v>
      </c>
      <c r="AG45" s="27">
        <f t="shared" si="19"/>
        <v>0</v>
      </c>
      <c r="AH45" s="27">
        <f t="shared" si="20"/>
        <v>0</v>
      </c>
      <c r="AK45" s="23"/>
      <c r="AL45" s="24">
        <v>60</v>
      </c>
      <c r="AM45" s="27">
        <f t="shared" si="21"/>
        <v>536580</v>
      </c>
      <c r="AN45" s="27">
        <f t="shared" si="22"/>
        <v>601470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T45" s="23"/>
      <c r="AU45" s="24">
        <v>60</v>
      </c>
      <c r="AV45" s="27">
        <f t="shared" si="26"/>
        <v>804870</v>
      </c>
      <c r="AW45" s="27">
        <f t="shared" si="27"/>
        <v>902205</v>
      </c>
      <c r="AX45" s="27">
        <f t="shared" si="28"/>
        <v>0</v>
      </c>
      <c r="AY45" s="27">
        <f t="shared" si="29"/>
        <v>0</v>
      </c>
      <c r="AZ45" s="27">
        <f t="shared" si="30"/>
        <v>0</v>
      </c>
      <c r="BC45" s="23"/>
      <c r="BD45" s="24">
        <v>60</v>
      </c>
      <c r="BE45" s="27">
        <f t="shared" si="31"/>
        <v>1073160</v>
      </c>
      <c r="BF45" s="27">
        <f t="shared" si="32"/>
        <v>1202940</v>
      </c>
      <c r="BG45" s="27">
        <f t="shared" si="33"/>
        <v>0</v>
      </c>
      <c r="BH45" s="27">
        <f t="shared" si="34"/>
        <v>0</v>
      </c>
      <c r="BI45" s="27">
        <f t="shared" si="35"/>
        <v>0</v>
      </c>
    </row>
    <row r="46" spans="1:61">
      <c r="A46" s="23"/>
      <c r="B46" s="24">
        <v>61</v>
      </c>
      <c r="C46" s="25">
        <v>63.51</v>
      </c>
      <c r="D46" s="25"/>
      <c r="E46" s="25"/>
      <c r="F46" s="25"/>
      <c r="G46" s="25"/>
      <c r="J46" s="23"/>
      <c r="K46" s="24">
        <v>61</v>
      </c>
      <c r="L46" s="27">
        <f t="shared" si="6"/>
        <v>57159</v>
      </c>
      <c r="M46" s="27">
        <f t="shared" si="7"/>
        <v>0</v>
      </c>
      <c r="N46" s="27">
        <f t="shared" si="8"/>
        <v>0</v>
      </c>
      <c r="O46" s="27">
        <f t="shared" si="9"/>
        <v>0</v>
      </c>
      <c r="P46" s="27">
        <f t="shared" si="10"/>
        <v>0</v>
      </c>
      <c r="S46" s="23"/>
      <c r="T46" s="24">
        <v>61</v>
      </c>
      <c r="U46" s="27">
        <f t="shared" si="11"/>
        <v>142897.5</v>
      </c>
      <c r="V46" s="27">
        <f t="shared" si="12"/>
        <v>0</v>
      </c>
      <c r="W46" s="27">
        <f t="shared" si="13"/>
        <v>0</v>
      </c>
      <c r="X46" s="27">
        <f t="shared" si="14"/>
        <v>0</v>
      </c>
      <c r="Y46" s="27">
        <f t="shared" si="15"/>
        <v>0</v>
      </c>
      <c r="AB46" s="23"/>
      <c r="AC46" s="24">
        <v>61</v>
      </c>
      <c r="AD46" s="27">
        <f t="shared" si="16"/>
        <v>285795</v>
      </c>
      <c r="AE46" s="27">
        <f t="shared" si="17"/>
        <v>0</v>
      </c>
      <c r="AF46" s="27">
        <f t="shared" si="18"/>
        <v>0</v>
      </c>
      <c r="AG46" s="27">
        <f t="shared" si="19"/>
        <v>0</v>
      </c>
      <c r="AH46" s="27">
        <f t="shared" si="20"/>
        <v>0</v>
      </c>
      <c r="AK46" s="23"/>
      <c r="AL46" s="24">
        <v>61</v>
      </c>
      <c r="AM46" s="27">
        <f t="shared" si="21"/>
        <v>571590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T46" s="23"/>
      <c r="AU46" s="24">
        <v>61</v>
      </c>
      <c r="AV46" s="27">
        <f t="shared" si="26"/>
        <v>857385</v>
      </c>
      <c r="AW46" s="27">
        <f t="shared" si="27"/>
        <v>0</v>
      </c>
      <c r="AX46" s="27">
        <f t="shared" si="28"/>
        <v>0</v>
      </c>
      <c r="AY46" s="27">
        <f t="shared" si="29"/>
        <v>0</v>
      </c>
      <c r="AZ46" s="27">
        <f t="shared" si="30"/>
        <v>0</v>
      </c>
      <c r="BC46" s="23"/>
      <c r="BD46" s="24">
        <v>61</v>
      </c>
      <c r="BE46" s="27">
        <f t="shared" si="31"/>
        <v>1143180</v>
      </c>
      <c r="BF46" s="27">
        <f t="shared" si="32"/>
        <v>0</v>
      </c>
      <c r="BG46" s="27">
        <f t="shared" si="33"/>
        <v>0</v>
      </c>
      <c r="BH46" s="27">
        <f t="shared" si="34"/>
        <v>0</v>
      </c>
      <c r="BI46" s="27">
        <f t="shared" si="35"/>
        <v>0</v>
      </c>
    </row>
    <row r="47" spans="1:61">
      <c r="A47" s="23"/>
      <c r="B47" s="24">
        <v>62</v>
      </c>
      <c r="C47" s="25">
        <v>67.59</v>
      </c>
      <c r="D47" s="25"/>
      <c r="E47" s="25"/>
      <c r="F47" s="25"/>
      <c r="G47" s="25"/>
      <c r="J47" s="23"/>
      <c r="K47" s="24">
        <v>62</v>
      </c>
      <c r="L47" s="27">
        <f t="shared" si="6"/>
        <v>60831</v>
      </c>
      <c r="M47" s="27">
        <f t="shared" si="7"/>
        <v>0</v>
      </c>
      <c r="N47" s="27">
        <f t="shared" si="8"/>
        <v>0</v>
      </c>
      <c r="O47" s="27">
        <f t="shared" si="9"/>
        <v>0</v>
      </c>
      <c r="P47" s="27">
        <f t="shared" si="10"/>
        <v>0</v>
      </c>
      <c r="S47" s="23"/>
      <c r="T47" s="24">
        <v>62</v>
      </c>
      <c r="U47" s="27">
        <f t="shared" si="11"/>
        <v>152077.5</v>
      </c>
      <c r="V47" s="27">
        <f t="shared" si="12"/>
        <v>0</v>
      </c>
      <c r="W47" s="27">
        <f t="shared" si="13"/>
        <v>0</v>
      </c>
      <c r="X47" s="27">
        <f t="shared" si="14"/>
        <v>0</v>
      </c>
      <c r="Y47" s="27">
        <f t="shared" si="15"/>
        <v>0</v>
      </c>
      <c r="AB47" s="23"/>
      <c r="AC47" s="24">
        <v>62</v>
      </c>
      <c r="AD47" s="27">
        <f t="shared" si="16"/>
        <v>304155</v>
      </c>
      <c r="AE47" s="27">
        <f t="shared" si="17"/>
        <v>0</v>
      </c>
      <c r="AF47" s="27">
        <f t="shared" si="18"/>
        <v>0</v>
      </c>
      <c r="AG47" s="27">
        <f t="shared" si="19"/>
        <v>0</v>
      </c>
      <c r="AH47" s="27">
        <f t="shared" si="20"/>
        <v>0</v>
      </c>
      <c r="AK47" s="23"/>
      <c r="AL47" s="24">
        <v>62</v>
      </c>
      <c r="AM47" s="27">
        <f t="shared" si="21"/>
        <v>608310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T47" s="23"/>
      <c r="AU47" s="24">
        <v>62</v>
      </c>
      <c r="AV47" s="27">
        <f t="shared" si="26"/>
        <v>912465</v>
      </c>
      <c r="AW47" s="27">
        <f t="shared" si="27"/>
        <v>0</v>
      </c>
      <c r="AX47" s="27">
        <f t="shared" si="28"/>
        <v>0</v>
      </c>
      <c r="AY47" s="27">
        <f t="shared" si="29"/>
        <v>0</v>
      </c>
      <c r="AZ47" s="27">
        <f t="shared" si="30"/>
        <v>0</v>
      </c>
      <c r="BC47" s="23"/>
      <c r="BD47" s="24">
        <v>62</v>
      </c>
      <c r="BE47" s="27">
        <f t="shared" si="31"/>
        <v>1216620</v>
      </c>
      <c r="BF47" s="27">
        <f t="shared" si="32"/>
        <v>0</v>
      </c>
      <c r="BG47" s="27">
        <f t="shared" si="33"/>
        <v>0</v>
      </c>
      <c r="BH47" s="27">
        <f t="shared" si="34"/>
        <v>0</v>
      </c>
      <c r="BI47" s="27">
        <f t="shared" si="35"/>
        <v>0</v>
      </c>
    </row>
    <row r="48" spans="1:61">
      <c r="A48" s="23"/>
      <c r="B48" s="24">
        <v>63</v>
      </c>
      <c r="C48" s="25">
        <v>71.849999999999994</v>
      </c>
      <c r="D48" s="25"/>
      <c r="E48" s="25"/>
      <c r="F48" s="25"/>
      <c r="G48" s="25"/>
      <c r="J48" s="23"/>
      <c r="K48" s="24">
        <v>63</v>
      </c>
      <c r="L48" s="27">
        <f t="shared" si="6"/>
        <v>64665</v>
      </c>
      <c r="M48" s="27">
        <f t="shared" si="7"/>
        <v>0</v>
      </c>
      <c r="N48" s="27">
        <f t="shared" si="8"/>
        <v>0</v>
      </c>
      <c r="O48" s="27">
        <f t="shared" si="9"/>
        <v>0</v>
      </c>
      <c r="P48" s="27">
        <f t="shared" si="10"/>
        <v>0</v>
      </c>
      <c r="S48" s="23"/>
      <c r="T48" s="24">
        <v>63</v>
      </c>
      <c r="U48" s="27">
        <f t="shared" si="11"/>
        <v>161662.5</v>
      </c>
      <c r="V48" s="27">
        <f t="shared" si="12"/>
        <v>0</v>
      </c>
      <c r="W48" s="27">
        <f t="shared" si="13"/>
        <v>0</v>
      </c>
      <c r="X48" s="27">
        <f t="shared" si="14"/>
        <v>0</v>
      </c>
      <c r="Y48" s="27">
        <f t="shared" si="15"/>
        <v>0</v>
      </c>
      <c r="AB48" s="23"/>
      <c r="AC48" s="24">
        <v>63</v>
      </c>
      <c r="AD48" s="27">
        <f t="shared" si="16"/>
        <v>323325</v>
      </c>
      <c r="AE48" s="27">
        <f t="shared" si="17"/>
        <v>0</v>
      </c>
      <c r="AF48" s="27">
        <f t="shared" si="18"/>
        <v>0</v>
      </c>
      <c r="AG48" s="27">
        <f t="shared" si="19"/>
        <v>0</v>
      </c>
      <c r="AH48" s="27">
        <f t="shared" si="20"/>
        <v>0</v>
      </c>
      <c r="AK48" s="23"/>
      <c r="AL48" s="24">
        <v>63</v>
      </c>
      <c r="AM48" s="27">
        <f t="shared" si="21"/>
        <v>646650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T48" s="23"/>
      <c r="AU48" s="24">
        <v>63</v>
      </c>
      <c r="AV48" s="27">
        <f t="shared" si="26"/>
        <v>969975</v>
      </c>
      <c r="AW48" s="27">
        <f t="shared" si="27"/>
        <v>0</v>
      </c>
      <c r="AX48" s="27">
        <f t="shared" si="28"/>
        <v>0</v>
      </c>
      <c r="AY48" s="27">
        <f t="shared" si="29"/>
        <v>0</v>
      </c>
      <c r="AZ48" s="27">
        <f t="shared" si="30"/>
        <v>0</v>
      </c>
      <c r="BC48" s="23"/>
      <c r="BD48" s="24">
        <v>63</v>
      </c>
      <c r="BE48" s="27">
        <f t="shared" si="31"/>
        <v>1293300</v>
      </c>
      <c r="BF48" s="27">
        <f t="shared" si="32"/>
        <v>0</v>
      </c>
      <c r="BG48" s="27">
        <f t="shared" si="33"/>
        <v>0</v>
      </c>
      <c r="BH48" s="27">
        <f t="shared" si="34"/>
        <v>0</v>
      </c>
      <c r="BI48" s="27">
        <f t="shared" si="35"/>
        <v>0</v>
      </c>
    </row>
    <row r="49" spans="1:61">
      <c r="A49" s="23"/>
      <c r="B49" s="24">
        <v>64</v>
      </c>
      <c r="C49" s="25">
        <v>76.319999999999993</v>
      </c>
      <c r="D49" s="25"/>
      <c r="E49" s="25"/>
      <c r="F49" s="25"/>
      <c r="G49" s="25"/>
      <c r="J49" s="23"/>
      <c r="K49" s="24">
        <v>64</v>
      </c>
      <c r="L49" s="27">
        <f t="shared" si="6"/>
        <v>68688</v>
      </c>
      <c r="M49" s="27">
        <f t="shared" si="7"/>
        <v>0</v>
      </c>
      <c r="N49" s="27">
        <f t="shared" si="8"/>
        <v>0</v>
      </c>
      <c r="O49" s="27">
        <f t="shared" si="9"/>
        <v>0</v>
      </c>
      <c r="P49" s="27">
        <f t="shared" si="10"/>
        <v>0</v>
      </c>
      <c r="S49" s="23"/>
      <c r="T49" s="24">
        <v>64</v>
      </c>
      <c r="U49" s="27">
        <f t="shared" si="11"/>
        <v>171720</v>
      </c>
      <c r="V49" s="27">
        <f t="shared" si="12"/>
        <v>0</v>
      </c>
      <c r="W49" s="27">
        <f t="shared" si="13"/>
        <v>0</v>
      </c>
      <c r="X49" s="27">
        <f t="shared" si="14"/>
        <v>0</v>
      </c>
      <c r="Y49" s="27">
        <f t="shared" si="15"/>
        <v>0</v>
      </c>
      <c r="AB49" s="23"/>
      <c r="AC49" s="24">
        <v>64</v>
      </c>
      <c r="AD49" s="27">
        <f t="shared" si="16"/>
        <v>343440</v>
      </c>
      <c r="AE49" s="27">
        <f t="shared" si="17"/>
        <v>0</v>
      </c>
      <c r="AF49" s="27">
        <f t="shared" si="18"/>
        <v>0</v>
      </c>
      <c r="AG49" s="27">
        <f t="shared" si="19"/>
        <v>0</v>
      </c>
      <c r="AH49" s="27">
        <f t="shared" si="20"/>
        <v>0</v>
      </c>
      <c r="AK49" s="23"/>
      <c r="AL49" s="24">
        <v>64</v>
      </c>
      <c r="AM49" s="27">
        <f t="shared" si="21"/>
        <v>686880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T49" s="23"/>
      <c r="AU49" s="24">
        <v>64</v>
      </c>
      <c r="AV49" s="27">
        <f t="shared" si="26"/>
        <v>1030320</v>
      </c>
      <c r="AW49" s="27">
        <f t="shared" si="27"/>
        <v>0</v>
      </c>
      <c r="AX49" s="27">
        <f t="shared" si="28"/>
        <v>0</v>
      </c>
      <c r="AY49" s="27">
        <f t="shared" si="29"/>
        <v>0</v>
      </c>
      <c r="AZ49" s="27">
        <f t="shared" si="30"/>
        <v>0</v>
      </c>
      <c r="BC49" s="23"/>
      <c r="BD49" s="24">
        <v>64</v>
      </c>
      <c r="BE49" s="27">
        <f t="shared" si="31"/>
        <v>1373760</v>
      </c>
      <c r="BF49" s="27">
        <f t="shared" si="32"/>
        <v>0</v>
      </c>
      <c r="BG49" s="27">
        <f t="shared" si="33"/>
        <v>0</v>
      </c>
      <c r="BH49" s="27">
        <f t="shared" si="34"/>
        <v>0</v>
      </c>
      <c r="BI49" s="27">
        <f t="shared" si="35"/>
        <v>0</v>
      </c>
    </row>
    <row r="50" spans="1:61">
      <c r="A50" s="23"/>
      <c r="B50" s="24">
        <v>65</v>
      </c>
      <c r="C50" s="25">
        <v>81.010000000000005</v>
      </c>
      <c r="D50" s="25"/>
      <c r="E50" s="25"/>
      <c r="F50" s="25"/>
      <c r="G50" s="25"/>
      <c r="J50" s="23"/>
      <c r="K50" s="24">
        <v>65</v>
      </c>
      <c r="L50" s="27">
        <f t="shared" si="6"/>
        <v>72909</v>
      </c>
      <c r="M50" s="27">
        <f t="shared" si="7"/>
        <v>0</v>
      </c>
      <c r="N50" s="27">
        <f t="shared" si="8"/>
        <v>0</v>
      </c>
      <c r="O50" s="27">
        <f t="shared" si="9"/>
        <v>0</v>
      </c>
      <c r="P50" s="27">
        <f t="shared" si="10"/>
        <v>0</v>
      </c>
      <c r="S50" s="23"/>
      <c r="T50" s="24">
        <v>65</v>
      </c>
      <c r="U50" s="27">
        <f t="shared" si="11"/>
        <v>182272.5</v>
      </c>
      <c r="V50" s="27">
        <f t="shared" si="12"/>
        <v>0</v>
      </c>
      <c r="W50" s="27">
        <f t="shared" si="13"/>
        <v>0</v>
      </c>
      <c r="X50" s="27">
        <f t="shared" si="14"/>
        <v>0</v>
      </c>
      <c r="Y50" s="27">
        <f t="shared" si="15"/>
        <v>0</v>
      </c>
      <c r="AB50" s="23"/>
      <c r="AC50" s="24">
        <v>65</v>
      </c>
      <c r="AD50" s="27">
        <f t="shared" si="16"/>
        <v>364545</v>
      </c>
      <c r="AE50" s="27">
        <f t="shared" si="17"/>
        <v>0</v>
      </c>
      <c r="AF50" s="27">
        <f t="shared" si="18"/>
        <v>0</v>
      </c>
      <c r="AG50" s="27">
        <f t="shared" si="19"/>
        <v>0</v>
      </c>
      <c r="AH50" s="27">
        <f t="shared" si="20"/>
        <v>0</v>
      </c>
      <c r="AK50" s="23"/>
      <c r="AL50" s="24">
        <v>65</v>
      </c>
      <c r="AM50" s="27">
        <f t="shared" si="21"/>
        <v>729090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T50" s="23"/>
      <c r="AU50" s="24">
        <v>65</v>
      </c>
      <c r="AV50" s="27">
        <f t="shared" si="26"/>
        <v>1093635</v>
      </c>
      <c r="AW50" s="27">
        <f t="shared" si="27"/>
        <v>0</v>
      </c>
      <c r="AX50" s="27">
        <f t="shared" si="28"/>
        <v>0</v>
      </c>
      <c r="AY50" s="27">
        <f t="shared" si="29"/>
        <v>0</v>
      </c>
      <c r="AZ50" s="27">
        <f t="shared" si="30"/>
        <v>0</v>
      </c>
      <c r="BC50" s="23"/>
      <c r="BD50" s="24">
        <v>65</v>
      </c>
      <c r="BE50" s="27">
        <f t="shared" si="31"/>
        <v>1458180</v>
      </c>
      <c r="BF50" s="27">
        <f t="shared" si="32"/>
        <v>0</v>
      </c>
      <c r="BG50" s="27">
        <f t="shared" si="33"/>
        <v>0</v>
      </c>
      <c r="BH50" s="27">
        <f t="shared" si="34"/>
        <v>0</v>
      </c>
      <c r="BI50" s="27">
        <f t="shared" si="35"/>
        <v>0</v>
      </c>
    </row>
  </sheetData>
  <mergeCells count="7">
    <mergeCell ref="BC1:BI1"/>
    <mergeCell ref="A1:G1"/>
    <mergeCell ref="J1:P1"/>
    <mergeCell ref="S1:Y1"/>
    <mergeCell ref="AB1:AH1"/>
    <mergeCell ref="AK1:AQ1"/>
    <mergeCell ref="AT1:AZ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6bb6ee-6c6e-41c6-8173-4f1e3a1a679a" xsi:nil="true"/>
    <lcf76f155ced4ddcb4097134ff3c332f xmlns="13d00ba5-9009-4274-8395-5f45026c858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C96B86D0E7478D61B724F1C7B782" ma:contentTypeVersion="13" ma:contentTypeDescription="Create a new document." ma:contentTypeScope="" ma:versionID="6705162cf63c0843af5fb66e274a2939">
  <xsd:schema xmlns:xsd="http://www.w3.org/2001/XMLSchema" xmlns:xs="http://www.w3.org/2001/XMLSchema" xmlns:p="http://schemas.microsoft.com/office/2006/metadata/properties" xmlns:ns2="13d00ba5-9009-4274-8395-5f45026c8580" xmlns:ns3="6d6bb6ee-6c6e-41c6-8173-4f1e3a1a679a" targetNamespace="http://schemas.microsoft.com/office/2006/metadata/properties" ma:root="true" ma:fieldsID="86d6879391ac7b0cebed787226c31b79" ns2:_="" ns3:_="">
    <xsd:import namespace="13d00ba5-9009-4274-8395-5f45026c8580"/>
    <xsd:import namespace="6d6bb6ee-6c6e-41c6-8173-4f1e3a1a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00ba5-9009-4274-8395-5f45026c8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b0af5f-8ada-4779-aa6a-d42726ba9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bb6ee-6c6e-41c6-8173-4f1e3a1a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f32f0ce-0fe0-402f-8093-651dc55f538e}" ma:internalName="TaxCatchAll" ma:showField="CatchAllData" ma:web="6d6bb6ee-6c6e-41c6-8173-4f1e3a1a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DFF4F2-818A-4AC1-ABDE-39184EA27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6B802E-2B23-4989-8A55-8F5434102E9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d6bb6ee-6c6e-41c6-8173-4f1e3a1a679a"/>
    <ds:schemaRef ds:uri="http://purl.org/dc/elements/1.1/"/>
    <ds:schemaRef ds:uri="http://schemas.microsoft.com/office/2006/metadata/properties"/>
    <ds:schemaRef ds:uri="13d00ba5-9009-4274-8395-5f45026c858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7D43A-8D08-4383-8DEC-7126420AA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00ba5-9009-4274-8395-5f45026c8580"/>
    <ds:schemaRef ds:uri="6d6bb6ee-6c6e-41c6-8173-4f1e3a1a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0f77c2-c3fb-4d04-9ee6-783108f7b3c1}" enabled="1" method="Standard" siteId="{52a038f0-1b3f-49f8-af54-d46018d67c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Family Shield</vt:lpstr>
      <vt:lpstr>Ahadi</vt:lpstr>
      <vt:lpstr>Whole Life</vt:lpstr>
      <vt:lpstr>Term Assurance</vt:lpstr>
      <vt:lpstr>Whole Life_</vt:lpstr>
      <vt:lpstr>Term Assurance_</vt:lpstr>
      <vt:lpstr>Whole Life_ (2)</vt:lpstr>
      <vt:lpstr>Term Assurance_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Aleke</dc:creator>
  <cp:lastModifiedBy>Robin Ochieng</cp:lastModifiedBy>
  <dcterms:created xsi:type="dcterms:W3CDTF">2024-03-21T12:32:56Z</dcterms:created>
  <dcterms:modified xsi:type="dcterms:W3CDTF">2024-04-17T08:34:15Z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0x010100B33CC96B86D0E7478D61B724F1C7B782</vt:lpwstr>
  </property>
  <property fmtid="{D5CDD505-2E9C-101B-9397-08002B2CF9AE}" pid="3" name="MediaServiceImageTags">
    <vt:lpwstr/>
  </property>
</Properties>
</file>