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&amp;A &amp; Financial metrics" sheetId="1" r:id="rId5"/>
    <sheet state="visible" name="Market Cap" sheetId="2" r:id="rId6"/>
    <sheet state="visible" name="Income statement" sheetId="3" r:id="rId7"/>
    <sheet state="visible" name="Key financial items" sheetId="4" r:id="rId8"/>
    <sheet state="visible" name="Ratios Factset" sheetId="5" r:id="rId9"/>
    <sheet state="visible" name="M&amp;A Deals" sheetId="6" r:id="rId10"/>
    <sheet state="visible" name="Annual reports" sheetId="7" r:id="rId11"/>
  </sheets>
  <definedNames/>
  <calcPr/>
</workbook>
</file>

<file path=xl/sharedStrings.xml><?xml version="1.0" encoding="utf-8"?>
<sst xmlns="http://schemas.openxmlformats.org/spreadsheetml/2006/main" count="6999" uniqueCount="2939">
  <si>
    <t>Profitability Ratio</t>
  </si>
  <si>
    <t>Liquidity Ratio</t>
  </si>
  <si>
    <t>Solvency Ratio</t>
  </si>
  <si>
    <t>Year t</t>
  </si>
  <si>
    <t>Number of Acquisitions t</t>
  </si>
  <si>
    <t>Amount spent for acquistion ($)</t>
  </si>
  <si>
    <t>ROA t (%)</t>
  </si>
  <si>
    <t>ROE t (%)</t>
  </si>
  <si>
    <t>Net profit margin (%)</t>
  </si>
  <si>
    <t>ESP basics (US $)</t>
  </si>
  <si>
    <t>Current Ratio (%)</t>
  </si>
  <si>
    <t>Quick Ratio
(%)</t>
  </si>
  <si>
    <t>Cash ratio (%)</t>
  </si>
  <si>
    <t>Total Debt/Total Assets (%)</t>
  </si>
  <si>
    <t>Total Debt/ Total Equity (%)</t>
  </si>
  <si>
    <t>Net debt/E (%)</t>
  </si>
  <si>
    <t>Revenue ($)</t>
  </si>
  <si>
    <t>Market capitalization
($)</t>
  </si>
  <si>
    <t>19,23</t>
  </si>
  <si>
    <t>27,36</t>
  </si>
  <si>
    <t>24,03</t>
  </si>
  <si>
    <t>5,84</t>
  </si>
  <si>
    <t>2,10</t>
  </si>
  <si>
    <t>1,36</t>
  </si>
  <si>
    <t>7,42</t>
  </si>
  <si>
    <t>10,54</t>
  </si>
  <si>
    <t>-28,60</t>
  </si>
  <si>
    <t>16,55</t>
  </si>
  <si>
    <t>23,62</t>
  </si>
  <si>
    <t>21,35</t>
  </si>
  <si>
    <t>4,59</t>
  </si>
  <si>
    <t>2,38</t>
  </si>
  <si>
    <t>2,34</t>
  </si>
  <si>
    <t>1,64</t>
  </si>
  <si>
    <t>8,21</t>
  </si>
  <si>
    <t>11,70</t>
  </si>
  <si>
    <t>-32,71</t>
  </si>
  <si>
    <t>22,40</t>
  </si>
  <si>
    <t>32,07</t>
  </si>
  <si>
    <t>29,53</t>
  </si>
  <si>
    <t>5,69</t>
  </si>
  <si>
    <t>2,93</t>
  </si>
  <si>
    <t>2,91</t>
  </si>
  <si>
    <t>2,17</t>
  </si>
  <si>
    <t>7,94</t>
  </si>
  <si>
    <t>11,33</t>
  </si>
  <si>
    <t>-44,17</t>
  </si>
  <si>
    <t>13,52</t>
  </si>
  <si>
    <t>19,00</t>
  </si>
  <si>
    <t>22,08</t>
  </si>
  <si>
    <t>2,96</t>
  </si>
  <si>
    <t>3,07</t>
  </si>
  <si>
    <t>3,05</t>
  </si>
  <si>
    <t>2,41</t>
  </si>
  <si>
    <t>8,72</t>
  </si>
  <si>
    <t>12,52</t>
  </si>
  <si>
    <t>-48,90</t>
  </si>
  <si>
    <t>13,50</t>
  </si>
  <si>
    <t>18,12</t>
  </si>
  <si>
    <t>21,28</t>
  </si>
  <si>
    <t>2,48</t>
  </si>
  <si>
    <t>3,37</t>
  </si>
  <si>
    <t>3,35</t>
  </si>
  <si>
    <t>2,65</t>
  </si>
  <si>
    <t>5,79</t>
  </si>
  <si>
    <t>7,93</t>
  </si>
  <si>
    <t>-51,48</t>
  </si>
  <si>
    <t>14,29</t>
  </si>
  <si>
    <t>18,62</t>
  </si>
  <si>
    <t>22,44</t>
  </si>
  <si>
    <t>2,21</t>
  </si>
  <si>
    <t>3,92</t>
  </si>
  <si>
    <t>3,89</t>
  </si>
  <si>
    <t>3,15</t>
  </si>
  <si>
    <t>1,72</t>
  </si>
  <si>
    <t>2,26</t>
  </si>
  <si>
    <t>-59,18</t>
  </si>
  <si>
    <t>6,94</t>
  </si>
  <si>
    <t>8,69</t>
  </si>
  <si>
    <t>11,40</t>
  </si>
  <si>
    <t>0,91</t>
  </si>
  <si>
    <t>5,14</t>
  </si>
  <si>
    <t>5,11</t>
  </si>
  <si>
    <t>4,21</t>
  </si>
  <si>
    <t>2,01</t>
  </si>
  <si>
    <t>2,60</t>
  </si>
  <si>
    <t>-64,20</t>
  </si>
  <si>
    <t>12,37</t>
  </si>
  <si>
    <t>15,02</t>
  </si>
  <si>
    <t>21,71</t>
  </si>
  <si>
    <t>1,42</t>
  </si>
  <si>
    <t>6,29</t>
  </si>
  <si>
    <t>6,27</t>
  </si>
  <si>
    <t>5,15</t>
  </si>
  <si>
    <t>2,35</t>
  </si>
  <si>
    <t>2,83</t>
  </si>
  <si>
    <t>-59,26</t>
  </si>
  <si>
    <t>11,44</t>
  </si>
  <si>
    <t>14,12</t>
  </si>
  <si>
    <t>21,51</t>
  </si>
  <si>
    <t>1,16</t>
  </si>
  <si>
    <t>4,67</t>
  </si>
  <si>
    <t>4,64</t>
  </si>
  <si>
    <t>3,78</t>
  </si>
  <si>
    <t>3,54</t>
  </si>
  <si>
    <t>4,34</t>
  </si>
  <si>
    <t>-56,38</t>
  </si>
  <si>
    <t>11,34</t>
  </si>
  <si>
    <t>14,25</t>
  </si>
  <si>
    <t>20,69</t>
  </si>
  <si>
    <t>0,99</t>
  </si>
  <si>
    <t>4,69</t>
  </si>
  <si>
    <t>3,84</t>
  </si>
  <si>
    <t>4,05</t>
  </si>
  <si>
    <t>5,04</t>
  </si>
  <si>
    <t>-56,96</t>
  </si>
  <si>
    <t>11,93</t>
  </si>
  <si>
    <t>15,36</t>
  </si>
  <si>
    <t>20,45</t>
  </si>
  <si>
    <t>4,58</t>
  </si>
  <si>
    <t>4,55</t>
  </si>
  <si>
    <t>3,69</t>
  </si>
  <si>
    <t>4,73</t>
  </si>
  <si>
    <t>6,01</t>
  </si>
  <si>
    <t>-61,24</t>
  </si>
  <si>
    <t>12,97</t>
  </si>
  <si>
    <t>16,61</t>
  </si>
  <si>
    <t>21,59</t>
  </si>
  <si>
    <t>0,82</t>
  </si>
  <si>
    <t>4,22</t>
  </si>
  <si>
    <t>4,18</t>
  </si>
  <si>
    <t>5,90</t>
  </si>
  <si>
    <t>7,72</t>
  </si>
  <si>
    <t>-59,33</t>
  </si>
  <si>
    <t>14,93</t>
  </si>
  <si>
    <t>18,66</t>
  </si>
  <si>
    <t>25,72</t>
  </si>
  <si>
    <t>0,76</t>
  </si>
  <si>
    <t>5,92</t>
  </si>
  <si>
    <t>5,01</t>
  </si>
  <si>
    <t>7,23</t>
  </si>
  <si>
    <t>-69,52</t>
  </si>
  <si>
    <t>17,30</t>
  </si>
  <si>
    <t>20,68</t>
  </si>
  <si>
    <t>29,21</t>
  </si>
  <si>
    <t>0,67</t>
  </si>
  <si>
    <t>4,16</t>
  </si>
  <si>
    <t>3,50</t>
  </si>
  <si>
    <t>5,99</t>
  </si>
  <si>
    <t>7,49</t>
  </si>
  <si>
    <t>-68,14</t>
  </si>
  <si>
    <t>18,05</t>
  </si>
  <si>
    <t>20,30</t>
  </si>
  <si>
    <t>27,95</t>
  </si>
  <si>
    <t>0,52</t>
  </si>
  <si>
    <t>10,62</t>
  </si>
  <si>
    <t>8,91</t>
  </si>
  <si>
    <t>0,00</t>
  </si>
  <si>
    <t>-68,01</t>
  </si>
  <si>
    <t>14,80</t>
  </si>
  <si>
    <t>16,60</t>
  </si>
  <si>
    <t>19,39</t>
  </si>
  <si>
    <t>0,34</t>
  </si>
  <si>
    <t>8,77</t>
  </si>
  <si>
    <t>6,88</t>
  </si>
  <si>
    <t>-56,11</t>
  </si>
  <si>
    <t>19,19</t>
  </si>
  <si>
    <t>21,16</t>
  </si>
  <si>
    <t>25,33</t>
  </si>
  <si>
    <t>8,49</t>
  </si>
  <si>
    <t>6,98</t>
  </si>
  <si>
    <t>-62,67</t>
  </si>
  <si>
    <t>21,41</t>
  </si>
  <si>
    <t>23,26</t>
  </si>
  <si>
    <t>29,02</t>
  </si>
  <si>
    <t>0,26</t>
  </si>
  <si>
    <t>10,00</t>
  </si>
  <si>
    <t>8,62</t>
  </si>
  <si>
    <t>-65,99</t>
  </si>
  <si>
    <t>23,73</t>
  </si>
  <si>
    <t>23,87</t>
  </si>
  <si>
    <t>0,13</t>
  </si>
  <si>
    <t>12,08</t>
  </si>
  <si>
    <t>10,78</t>
  </si>
  <si>
    <t>-85,30</t>
  </si>
  <si>
    <t>19,08</t>
  </si>
  <si>
    <t>22,57</t>
  </si>
  <si>
    <t>12,51</t>
  </si>
  <si>
    <t>0,05</t>
  </si>
  <si>
    <t>7,91</t>
  </si>
  <si>
    <t>6,30</t>
  </si>
  <si>
    <t>0,06</t>
  </si>
  <si>
    <t>-73,11</t>
  </si>
  <si>
    <t>Market Cap History
Alphabet Inc. (GOOGL)</t>
  </si>
  <si>
    <t>Date</t>
  </si>
  <si>
    <t>Market Cap</t>
  </si>
  <si>
    <t>% Change</t>
  </si>
  <si>
    <t>1,842.64B</t>
  </si>
  <si>
    <t>-20.48%</t>
  </si>
  <si>
    <t>Dec 31, 2024</t>
  </si>
  <si>
    <t>2,317.22B</t>
  </si>
  <si>
    <t>32.54%</t>
  </si>
  <si>
    <t>Dec 29, 2023</t>
  </si>
  <si>
    <t>1,748.36B</t>
  </si>
  <si>
    <t>53.10%</t>
  </si>
  <si>
    <t>Dec 30, 2022</t>
  </si>
  <si>
    <t>1,141.96B</t>
  </si>
  <si>
    <t>-40.61%</t>
  </si>
  <si>
    <t>Dec 31, 2021</t>
  </si>
  <si>
    <t>1,922.95B</t>
  </si>
  <si>
    <t>62.20%</t>
  </si>
  <si>
    <t>Dec 31, 2020</t>
  </si>
  <si>
    <t>1,185.53B</t>
  </si>
  <si>
    <t>28.34%</t>
  </si>
  <si>
    <t>Dec 31, 2019</t>
  </si>
  <si>
    <t>923.77B</t>
  </si>
  <si>
    <t>27.11%</t>
  </si>
  <si>
    <t>Dec 31, 2018</t>
  </si>
  <si>
    <t>726.73B</t>
  </si>
  <si>
    <t>-0.71%</t>
  </si>
  <si>
    <t>Dec 29, 2017</t>
  </si>
  <si>
    <t>731.90B</t>
  </si>
  <si>
    <t>34.00%</t>
  </si>
  <si>
    <t>Dec 30, 2016</t>
  </si>
  <si>
    <t>546.19B</t>
  </si>
  <si>
    <t>2.08%</t>
  </si>
  <si>
    <t>Dec 31, 2015</t>
  </si>
  <si>
    <t>535.06B</t>
  </si>
  <si>
    <t>48.64%</t>
  </si>
  <si>
    <t>Dec 31, 2014</t>
  </si>
  <si>
    <t>359.98B</t>
  </si>
  <si>
    <t>-3.95%</t>
  </si>
  <si>
    <t>Dec 31, 2013</t>
  </si>
  <si>
    <t>374.79B</t>
  </si>
  <si>
    <t>61.85%</t>
  </si>
  <si>
    <t>Dec 31, 2012</t>
  </si>
  <si>
    <t>231.57B</t>
  </si>
  <si>
    <t>10.58%</t>
  </si>
  <si>
    <t>Dec 30, 2011</t>
  </si>
  <si>
    <t>209.41B</t>
  </si>
  <si>
    <t>10.14%</t>
  </si>
  <si>
    <t>Dec 31, 2010</t>
  </si>
  <si>
    <t>190.13B</t>
  </si>
  <si>
    <t>-3.44%</t>
  </si>
  <si>
    <t>Dec 31, 2009</t>
  </si>
  <si>
    <t>196.90B</t>
  </si>
  <si>
    <t>103.13%</t>
  </si>
  <si>
    <t>Dec 31, 2008</t>
  </si>
  <si>
    <t>96.93B</t>
  </si>
  <si>
    <t>-55.24%</t>
  </si>
  <si>
    <t>Dec 31, 2007</t>
  </si>
  <si>
    <t>216.54B</t>
  </si>
  <si>
    <t>53.43%</t>
  </si>
  <si>
    <t>Dec 29, 2006</t>
  </si>
  <si>
    <t>141.13B</t>
  </si>
  <si>
    <t>14.98%</t>
  </si>
  <si>
    <t>Dec 30, 2005</t>
  </si>
  <si>
    <t>122.74B</t>
  </si>
  <si>
    <t>132.59%</t>
  </si>
  <si>
    <t>Dec 31, 2004</t>
  </si>
  <si>
    <t>52.77B</t>
  </si>
  <si>
    <t>93.71%</t>
  </si>
  <si>
    <r>
      <rPr>
        <i/>
        <sz val="10.0"/>
      </rPr>
      <t xml:space="preserve">Source: </t>
    </r>
    <r>
      <rPr>
        <i/>
        <color rgb="FF1155CC"/>
        <sz val="10.0"/>
        <u/>
      </rPr>
      <t>https://stockanalysis.com/stocks/googl/market-cap/</t>
    </r>
  </si>
  <si>
    <t>Alphabet Inc. Class C (GOOG)</t>
  </si>
  <si>
    <t>$149.11</t>
  </si>
  <si>
    <t>Alphabet Inc. Class C</t>
  </si>
  <si>
    <t>GOOG 02079K107 BYY88Y7 NASDAQ Common stock</t>
  </si>
  <si>
    <t>Source: FactSet Fundamentals</t>
  </si>
  <si>
    <t>DEC '24</t>
  </si>
  <si>
    <t>DEC '23</t>
  </si>
  <si>
    <t>DEC '22</t>
  </si>
  <si>
    <t>DEC '21</t>
  </si>
  <si>
    <t>DEC '20</t>
  </si>
  <si>
    <t>DEC '19</t>
  </si>
  <si>
    <t>DEC '18</t>
  </si>
  <si>
    <t>DEC '17</t>
  </si>
  <si>
    <t>DEC '16</t>
  </si>
  <si>
    <t>DEC '15</t>
  </si>
  <si>
    <t>DEC '14</t>
  </si>
  <si>
    <t>DEC '13</t>
  </si>
  <si>
    <t>DEC '12</t>
  </si>
  <si>
    <t>DEC '11</t>
  </si>
  <si>
    <t>DEC '10</t>
  </si>
  <si>
    <t>DEC '09</t>
  </si>
  <si>
    <t>DEC '08</t>
  </si>
  <si>
    <t>DEC '07</t>
  </si>
  <si>
    <t>DEC '06</t>
  </si>
  <si>
    <t>DEC '05</t>
  </si>
  <si>
    <t>DEC '04</t>
  </si>
  <si>
    <t>DEC '03</t>
  </si>
  <si>
    <t>DEC '02</t>
  </si>
  <si>
    <t>DEC '01</t>
  </si>
  <si>
    <t>Restate</t>
  </si>
  <si>
    <t>Sales</t>
  </si>
  <si>
    <t>Growth (%)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</si>
  <si>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</si>
  <si>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</si>
  <si>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</si>
  <si>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</si>
  <si>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</si>
  <si>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</si>
  <si>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Margin (%)</t>
  </si>
  <si>
    <t>SG&amp;A Expense</t>
  </si>
  <si>
    <t>Research &amp; Development</t>
  </si>
  <si>
    <t>Other SG&amp;A</t>
  </si>
  <si>
    <t>Other Operating Expense</t>
  </si>
  <si>
    <t>EBIT (Operating Income)</t>
  </si>
  <si>
    <t>Nonoperating Income - Net</t>
  </si>
  <si>
    <t>Nonoperating Interest Income</t>
  </si>
  <si>
    <t>Equity in Earnings of Affiliates</t>
  </si>
  <si>
    <t>Reserves Increase (Decrease)</t>
  </si>
  <si>
    <t>Other Income (Expense)</t>
  </si>
  <si>
    <t>Interest Expense</t>
  </si>
  <si>
    <t>Gross Interest Expense</t>
  </si>
  <si>
    <t>Interest Capitalized</t>
  </si>
  <si>
    <t>Unusual Expense - Net</t>
  </si>
  <si>
    <t>Impairments</t>
  </si>
  <si>
    <t>Other Intangibles</t>
  </si>
  <si>
    <t>Financial Fixed Assets</t>
  </si>
  <si>
    <t>Restructuring Expense</t>
  </si>
  <si>
    <t>Legal Claim Expense</t>
  </si>
  <si>
    <t>Unrealized Valuation Gain/Loss</t>
  </si>
  <si>
    <t>Investments</t>
  </si>
  <si>
    <t>Hedges/Derivatives</t>
  </si>
  <si>
    <t>Excpl Chrgs - Others</t>
  </si>
  <si>
    <t>Acquired In-Process R&amp;D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</si>
  <si>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</si>
  <si>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</si>
  <si>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</si>
  <si>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</si>
  <si>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</si>
  <si>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</si>
  <si>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Other After Tax Adjustments</t>
  </si>
  <si>
    <t>Consolidated Net Income</t>
  </si>
  <si>
    <t>Net Income</t>
  </si>
  <si>
    <t>Discontinued Operations</t>
  </si>
  <si>
    <t>Net Income available to Common</t>
  </si>
  <si>
    <t>Per Share</t>
  </si>
  <si>
    <t>EPS (recurring)</t>
  </si>
  <si>
    <t>EPS (basic)</t>
  </si>
  <si>
    <t>Basic Shares Outstanding (M)</t>
  </si>
  <si>
    <t>Total Shares Outstanding (M)</t>
  </si>
  <si>
    <t>EPS (diluted)</t>
  </si>
  <si>
    <t>Diluted Shares Outstanding (M)</t>
  </si>
  <si>
    <t>Earnings Persistence</t>
  </si>
  <si>
    <t>Dividends per Share</t>
  </si>
  <si>
    <t>Payout Ratio</t>
  </si>
  <si>
    <t>EBITDA</t>
  </si>
  <si>
    <t>EBIT</t>
  </si>
  <si>
    <t>All figures in billions of U.S. Dollar except per share and labeled items.</t>
  </si>
  <si>
    <t>$149.14</t>
  </si>
  <si>
    <t>Income Statement</t>
  </si>
  <si>
    <t>Balance Sheet</t>
  </si>
  <si>
    <t>Cash &amp; Short-Term Investments</t>
  </si>
  <si>
    <t>Total Assets</t>
  </si>
  <si>
    <t>Total Debt</t>
  </si>
  <si>
    <t>Net Debt</t>
  </si>
  <si>
    <t>Total Liabilities</t>
  </si>
  <si>
    <t>Total Shareholders' Equity</t>
  </si>
  <si>
    <t>Cash Flow</t>
  </si>
  <si>
    <t>Net Operating Cash Flow</t>
  </si>
  <si>
    <t>Capital Expenditures</t>
  </si>
  <si>
    <t>Net Investing Cash Flow</t>
  </si>
  <si>
    <t>Net Financing Cash Flow</t>
  </si>
  <si>
    <t>Free Cash Flow</t>
  </si>
  <si>
    <t>Supplemental</t>
  </si>
  <si>
    <t>Stock Option Comp Exp (Net of Tax)</t>
  </si>
  <si>
    <t>Operating Lease Commitments</t>
  </si>
  <si>
    <t>Long Term Debt Maturities</t>
  </si>
  <si>
    <t>Audit Information</t>
  </si>
  <si>
    <t>Fees (M)</t>
  </si>
  <si>
    <t>Opinion</t>
  </si>
  <si>
    <t>Unqualified</t>
  </si>
  <si>
    <t>All figures in billions of U.S. Dollar except labeled items.</t>
  </si>
  <si>
    <t>Alphabet Inc. Class A (GOOGL)</t>
  </si>
  <si>
    <t>$147.50</t>
  </si>
  <si>
    <t>Alphabet Inc. Class A</t>
  </si>
  <si>
    <t>GOOGL 02079K305 BYVY8G0 NASDAQ Common stock</t>
  </si>
  <si>
    <t>Profitability</t>
  </si>
  <si>
    <t>Gross Margin</t>
  </si>
  <si>
    <t>58,18</t>
  </si>
  <si>
    <t>56,75</t>
  </si>
  <si>
    <t>55,07</t>
  </si>
  <si>
    <t>56,91</t>
  </si>
  <si>
    <t>53,53</t>
  </si>
  <si>
    <t>55,46</t>
  </si>
  <si>
    <t>56,52</t>
  </si>
  <si>
    <t>58,94</t>
  </si>
  <si>
    <t>60,84</t>
  </si>
  <si>
    <t>61,73</t>
  </si>
  <si>
    <t>61,55</t>
  </si>
  <si>
    <t>56,77</t>
  </si>
  <si>
    <t>58,96</t>
  </si>
  <si>
    <t>65,17</t>
  </si>
  <si>
    <t>64,22</t>
  </si>
  <si>
    <t>62,08</t>
  </si>
  <si>
    <t>60,44</t>
  </si>
  <si>
    <t>59,93</t>
  </si>
  <si>
    <t>60,16</t>
  </si>
  <si>
    <t>58,11</t>
  </si>
  <si>
    <t>54,29</t>
  </si>
  <si>
    <t>57,31</t>
  </si>
  <si>
    <t>70,08</t>
  </si>
  <si>
    <t>83,54</t>
  </si>
  <si>
    <t>SG&amp;A to Sales</t>
  </si>
  <si>
    <t>26,11</t>
  </si>
  <si>
    <t>28,70</t>
  </si>
  <si>
    <t>29,12</t>
  </si>
  <si>
    <t>26,40</t>
  </si>
  <si>
    <t>31,02</t>
  </si>
  <si>
    <t>33,48</t>
  </si>
  <si>
    <t>33,50</t>
  </si>
  <si>
    <t>32,78</t>
  </si>
  <si>
    <t>35,01</t>
  </si>
  <si>
    <t>37,32</t>
  </si>
  <si>
    <t>36,17</t>
  </si>
  <si>
    <t>33,34</t>
  </si>
  <si>
    <t>32,70</t>
  </si>
  <si>
    <t>32,95</t>
  </si>
  <si>
    <t>29,27</t>
  </si>
  <si>
    <t>27,84</t>
  </si>
  <si>
    <t>30,02</t>
  </si>
  <si>
    <t>29,29</t>
  </si>
  <si>
    <t>26,30</t>
  </si>
  <si>
    <t>23,42</t>
  </si>
  <si>
    <t>27,56</t>
  </si>
  <si>
    <t>33,95</t>
  </si>
  <si>
    <t>22,73</t>
  </si>
  <si>
    <t>Operating Margin</t>
  </si>
  <si>
    <t>28,05</t>
  </si>
  <si>
    <t>25,95</t>
  </si>
  <si>
    <t>30,51</t>
  </si>
  <si>
    <t>22,51</t>
  </si>
  <si>
    <t>21,98</t>
  </si>
  <si>
    <t>23,02</t>
  </si>
  <si>
    <t>26,17</t>
  </si>
  <si>
    <t>25,83</t>
  </si>
  <si>
    <t>24,41</t>
  </si>
  <si>
    <t>25,37</t>
  </si>
  <si>
    <t>23,43</t>
  </si>
  <si>
    <t>26,26</t>
  </si>
  <si>
    <t>32,22</t>
  </si>
  <si>
    <t>34,95</t>
  </si>
  <si>
    <t>34,24</t>
  </si>
  <si>
    <t>30,43</t>
  </si>
  <si>
    <t>30,64</t>
  </si>
  <si>
    <t>33,86</t>
  </si>
  <si>
    <t>33,22</t>
  </si>
  <si>
    <t>26,73</t>
  </si>
  <si>
    <t>23,36</t>
  </si>
  <si>
    <t>42,43</t>
  </si>
  <si>
    <t>12,69</t>
  </si>
  <si>
    <t>Pretax Margin</t>
  </si>
  <si>
    <t>34,25</t>
  </si>
  <si>
    <t>27,91</t>
  </si>
  <si>
    <t>25,39</t>
  </si>
  <si>
    <t>35,24</t>
  </si>
  <si>
    <t>26,37</t>
  </si>
  <si>
    <t>24,55</t>
  </si>
  <si>
    <t>25,49</t>
  </si>
  <si>
    <t>24,49</t>
  </si>
  <si>
    <t>26,91</t>
  </si>
  <si>
    <t>26,70</t>
  </si>
  <si>
    <t>26,22</t>
  </si>
  <si>
    <t>24,27</t>
  </si>
  <si>
    <t>26,79</t>
  </si>
  <si>
    <t>32,56</t>
  </si>
  <si>
    <t>37,08</t>
  </si>
  <si>
    <t>35,93</t>
  </si>
  <si>
    <t>26,86</t>
  </si>
  <si>
    <t>34,19</t>
  </si>
  <si>
    <t>37,82</t>
  </si>
  <si>
    <t>34,89</t>
  </si>
  <si>
    <t>20,39</t>
  </si>
  <si>
    <t>23,65</t>
  </si>
  <si>
    <t>42,07</t>
  </si>
  <si>
    <t>11,65</t>
  </si>
  <si>
    <t>Net Margin</t>
  </si>
  <si>
    <t>28,62</t>
  </si>
  <si>
    <t>7,21</t>
  </si>
  <si>
    <t>22,67</t>
  </si>
  <si>
    <t>8,08</t>
  </si>
  <si>
    <t>Free Cash Flow Margin</t>
  </si>
  <si>
    <t>20,80</t>
  </si>
  <si>
    <t>22,63</t>
  </si>
  <si>
    <t>21,37</t>
  </si>
  <si>
    <t>26,03</t>
  </si>
  <si>
    <t>23,49</t>
  </si>
  <si>
    <t>16,67</t>
  </si>
  <si>
    <t>21,53</t>
  </si>
  <si>
    <t>28,78</t>
  </si>
  <si>
    <t>22,59</t>
  </si>
  <si>
    <t>17,34</t>
  </si>
  <si>
    <t>18,92</t>
  </si>
  <si>
    <t>26,71</t>
  </si>
  <si>
    <t>29,39</t>
  </si>
  <si>
    <t>24,26</t>
  </si>
  <si>
    <t>36,47</t>
  </si>
  <si>
    <t>25,21</t>
  </si>
  <si>
    <t>20,32</t>
  </si>
  <si>
    <t>15,82</t>
  </si>
  <si>
    <t>26,41</t>
  </si>
  <si>
    <t>20,63</t>
  </si>
  <si>
    <t>14,91</t>
  </si>
  <si>
    <t>20,86</t>
  </si>
  <si>
    <t>Capex To Sales</t>
  </si>
  <si>
    <t>10,50</t>
  </si>
  <si>
    <t>11,21</t>
  </si>
  <si>
    <t>9,57</t>
  </si>
  <si>
    <t>12,22</t>
  </si>
  <si>
    <t>14,59</t>
  </si>
  <si>
    <t>18,36</t>
  </si>
  <si>
    <t>11,87</t>
  </si>
  <si>
    <t>11,38</t>
  </si>
  <si>
    <t>16,65</t>
  </si>
  <si>
    <t>12,32</t>
  </si>
  <si>
    <t>6,55</t>
  </si>
  <si>
    <t>9,08</t>
  </si>
  <si>
    <t>13,80</t>
  </si>
  <si>
    <t>3,47</t>
  </si>
  <si>
    <t>10,82</t>
  </si>
  <si>
    <t>14,48</t>
  </si>
  <si>
    <t>17,94</t>
  </si>
  <si>
    <t>13,65</t>
  </si>
  <si>
    <t>11,16</t>
  </si>
  <si>
    <t>12,06</t>
  </si>
  <si>
    <t>8,46</t>
  </si>
  <si>
    <t>15,11</t>
  </si>
  <si>
    <t>Return on Assets</t>
  </si>
  <si>
    <t>23,48</t>
  </si>
  <si>
    <t>17,97</t>
  </si>
  <si>
    <t>52,58</t>
  </si>
  <si>
    <t>Return on Equity</t>
  </si>
  <si>
    <t>32,91</t>
  </si>
  <si>
    <t>26,44</t>
  </si>
  <si>
    <t>82,27</t>
  </si>
  <si>
    <t>Return on Common Equity</t>
  </si>
  <si>
    <t>22,95</t>
  </si>
  <si>
    <t>28,52</t>
  </si>
  <si>
    <t>Return on Total Capital</t>
  </si>
  <si>
    <t>33,66</t>
  </si>
  <si>
    <t>28,74</t>
  </si>
  <si>
    <t>25,74</t>
  </si>
  <si>
    <t>29,62</t>
  </si>
  <si>
    <t>17,55</t>
  </si>
  <si>
    <t>17,78</t>
  </si>
  <si>
    <t>18,65</t>
  </si>
  <si>
    <t>19,40</t>
  </si>
  <si>
    <t>17,26</t>
  </si>
  <si>
    <t>15,31</t>
  </si>
  <si>
    <t>16,57</t>
  </si>
  <si>
    <t>16,48</t>
  </si>
  <si>
    <t>18,79</t>
  </si>
  <si>
    <t>21,77</t>
  </si>
  <si>
    <t>23,75</t>
  </si>
  <si>
    <t>24,87</t>
  </si>
  <si>
    <t>26,04</t>
  </si>
  <si>
    <t>25,60</t>
  </si>
  <si>
    <t>27,14</t>
  </si>
  <si>
    <t>33,02</t>
  </si>
  <si>
    <t>48,10</t>
  </si>
  <si>
    <t>83,88</t>
  </si>
  <si>
    <t>Return on Invested Capital</t>
  </si>
  <si>
    <t>30,42</t>
  </si>
  <si>
    <t>24,91</t>
  </si>
  <si>
    <t>28,94</t>
  </si>
  <si>
    <t>17,36</t>
  </si>
  <si>
    <t>18,18</t>
  </si>
  <si>
    <t>14,68</t>
  </si>
  <si>
    <t>13,85</t>
  </si>
  <si>
    <t>14,87</t>
  </si>
  <si>
    <t>15,88</t>
  </si>
  <si>
    <t>18,14</t>
  </si>
  <si>
    <t>22,56</t>
  </si>
  <si>
    <t>26,16</t>
  </si>
  <si>
    <t>Cash Flow Return on Invested Capital</t>
  </si>
  <si>
    <t>38,07</t>
  </si>
  <si>
    <t>34,35</t>
  </si>
  <si>
    <t>32,61</t>
  </si>
  <si>
    <t>34,88</t>
  </si>
  <si>
    <t>28,08</t>
  </si>
  <si>
    <t>27,41</t>
  </si>
  <si>
    <t>28,38</t>
  </si>
  <si>
    <t>24,77</t>
  </si>
  <si>
    <t>27,17</t>
  </si>
  <si>
    <t>23,17</t>
  </si>
  <si>
    <t>22,76</t>
  </si>
  <si>
    <t>22,72</t>
  </si>
  <si>
    <t>24,47</t>
  </si>
  <si>
    <t>27,13</t>
  </si>
  <si>
    <t>26,95</t>
  </si>
  <si>
    <t>29,00</t>
  </si>
  <si>
    <t>30,84</t>
  </si>
  <si>
    <t>29,07</t>
  </si>
  <si>
    <t>27,06</t>
  </si>
  <si>
    <t>39,84</t>
  </si>
  <si>
    <t>55,23</t>
  </si>
  <si>
    <t>97,94</t>
  </si>
  <si>
    <t>Valuation</t>
  </si>
  <si>
    <t>Price/Sales</t>
  </si>
  <si>
    <t>6,74</t>
  </si>
  <si>
    <t>4,13</t>
  </si>
  <si>
    <t>7,62</t>
  </si>
  <si>
    <t>6,60</t>
  </si>
  <si>
    <t>5,80</t>
  </si>
  <si>
    <t>5,37</t>
  </si>
  <si>
    <t>6,68</t>
  </si>
  <si>
    <t>6,17</t>
  </si>
  <si>
    <t>7,33</t>
  </si>
  <si>
    <t>5,54</t>
  </si>
  <si>
    <t>6,36</t>
  </si>
  <si>
    <t>4,71</t>
  </si>
  <si>
    <t>5,58</t>
  </si>
  <si>
    <t>6,59</t>
  </si>
  <si>
    <t>4,48</t>
  </si>
  <si>
    <t>13,18</t>
  </si>
  <si>
    <t>13,44</t>
  </si>
  <si>
    <t>19,73</t>
  </si>
  <si>
    <t>16,49</t>
  </si>
  <si>
    <t>Price/Earnings</t>
  </si>
  <si>
    <t>23,53</t>
  </si>
  <si>
    <t>24,08</t>
  </si>
  <si>
    <t>19,36</t>
  </si>
  <si>
    <t>25,82</t>
  </si>
  <si>
    <t>29,90</t>
  </si>
  <si>
    <t>27,24</t>
  </si>
  <si>
    <t>23,91</t>
  </si>
  <si>
    <t>58,54</t>
  </si>
  <si>
    <t>28,43</t>
  </si>
  <si>
    <t>34,06</t>
  </si>
  <si>
    <t>27,22</t>
  </si>
  <si>
    <t>31,22</t>
  </si>
  <si>
    <t>21,89</t>
  </si>
  <si>
    <t>21,70</t>
  </si>
  <si>
    <t>22,58</t>
  </si>
  <si>
    <t>30,38</t>
  </si>
  <si>
    <t>23,11</t>
  </si>
  <si>
    <t>52,03</t>
  </si>
  <si>
    <t>46,33</t>
  </si>
  <si>
    <t>82,66</t>
  </si>
  <si>
    <t>132,18</t>
  </si>
  <si>
    <t>Price/Book Value</t>
  </si>
  <si>
    <t>7,11</t>
  </si>
  <si>
    <t>6,14</t>
  </si>
  <si>
    <t>4,43</t>
  </si>
  <si>
    <t>5,32</t>
  </si>
  <si>
    <t>4,09</t>
  </si>
  <si>
    <t>4,80</t>
  </si>
  <si>
    <t>3,94</t>
  </si>
  <si>
    <t>4,44</t>
  </si>
  <si>
    <t>3,48</t>
  </si>
  <si>
    <t>4,31</t>
  </si>
  <si>
    <t>3,25</t>
  </si>
  <si>
    <t>3,61</t>
  </si>
  <si>
    <t>5,47</t>
  </si>
  <si>
    <t>3,43</t>
  </si>
  <si>
    <t>9,54</t>
  </si>
  <si>
    <t>8,35</t>
  </si>
  <si>
    <t>12,89</t>
  </si>
  <si>
    <t>18,07</t>
  </si>
  <si>
    <t>Price/Tangible Book Value</t>
  </si>
  <si>
    <t>7,88</t>
  </si>
  <si>
    <t>6,85</t>
  </si>
  <si>
    <t>8,44</t>
  </si>
  <si>
    <t>5,16</t>
  </si>
  <si>
    <t>4,61</t>
  </si>
  <si>
    <t>5,50</t>
  </si>
  <si>
    <t>5,31</t>
  </si>
  <si>
    <t>5,40</t>
  </si>
  <si>
    <t>4,35</t>
  </si>
  <si>
    <t>4,26</t>
  </si>
  <si>
    <t>4,90</t>
  </si>
  <si>
    <t>6,50</t>
  </si>
  <si>
    <t>4,33</t>
  </si>
  <si>
    <t>10,85</t>
  </si>
  <si>
    <t>9,39</t>
  </si>
  <si>
    <t>13,28</t>
  </si>
  <si>
    <t>19,35</t>
  </si>
  <si>
    <t>Price/Cash Flow</t>
  </si>
  <si>
    <t>18,80</t>
  </si>
  <si>
    <t>17,47</t>
  </si>
  <si>
    <t>21,42</t>
  </si>
  <si>
    <t>18,49</t>
  </si>
  <si>
    <t>17,16</t>
  </si>
  <si>
    <t>15,32</t>
  </si>
  <si>
    <t>19,98</t>
  </si>
  <si>
    <t>20,29</t>
  </si>
  <si>
    <t>16,29</t>
  </si>
  <si>
    <t>20,35</t>
  </si>
  <si>
    <t>14,14</t>
  </si>
  <si>
    <t>14,51</t>
  </si>
  <si>
    <t>17,33</t>
  </si>
  <si>
    <t>21,26</t>
  </si>
  <si>
    <t>12,44</t>
  </si>
  <si>
    <t>37,86</t>
  </si>
  <si>
    <t>39,81</t>
  </si>
  <si>
    <t>49,23</t>
  </si>
  <si>
    <t>53,83</t>
  </si>
  <si>
    <t>Price/Free Cash Flow</t>
  </si>
  <si>
    <t>32,38</t>
  </si>
  <si>
    <t>25,57</t>
  </si>
  <si>
    <t>29,30</t>
  </si>
  <si>
    <t>28,11</t>
  </si>
  <si>
    <t>30,21</t>
  </si>
  <si>
    <t>32,19</t>
  </si>
  <si>
    <t>31,00</t>
  </si>
  <si>
    <t>21,44</t>
  </si>
  <si>
    <t>32,43</t>
  </si>
  <si>
    <t>31,93</t>
  </si>
  <si>
    <t>33,60</t>
  </si>
  <si>
    <t>17,61</t>
  </si>
  <si>
    <t>18,99</t>
  </si>
  <si>
    <t>27,18</t>
  </si>
  <si>
    <t>23,28</t>
  </si>
  <si>
    <t>64,83</t>
  </si>
  <si>
    <t>84,96</t>
  </si>
  <si>
    <t>74,69</t>
  </si>
  <si>
    <t>79,92</t>
  </si>
  <si>
    <t>Dividend Yield (%)</t>
  </si>
  <si>
    <t>0,32</t>
  </si>
  <si>
    <t>Enterprise Value/EBIT</t>
  </si>
  <si>
    <t>20,00</t>
  </si>
  <si>
    <t>19,26</t>
  </si>
  <si>
    <t>14,41</t>
  </si>
  <si>
    <t>23,00</t>
  </si>
  <si>
    <t>26,18</t>
  </si>
  <si>
    <t>23,07</t>
  </si>
  <si>
    <t>19,72</t>
  </si>
  <si>
    <t>21,82</t>
  </si>
  <si>
    <t>20,08</t>
  </si>
  <si>
    <t>26,00</t>
  </si>
  <si>
    <t>14,55</t>
  </si>
  <si>
    <t>13,89</t>
  </si>
  <si>
    <t>15,65</t>
  </si>
  <si>
    <t>21,60</t>
  </si>
  <si>
    <t>12,23</t>
  </si>
  <si>
    <t>39,76</t>
  </si>
  <si>
    <t>36,49</t>
  </si>
  <si>
    <t>55,60</t>
  </si>
  <si>
    <t>59,57</t>
  </si>
  <si>
    <t>Enterprise Value/EBITDA</t>
  </si>
  <si>
    <t>17,60</t>
  </si>
  <si>
    <t>16,92</t>
  </si>
  <si>
    <t>11,82</t>
  </si>
  <si>
    <t>19,86</t>
  </si>
  <si>
    <t>19,63</t>
  </si>
  <si>
    <t>17,32</t>
  </si>
  <si>
    <t>15,33</t>
  </si>
  <si>
    <t>17,63</t>
  </si>
  <si>
    <t>15,87</t>
  </si>
  <si>
    <t>20,28</t>
  </si>
  <si>
    <t>14,16</t>
  </si>
  <si>
    <t>18,01</t>
  </si>
  <si>
    <t>13,77</t>
  </si>
  <si>
    <t>9,97</t>
  </si>
  <si>
    <t>33,40</t>
  </si>
  <si>
    <t>31,48</t>
  </si>
  <si>
    <t>48,60</t>
  </si>
  <si>
    <t>50,73</t>
  </si>
  <si>
    <t>Enterprise Value/Sales</t>
  </si>
  <si>
    <t>6,42</t>
  </si>
  <si>
    <t>3,74</t>
  </si>
  <si>
    <t>7,02</t>
  </si>
  <si>
    <t>5,89</t>
  </si>
  <si>
    <t>5,07</t>
  </si>
  <si>
    <t>4,54</t>
  </si>
  <si>
    <t>5,71</t>
  </si>
  <si>
    <t>5,19</t>
  </si>
  <si>
    <t>6,34</t>
  </si>
  <si>
    <t>5,41</t>
  </si>
  <si>
    <t>3,82</t>
  </si>
  <si>
    <t>4,47</t>
  </si>
  <si>
    <t>7,40</t>
  </si>
  <si>
    <t>3,72</t>
  </si>
  <si>
    <t>12,18</t>
  </si>
  <si>
    <t>12,36</t>
  </si>
  <si>
    <t>18,47</t>
  </si>
  <si>
    <t>15,92</t>
  </si>
  <si>
    <t>Total Debt/Enterprise Value</t>
  </si>
  <si>
    <t>0,01</t>
  </si>
  <si>
    <t>0,02</t>
  </si>
  <si>
    <t>0,03</t>
  </si>
  <si>
    <t>Sales per Share</t>
  </si>
  <si>
    <t>28,10</t>
  </si>
  <si>
    <t>24,14</t>
  </si>
  <si>
    <t>21,34</t>
  </si>
  <si>
    <t>13,27</t>
  </si>
  <si>
    <t>11,55</t>
  </si>
  <si>
    <t>9,74</t>
  </si>
  <si>
    <t>7,89</t>
  </si>
  <si>
    <t>4,79</t>
  </si>
  <si>
    <t>4,41</t>
  </si>
  <si>
    <t>3,76</t>
  </si>
  <si>
    <t>2,90</t>
  </si>
  <si>
    <t>2,25</t>
  </si>
  <si>
    <t>1,83</t>
  </si>
  <si>
    <t>1,31</t>
  </si>
  <si>
    <t>0,86</t>
  </si>
  <si>
    <t>0,53</t>
  </si>
  <si>
    <t>0,29</t>
  </si>
  <si>
    <t>EBIT (Operating Income) per Share</t>
  </si>
  <si>
    <t>9,01</t>
  </si>
  <si>
    <t>6,77</t>
  </si>
  <si>
    <t>2,99</t>
  </si>
  <si>
    <t>2,54</t>
  </si>
  <si>
    <t>2,24</t>
  </si>
  <si>
    <t>2,06</t>
  </si>
  <si>
    <t>1,66</t>
  </si>
  <si>
    <t>1,30</t>
  </si>
  <si>
    <t>1,22</t>
  </si>
  <si>
    <t>1,03</t>
  </si>
  <si>
    <t>0,93</t>
  </si>
  <si>
    <t>0,79</t>
  </si>
  <si>
    <t>0,63</t>
  </si>
  <si>
    <t>0,40</t>
  </si>
  <si>
    <t>0,17</t>
  </si>
  <si>
    <t>0,08</t>
  </si>
  <si>
    <t>7,81</t>
  </si>
  <si>
    <t>2,67</t>
  </si>
  <si>
    <t>2,40</t>
  </si>
  <si>
    <t>2,23</t>
  </si>
  <si>
    <t>1,04</t>
  </si>
  <si>
    <t>1,41</t>
  </si>
  <si>
    <t>1,00</t>
  </si>
  <si>
    <t>0,90</t>
  </si>
  <si>
    <t>0,87</t>
  </si>
  <si>
    <t>0,68</t>
  </si>
  <si>
    <t>0,39</t>
  </si>
  <si>
    <t>0,33</t>
  </si>
  <si>
    <t>8,13</t>
  </si>
  <si>
    <t>8,04</t>
  </si>
  <si>
    <t>4,56</t>
  </si>
  <si>
    <t>5,61</t>
  </si>
  <si>
    <t>2,46</t>
  </si>
  <si>
    <t>2,19</t>
  </si>
  <si>
    <t>1,39</t>
  </si>
  <si>
    <t>1,14</t>
  </si>
  <si>
    <t>0,97</t>
  </si>
  <si>
    <t>0,81</t>
  </si>
  <si>
    <t>0,74</t>
  </si>
  <si>
    <t>0,66</t>
  </si>
  <si>
    <t>0,51</t>
  </si>
  <si>
    <t>0,25</t>
  </si>
  <si>
    <t>0,04</t>
  </si>
  <si>
    <t>0,60</t>
  </si>
  <si>
    <t>Dividend Payout Ratio (%)</t>
  </si>
  <si>
    <t>7,46</t>
  </si>
  <si>
    <t>Book Value per Share</t>
  </si>
  <si>
    <t>26,62</t>
  </si>
  <si>
    <t>22,74</t>
  </si>
  <si>
    <t>19,93</t>
  </si>
  <si>
    <t>14,63</t>
  </si>
  <si>
    <t>12,77</t>
  </si>
  <si>
    <t>10,97</t>
  </si>
  <si>
    <t>10,06</t>
  </si>
  <si>
    <t>8,75</t>
  </si>
  <si>
    <t>7,63</t>
  </si>
  <si>
    <t>6,51</t>
  </si>
  <si>
    <t>5,44</t>
  </si>
  <si>
    <t>3,60</t>
  </si>
  <si>
    <t>2,84</t>
  </si>
  <si>
    <t>1,81</t>
  </si>
  <si>
    <t>1,38</t>
  </si>
  <si>
    <t>0,27</t>
  </si>
  <si>
    <t>Tangible Book Value per Share</t>
  </si>
  <si>
    <t>24,01</t>
  </si>
  <si>
    <t>20,40</t>
  </si>
  <si>
    <t>17,52</t>
  </si>
  <si>
    <t>12,99</t>
  </si>
  <si>
    <t>11,32</t>
  </si>
  <si>
    <t>9,58</t>
  </si>
  <si>
    <t>8,63</t>
  </si>
  <si>
    <t>7,32</t>
  </si>
  <si>
    <t>6,15</t>
  </si>
  <si>
    <t>5,20</t>
  </si>
  <si>
    <t>4,07</t>
  </si>
  <si>
    <t>3,79</t>
  </si>
  <si>
    <t>3,03</t>
  </si>
  <si>
    <t>2,39</t>
  </si>
  <si>
    <t>1,78</t>
  </si>
  <si>
    <t>1,59</t>
  </si>
  <si>
    <t>1,23</t>
  </si>
  <si>
    <t>0,78</t>
  </si>
  <si>
    <t>Cash Flow per Share</t>
  </si>
  <si>
    <t>10,07</t>
  </si>
  <si>
    <t>8,00</t>
  </si>
  <si>
    <t>6,95</t>
  </si>
  <si>
    <t>6,76</t>
  </si>
  <si>
    <t>4,74</t>
  </si>
  <si>
    <t>3,90</t>
  </si>
  <si>
    <t>3,41</t>
  </si>
  <si>
    <t>2,64</t>
  </si>
  <si>
    <t>2,58</t>
  </si>
  <si>
    <t>1,92</t>
  </si>
  <si>
    <t>1,63</t>
  </si>
  <si>
    <t>1,25</t>
  </si>
  <si>
    <t>1,11</t>
  </si>
  <si>
    <t>0,73</t>
  </si>
  <si>
    <t>0,62</t>
  </si>
  <si>
    <t>0,46</t>
  </si>
  <si>
    <t>0,21</t>
  </si>
  <si>
    <t>0,09</t>
  </si>
  <si>
    <t>Free Cash Flow per Share</t>
  </si>
  <si>
    <t>5,85</t>
  </si>
  <si>
    <t>5,46</t>
  </si>
  <si>
    <t>4,94</t>
  </si>
  <si>
    <t>3,12</t>
  </si>
  <si>
    <t>2,22</t>
  </si>
  <si>
    <t>1,62</t>
  </si>
  <si>
    <t>1,70</t>
  </si>
  <si>
    <t>1,85</t>
  </si>
  <si>
    <t>1,20</t>
  </si>
  <si>
    <t>0,83</t>
  </si>
  <si>
    <t>1,01</t>
  </si>
  <si>
    <t>0,85</t>
  </si>
  <si>
    <t>0,55</t>
  </si>
  <si>
    <t>0,43</t>
  </si>
  <si>
    <t>0,14</t>
  </si>
  <si>
    <t>Diluted Shares Outstanding (M) (M)</t>
  </si>
  <si>
    <t>12.447,00</t>
  </si>
  <si>
    <t>12.722,00</t>
  </si>
  <si>
    <t>13.159,00</t>
  </si>
  <si>
    <t>13.553,48</t>
  </si>
  <si>
    <t>13.740,56</t>
  </si>
  <si>
    <t>13.971,12</t>
  </si>
  <si>
    <t>14.065,70</t>
  </si>
  <si>
    <t>14.071,68</t>
  </si>
  <si>
    <t>13.974,12</t>
  </si>
  <si>
    <t>13.858,60</t>
  </si>
  <si>
    <t>13.741,40</t>
  </si>
  <si>
    <t>13.539,25</t>
  </si>
  <si>
    <t>13.279,35</t>
  </si>
  <si>
    <t>13.075,90</t>
  </si>
  <si>
    <t>12.917,54</t>
  </si>
  <si>
    <t>12.764,28</t>
  </si>
  <si>
    <t>12.688,28</t>
  </si>
  <si>
    <t>12.636,17</t>
  </si>
  <si>
    <t>12.369,95</t>
  </si>
  <si>
    <t>11.663,67</t>
  </si>
  <si>
    <t>10.900,69</t>
  </si>
  <si>
    <t>10.926,06</t>
  </si>
  <si>
    <t>9.755,00</t>
  </si>
  <si>
    <t>7.463,82</t>
  </si>
  <si>
    <t>Basic Shares Outstanding (M) (M)</t>
  </si>
  <si>
    <t>12.319,00</t>
  </si>
  <si>
    <t>12.630,00</t>
  </si>
  <si>
    <t>13.063,00</t>
  </si>
  <si>
    <t>13.353,00</t>
  </si>
  <si>
    <t>13.616,32</t>
  </si>
  <si>
    <t>13.851,92</t>
  </si>
  <si>
    <t>13.902,80</t>
  </si>
  <si>
    <t>13.858,02</t>
  </si>
  <si>
    <t>13.755,56</t>
  </si>
  <si>
    <t>13.692,52</t>
  </si>
  <si>
    <t>13.518,70</t>
  </si>
  <si>
    <t>13.300,97</t>
  </si>
  <si>
    <t>13.075,86</t>
  </si>
  <si>
    <t>12.898,63</t>
  </si>
  <si>
    <t>12.735,75</t>
  </si>
  <si>
    <t>12.636,61</t>
  </si>
  <si>
    <t>12.546,22</t>
  </si>
  <si>
    <t>12.420,22</t>
  </si>
  <si>
    <t>12.044,46</t>
  </si>
  <si>
    <t>11.023,09</t>
  </si>
  <si>
    <t>7.719,57</t>
  </si>
  <si>
    <t>3.777,26</t>
  </si>
  <si>
    <t>Total Shares Outstanding (M) (M)</t>
  </si>
  <si>
    <t>12.211,00</t>
  </si>
  <si>
    <t>12.460,00</t>
  </si>
  <si>
    <t>12.849,00</t>
  </si>
  <si>
    <t>13.242,42</t>
  </si>
  <si>
    <t>13.504,44</t>
  </si>
  <si>
    <t>13.766,70</t>
  </si>
  <si>
    <t>13.911,12</t>
  </si>
  <si>
    <t>13.895,66</t>
  </si>
  <si>
    <t>13.825,86</t>
  </si>
  <si>
    <t>13.746,96</t>
  </si>
  <si>
    <t>13.603,44</t>
  </si>
  <si>
    <t>13.420,30</t>
  </si>
  <si>
    <t>13.186,40</t>
  </si>
  <si>
    <t>12.983,22</t>
  </si>
  <si>
    <t>12.839,61</t>
  </si>
  <si>
    <t>12.698,59</t>
  </si>
  <si>
    <t>12.592,37</t>
  </si>
  <si>
    <t>12.504,58</t>
  </si>
  <si>
    <t>12.347,95</t>
  </si>
  <si>
    <t>11.696,21</t>
  </si>
  <si>
    <t>10.970,26</t>
  </si>
  <si>
    <t>Asset Turnover Analysis</t>
  </si>
  <si>
    <t>Cash &amp; ST Investments</t>
  </si>
  <si>
    <t>3,39</t>
  </si>
  <si>
    <t>2,73</t>
  </si>
  <si>
    <t>1,86</t>
  </si>
  <si>
    <t>1,18</t>
  </si>
  <si>
    <t>1,13</t>
  </si>
  <si>
    <t>1,07</t>
  </si>
  <si>
    <t>1,12</t>
  </si>
  <si>
    <t>1,08</t>
  </si>
  <si>
    <t>0,95</t>
  </si>
  <si>
    <t>0,98</t>
  </si>
  <si>
    <t>1,45</t>
  </si>
  <si>
    <t>1,10</t>
  </si>
  <si>
    <t>1,21</t>
  </si>
  <si>
    <t>2,57</t>
  </si>
  <si>
    <t>6,09</t>
  </si>
  <si>
    <t>4,89</t>
  </si>
  <si>
    <t>Receivables</t>
  </si>
  <si>
    <t>6,97</t>
  </si>
  <si>
    <t>6,96</t>
  </si>
  <si>
    <t>7,19</t>
  </si>
  <si>
    <t>6,19</t>
  </si>
  <si>
    <t>6,63</t>
  </si>
  <si>
    <t>6,87</t>
  </si>
  <si>
    <t>6,38</t>
  </si>
  <si>
    <t>5,94</t>
  </si>
  <si>
    <t>6,65</t>
  </si>
  <si>
    <t>6,78</t>
  </si>
  <si>
    <t>7,10</t>
  </si>
  <si>
    <t>7,98</t>
  </si>
  <si>
    <t>8,81</t>
  </si>
  <si>
    <t>9,14</t>
  </si>
  <si>
    <t>10,55</t>
  </si>
  <si>
    <t>11,47</t>
  </si>
  <si>
    <t>11,88</t>
  </si>
  <si>
    <t>13,53</t>
  </si>
  <si>
    <t>Inventories</t>
  </si>
  <si>
    <t>99,52</t>
  </si>
  <si>
    <t>65,73</t>
  </si>
  <si>
    <t>116,90</t>
  </si>
  <si>
    <t>98,13</t>
  </si>
  <si>
    <t>68,28</t>
  </si>
  <si>
    <t>64,17</t>
  </si>
  <si>
    <t>89,64</t>
  </si>
  <si>
    <t>92,59</t>
  </si>
  <si>
    <t>114,72</t>
  </si>
  <si>
    <t>118,84</t>
  </si>
  <si>
    <t>55,48</t>
  </si>
  <si>
    <t>81,21</t>
  </si>
  <si>
    <t>Current Assets</t>
  </si>
  <si>
    <t>2,09</t>
  </si>
  <si>
    <t>1,05</t>
  </si>
  <si>
    <t>0,92</t>
  </si>
  <si>
    <t>0,88</t>
  </si>
  <si>
    <t>0,80</t>
  </si>
  <si>
    <t>1,09</t>
  </si>
  <si>
    <t>0,96</t>
  </si>
  <si>
    <t>1,96</t>
  </si>
  <si>
    <t>3,70</t>
  </si>
  <si>
    <t>3,31</t>
  </si>
  <si>
    <t>Fixed Assets</t>
  </si>
  <si>
    <t>2,36</t>
  </si>
  <si>
    <t>2,68</t>
  </si>
  <si>
    <t>2,78</t>
  </si>
  <si>
    <t>3,26</t>
  </si>
  <si>
    <t>4,66</t>
  </si>
  <si>
    <t>4,36</t>
  </si>
  <si>
    <t>4,62</t>
  </si>
  <si>
    <t>4,63</t>
  </si>
  <si>
    <t>4,70</t>
  </si>
  <si>
    <t>6,32</t>
  </si>
  <si>
    <t>9,16</t>
  </si>
  <si>
    <t>11,25</t>
  </si>
  <si>
    <t>12,11</t>
  </si>
  <si>
    <t>0,61</t>
  </si>
  <si>
    <t>0,64</t>
  </si>
  <si>
    <t>0,57</t>
  </si>
  <si>
    <t>0,58</t>
  </si>
  <si>
    <t>0,59</t>
  </si>
  <si>
    <t>0,65</t>
  </si>
  <si>
    <t>1,52</t>
  </si>
  <si>
    <t>2,49</t>
  </si>
  <si>
    <t>2,32</t>
  </si>
  <si>
    <t>DuPont Analysis</t>
  </si>
  <si>
    <t>Asset Turnover (x)</t>
  </si>
  <si>
    <t>x Pretax Margin (%)</t>
  </si>
  <si>
    <t>22,33</t>
  </si>
  <si>
    <t>19,69</t>
  </si>
  <si>
    <t>16,15</t>
  </si>
  <si>
    <t>15,58</t>
  </si>
  <si>
    <t>16,24</t>
  </si>
  <si>
    <t>15,34</t>
  </si>
  <si>
    <t>14,21</t>
  </si>
  <si>
    <t>14,38</t>
  </si>
  <si>
    <t>16,09</t>
  </si>
  <si>
    <t>18,90</t>
  </si>
  <si>
    <t>21,95</t>
  </si>
  <si>
    <t>23,20</t>
  </si>
  <si>
    <t>20,50</t>
  </si>
  <si>
    <t>25,90</t>
  </si>
  <si>
    <t>31,56</t>
  </si>
  <si>
    <t>31,09</t>
  </si>
  <si>
    <t>58,95</t>
  </si>
  <si>
    <t>97,56</t>
  </si>
  <si>
    <t>x Tax Rate Complement (1-Tax Rate) (%)</t>
  </si>
  <si>
    <t>83,56</t>
  </si>
  <si>
    <t>86,09</t>
  </si>
  <si>
    <t>84,08</t>
  </si>
  <si>
    <t>83,80</t>
  </si>
  <si>
    <t>83,75</t>
  </si>
  <si>
    <t>86,67</t>
  </si>
  <si>
    <t>88,04</t>
  </si>
  <si>
    <t>46,56</t>
  </si>
  <si>
    <t>80,65</t>
  </si>
  <si>
    <t>83,19</t>
  </si>
  <si>
    <t>78,92</t>
  </si>
  <si>
    <t>84,26</t>
  </si>
  <si>
    <t>80,59</t>
  </si>
  <si>
    <t>79,00</t>
  </si>
  <si>
    <t>78,78</t>
  </si>
  <si>
    <t>77,80</t>
  </si>
  <si>
    <t>72,21</t>
  </si>
  <si>
    <t>74,09</t>
  </si>
  <si>
    <t>76,72</t>
  </si>
  <si>
    <t>68,42</t>
  </si>
  <si>
    <t>61,38</t>
  </si>
  <si>
    <t>30,48</t>
  </si>
  <si>
    <t>53,89</t>
  </si>
  <si>
    <t>69,38</t>
  </si>
  <si>
    <t>x Equity Multiplier (Assets/Equity)</t>
  </si>
  <si>
    <t>1,40</t>
  </si>
  <si>
    <t>1,43</t>
  </si>
  <si>
    <t>1,34</t>
  </si>
  <si>
    <t>1,26</t>
  </si>
  <si>
    <t>1,29</t>
  </si>
  <si>
    <t>1,28</t>
  </si>
  <si>
    <t>1,47</t>
  </si>
  <si>
    <t>1,56</t>
  </si>
  <si>
    <t>x Earnings Retention (1-Payout) (%)</t>
  </si>
  <si>
    <t>92,54</t>
  </si>
  <si>
    <t>100,00</t>
  </si>
  <si>
    <t>30,49</t>
  </si>
  <si>
    <t>Note: EBIT Return on Assets (%)</t>
  </si>
  <si>
    <t>26,31</t>
  </si>
  <si>
    <t>20,12</t>
  </si>
  <si>
    <t>23,15</t>
  </si>
  <si>
    <t>13,79</t>
  </si>
  <si>
    <t>13,95</t>
  </si>
  <si>
    <t>14,66</t>
  </si>
  <si>
    <t>15,93</t>
  </si>
  <si>
    <t>14,72</t>
  </si>
  <si>
    <t>12,98</t>
  </si>
  <si>
    <t>13,91</t>
  </si>
  <si>
    <t>13,67</t>
  </si>
  <si>
    <t>15,77</t>
  </si>
  <si>
    <t>18,71</t>
  </si>
  <si>
    <t>20,70</t>
  </si>
  <si>
    <t>22,11</t>
  </si>
  <si>
    <t>23,23</t>
  </si>
  <si>
    <t>23,21</t>
  </si>
  <si>
    <t>24,98</t>
  </si>
  <si>
    <t>30,05</t>
  </si>
  <si>
    <t>40,76</t>
  </si>
  <si>
    <t>58,23</t>
  </si>
  <si>
    <t>98,38</t>
  </si>
  <si>
    <t>Note: Interest as % Assets</t>
  </si>
  <si>
    <t>0,10</t>
  </si>
  <si>
    <t>0,07</t>
  </si>
  <si>
    <t>0,22</t>
  </si>
  <si>
    <t>2,08</t>
  </si>
  <si>
    <t>Operating Efficiency</t>
  </si>
  <si>
    <t>Revenue/Employee (actual)</t>
  </si>
  <si>
    <t>1.908.146</t>
  </si>
  <si>
    <t>1.683.034</t>
  </si>
  <si>
    <t>1.476.471</t>
  </si>
  <si>
    <t>1.645.291</t>
  </si>
  <si>
    <t>1.347.736</t>
  </si>
  <si>
    <t>1.357.471</t>
  </si>
  <si>
    <t>1.386.622</t>
  </si>
  <si>
    <t>1.385.894</t>
  </si>
  <si>
    <t>1.245.375</t>
  </si>
  <si>
    <t>1.190.507</t>
  </si>
  <si>
    <t>1.228.172</t>
  </si>
  <si>
    <t>1.250.733</t>
  </si>
  <si>
    <t>1.166.169</t>
  </si>
  <si>
    <t>1.193.361</t>
  </si>
  <si>
    <t>1.175.995</t>
  </si>
  <si>
    <t>1.077.814</t>
  </si>
  <si>
    <t>1.080.732</t>
  </si>
  <si>
    <t>1.055.685</t>
  </si>
  <si>
    <t>Net Income/Employee (actual)</t>
  </si>
  <si>
    <t>Assets/Employee (actual)</t>
  </si>
  <si>
    <t>2.456.080</t>
  </si>
  <si>
    <t>2.204.864</t>
  </si>
  <si>
    <t>1.920.077</t>
  </si>
  <si>
    <t>2.295.642</t>
  </si>
  <si>
    <t>2.362.259</t>
  </si>
  <si>
    <t>2.320.533</t>
  </si>
  <si>
    <t>2.356.886</t>
  </si>
  <si>
    <t>2.462.801</t>
  </si>
  <si>
    <t>2.324.636</t>
  </si>
  <si>
    <t>2.385.560</t>
  </si>
  <si>
    <t>2.410.205</t>
  </si>
  <si>
    <t>2.322.640</t>
  </si>
  <si>
    <t>1.741.483</t>
  </si>
  <si>
    <t>2.235.316</t>
  </si>
  <si>
    <t>2.370.943</t>
  </si>
  <si>
    <t>2.041.683</t>
  </si>
  <si>
    <t>1.570.941</t>
  </si>
  <si>
    <t>1.507.635</t>
  </si>
  <si>
    <t>1.730.687</t>
  </si>
  <si>
    <t>1.808.418</t>
  </si>
  <si>
    <t>1.092.936</t>
  </si>
  <si>
    <t>Receivables Turnover</t>
  </si>
  <si>
    <t>Inventory Turnover</t>
  </si>
  <si>
    <t>Payables Turnover</t>
  </si>
  <si>
    <t>22,88</t>
  </si>
  <si>
    <t>19,16</t>
  </si>
  <si>
    <t>15,15</t>
  </si>
  <si>
    <t>14,45</t>
  </si>
  <si>
    <t>15,94</t>
  </si>
  <si>
    <t>17,79</t>
  </si>
  <si>
    <t>17,58</t>
  </si>
  <si>
    <t>15,72</t>
  </si>
  <si>
    <t>11,94</t>
  </si>
  <si>
    <t>11,53</t>
  </si>
  <si>
    <t>16,16</t>
  </si>
  <si>
    <t>24,63</t>
  </si>
  <si>
    <t>29,81</t>
  </si>
  <si>
    <t>44,91</t>
  </si>
  <si>
    <t>37,48</t>
  </si>
  <si>
    <t>26,96</t>
  </si>
  <si>
    <t>25,86</t>
  </si>
  <si>
    <t>34,69</t>
  </si>
  <si>
    <t>36,97</t>
  </si>
  <si>
    <t>22,53</t>
  </si>
  <si>
    <t>Asset Turnover</t>
  </si>
  <si>
    <t>Working Capital Turnover</t>
  </si>
  <si>
    <t>3,42</t>
  </si>
  <si>
    <t>2,94</t>
  </si>
  <si>
    <t>1,55</t>
  </si>
  <si>
    <t>1,50</t>
  </si>
  <si>
    <t>1,06</t>
  </si>
  <si>
    <t>4,51</t>
  </si>
  <si>
    <t>3,09</t>
  </si>
  <si>
    <t>11,79</t>
  </si>
  <si>
    <t>Operating Cycle - Days</t>
  </si>
  <si>
    <t>Days of Inventory on Hand</t>
  </si>
  <si>
    <t>3,67</t>
  </si>
  <si>
    <t>5,55</t>
  </si>
  <si>
    <t>5,35</t>
  </si>
  <si>
    <t>3,18</t>
  </si>
  <si>
    <t>6,58</t>
  </si>
  <si>
    <t>4,49</t>
  </si>
  <si>
    <t>52,33</t>
  </si>
  <si>
    <t>52,42</t>
  </si>
  <si>
    <t>52,32</t>
  </si>
  <si>
    <t>50,79</t>
  </si>
  <si>
    <t>58,92</t>
  </si>
  <si>
    <t>55,05</t>
  </si>
  <si>
    <t>53,17</t>
  </si>
  <si>
    <t>54,14</t>
  </si>
  <si>
    <t>57,23</t>
  </si>
  <si>
    <t>61,40</t>
  </si>
  <si>
    <t>56,11</t>
  </si>
  <si>
    <t>54,92</t>
  </si>
  <si>
    <t>53,91</t>
  </si>
  <si>
    <t>53,86</t>
  </si>
  <si>
    <t>51,42</t>
  </si>
  <si>
    <t>45,72</t>
  </si>
  <si>
    <t>41,45</t>
  </si>
  <si>
    <t>39,92</t>
  </si>
  <si>
    <t>34,60</t>
  </si>
  <si>
    <t>31,82</t>
  </si>
  <si>
    <t>30,73</t>
  </si>
  <si>
    <t>26,98</t>
  </si>
  <si>
    <t>56,09</t>
  </si>
  <si>
    <t>57,88</t>
  </si>
  <si>
    <t>62,64</t>
  </si>
  <si>
    <t>60,39</t>
  </si>
  <si>
    <t>58,85</t>
  </si>
  <si>
    <t>58,21</t>
  </si>
  <si>
    <t>61,18</t>
  </si>
  <si>
    <t>64,58</t>
  </si>
  <si>
    <t>59,18</t>
  </si>
  <si>
    <t>61,50</t>
  </si>
  <si>
    <t>58,40</t>
  </si>
  <si>
    <t>- Days of Payables Outstanding</t>
  </si>
  <si>
    <t>19,31</t>
  </si>
  <si>
    <t>17,69</t>
  </si>
  <si>
    <t>15,96</t>
  </si>
  <si>
    <t>19,05</t>
  </si>
  <si>
    <t>24,09</t>
  </si>
  <si>
    <t>25,27</t>
  </si>
  <si>
    <t>22,89</t>
  </si>
  <si>
    <t>20,51</t>
  </si>
  <si>
    <t>20,76</t>
  </si>
  <si>
    <t>23,22</t>
  </si>
  <si>
    <t>30,56</t>
  </si>
  <si>
    <t>31,65</t>
  </si>
  <si>
    <t>14,82</t>
  </si>
  <si>
    <t>12,24</t>
  </si>
  <si>
    <t>13,54</t>
  </si>
  <si>
    <t>14,11</t>
  </si>
  <si>
    <t>10,52</t>
  </si>
  <si>
    <t>9,87</t>
  </si>
  <si>
    <t>16,20</t>
  </si>
  <si>
    <t>38,39</t>
  </si>
  <si>
    <t>41,92</t>
  </si>
  <si>
    <t>34,86</t>
  </si>
  <si>
    <t>38,55</t>
  </si>
  <si>
    <t>35,13</t>
  </si>
  <si>
    <t>35,96</t>
  </si>
  <si>
    <t>37,70</t>
  </si>
  <si>
    <t>40,41</t>
  </si>
  <si>
    <t>41,36</t>
  </si>
  <si>
    <t>29,85</t>
  </si>
  <si>
    <t>35,82</t>
  </si>
  <si>
    <t>Liquidity</t>
  </si>
  <si>
    <t>Current Ratio (x)</t>
  </si>
  <si>
    <t>1,84</t>
  </si>
  <si>
    <t>2,59</t>
  </si>
  <si>
    <t>Quick Ratio (x)</t>
  </si>
  <si>
    <t>Cash Ratio</t>
  </si>
  <si>
    <t>Cash &amp; ST Inv/Current Assets</t>
  </si>
  <si>
    <t>58,43</t>
  </si>
  <si>
    <t>64,66</t>
  </si>
  <si>
    <t>69,03</t>
  </si>
  <si>
    <t>74,22</t>
  </si>
  <si>
    <t>78,43</t>
  </si>
  <si>
    <t>78,44</t>
  </si>
  <si>
    <t>80,44</t>
  </si>
  <si>
    <t>81,95</t>
  </si>
  <si>
    <t>81,90</t>
  </si>
  <si>
    <t>81,08</t>
  </si>
  <si>
    <t>81,87</t>
  </si>
  <si>
    <t>80,56</t>
  </si>
  <si>
    <t>79,54</t>
  </si>
  <si>
    <t>84,59</t>
  </si>
  <si>
    <t>84,15</t>
  </si>
  <si>
    <t>83,95</t>
  </si>
  <si>
    <t>78,53</t>
  </si>
  <si>
    <t>82,24</t>
  </si>
  <si>
    <t>86,23</t>
  </si>
  <si>
    <t>89,26</t>
  </si>
  <si>
    <t>79,58</t>
  </si>
  <si>
    <t>59,75</t>
  </si>
  <si>
    <t>63,13</t>
  </si>
  <si>
    <t>CFO/Current Liabilities</t>
  </si>
  <si>
    <t>140,59</t>
  </si>
  <si>
    <t>124,36</t>
  </si>
  <si>
    <t>132,03</t>
  </si>
  <si>
    <t>142,64</t>
  </si>
  <si>
    <t>114,59</t>
  </si>
  <si>
    <t>120,56</t>
  </si>
  <si>
    <t>138,56</t>
  </si>
  <si>
    <t>153,38</t>
  </si>
  <si>
    <t>215,06</t>
  </si>
  <si>
    <t>137,61</t>
  </si>
  <si>
    <t>133,36</t>
  </si>
  <si>
    <t>117,29</t>
  </si>
  <si>
    <t>115,92</t>
  </si>
  <si>
    <t>163,41</t>
  </si>
  <si>
    <t>110,85</t>
  </si>
  <si>
    <t>339,08</t>
  </si>
  <si>
    <t>341,12</t>
  </si>
  <si>
    <t>283,72</t>
  </si>
  <si>
    <t>274,46</t>
  </si>
  <si>
    <t>329,95</t>
  </si>
  <si>
    <t>287,06</t>
  </si>
  <si>
    <t>167,95</t>
  </si>
  <si>
    <t>173,46</t>
  </si>
  <si>
    <t>118,38</t>
  </si>
  <si>
    <t>Coverage</t>
  </si>
  <si>
    <t>Net Debt/EBITDA</t>
  </si>
  <si>
    <t>-0,64</t>
  </si>
  <si>
    <t>-0,98</t>
  </si>
  <si>
    <t>-1,11</t>
  </si>
  <si>
    <t>-1,37</t>
  </si>
  <si>
    <t>-2,22</t>
  </si>
  <si>
    <t>-2,44</t>
  </si>
  <si>
    <t>-2,59</t>
  </si>
  <si>
    <t>-2,72</t>
  </si>
  <si>
    <t>-2,81</t>
  </si>
  <si>
    <t>-2,95</t>
  </si>
  <si>
    <t>-2,78</t>
  </si>
  <si>
    <t>-2,98</t>
  </si>
  <si>
    <t>-2,65</t>
  </si>
  <si>
    <t>-2,88</t>
  </si>
  <si>
    <t>-2,57</t>
  </si>
  <si>
    <t>-1,95</t>
  </si>
  <si>
    <t>-2,35</t>
  </si>
  <si>
    <t>-2,70</t>
  </si>
  <si>
    <t>-3,44</t>
  </si>
  <si>
    <t>-2,14</t>
  </si>
  <si>
    <t>-0,84</t>
  </si>
  <si>
    <t>-0,66</t>
  </si>
  <si>
    <t>Net Debt/(EBITDA-Capex)</t>
  </si>
  <si>
    <t>-0,90</t>
  </si>
  <si>
    <t>-1,23</t>
  </si>
  <si>
    <t>-1,46</t>
  </si>
  <si>
    <t>-1,67</t>
  </si>
  <si>
    <t>-3,35</t>
  </si>
  <si>
    <t>-4,37</t>
  </si>
  <si>
    <t>-6,81</t>
  </si>
  <si>
    <t>-4,30</t>
  </si>
  <si>
    <t>-4,31</t>
  </si>
  <si>
    <t>-5,19</t>
  </si>
  <si>
    <t>-5,72</t>
  </si>
  <si>
    <t>-5,06</t>
  </si>
  <si>
    <t>-3,32</t>
  </si>
  <si>
    <t>-3,81</t>
  </si>
  <si>
    <t>-4,17</t>
  </si>
  <si>
    <t>-2,74</t>
  </si>
  <si>
    <t>-3,90</t>
  </si>
  <si>
    <t>-4,98</t>
  </si>
  <si>
    <t>-5,37</t>
  </si>
  <si>
    <t>-1,52</t>
  </si>
  <si>
    <t>-0,81</t>
  </si>
  <si>
    <t>Total Debt/EBITDA</t>
  </si>
  <si>
    <t>0,11</t>
  </si>
  <si>
    <t>0,15</t>
  </si>
  <si>
    <t>0,16</t>
  </si>
  <si>
    <t>0,23</t>
  </si>
  <si>
    <t>0,30</t>
  </si>
  <si>
    <t>EBIT/Interest Expense (Int. Coverage)</t>
  </si>
  <si>
    <t>242,81</t>
  </si>
  <si>
    <t>176,16</t>
  </si>
  <si>
    <t>150,27</t>
  </si>
  <si>
    <t>154,35</t>
  </si>
  <si>
    <t>116,28</t>
  </si>
  <si>
    <t>132,86</t>
  </si>
  <si>
    <t>153,06</t>
  </si>
  <si>
    <t>185,04</t>
  </si>
  <si>
    <t>186,91</t>
  </si>
  <si>
    <t>172,70</t>
  </si>
  <si>
    <t>165,38</t>
  </si>
  <si>
    <t>168,60</t>
  </si>
  <si>
    <t>156,18</t>
  </si>
  <si>
    <t>210,33</t>
  </si>
  <si>
    <t>4.226,43</t>
  </si>
  <si>
    <t>13.971,97</t>
  </si>
  <si>
    <t>2.627,94</t>
  </si>
  <si>
    <t>989,02</t>
  </si>
  <si>
    <t>177,35</t>
  </si>
  <si>
    <t>72,55</t>
  </si>
  <si>
    <t>6,24</t>
  </si>
  <si>
    <t>EBITDA/Interest Expense</t>
  </si>
  <si>
    <t>475,71</t>
  </si>
  <si>
    <t>318,47</t>
  </si>
  <si>
    <t>248,76</t>
  </si>
  <si>
    <t>263,02</t>
  </si>
  <si>
    <t>405,51</t>
  </si>
  <si>
    <t>472,54</t>
  </si>
  <si>
    <t>355,84</t>
  </si>
  <si>
    <t>329,96</t>
  </si>
  <si>
    <t>236,46</t>
  </si>
  <si>
    <t>221,38</t>
  </si>
  <si>
    <t>210,94</t>
  </si>
  <si>
    <t>216,06</t>
  </si>
  <si>
    <t>191,44</t>
  </si>
  <si>
    <t>242,24</t>
  </si>
  <si>
    <t>5.030,81</t>
  </si>
  <si>
    <t>16.197,43</t>
  </si>
  <si>
    <t>3.006,56</t>
  </si>
  <si>
    <t>1.161,26</t>
  </si>
  <si>
    <t>203,34</t>
  </si>
  <si>
    <t>79,57</t>
  </si>
  <si>
    <t>11,95</t>
  </si>
  <si>
    <t>Fixed-charge Coverage Ratio</t>
  </si>
  <si>
    <t>CFO/Interest Expense</t>
  </si>
  <si>
    <t>467,53</t>
  </si>
  <si>
    <t>330,34</t>
  </si>
  <si>
    <t>256,29</t>
  </si>
  <si>
    <t>264,89</t>
  </si>
  <si>
    <t>482,40</t>
  </si>
  <si>
    <t>545,20</t>
  </si>
  <si>
    <t>420,80</t>
  </si>
  <si>
    <t>340,28</t>
  </si>
  <si>
    <t>290,61</t>
  </si>
  <si>
    <t>255,50</t>
  </si>
  <si>
    <t>221,54</t>
  </si>
  <si>
    <t>224,81</t>
  </si>
  <si>
    <t>197,85</t>
  </si>
  <si>
    <t>251,12</t>
  </si>
  <si>
    <t>4.800,84</t>
  </si>
  <si>
    <t>13.931,94</t>
  </si>
  <si>
    <t>3.169,36</t>
  </si>
  <si>
    <t>1.133,46</t>
  </si>
  <si>
    <t>204,79</t>
  </si>
  <si>
    <t>60,41</t>
  </si>
  <si>
    <t>17,68</t>
  </si>
  <si>
    <t>Cash Dividend Coverage Ratio</t>
  </si>
  <si>
    <t>18,16</t>
  </si>
  <si>
    <t>LT Debt/EBITDA</t>
  </si>
  <si>
    <t>0,19</t>
  </si>
  <si>
    <t>0,31</t>
  </si>
  <si>
    <t>0,12</t>
  </si>
  <si>
    <t>Net Debt/FFO</t>
  </si>
  <si>
    <t>-0,50</t>
  </si>
  <si>
    <t>-0,77</t>
  </si>
  <si>
    <t>-0,89</t>
  </si>
  <si>
    <t>-1,19</t>
  </si>
  <si>
    <t>-1,72</t>
  </si>
  <si>
    <t>-1,93</t>
  </si>
  <si>
    <t>-3,52</t>
  </si>
  <si>
    <t>-2,52</t>
  </si>
  <si>
    <t>-2,51</t>
  </si>
  <si>
    <t>-2,73</t>
  </si>
  <si>
    <t>-2,86</t>
  </si>
  <si>
    <t>-2,71</t>
  </si>
  <si>
    <t>-2,90</t>
  </si>
  <si>
    <t>-2,82</t>
  </si>
  <si>
    <t>-2,77</t>
  </si>
  <si>
    <t>-2,11</t>
  </si>
  <si>
    <t>-2,61</t>
  </si>
  <si>
    <t>-3,18</t>
  </si>
  <si>
    <t>-3,33</t>
  </si>
  <si>
    <t>-1,74</t>
  </si>
  <si>
    <t>-0,82</t>
  </si>
  <si>
    <t>LT Debt/FFO</t>
  </si>
  <si>
    <t>0,18</t>
  </si>
  <si>
    <t>0,24</t>
  </si>
  <si>
    <t>0,28</t>
  </si>
  <si>
    <t>FCF/Total Debt</t>
  </si>
  <si>
    <t>2,33</t>
  </si>
  <si>
    <t>2,00</t>
  </si>
  <si>
    <t>1,54</t>
  </si>
  <si>
    <t>1,94</t>
  </si>
  <si>
    <t>6,02</t>
  </si>
  <si>
    <t>6,56</t>
  </si>
  <si>
    <t>2,18</t>
  </si>
  <si>
    <t>2,15</t>
  </si>
  <si>
    <t>2,04</t>
  </si>
  <si>
    <t>345,98</t>
  </si>
  <si>
    <t>33,08</t>
  </si>
  <si>
    <t>10,87</t>
  </si>
  <si>
    <t>CFO/Total Debt</t>
  </si>
  <si>
    <t>4,45</t>
  </si>
  <si>
    <t>3,21</t>
  </si>
  <si>
    <t>11,96</t>
  </si>
  <si>
    <t>9,35</t>
  </si>
  <si>
    <t>5,09</t>
  </si>
  <si>
    <t>4,27</t>
  </si>
  <si>
    <t>3,56</t>
  </si>
  <si>
    <t>3,00</t>
  </si>
  <si>
    <t>3,46</t>
  </si>
  <si>
    <t>3,20</t>
  </si>
  <si>
    <t>513,69</t>
  </si>
  <si>
    <t>59,83</t>
  </si>
  <si>
    <t>Total Debt/EBIT</t>
  </si>
  <si>
    <t>0,37</t>
  </si>
  <si>
    <t>0,42</t>
  </si>
  <si>
    <t>Net Debt/EBIT</t>
  </si>
  <si>
    <t>-0,73</t>
  </si>
  <si>
    <t>-1,12</t>
  </si>
  <si>
    <t>-1,36</t>
  </si>
  <si>
    <t>-1,59</t>
  </si>
  <si>
    <t>-2,96</t>
  </si>
  <si>
    <t>-3,25</t>
  </si>
  <si>
    <t>-3,37</t>
  </si>
  <si>
    <t>-3,56</t>
  </si>
  <si>
    <t>-3,78</t>
  </si>
  <si>
    <t>-3,54</t>
  </si>
  <si>
    <t>-3,82</t>
  </si>
  <si>
    <t>-3,24</t>
  </si>
  <si>
    <t>-3,31</t>
  </si>
  <si>
    <t>-3,10</t>
  </si>
  <si>
    <t>-3,07</t>
  </si>
  <si>
    <t>-2,39</t>
  </si>
  <si>
    <t>-2,80</t>
  </si>
  <si>
    <t>-3,13</t>
  </si>
  <si>
    <t>-3,94</t>
  </si>
  <si>
    <t>-0,96</t>
  </si>
  <si>
    <t>EBITDA-Capex/Interest Expense</t>
  </si>
  <si>
    <t>162,24</t>
  </si>
  <si>
    <t>134,64</t>
  </si>
  <si>
    <t>118,19</t>
  </si>
  <si>
    <t>130,39</t>
  </si>
  <si>
    <t>91,96</t>
  </si>
  <si>
    <t>88,79</t>
  </si>
  <si>
    <t>74,89</t>
  </si>
  <si>
    <t>145,11</t>
  </si>
  <si>
    <t>154,10</t>
  </si>
  <si>
    <t>125,71</t>
  </si>
  <si>
    <t>102,44</t>
  </si>
  <si>
    <t>127,41</t>
  </si>
  <si>
    <t>152,48</t>
  </si>
  <si>
    <t>182,97</t>
  </si>
  <si>
    <t>3.033,43</t>
  </si>
  <si>
    <t>8.793,55</t>
  </si>
  <si>
    <t>1.926,38</t>
  </si>
  <si>
    <t>748,39</t>
  </si>
  <si>
    <t>111,78</t>
  </si>
  <si>
    <t>65,09</t>
  </si>
  <si>
    <t>4,52</t>
  </si>
  <si>
    <t>Leverage</t>
  </si>
  <si>
    <t>LT Debt/Total Equity</t>
  </si>
  <si>
    <t>7,39</t>
  </si>
  <si>
    <t>9,07</t>
  </si>
  <si>
    <t>10,41</t>
  </si>
  <si>
    <t>11,27</t>
  </si>
  <si>
    <t>3,11</t>
  </si>
  <si>
    <t>2,56</t>
  </si>
  <si>
    <t>4,17</t>
  </si>
  <si>
    <t>LT Debt/Total Capital</t>
  </si>
  <si>
    <t>6,80</t>
  </si>
  <si>
    <t>9,51</t>
  </si>
  <si>
    <t>10,01</t>
  </si>
  <si>
    <t>6,79</t>
  </si>
  <si>
    <t>2,75</t>
  </si>
  <si>
    <t>2,42</t>
  </si>
  <si>
    <t>3,87</t>
  </si>
  <si>
    <t>LT Debt/Total Assets</t>
  </si>
  <si>
    <t>5,33</t>
  </si>
  <si>
    <t>6,39</t>
  </si>
  <si>
    <t>7,45</t>
  </si>
  <si>
    <t>7,29</t>
  </si>
  <si>
    <t>7,85</t>
  </si>
  <si>
    <t>1,35</t>
  </si>
  <si>
    <t>2,50</t>
  </si>
  <si>
    <t>2,02</t>
  </si>
  <si>
    <t>3,19</t>
  </si>
  <si>
    <t>4,11</t>
  </si>
  <si>
    <t>6,25</t>
  </si>
  <si>
    <t>0,75</t>
  </si>
  <si>
    <t>Net Debt/Total Equity (%)</t>
  </si>
  <si>
    <t>-20,77</t>
  </si>
  <si>
    <t>-54,06</t>
  </si>
  <si>
    <t>-70,51</t>
  </si>
  <si>
    <t>Total Debt/Equity (%)</t>
  </si>
  <si>
    <t>8,66</t>
  </si>
  <si>
    <t>5,65</t>
  </si>
  <si>
    <t>Net Debt/Total Capital</t>
  </si>
  <si>
    <t>-19,12</t>
  </si>
  <si>
    <t>-25,87</t>
  </si>
  <si>
    <t>-29,28</t>
  </si>
  <si>
    <t>-39,67</t>
  </si>
  <si>
    <t>-43,46</t>
  </si>
  <si>
    <t>-47,70</t>
  </si>
  <si>
    <t>-57,88</t>
  </si>
  <si>
    <t>-62,57</t>
  </si>
  <si>
    <t>-57,63</t>
  </si>
  <si>
    <t>-54,04</t>
  </si>
  <si>
    <t>-54,23</t>
  </si>
  <si>
    <t>-57,77</t>
  </si>
  <si>
    <t>-55,08</t>
  </si>
  <si>
    <t>-64,83</t>
  </si>
  <si>
    <t>-63,39</t>
  </si>
  <si>
    <t>-73,06</t>
  </si>
  <si>
    <t>-53,48</t>
  </si>
  <si>
    <t>-66,74</t>
  </si>
  <si>
    <t>Total Debt/Total Capital</t>
  </si>
  <si>
    <t>7,97</t>
  </si>
  <si>
    <t>9,53</t>
  </si>
  <si>
    <t>10,48</t>
  </si>
  <si>
    <t>10,18</t>
  </si>
  <si>
    <t>11,13</t>
  </si>
  <si>
    <t>7,34</t>
  </si>
  <si>
    <t>5,67</t>
  </si>
  <si>
    <t>7,17</t>
  </si>
  <si>
    <t>Alphabet Inc. Class C (GOOG) $160.89</t>
  </si>
  <si>
    <t>All M&amp;A Deals (498)</t>
  </si>
  <si>
    <t>Announce Date</t>
  </si>
  <si>
    <t>Close Date</t>
  </si>
  <si>
    <t>Target</t>
  </si>
  <si>
    <t>Acquirer</t>
  </si>
  <si>
    <t>Deal Type</t>
  </si>
  <si>
    <t>Transaction Value</t>
  </si>
  <si>
    <t>EV/EBITDA</t>
  </si>
  <si>
    <t>Role</t>
  </si>
  <si>
    <t>Target Industry</t>
  </si>
  <si>
    <t>18 Mar '25</t>
  </si>
  <si>
    <t>Pending</t>
  </si>
  <si>
    <t>Wiz, Inc. (United States)</t>
  </si>
  <si>
    <t>Google LLC</t>
  </si>
  <si>
    <t>Acquisition / Merger</t>
  </si>
  <si>
    <t>-</t>
  </si>
  <si>
    <t>Buyer</t>
  </si>
  <si>
    <t>Packaged Software</t>
  </si>
  <si>
    <t>06 Feb '25</t>
  </si>
  <si>
    <t>Caraway, Inc.</t>
  </si>
  <si>
    <t>Summer Health, Inc.</t>
  </si>
  <si>
    <t>Seller</t>
  </si>
  <si>
    <t>22 Jan '25</t>
  </si>
  <si>
    <t>HTC Corp. /XR Business/</t>
  </si>
  <si>
    <t>Miscellaneous Commercial Services</t>
  </si>
  <si>
    <t>10 Jan '25</t>
  </si>
  <si>
    <t>Machinify, Inc.</t>
  </si>
  <si>
    <t>New Mountain Capital LLC</t>
  </si>
  <si>
    <t>20 Nov '24</t>
  </si>
  <si>
    <t>Odoo SA</t>
  </si>
  <si>
    <t>Private Equity Group</t>
  </si>
  <si>
    <t>Minority Stake</t>
  </si>
  <si>
    <t>23 Jul '24</t>
  </si>
  <si>
    <t>Planck Resolution Ltd.</t>
  </si>
  <si>
    <t>Applied Systems, Inc.</t>
  </si>
  <si>
    <t>14 Jul '24</t>
  </si>
  <si>
    <t>Rumor Cancelled</t>
  </si>
  <si>
    <t>Alphabet, Inc.</t>
  </si>
  <si>
    <t>05 Jun '24</t>
  </si>
  <si>
    <t>Cameyo, Inc.</t>
  </si>
  <si>
    <t>29 May '24</t>
  </si>
  <si>
    <t>Lotus Software, Inc.</t>
  </si>
  <si>
    <t>Chameleon Intelligent Tech, Inc.</t>
  </si>
  <si>
    <t>04 Apr '24</t>
  </si>
  <si>
    <t>HubSpot, Inc.</t>
  </si>
  <si>
    <t>31 Aug '23</t>
  </si>
  <si>
    <t>Fyyne, Inc.</t>
  </si>
  <si>
    <t>Salescabal, Inc.</t>
  </si>
  <si>
    <t>24 Aug '23</t>
  </si>
  <si>
    <t>Equalum Ltd.</t>
  </si>
  <si>
    <t>Data Processing Services</t>
  </si>
  <si>
    <t>17 Aug '23</t>
  </si>
  <si>
    <t>31 Mar '24</t>
  </si>
  <si>
    <t>TeamSystem Holdco SpA</t>
  </si>
  <si>
    <t>15 Jun '23</t>
  </si>
  <si>
    <t>07 Sep '23</t>
  </si>
  <si>
    <t>Google LLC /Domains Business/</t>
  </si>
  <si>
    <t>Squarespace, Inc.</t>
  </si>
  <si>
    <t>21 Feb '23</t>
  </si>
  <si>
    <t>28 Mar '23</t>
  </si>
  <si>
    <t>Photomath, Inc.</t>
  </si>
  <si>
    <t>Internet Software/Services</t>
  </si>
  <si>
    <t>17 Dec '22</t>
  </si>
  <si>
    <t>Korulab, Inc.</t>
  </si>
  <si>
    <t>14 Dec '22</t>
  </si>
  <si>
    <t>Open Robotics LLC</t>
  </si>
  <si>
    <t>Intrinsic Innovation LLC</t>
  </si>
  <si>
    <t>Majority Stake</t>
  </si>
  <si>
    <t>Information Technology Services</t>
  </si>
  <si>
    <t>06 Dec '22</t>
  </si>
  <si>
    <t>Riskhandler Solutions Ltd.</t>
  </si>
  <si>
    <t>27 Oct '22</t>
  </si>
  <si>
    <t>Omnipresence, Inc. /Facemoji/</t>
  </si>
  <si>
    <t>26 Oct '22</t>
  </si>
  <si>
    <t>Sound Life Sciences, Inc.</t>
  </si>
  <si>
    <t>11 Oct '22</t>
  </si>
  <si>
    <t>BrightBytes, Inc.</t>
  </si>
  <si>
    <t>29 Sep '22</t>
  </si>
  <si>
    <t>Verily Life Sciences LLC</t>
  </si>
  <si>
    <t>Swiss Re AG</t>
  </si>
  <si>
    <t>20 Sep '22</t>
  </si>
  <si>
    <t>BreezoMeter Ltd.</t>
  </si>
  <si>
    <t>Phiar Technologies, Inc.</t>
  </si>
  <si>
    <t>16 Aug '22</t>
  </si>
  <si>
    <t>Tarmika, Inc.</t>
  </si>
  <si>
    <t>04 May '22</t>
  </si>
  <si>
    <t>Raxium, Inc.</t>
  </si>
  <si>
    <t>Electrical Products</t>
  </si>
  <si>
    <t>29 Apr '22</t>
  </si>
  <si>
    <t>MobiledgeX, Inc.</t>
  </si>
  <si>
    <t>Google Cloud</t>
  </si>
  <si>
    <t>23 Apr '22</t>
  </si>
  <si>
    <t>Vicarious FPC, Inc.</t>
  </si>
  <si>
    <t>08 Mar '22</t>
  </si>
  <si>
    <t>12 Sep '22</t>
  </si>
  <si>
    <t>Mandiant, Inc.</t>
  </si>
  <si>
    <t>13 Jan '22</t>
  </si>
  <si>
    <t>Linden Research, Inc.</t>
  </si>
  <si>
    <t>High Fidelity, Inc.</t>
  </si>
  <si>
    <t>Tomorrow Ideas, Inc.</t>
  </si>
  <si>
    <t>Ethos Technologies, Inc.</t>
  </si>
  <si>
    <t>04 Jan '22</t>
  </si>
  <si>
    <t>CyArx Technologies Ltd.</t>
  </si>
  <si>
    <t>17 Nov '21</t>
  </si>
  <si>
    <t>TAP Sound System SAS</t>
  </si>
  <si>
    <t>Google France SARL</t>
  </si>
  <si>
    <t>20 Oct '21</t>
  </si>
  <si>
    <t>Compilerworks, Inc.</t>
  </si>
  <si>
    <t>18 Oct '21</t>
  </si>
  <si>
    <t>MuJoCo</t>
  </si>
  <si>
    <t>DeepMind Technologies Ltd.</t>
  </si>
  <si>
    <t>30 Sep '21</t>
  </si>
  <si>
    <t>Loon LLC /Intellectual Property &amp; Patents/</t>
  </si>
  <si>
    <t>Aerostar International LLC</t>
  </si>
  <si>
    <t>Boston Polarimetrics, Inc.</t>
  </si>
  <si>
    <t>04 Sep '21</t>
  </si>
  <si>
    <t>Playspace SL</t>
  </si>
  <si>
    <t>03 Sep '21</t>
  </si>
  <si>
    <t>Aspen Designs, Inc.</t>
  </si>
  <si>
    <t>10 Aug '21</t>
  </si>
  <si>
    <t>Intrigue Corp.</t>
  </si>
  <si>
    <t>Mandiant LLC</t>
  </si>
  <si>
    <t>20 Jul '21</t>
  </si>
  <si>
    <t>SZS Tech Pvt Ltd.</t>
  </si>
  <si>
    <t>YouTube LLC</t>
  </si>
  <si>
    <t>Apparel/Footwear Retail</t>
  </si>
  <si>
    <t>13 Jul '21</t>
  </si>
  <si>
    <t>21 Sep '21</t>
  </si>
  <si>
    <t>pring, Inc.</t>
  </si>
  <si>
    <t>14 Jun '21</t>
  </si>
  <si>
    <t>Trustworthy AI, Inc.</t>
  </si>
  <si>
    <t>Waymo LLC</t>
  </si>
  <si>
    <t>07 May '21</t>
  </si>
  <si>
    <t>Provino Technologies, Inc.</t>
  </si>
  <si>
    <t>05 Apr '21</t>
  </si>
  <si>
    <t>Dysonics Corp.</t>
  </si>
  <si>
    <t>Electronics/Appliances</t>
  </si>
  <si>
    <t>14 Jan '21</t>
  </si>
  <si>
    <t>09 Mar '21</t>
  </si>
  <si>
    <t>Webcetera LP</t>
  </si>
  <si>
    <t>Electronics Distributors</t>
  </si>
  <si>
    <t>11 Dec '20</t>
  </si>
  <si>
    <t>Neverware, Inc.</t>
  </si>
  <si>
    <t>08 Dec '20</t>
  </si>
  <si>
    <t>Tada Science Ltd.</t>
  </si>
  <si>
    <t>02 Dec '20</t>
  </si>
  <si>
    <t>Actifio, Inc.</t>
  </si>
  <si>
    <t>25 Nov '20</t>
  </si>
  <si>
    <t>KET Software</t>
  </si>
  <si>
    <t>Jetwebinar, Inc.</t>
  </si>
  <si>
    <t>15 Sep '20</t>
  </si>
  <si>
    <t>YieldMo, Inc.</t>
  </si>
  <si>
    <t>Multiply Group PJSC</t>
  </si>
  <si>
    <t>Advertising/Marketing Services</t>
  </si>
  <si>
    <t>25 Aug '20</t>
  </si>
  <si>
    <t>StratoZone LLC</t>
  </si>
  <si>
    <t>17 Aug '20</t>
  </si>
  <si>
    <t>Rumor</t>
  </si>
  <si>
    <t>Mohalla Tech Pvt Ltd.</t>
  </si>
  <si>
    <t>30 Jun '20</t>
  </si>
  <si>
    <t>North, Inc.</t>
  </si>
  <si>
    <t>01 Jun '20</t>
  </si>
  <si>
    <t>Western Airways, Inc.</t>
  </si>
  <si>
    <t>Wing Aviation Charter Services LLC</t>
  </si>
  <si>
    <t>Airlines</t>
  </si>
  <si>
    <t>13 May '20</t>
  </si>
  <si>
    <t>24 Jun '20</t>
  </si>
  <si>
    <t>Ten-X, Inc.</t>
  </si>
  <si>
    <t>CoStar Group, Inc.</t>
  </si>
  <si>
    <t>Real Estate Development</t>
  </si>
  <si>
    <t>27 Apr '20</t>
  </si>
  <si>
    <t>D2IQ, Inc.</t>
  </si>
  <si>
    <t>19 Feb '20</t>
  </si>
  <si>
    <t>Cornerstone Technology BV</t>
  </si>
  <si>
    <t>14 Jan '20</t>
  </si>
  <si>
    <t>Pomo Search Ltd.</t>
  </si>
  <si>
    <t>SolveBot, Inc.</t>
  </si>
  <si>
    <t>06 Jan '20</t>
  </si>
  <si>
    <t>11 Feb '20</t>
  </si>
  <si>
    <t>Armis, Inc.</t>
  </si>
  <si>
    <t>01 Jan '20</t>
  </si>
  <si>
    <t>Cape Productions, Inc.</t>
  </si>
  <si>
    <t>Motorola Solutions, Inc.</t>
  </si>
  <si>
    <t>Movies/Entertainment</t>
  </si>
  <si>
    <t>19 Dec '19</t>
  </si>
  <si>
    <t>24 Jan '20</t>
  </si>
  <si>
    <t>Shape Security, Inc.</t>
  </si>
  <si>
    <t>F5 Networks, Inc.</t>
  </si>
  <si>
    <t>Typhoon Studios, Inc.</t>
  </si>
  <si>
    <t>12 Dec '19</t>
  </si>
  <si>
    <t>Latent Logic Ltd.</t>
  </si>
  <si>
    <t>04 Dec '19</t>
  </si>
  <si>
    <t>Dataiku, Inc.</t>
  </si>
  <si>
    <t>CapitalG Management Co. LLC</t>
  </si>
  <si>
    <t>21 Nov '19</t>
  </si>
  <si>
    <t>31 Dec '19</t>
  </si>
  <si>
    <t>The Players Tribune, Inc.</t>
  </si>
  <si>
    <t>Sportority Ltd.</t>
  </si>
  <si>
    <t>18 Nov '19</t>
  </si>
  <si>
    <t>Rodin Therapeutics, Inc.</t>
  </si>
  <si>
    <t>Alkermes, Inc.</t>
  </si>
  <si>
    <t>Biotechnology</t>
  </si>
  <si>
    <t>CloudSimple, Inc.</t>
  </si>
  <si>
    <t>04 Nov '19</t>
  </si>
  <si>
    <t>09 Dec '19</t>
  </si>
  <si>
    <t>Scout RFP, Inc.</t>
  </si>
  <si>
    <t>Workday, Inc.</t>
  </si>
  <si>
    <t>01 Nov '19</t>
  </si>
  <si>
    <t>Fitbit, Inc.</t>
  </si>
  <si>
    <t>Electronic Equipment/Instruments</t>
  </si>
  <si>
    <t>15 Oct '19</t>
  </si>
  <si>
    <t>Policy Works, Inc.</t>
  </si>
  <si>
    <t>30 Sep '19</t>
  </si>
  <si>
    <t>Jaunt, Inc. (California)</t>
  </si>
  <si>
    <t>Verizon Communications, Inc.</t>
  </si>
  <si>
    <t>20 Sep '19</t>
  </si>
  <si>
    <t>09 Oct '19</t>
  </si>
  <si>
    <t>Aroundtown SA /2 Subs/</t>
  </si>
  <si>
    <t>Google Germany GmbH</t>
  </si>
  <si>
    <t>27 Aug '19</t>
  </si>
  <si>
    <t>Apptimize, Inc.</t>
  </si>
  <si>
    <t>Airship Group, Inc.</t>
  </si>
  <si>
    <t>21 Aug '19</t>
  </si>
  <si>
    <t>Scotty Labs, Inc.</t>
  </si>
  <si>
    <t>DoorDash, Inc.</t>
  </si>
  <si>
    <t>Motor Vehicles</t>
  </si>
  <si>
    <t>06 Aug '19</t>
  </si>
  <si>
    <t>06 Sep '19</t>
  </si>
  <si>
    <t>Rizio, Inc.</t>
  </si>
  <si>
    <t>Cisco Systems, Inc.</t>
  </si>
  <si>
    <t>05 Aug '19</t>
  </si>
  <si>
    <t>MapR Technologies, Inc.</t>
  </si>
  <si>
    <t>Hewlett Packard Enterprise Co.</t>
  </si>
  <si>
    <t>03 Aug '19</t>
  </si>
  <si>
    <t>Shopsense Retail Technologies Ltd.</t>
  </si>
  <si>
    <t>Reliance Industrial Investments &amp; Holdings Ltd.</t>
  </si>
  <si>
    <t>15 Jul '19</t>
  </si>
  <si>
    <t>Vungle, Inc.</t>
  </si>
  <si>
    <t>Blackstone Corporate Private Equity</t>
  </si>
  <si>
    <t>09 Jul '19</t>
  </si>
  <si>
    <t>10 Jul '19</t>
  </si>
  <si>
    <t>Elastifile, Inc.</t>
  </si>
  <si>
    <t>Google Cloud India Pvt Ltd.</t>
  </si>
  <si>
    <t>Computer Peripherals</t>
  </si>
  <si>
    <t>25 Jun '19</t>
  </si>
  <si>
    <t>Mighty AI, Inc.</t>
  </si>
  <si>
    <t>Uber Technologies, Inc.</t>
  </si>
  <si>
    <t>14 Jun '19</t>
  </si>
  <si>
    <t>ZappRx, Inc.</t>
  </si>
  <si>
    <t>Allscripts Healthcare Solutions, Inc.</t>
  </si>
  <si>
    <t>10 Jun '19</t>
  </si>
  <si>
    <t>Barefoot Networks, Inc.</t>
  </si>
  <si>
    <t>Intel Corp.</t>
  </si>
  <si>
    <t>06 Jun '19</t>
  </si>
  <si>
    <t>13 Feb '20</t>
  </si>
  <si>
    <t>Looker Data Sciences, Inc.</t>
  </si>
  <si>
    <t>30 May '19</t>
  </si>
  <si>
    <t>Recorded Future, Inc.</t>
  </si>
  <si>
    <t>Insight Venture Management LLC</t>
  </si>
  <si>
    <t>Investment Managers</t>
  </si>
  <si>
    <t>14 May '19</t>
  </si>
  <si>
    <t>Sisense SF, Inc.</t>
  </si>
  <si>
    <t>SiSense, Inc.</t>
  </si>
  <si>
    <t>Medical Specialties</t>
  </si>
  <si>
    <t>09 May '19</t>
  </si>
  <si>
    <t>ContextMedia Health LLC</t>
  </si>
  <si>
    <t>Littlejohn &amp; Co. LLC</t>
  </si>
  <si>
    <t>Medical/Nursing Services</t>
  </si>
  <si>
    <t>04 Apr '19</t>
  </si>
  <si>
    <t>ClearStory Data, Inc.</t>
  </si>
  <si>
    <t>Alteryx, Inc.</t>
  </si>
  <si>
    <t>02 Apr '19</t>
  </si>
  <si>
    <t>Kinema Systems, Inc.</t>
  </si>
  <si>
    <t>Boston Dynamics, Inc.</t>
  </si>
  <si>
    <t>Industrial Machinery</t>
  </si>
  <si>
    <t>04 Mar '19</t>
  </si>
  <si>
    <t>01 Apr '19</t>
  </si>
  <si>
    <t>Mist Systems, Inc.</t>
  </si>
  <si>
    <t>Juniper Networks, Inc.</t>
  </si>
  <si>
    <t>21 Feb '19</t>
  </si>
  <si>
    <t>Pumpkinhead, Inc.</t>
  </si>
  <si>
    <t>Broadly, Inc.</t>
  </si>
  <si>
    <t>19 Feb '19</t>
  </si>
  <si>
    <t>12 Mar '21</t>
  </si>
  <si>
    <t>Alooma, Inc.</t>
  </si>
  <si>
    <t>06 Feb '19</t>
  </si>
  <si>
    <t>14 Feb '19</t>
  </si>
  <si>
    <t>Anchor FM, Inc.</t>
  </si>
  <si>
    <t>Spotify Technology SA</t>
  </si>
  <si>
    <t>28 Jan '19</t>
  </si>
  <si>
    <t>08 Feb '19</t>
  </si>
  <si>
    <t>JN Projects, Inc.</t>
  </si>
  <si>
    <t>Dropbox, Inc.</t>
  </si>
  <si>
    <t>17 Jan '19</t>
  </si>
  <si>
    <t>Fossil Group, Inc. /Smartwatch Asset/</t>
  </si>
  <si>
    <t>Apparel/Footwear</t>
  </si>
  <si>
    <t>03 Jan '19</t>
  </si>
  <si>
    <t>Superpod.io</t>
  </si>
  <si>
    <t>13 Dec '18</t>
  </si>
  <si>
    <t>VigLink, Inc.</t>
  </si>
  <si>
    <t>Sovrn Holdings, Inc.</t>
  </si>
  <si>
    <t>12 Dec '18</t>
  </si>
  <si>
    <t>Walker &amp; Company Brands, Inc.</t>
  </si>
  <si>
    <t>Procter &amp; Gamble Co.</t>
  </si>
  <si>
    <t>Other Consumer Services</t>
  </si>
  <si>
    <t>10 Dec '18</t>
  </si>
  <si>
    <t>Sigmoid Labs Pvt Ltd.</t>
  </si>
  <si>
    <t>27 Nov '18</t>
  </si>
  <si>
    <t>cwist, Inc.</t>
  </si>
  <si>
    <t>19 Nov '18</t>
  </si>
  <si>
    <t>Solar Service Experts LLC</t>
  </si>
  <si>
    <t>Highbridge Principal Strategies Growth Equity</t>
  </si>
  <si>
    <t>Alternative Power Generation</t>
  </si>
  <si>
    <t>09 Nov '18</t>
  </si>
  <si>
    <t>Amimon, Inc.</t>
  </si>
  <si>
    <t>The Vitec Group Plc</t>
  </si>
  <si>
    <t>Semiconductors</t>
  </si>
  <si>
    <t>05 Nov '18</t>
  </si>
  <si>
    <t>Reserve Media, Inc.</t>
  </si>
  <si>
    <t>Resy Network, Inc.</t>
  </si>
  <si>
    <t>08 Nov '18</t>
  </si>
  <si>
    <t>Cozy Services Ltd.</t>
  </si>
  <si>
    <t>CoStar Realty Information, Inc.</t>
  </si>
  <si>
    <t>25 Oct '18</t>
  </si>
  <si>
    <t>Jello Labs, Inc.</t>
  </si>
  <si>
    <t>ShopRunner, Inc.</t>
  </si>
  <si>
    <t>Catalog/Specialty Distribution</t>
  </si>
  <si>
    <t>23 Oct '18</t>
  </si>
  <si>
    <t>Blue Vision Labs, Inc.</t>
  </si>
  <si>
    <t>Lyft, Inc.</t>
  </si>
  <si>
    <t>22 Oct '18</t>
  </si>
  <si>
    <t>DataFox Intelligence, Inc.</t>
  </si>
  <si>
    <t>Oracle Corp.</t>
  </si>
  <si>
    <t>02 Oct '18</t>
  </si>
  <si>
    <t>Zephyr Health, Inc.</t>
  </si>
  <si>
    <t>Anju Software, Inc.</t>
  </si>
  <si>
    <t>Terraform Labs, Inc.</t>
  </si>
  <si>
    <t>12 Sep '18</t>
  </si>
  <si>
    <t>Teem Technologies, Inc.</t>
  </si>
  <si>
    <t>We Co.</t>
  </si>
  <si>
    <t>07 Sep '18</t>
  </si>
  <si>
    <t>Teleporter Realities, Inc.</t>
  </si>
  <si>
    <t>09 Aug '18</t>
  </si>
  <si>
    <t>VIDA &amp; Co.</t>
  </si>
  <si>
    <t>Cimpress NV</t>
  </si>
  <si>
    <t>02 Aug '18</t>
  </si>
  <si>
    <t>28 Sep '18</t>
  </si>
  <si>
    <t>Duo Security, Inc.</t>
  </si>
  <si>
    <t>25 Jul '18</t>
  </si>
  <si>
    <t>13 Sep '18</t>
  </si>
  <si>
    <t>SCVNGR, Inc.</t>
  </si>
  <si>
    <t>Grubhub, Inc.</t>
  </si>
  <si>
    <t>17 Jul '18</t>
  </si>
  <si>
    <t>Abacus Labs, Inc.</t>
  </si>
  <si>
    <t>Certify, Inc.</t>
  </si>
  <si>
    <t>26 Jun '18</t>
  </si>
  <si>
    <t>30 Sep '18</t>
  </si>
  <si>
    <t>Building Robotics, Inc.</t>
  </si>
  <si>
    <t>Siemens Building Technologies AG</t>
  </si>
  <si>
    <t>23 May '18</t>
  </si>
  <si>
    <t>18 Jun '18</t>
  </si>
  <si>
    <t>Aspire Health, Inc.</t>
  </si>
  <si>
    <t>Anthem, Inc.</t>
  </si>
  <si>
    <t>15 May '18</t>
  </si>
  <si>
    <t>01 Jun '18</t>
  </si>
  <si>
    <t>Plexxi, Inc.</t>
  </si>
  <si>
    <t>14 May '18</t>
  </si>
  <si>
    <t>Cask Data, Inc.</t>
  </si>
  <si>
    <t>09 May '18</t>
  </si>
  <si>
    <t>Velostrata, Inc.</t>
  </si>
  <si>
    <t>09 Apr '18</t>
  </si>
  <si>
    <t>Social Bicycles, Inc.</t>
  </si>
  <si>
    <t>27 Mar '18</t>
  </si>
  <si>
    <t>Tenor, Inc.</t>
  </si>
  <si>
    <t>19 Mar '18</t>
  </si>
  <si>
    <t>myON LLC</t>
  </si>
  <si>
    <t>Renaissance Learning, Inc.</t>
  </si>
  <si>
    <t>14 Mar '18</t>
  </si>
  <si>
    <t>26 Mar '18</t>
  </si>
  <si>
    <t>Evident.io LLC</t>
  </si>
  <si>
    <t>Palo Alto Networks, Inc.</t>
  </si>
  <si>
    <t>06 Mar '18</t>
  </si>
  <si>
    <t>08 Apr '18</t>
  </si>
  <si>
    <t>Kensho Technologies LLC</t>
  </si>
  <si>
    <t>S&amp;P Global, Inc.</t>
  </si>
  <si>
    <t>31 Mar '18</t>
  </si>
  <si>
    <t>Fyde Innovations Ltd.</t>
  </si>
  <si>
    <t>05 Mar '18</t>
  </si>
  <si>
    <t>Zagat Survey LLC</t>
  </si>
  <si>
    <t>The Infatuation, Inc.</t>
  </si>
  <si>
    <t>Socratic, Inc.</t>
  </si>
  <si>
    <t>28 Feb '18</t>
  </si>
  <si>
    <t>LucidLogix Technologies Ltd.</t>
  </si>
  <si>
    <t>15 Feb '18</t>
  </si>
  <si>
    <t>06 Apr '18</t>
  </si>
  <si>
    <t>Flatiron Health, Inc.</t>
  </si>
  <si>
    <t>Roche Holding AG</t>
  </si>
  <si>
    <t>20 Mar '18</t>
  </si>
  <si>
    <t>Logmein, Inc. /Xively Div/</t>
  </si>
  <si>
    <t>30 Jan '18</t>
  </si>
  <si>
    <t>31 Jan '18</t>
  </si>
  <si>
    <t>CoreOS, Inc.</t>
  </si>
  <si>
    <t>Red Hat, Inc.</t>
  </si>
  <si>
    <t>24 Jan '18</t>
  </si>
  <si>
    <t>08 Feb '18</t>
  </si>
  <si>
    <t>Skyport Systems LLC</t>
  </si>
  <si>
    <t>11 Jan '18</t>
  </si>
  <si>
    <t>NVF Tech Ltd.</t>
  </si>
  <si>
    <t>Google Ireland Holdings Unlimited Co.</t>
  </si>
  <si>
    <t>28 Dec '17</t>
  </si>
  <si>
    <t>18 Jan '18</t>
  </si>
  <si>
    <t>Uber Technologies, Inc. /Private Group/</t>
  </si>
  <si>
    <t>Other Transportation</t>
  </si>
  <si>
    <t>30 Nov '17</t>
  </si>
  <si>
    <t>Banter, Inc. (Texas)</t>
  </si>
  <si>
    <t>28 Nov '17</t>
  </si>
  <si>
    <t>StreamUnlimited Engineering GmbH</t>
  </si>
  <si>
    <t>09 Nov '17</t>
  </si>
  <si>
    <t>NewZoom, Inc.</t>
  </si>
  <si>
    <t>Swyft, Inc.</t>
  </si>
  <si>
    <t>Specialty Stores</t>
  </si>
  <si>
    <t>10 Oct '17</t>
  </si>
  <si>
    <t>Tiny Garage Labs, Inc.</t>
  </si>
  <si>
    <t>Google, Inc.</t>
  </si>
  <si>
    <t>09 Oct '17</t>
  </si>
  <si>
    <t>Relay Media, Inc.</t>
  </si>
  <si>
    <t>03 Oct '17</t>
  </si>
  <si>
    <t>AltspaceVR, Inc.</t>
  </si>
  <si>
    <t>Microsoft Corp.</t>
  </si>
  <si>
    <t>28 Sep '17</t>
  </si>
  <si>
    <t>Rumble Entertainment, Inc.</t>
  </si>
  <si>
    <t>Plarium Global Ltd.</t>
  </si>
  <si>
    <t>26 Sep '17</t>
  </si>
  <si>
    <t>Bitium, Inc.</t>
  </si>
  <si>
    <t>20 Sep '17</t>
  </si>
  <si>
    <t>HTC Corp. /Mobile Division/</t>
  </si>
  <si>
    <t>Telecommunications Equipment</t>
  </si>
  <si>
    <t>14 Sep '17</t>
  </si>
  <si>
    <t>Blue Bottle Coffee, Inc.</t>
  </si>
  <si>
    <t>Nestlé SA</t>
  </si>
  <si>
    <t>Food: Specialty/Candy</t>
  </si>
  <si>
    <t>08 Sep '17</t>
  </si>
  <si>
    <t>Luxe Valet, Inc.</t>
  </si>
  <si>
    <t>Volvo Personvagnar AB</t>
  </si>
  <si>
    <t>06 Sep '17</t>
  </si>
  <si>
    <t>Croove GmbH</t>
  </si>
  <si>
    <t>Turo, Inc.</t>
  </si>
  <si>
    <t>28 Aug '17</t>
  </si>
  <si>
    <t>Upthere, Inc.</t>
  </si>
  <si>
    <t>Western Digital Corp.</t>
  </si>
  <si>
    <t>Osmnez Technologies, Inc.</t>
  </si>
  <si>
    <t>Freshdesk, Inc.</t>
  </si>
  <si>
    <t>17 Aug '17</t>
  </si>
  <si>
    <t>AIMATTER OOO</t>
  </si>
  <si>
    <t>13 Aug '17</t>
  </si>
  <si>
    <t>Senosis Health, Inc.</t>
  </si>
  <si>
    <t>02 Aug '17</t>
  </si>
  <si>
    <t>04 Oct '17</t>
  </si>
  <si>
    <t>Thomas H. Lee Partners LP</t>
  </si>
  <si>
    <t>12 Jul '17</t>
  </si>
  <si>
    <t>Halli Labs Pvt Ltd.</t>
  </si>
  <si>
    <t>11 Jul '17</t>
  </si>
  <si>
    <t>SocMetrics, Inc.</t>
  </si>
  <si>
    <t>Grapevine Logic, Inc.</t>
  </si>
  <si>
    <t>Construction Materials</t>
  </si>
  <si>
    <t>13 Jun '17</t>
  </si>
  <si>
    <t>Oration PBC</t>
  </si>
  <si>
    <t>PokitDok, Inc.</t>
  </si>
  <si>
    <t>Medical Distributors</t>
  </si>
  <si>
    <t>08 Jun '17</t>
  </si>
  <si>
    <t>SoftBank Group Corp.</t>
  </si>
  <si>
    <t>15 May '17</t>
  </si>
  <si>
    <t>Apteligent, Inc.</t>
  </si>
  <si>
    <t>VMware, Inc.</t>
  </si>
  <si>
    <t>13 May '17</t>
  </si>
  <si>
    <t>Lattice Data, Inc.</t>
  </si>
  <si>
    <t>Apple, Inc.</t>
  </si>
  <si>
    <t>11 May '17</t>
  </si>
  <si>
    <t>26 May '17</t>
  </si>
  <si>
    <t>MindMeld, Inc.</t>
  </si>
  <si>
    <t>10 May '17</t>
  </si>
  <si>
    <t>Owlchemy Labs, Inc.</t>
  </si>
  <si>
    <t>09 Mar '17</t>
  </si>
  <si>
    <t>AppBridge Software, Inc.</t>
  </si>
  <si>
    <t>08 Mar '17</t>
  </si>
  <si>
    <t>Kaggle, Inc.</t>
  </si>
  <si>
    <t>26 Feb '17</t>
  </si>
  <si>
    <t>Read It Later, Inc.</t>
  </si>
  <si>
    <t>Mozilla Corp.</t>
  </si>
  <si>
    <t>27 Jan '17</t>
  </si>
  <si>
    <t>NextBit Systems, Inc.</t>
  </si>
  <si>
    <t>Razer USA Ltd.</t>
  </si>
  <si>
    <t>23 Jan '17</t>
  </si>
  <si>
    <t>04 May '17</t>
  </si>
  <si>
    <t>Adelphic LLC</t>
  </si>
  <si>
    <t>Viant Technology LLC</t>
  </si>
  <si>
    <t>18 Jan '17</t>
  </si>
  <si>
    <t>31 Jan '17</t>
  </si>
  <si>
    <t>Fabric</t>
  </si>
  <si>
    <t>10 Jan '17</t>
  </si>
  <si>
    <t>14 Apr '17</t>
  </si>
  <si>
    <t>Terra Bella Technologies, Inc.</t>
  </si>
  <si>
    <t>Planet Labs, Inc.</t>
  </si>
  <si>
    <t>05 Jan '17</t>
  </si>
  <si>
    <t>Limes Audio AB</t>
  </si>
  <si>
    <t>03 Jan '17</t>
  </si>
  <si>
    <t>Soundcloud Global Ltd. &amp; Co. KG</t>
  </si>
  <si>
    <t>19 Dec '16</t>
  </si>
  <si>
    <t>23 Feb '17</t>
  </si>
  <si>
    <t>Kabam, Inc.</t>
  </si>
  <si>
    <t>Netmarble Games Corp.</t>
  </si>
  <si>
    <t>13 Dec '16</t>
  </si>
  <si>
    <t>Cronologics Corp.</t>
  </si>
  <si>
    <t>21 Nov '16</t>
  </si>
  <si>
    <t>Qwiklabs, Inc.</t>
  </si>
  <si>
    <t>25 Oct '16</t>
  </si>
  <si>
    <t>Eyefluence, Inc.</t>
  </si>
  <si>
    <t>11 Oct '16</t>
  </si>
  <si>
    <t>FameBit LLC</t>
  </si>
  <si>
    <t>19 Sep '16</t>
  </si>
  <si>
    <t>Speaktoit, Inc.</t>
  </si>
  <si>
    <t>15 Sep '16</t>
  </si>
  <si>
    <t>Urban Engines, Inc.</t>
  </si>
  <si>
    <t>10 Sep '16</t>
  </si>
  <si>
    <t>03 Jul '17</t>
  </si>
  <si>
    <t>InnoLight Technology Corp.</t>
  </si>
  <si>
    <t>Shandong Zhongji Electrical Equipment Co., Ltd.</t>
  </si>
  <si>
    <t>08 Sep '16</t>
  </si>
  <si>
    <t>10 Nov '16</t>
  </si>
  <si>
    <t>Apigee Corp.</t>
  </si>
  <si>
    <t>15 Aug '16</t>
  </si>
  <si>
    <t>Verbify, Inc.</t>
  </si>
  <si>
    <t>Snapchat, Inc.</t>
  </si>
  <si>
    <t>09 Aug '16</t>
  </si>
  <si>
    <t>Scene53 Ltd.</t>
  </si>
  <si>
    <t>PlayStudios, Inc. (Nevada)</t>
  </si>
  <si>
    <t>08 Aug '16</t>
  </si>
  <si>
    <t>Jet.com, Inc.</t>
  </si>
  <si>
    <t>Wal-Mart Stores, Inc.</t>
  </si>
  <si>
    <t>Orbitera, Inc.</t>
  </si>
  <si>
    <t>27 Jul '16</t>
  </si>
  <si>
    <t>Cluster Labs, Inc.</t>
  </si>
  <si>
    <t>18 Jul '16</t>
  </si>
  <si>
    <t>Hey, Inc. (California)</t>
  </si>
  <si>
    <t>Postmates LLC</t>
  </si>
  <si>
    <t>13 Jul '16</t>
  </si>
  <si>
    <t>Valueserve Management Consultants Pvt Ltd.</t>
  </si>
  <si>
    <t>Girnar Software (SEZ) Pvt Ltd.</t>
  </si>
  <si>
    <t>FortyTwo, Inc.</t>
  </si>
  <si>
    <t>07 Jul '16</t>
  </si>
  <si>
    <t>Anvato, Inc.</t>
  </si>
  <si>
    <t>06 Jul '16</t>
  </si>
  <si>
    <t>Moodstocks SARL</t>
  </si>
  <si>
    <t>22 Jun '16</t>
  </si>
  <si>
    <t>04 Oct '16</t>
  </si>
  <si>
    <t>Webpass, Inc.</t>
  </si>
  <si>
    <t>Google Fiber, Inc.</t>
  </si>
  <si>
    <t>Specialty Telecommunications</t>
  </si>
  <si>
    <t>31 May '16</t>
  </si>
  <si>
    <t>Boxbee, Inc.</t>
  </si>
  <si>
    <t>Corovan Moving &amp; Storage Co.</t>
  </si>
  <si>
    <t>13 May '16</t>
  </si>
  <si>
    <t>Prosperent, Inc.</t>
  </si>
  <si>
    <t>03 May '16</t>
  </si>
  <si>
    <t>Synergyse Training, Inc.</t>
  </si>
  <si>
    <t>VOLOB Technologies Pvt Ltd.</t>
  </si>
  <si>
    <t>GirnarSoft Automobiles Pvt Ltd.</t>
  </si>
  <si>
    <t>29 Apr '16</t>
  </si>
  <si>
    <t>Telegram LLC</t>
  </si>
  <si>
    <t>21 Mar '16</t>
  </si>
  <si>
    <t>Cancelled</t>
  </si>
  <si>
    <t>Demiurge Technologies AG</t>
  </si>
  <si>
    <t>14 Mar '16</t>
  </si>
  <si>
    <t>Framed Data, Inc.</t>
  </si>
  <si>
    <t>Square, Inc.</t>
  </si>
  <si>
    <t>08 Mar '16</t>
  </si>
  <si>
    <t>Blue Tornado, Inc.</t>
  </si>
  <si>
    <t>01 Mar '16</t>
  </si>
  <si>
    <t>15 Apr '16</t>
  </si>
  <si>
    <t>CliQr Technologies Inc</t>
  </si>
  <si>
    <t>18 Feb '16</t>
  </si>
  <si>
    <t>Pie.co Pte Ltd.</t>
  </si>
  <si>
    <t>12 Feb '16</t>
  </si>
  <si>
    <t>BandPage, Inc.</t>
  </si>
  <si>
    <t>07 Jan '16</t>
  </si>
  <si>
    <t>Maxheap Technologies Pvt Ltd.</t>
  </si>
  <si>
    <t>Quikr India Pvt Ltd.</t>
  </si>
  <si>
    <t>10 Dec '15</t>
  </si>
  <si>
    <t>Quettra, Inc.</t>
  </si>
  <si>
    <t>SimilarWeb Ltd.</t>
  </si>
  <si>
    <t>25 Nov '15</t>
  </si>
  <si>
    <t>DailyDeal GmbH</t>
  </si>
  <si>
    <t>MenschDanke GmbH</t>
  </si>
  <si>
    <t>19 Nov '15</t>
  </si>
  <si>
    <t>31 Dec '15</t>
  </si>
  <si>
    <t>Bebop Technologies, Inc.</t>
  </si>
  <si>
    <t>06 Nov '15</t>
  </si>
  <si>
    <t>Fly Labs, Inc.</t>
  </si>
  <si>
    <t>20 Oct '15</t>
  </si>
  <si>
    <t>Vestas Wind Systems AS /Turkana Wind Project/</t>
  </si>
  <si>
    <t>Electric Utilities</t>
  </si>
  <si>
    <t>17 Oct '15</t>
  </si>
  <si>
    <t>DIGISFERA – Fotografia e Informática Lda.</t>
  </si>
  <si>
    <t>15 Oct '15</t>
  </si>
  <si>
    <t>Allre, Inc.</t>
  </si>
  <si>
    <t>Auction.com LLC</t>
  </si>
  <si>
    <t>13 Oct '15</t>
  </si>
  <si>
    <t>Divshot, Inc.</t>
  </si>
  <si>
    <t>06 Oct '15</t>
  </si>
  <si>
    <t>Deutsches Forschungszentrum für Künstliche Intelligenz GmbH</t>
  </si>
  <si>
    <t>30 Sep '15</t>
  </si>
  <si>
    <t>Jibe Mobile, Inc.</t>
  </si>
  <si>
    <t>21 Sep '15</t>
  </si>
  <si>
    <t>Studio SBV, Inc.</t>
  </si>
  <si>
    <t>13 Sep '15</t>
  </si>
  <si>
    <t>Insta Health Solutions Pvt Ltd.</t>
  </si>
  <si>
    <t>Practo Technologies Pvt Ltd.</t>
  </si>
  <si>
    <t>03 Sep '15</t>
  </si>
  <si>
    <t>HeartThis, Inc.</t>
  </si>
  <si>
    <t>Thumbtack, Inc.</t>
  </si>
  <si>
    <t>24 Aug '15</t>
  </si>
  <si>
    <t>BlackArrow, Inc.</t>
  </si>
  <si>
    <t>Cadent LLC</t>
  </si>
  <si>
    <t>21 Aug '15</t>
  </si>
  <si>
    <t>Set For Service LLC</t>
  </si>
  <si>
    <t>20 Aug '15</t>
  </si>
  <si>
    <t>Nio Games</t>
  </si>
  <si>
    <t>N3TWORK, Inc.</t>
  </si>
  <si>
    <t>19 Aug '15</t>
  </si>
  <si>
    <t>HealthyOut, Inc.</t>
  </si>
  <si>
    <t>Rise Labs, Inc.</t>
  </si>
  <si>
    <t>18 Aug '15</t>
  </si>
  <si>
    <t>Turtleyogi Technologies Pvt Ltd.</t>
  </si>
  <si>
    <t>04 Aug '15</t>
  </si>
  <si>
    <t>TechValidate Software, Inc.</t>
  </si>
  <si>
    <t>SurveyMonkey.com, LLC</t>
  </si>
  <si>
    <t>21 Jul '15</t>
  </si>
  <si>
    <t>Pixate, Inc.</t>
  </si>
  <si>
    <t>15 Jul '15</t>
  </si>
  <si>
    <t>Kilowatt Financial LLC</t>
  </si>
  <si>
    <t>Clean Power Finance, Inc.</t>
  </si>
  <si>
    <t>Finance/Rental/Leasing</t>
  </si>
  <si>
    <t>29 Jun '15</t>
  </si>
  <si>
    <t>Microsoft Corp. /Mapping Ops/</t>
  </si>
  <si>
    <t>Engineering &amp; Construction</t>
  </si>
  <si>
    <t>23 Jun '15</t>
  </si>
  <si>
    <t>16 Sep '15</t>
  </si>
  <si>
    <t>Control Group, Inc.</t>
  </si>
  <si>
    <t>Titan Outdoor LLC</t>
  </si>
  <si>
    <t>18 Jun '15</t>
  </si>
  <si>
    <t>iSwifter Inc</t>
  </si>
  <si>
    <t>08 Jun '15</t>
  </si>
  <si>
    <t>American Music Rights Association, Inc.</t>
  </si>
  <si>
    <t>Kobalt Music Group Ltd.</t>
  </si>
  <si>
    <t>Commercial Printing/Forms</t>
  </si>
  <si>
    <t>02 Jun '15</t>
  </si>
  <si>
    <t>Lumedyne Technologies, Inc.</t>
  </si>
  <si>
    <t>31 May '15</t>
  </si>
  <si>
    <t>Apportable, Inc.</t>
  </si>
  <si>
    <t>28 May '15</t>
  </si>
  <si>
    <t>Pulse.io, Inc.</t>
  </si>
  <si>
    <t>04 May '15</t>
  </si>
  <si>
    <t>Timeful, Inc.</t>
  </si>
  <si>
    <t>22 Apr '15</t>
  </si>
  <si>
    <t>AcreValue, Inc.</t>
  </si>
  <si>
    <t>Granular, Inc.</t>
  </si>
  <si>
    <t>20 Apr '15</t>
  </si>
  <si>
    <t>Tartine Bakery &amp; Cafe</t>
  </si>
  <si>
    <t>Food Retail</t>
  </si>
  <si>
    <t>07 Apr '15</t>
  </si>
  <si>
    <t>Hail, Inc.</t>
  </si>
  <si>
    <t>02 Apr '15</t>
  </si>
  <si>
    <t>tenXer, Inc.</t>
  </si>
  <si>
    <t>Twitter, Inc.</t>
  </si>
  <si>
    <t>01 Apr '15</t>
  </si>
  <si>
    <t>ThorGate Management OÜ</t>
  </si>
  <si>
    <t>25 Mar '15</t>
  </si>
  <si>
    <t>Desmos, Inc.</t>
  </si>
  <si>
    <t>3P Learning Ltd.</t>
  </si>
  <si>
    <t>24 Mar '15</t>
  </si>
  <si>
    <t>Rekindle, Inc.</t>
  </si>
  <si>
    <t>16 Mar '15</t>
  </si>
  <si>
    <t>Haizixue</t>
  </si>
  <si>
    <t>Shanghai Hantao Information Consulting Co., Ltd.</t>
  </si>
  <si>
    <t>11 Mar '15</t>
  </si>
  <si>
    <t>mKhoj Pte Ltd.</t>
  </si>
  <si>
    <t>ARX, Inc. (California)</t>
  </si>
  <si>
    <t>DocuSign, Inc.</t>
  </si>
  <si>
    <t>05 Mar '15</t>
  </si>
  <si>
    <t>FitStar, Inc.</t>
  </si>
  <si>
    <t>Healthy Metrics Research, Inc.</t>
  </si>
  <si>
    <t>03 Mar '15</t>
  </si>
  <si>
    <t>Channel LLC</t>
  </si>
  <si>
    <t>24 Feb '15</t>
  </si>
  <si>
    <t>Red Hot Labs, Inc.</t>
  </si>
  <si>
    <t>19 Feb '15</t>
  </si>
  <si>
    <t>UClass, Inc.</t>
  </si>
  <si>
    <t>09 Feb '15</t>
  </si>
  <si>
    <t>Nimbus, Inc. /Odysee Business/</t>
  </si>
  <si>
    <t>04 Feb '15</t>
  </si>
  <si>
    <t>Launchpad Toys, Inc.</t>
  </si>
  <si>
    <t>Recreational Products</t>
  </si>
  <si>
    <t>28 Jan '15</t>
  </si>
  <si>
    <t>Screenhero, Inc.</t>
  </si>
  <si>
    <t>Slack Technologies, Inc.</t>
  </si>
  <si>
    <t>13 Jan '15</t>
  </si>
  <si>
    <t>TapZen, Inc.</t>
  </si>
  <si>
    <t>Magic Pixel Games</t>
  </si>
  <si>
    <t>22 Dec '14</t>
  </si>
  <si>
    <t>Leadledger LLC</t>
  </si>
  <si>
    <t>Datanyze, Inc.</t>
  </si>
  <si>
    <t>19 Dec '14</t>
  </si>
  <si>
    <t>ApptheGame, Inc.</t>
  </si>
  <si>
    <t>theScore, Inc.</t>
  </si>
  <si>
    <t>17 Dec '14</t>
  </si>
  <si>
    <t>Scan, Inc.</t>
  </si>
  <si>
    <t>Utah Street Labs, Inc.</t>
  </si>
  <si>
    <t>Circle Internet Services, Inc.</t>
  </si>
  <si>
    <t>Vidmaker, Inc.</t>
  </si>
  <si>
    <t>02 Dec '14</t>
  </si>
  <si>
    <t>Zenverge, Inc.</t>
  </si>
  <si>
    <t>Freescale Semiconductor Ltd.</t>
  </si>
  <si>
    <t>25 Nov '14</t>
  </si>
  <si>
    <t>LinkSmart, Inc.</t>
  </si>
  <si>
    <t>19 Nov '14</t>
  </si>
  <si>
    <t>Relative Wave LLC</t>
  </si>
  <si>
    <t>24 Oct '14</t>
  </si>
  <si>
    <t>Revolv, Inc.</t>
  </si>
  <si>
    <t>Nest Labs, Inc.</t>
  </si>
  <si>
    <t>21 Oct '14</t>
  </si>
  <si>
    <t>Firebase, Inc.</t>
  </si>
  <si>
    <t>03 Oct '14</t>
  </si>
  <si>
    <t>LittleInc Labs, Inc.</t>
  </si>
  <si>
    <t>Yahoo!, Inc.</t>
  </si>
  <si>
    <t>17 Sep '14</t>
  </si>
  <si>
    <t>UberSense, Inc.</t>
  </si>
  <si>
    <t>Agile Sports Technologies, Inc.</t>
  </si>
  <si>
    <t>11 Sep '14</t>
  </si>
  <si>
    <t>Input Factory, Inc.</t>
  </si>
  <si>
    <t>10 Sep '14</t>
  </si>
  <si>
    <t>Space Monkey, Inc.</t>
  </si>
  <si>
    <t>Vivint, Inc.</t>
  </si>
  <si>
    <t>Lynx Design, Inc.</t>
  </si>
  <si>
    <t>26 Aug '14</t>
  </si>
  <si>
    <t>PBJJ, Inc.</t>
  </si>
  <si>
    <t>22 Aug '14</t>
  </si>
  <si>
    <t>Gecko Design, Inc.</t>
  </si>
  <si>
    <t>19 Aug '14</t>
  </si>
  <si>
    <t>Kompass Schweiz Verlag AG</t>
  </si>
  <si>
    <t>local.ch AG</t>
  </si>
  <si>
    <t>15 Aug '14</t>
  </si>
  <si>
    <t>Jetpac, Inc.</t>
  </si>
  <si>
    <t>11 Aug '14</t>
  </si>
  <si>
    <t>01 Oct '14</t>
  </si>
  <si>
    <t>Ooyala, Inc.</t>
  </si>
  <si>
    <t>Telstra Corp. Ltd.</t>
  </si>
  <si>
    <t>07 Aug '14</t>
  </si>
  <si>
    <t>Tinker Square, Inc.</t>
  </si>
  <si>
    <t>06 Aug '14</t>
  </si>
  <si>
    <t>Directr, Inc.</t>
  </si>
  <si>
    <t>05 Aug '14</t>
  </si>
  <si>
    <t>Fluidware Corp.</t>
  </si>
  <si>
    <t>28 Jul '14</t>
  </si>
  <si>
    <t>Concept.io, Inc.</t>
  </si>
  <si>
    <t>23 Jul '14</t>
  </si>
  <si>
    <t>drawElements Oy</t>
  </si>
  <si>
    <t>02 Jul '14</t>
  </si>
  <si>
    <t>Songza Media, Inc.</t>
  </si>
  <si>
    <t>25 Jun '14</t>
  </si>
  <si>
    <t>Appurify, Inc.</t>
  </si>
  <si>
    <t>23 Jun '14</t>
  </si>
  <si>
    <t>Baarzo, Inc.</t>
  </si>
  <si>
    <t>20 Jun '14</t>
  </si>
  <si>
    <t>17 Jul '14</t>
  </si>
  <si>
    <t>Dropcam, Inc.</t>
  </si>
  <si>
    <t>Electronic Production Equipment</t>
  </si>
  <si>
    <t>19 Jun '14</t>
  </si>
  <si>
    <t>Alpental Technologies, Inc.</t>
  </si>
  <si>
    <t>mDialog Corp.</t>
  </si>
  <si>
    <t>10 Jun '14</t>
  </si>
  <si>
    <t>01 Aug '14</t>
  </si>
  <si>
    <t>Skybox Imaging, Inc.</t>
  </si>
  <si>
    <t>22 May '14</t>
  </si>
  <si>
    <t>Get Maid, Inc.</t>
  </si>
  <si>
    <t>Allihub, Inc.</t>
  </si>
  <si>
    <t>19 May '14</t>
  </si>
  <si>
    <t>Enterproid, Inc.</t>
  </si>
  <si>
    <t>18 May '14</t>
  </si>
  <si>
    <t>Twitch Interactive, Inc.</t>
  </si>
  <si>
    <t>16 May '14</t>
  </si>
  <si>
    <t>Quest Visual, Inc.</t>
  </si>
  <si>
    <t>07 May '14</t>
  </si>
  <si>
    <t>Stackdriver, Inc.</t>
  </si>
  <si>
    <t>31 May '14</t>
  </si>
  <si>
    <t>Altos Solutions, Inc.</t>
  </si>
  <si>
    <t>Appetas, Inc.</t>
  </si>
  <si>
    <t>06 May '14</t>
  </si>
  <si>
    <t>Adometry, Inc.</t>
  </si>
  <si>
    <t>Gridcentric, Inc.</t>
  </si>
  <si>
    <t>03 May '14</t>
  </si>
  <si>
    <t>Rangespan Ltd.</t>
  </si>
  <si>
    <t>22 Apr '14</t>
  </si>
  <si>
    <t>Flat.to</t>
  </si>
  <si>
    <t>17 Apr '14</t>
  </si>
  <si>
    <t>Opentest, Inc.</t>
  </si>
  <si>
    <t>14 Apr '14</t>
  </si>
  <si>
    <t>Titan Aerospace Holdings, Inc.</t>
  </si>
  <si>
    <t>Aerospace &amp; Defense</t>
  </si>
  <si>
    <t>07 Apr '14</t>
  </si>
  <si>
    <t>Handsome Coffee Roasters</t>
  </si>
  <si>
    <t>13 Mar '14</t>
  </si>
  <si>
    <t>10 Apr '14</t>
  </si>
  <si>
    <t>Renaissance Holding Corp.</t>
  </si>
  <si>
    <t>Hellman &amp; Friedman LLC</t>
  </si>
  <si>
    <t>11 Mar '14</t>
  </si>
  <si>
    <t>Green Throttle Games, Inc.</t>
  </si>
  <si>
    <t>06 Mar '14</t>
  </si>
  <si>
    <t>Hello Network, Inc. (California)</t>
  </si>
  <si>
    <t>21 Feb '14</t>
  </si>
  <si>
    <t>Spider.io</t>
  </si>
  <si>
    <t>19 Feb '14</t>
  </si>
  <si>
    <t>Google Capital</t>
  </si>
  <si>
    <t>16 Feb '14</t>
  </si>
  <si>
    <t>SlickLogin.com</t>
  </si>
  <si>
    <t>29 Jan '14</t>
  </si>
  <si>
    <t>30 Oct '14</t>
  </si>
  <si>
    <t>Motorola Mobility LLC</t>
  </si>
  <si>
    <t>Lenovo Group Ltd.</t>
  </si>
  <si>
    <t>26 Jan '14</t>
  </si>
  <si>
    <t>31 Dec '14</t>
  </si>
  <si>
    <t>15 Jan '14</t>
  </si>
  <si>
    <t>Impermium Corp.</t>
  </si>
  <si>
    <t>13 Jan '14</t>
  </si>
  <si>
    <t>07 Feb '14</t>
  </si>
  <si>
    <t>Electronic Components</t>
  </si>
  <si>
    <t>06 Jan '14</t>
  </si>
  <si>
    <t>Bitspin GmbH</t>
  </si>
  <si>
    <t>17 Dec '13</t>
  </si>
  <si>
    <t>Kibits Corp.</t>
  </si>
  <si>
    <t>14 Dec '13</t>
  </si>
  <si>
    <t>04 Dec '13</t>
  </si>
  <si>
    <t>SCHAFT, Inc.</t>
  </si>
  <si>
    <t>04 Nov '13</t>
  </si>
  <si>
    <t>Terrarium, Inc.</t>
  </si>
  <si>
    <t>22 Oct '13</t>
  </si>
  <si>
    <t>FlexyCore SAS</t>
  </si>
  <si>
    <t>13 Oct '13</t>
  </si>
  <si>
    <t>Onavo, Inc.</t>
  </si>
  <si>
    <t>Facebook, Inc.</t>
  </si>
  <si>
    <t>08 Oct '13</t>
  </si>
  <si>
    <t>Republic Project, Inc.</t>
  </si>
  <si>
    <t>The New Online Co.</t>
  </si>
  <si>
    <t>02 Oct '13</t>
  </si>
  <si>
    <t>Bot Square, Inc.</t>
  </si>
  <si>
    <t>16 Sep '13</t>
  </si>
  <si>
    <t>Bump Technologies, Inc.</t>
  </si>
  <si>
    <t>30 Aug '13</t>
  </si>
  <si>
    <t>WIMM Labs, Inc.</t>
  </si>
  <si>
    <t>Other Consumer Specialties</t>
  </si>
  <si>
    <t>12 Aug '13</t>
  </si>
  <si>
    <t>CISimple, Inc.</t>
  </si>
  <si>
    <t>22 Jul '13</t>
  </si>
  <si>
    <t>31 Oct '13</t>
  </si>
  <si>
    <t>Himax Display, Inc.</t>
  </si>
  <si>
    <t>22 May '13</t>
  </si>
  <si>
    <t>Makani Power, Inc.</t>
  </si>
  <si>
    <t>17 May '13</t>
  </si>
  <si>
    <t>XenoCart.com</t>
  </si>
  <si>
    <t>GoogleNewsSubmit.com</t>
  </si>
  <si>
    <t>09 May '13</t>
  </si>
  <si>
    <t>11 Jun '13</t>
  </si>
  <si>
    <t>Waze, Inc.</t>
  </si>
  <si>
    <t>07 May '13</t>
  </si>
  <si>
    <t>WeFollow.com</t>
  </si>
  <si>
    <t>02 May '13</t>
  </si>
  <si>
    <t>LendingClub Corp.</t>
  </si>
  <si>
    <t>Major Banks</t>
  </si>
  <si>
    <t>01 May '13</t>
  </si>
  <si>
    <t>Todoroo, Inc.</t>
  </si>
  <si>
    <t>24 Apr '13</t>
  </si>
  <si>
    <t>Wavii, Inc.</t>
  </si>
  <si>
    <t>18 Apr '13</t>
  </si>
  <si>
    <t>23 Jul '13</t>
  </si>
  <si>
    <t>iProvo</t>
  </si>
  <si>
    <t>12 Apr '13</t>
  </si>
  <si>
    <t>Behavio, Inc.</t>
  </si>
  <si>
    <t>05 Apr '13</t>
  </si>
  <si>
    <t>WhatsApp, Inc.</t>
  </si>
  <si>
    <t>03 Apr '13</t>
  </si>
  <si>
    <t>24 May '13</t>
  </si>
  <si>
    <t>Ubiquisys Ltd.</t>
  </si>
  <si>
    <t>Computer Communications</t>
  </si>
  <si>
    <t>21 Mar '13</t>
  </si>
  <si>
    <t>PressDot.net</t>
  </si>
  <si>
    <t>15 Mar '13</t>
  </si>
  <si>
    <t>Talaria Technologies, Inc.</t>
  </si>
  <si>
    <t>12 Mar '13</t>
  </si>
  <si>
    <t>DNNresearch, Inc.</t>
  </si>
  <si>
    <t>25 Feb '13</t>
  </si>
  <si>
    <t>Dailydeal GmbH /Heilemann/</t>
  </si>
  <si>
    <t>15 Feb '13</t>
  </si>
  <si>
    <t>Phyzios, Inc.</t>
  </si>
  <si>
    <t>06 Feb '13</t>
  </si>
  <si>
    <t>20 Feb '13</t>
  </si>
  <si>
    <t>Channel Intelligence, Inc.</t>
  </si>
  <si>
    <t>01 Feb '13</t>
  </si>
  <si>
    <t>GoMiso, Inc.</t>
  </si>
  <si>
    <t>Dijit Media, Inc.</t>
  </si>
  <si>
    <t>19 Dec '12</t>
  </si>
  <si>
    <t>17 Apr '13</t>
  </si>
  <si>
    <t>Motorola Mobility Holdings, Inc. /Home Business Unit/</t>
  </si>
  <si>
    <t>ARRIS Group, Inc.</t>
  </si>
  <si>
    <t>10 Dec '12</t>
  </si>
  <si>
    <t>16 Apr '13</t>
  </si>
  <si>
    <t>Motorola Mobility, Inc. /Tianjin Manufacturing Ops/</t>
  </si>
  <si>
    <t>Flextronics International Ltd. /SG/</t>
  </si>
  <si>
    <t>Pace Plc</t>
  </si>
  <si>
    <t>30 Nov '12</t>
  </si>
  <si>
    <t>BufferBox, Inc.</t>
  </si>
  <si>
    <t>Air Freight/Couriers</t>
  </si>
  <si>
    <t>28 Nov '12</t>
  </si>
  <si>
    <t>Incentive Targeting, Inc.</t>
  </si>
  <si>
    <t>04 Oct '12</t>
  </si>
  <si>
    <t>Viewdle, Inc.</t>
  </si>
  <si>
    <t>Motorola Mobility Holdings, Inc.</t>
  </si>
  <si>
    <t>03 Oct '12</t>
  </si>
  <si>
    <t>PrimaTable, Inc.</t>
  </si>
  <si>
    <t>Hotel Tonight, Inc.</t>
  </si>
  <si>
    <t>17 Sep '12</t>
  </si>
  <si>
    <t>Nik Software, Inc.</t>
  </si>
  <si>
    <t>07 Sep '12</t>
  </si>
  <si>
    <t>Rotarua Ltd.</t>
  </si>
  <si>
    <t>10 Aug '12</t>
  </si>
  <si>
    <t>John Wiley &amp; Sons, Inc. /Frommers Travel Guide Ops/</t>
  </si>
  <si>
    <t>31 Jul '12</t>
  </si>
  <si>
    <t>Wildfire Interactive, Inc.</t>
  </si>
  <si>
    <t>27 Jul '12</t>
  </si>
  <si>
    <t>AuthenTec, Inc.</t>
  </si>
  <si>
    <t>20 Jul '12</t>
  </si>
  <si>
    <t>Sparrow SAS</t>
  </si>
  <si>
    <t>22 Jun '12</t>
  </si>
  <si>
    <t>Localina AG</t>
  </si>
  <si>
    <t>05 Jun '12</t>
  </si>
  <si>
    <t>Quickoffice, Inc.</t>
  </si>
  <si>
    <t>04 Jun '12</t>
  </si>
  <si>
    <t>Meebo, Inc.</t>
  </si>
  <si>
    <t>03 Jun '12</t>
  </si>
  <si>
    <t>KikScore LLC</t>
  </si>
  <si>
    <t>26 Apr '12</t>
  </si>
  <si>
    <t>01 Jun '12</t>
  </si>
  <si>
    <t>Google, Inc. /Sketchup 3d Modeling Platform/</t>
  </si>
  <si>
    <t>TRIMBLE NAVIGATION LTD. /US/</t>
  </si>
  <si>
    <t>02 Apr '12</t>
  </si>
  <si>
    <t>TxVia, Inc.</t>
  </si>
  <si>
    <t>21 Mar '12</t>
  </si>
  <si>
    <t>05 Apr '12</t>
  </si>
  <si>
    <t>BroadLight, Inc.</t>
  </si>
  <si>
    <t>Broadcom Corp.</t>
  </si>
  <si>
    <t>20 Mar '12</t>
  </si>
  <si>
    <t>Milk, Inc.</t>
  </si>
  <si>
    <t>15 Mar '12</t>
  </si>
  <si>
    <t>Hipster, Inc.</t>
  </si>
  <si>
    <t>AOL, Inc.</t>
  </si>
  <si>
    <t>04 Mar '12</t>
  </si>
  <si>
    <t>09 May '12</t>
  </si>
  <si>
    <t>Amobee, Inc.</t>
  </si>
  <si>
    <t>Singapore Telecommunications Ltd.</t>
  </si>
  <si>
    <t>27 Jan '12</t>
  </si>
  <si>
    <t>Fearless Studios LLC</t>
  </si>
  <si>
    <t>13 Dec '11</t>
  </si>
  <si>
    <t>Clever Sense, Inc.</t>
  </si>
  <si>
    <t>11 Dec '11</t>
  </si>
  <si>
    <t>RightsFlow, Inc.</t>
  </si>
  <si>
    <t>10 Nov '11</t>
  </si>
  <si>
    <t>Apture, Inc.</t>
  </si>
  <si>
    <t>Katango, Inc.</t>
  </si>
  <si>
    <t>01 Nov '11</t>
  </si>
  <si>
    <t>The Fairmont Orchid (Hawaii)</t>
  </si>
  <si>
    <t>Hotels/Resorts/Cruise lines</t>
  </si>
  <si>
    <t>11 Oct '11</t>
  </si>
  <si>
    <t>SocialGrapple</t>
  </si>
  <si>
    <t>19 Sep '11</t>
  </si>
  <si>
    <t>08 Sep '11</t>
  </si>
  <si>
    <t>02 Sep '11</t>
  </si>
  <si>
    <t>Zave Networks, Inc.</t>
  </si>
  <si>
    <t>16 Aug '11</t>
  </si>
  <si>
    <t>eConversions Ltd.</t>
  </si>
  <si>
    <t>WhaleShark Media, Inc.</t>
  </si>
  <si>
    <t>15 Aug '11</t>
  </si>
  <si>
    <t>22 May '12</t>
  </si>
  <si>
    <t>01 Aug '11</t>
  </si>
  <si>
    <t>The Dealmap</t>
  </si>
  <si>
    <t>23 Jul '11</t>
  </si>
  <si>
    <t>Pittsburgh Pattern Recognition, Inc.</t>
  </si>
  <si>
    <t>21 Jul '11</t>
  </si>
  <si>
    <t>Inflatable Spaces, Inc.</t>
  </si>
  <si>
    <t>20 Jul '11</t>
  </si>
  <si>
    <t>InterDigital, Inc.</t>
  </si>
  <si>
    <t>11 Jul '11</t>
  </si>
  <si>
    <t>Punchd Labs, Inc.</t>
  </si>
  <si>
    <t>18 Jun '11</t>
  </si>
  <si>
    <t>SageTV LLC</t>
  </si>
  <si>
    <t>Broadcasting</t>
  </si>
  <si>
    <t>13 Jun '11</t>
  </si>
  <si>
    <t>03 Dec '11</t>
  </si>
  <si>
    <t>Admeld, Inc.</t>
  </si>
  <si>
    <t>03 Jun '11</t>
  </si>
  <si>
    <t>Postrank, Inc.</t>
  </si>
  <si>
    <t>23 May '11</t>
  </si>
  <si>
    <t>Sparkbuy, Inc.</t>
  </si>
  <si>
    <t>05 May '11</t>
  </si>
  <si>
    <t>Skype Technologies SA</t>
  </si>
  <si>
    <t>26 Apr '11</t>
  </si>
  <si>
    <t>Talkbin, Inc.</t>
  </si>
  <si>
    <t>08 Apr '11</t>
  </si>
  <si>
    <t>PushLife, Inc.</t>
  </si>
  <si>
    <t>15 Mar '11</t>
  </si>
  <si>
    <t>Green Parrot Pictures</t>
  </si>
  <si>
    <t>07 Mar '11</t>
  </si>
  <si>
    <t>Next New Networks, Inc.</t>
  </si>
  <si>
    <t>BeatThatQuote.com Ltd.</t>
  </si>
  <si>
    <t>01 Mar '11</t>
  </si>
  <si>
    <t>Adometry, Inc. (Washington)</t>
  </si>
  <si>
    <t>zynamics GmbH</t>
  </si>
  <si>
    <t>25 Jan '11</t>
  </si>
  <si>
    <t>fflick, Inc.</t>
  </si>
  <si>
    <t>SayNow Corp.</t>
  </si>
  <si>
    <t>12 Jan '11</t>
  </si>
  <si>
    <t>eBook Technologies, Inc.</t>
  </si>
  <si>
    <t>22 Dec '10</t>
  </si>
  <si>
    <t>Zecter, Inc.</t>
  </si>
  <si>
    <t>09 Dec '10</t>
  </si>
  <si>
    <t>Zetawire, Inc.</t>
  </si>
  <si>
    <t>03 Dec '10</t>
  </si>
  <si>
    <t>Widevine Technologies, Inc.</t>
  </si>
  <si>
    <t>Phonetic Arts Ltd.</t>
  </si>
  <si>
    <t>19 Nov '10</t>
  </si>
  <si>
    <t>Groupon, Inc.</t>
  </si>
  <si>
    <t>Internet Retail</t>
  </si>
  <si>
    <t>08 Oct '10</t>
  </si>
  <si>
    <t>Everything is the Best LLC</t>
  </si>
  <si>
    <t>01 Oct '10</t>
  </si>
  <si>
    <t>BlindType, Inc.</t>
  </si>
  <si>
    <t>13 Sep '10</t>
  </si>
  <si>
    <t>MentorWave Technologies Ltd.</t>
  </si>
  <si>
    <t>30 Aug '10</t>
  </si>
  <si>
    <t>SocialDeck, Inc.</t>
  </si>
  <si>
    <t>27 Aug '10</t>
  </si>
  <si>
    <t>Ångströ, Inc.</t>
  </si>
  <si>
    <t>24 Aug '10</t>
  </si>
  <si>
    <t>Comsenz, Inc.</t>
  </si>
  <si>
    <t>Tencent Holdings Ltd.</t>
  </si>
  <si>
    <t>16 Aug '10</t>
  </si>
  <si>
    <t>20 Aug '10</t>
  </si>
  <si>
    <t>Like.com</t>
  </si>
  <si>
    <t>10 Aug '10</t>
  </si>
  <si>
    <t>Jambool, Inc.</t>
  </si>
  <si>
    <t>05 Aug '10</t>
  </si>
  <si>
    <t>Instantiations, Inc.</t>
  </si>
  <si>
    <t>04 Aug '10</t>
  </si>
  <si>
    <t>Slide, Inc.</t>
  </si>
  <si>
    <t>02 Aug '10</t>
  </si>
  <si>
    <t>Driving Revenue, Inc.</t>
  </si>
  <si>
    <t>16 Jul '10</t>
  </si>
  <si>
    <t>Metaweb Technologies, Inc.</t>
  </si>
  <si>
    <t>01 Jul '10</t>
  </si>
  <si>
    <t>13 Apr '11</t>
  </si>
  <si>
    <t>ITA Software, Inc.</t>
  </si>
  <si>
    <t>02 Jun '10</t>
  </si>
  <si>
    <t>Invite Media, Inc.</t>
  </si>
  <si>
    <t>21 May '10</t>
  </si>
  <si>
    <t>Simplify Media, Inc.</t>
  </si>
  <si>
    <t>Ruba, Inc.</t>
  </si>
  <si>
    <t>18 May '10</t>
  </si>
  <si>
    <t>28 Jul '10</t>
  </si>
  <si>
    <t>Global IP Solutions (GIPS) Holding AB</t>
  </si>
  <si>
    <t>30 Apr '10</t>
  </si>
  <si>
    <t>Bump Technologies, Inc. (Canada)</t>
  </si>
  <si>
    <t>27 Apr '10</t>
  </si>
  <si>
    <t>LabPixies Ltd.</t>
  </si>
  <si>
    <t>20 Apr '10</t>
  </si>
  <si>
    <t>Agnilux, Inc.</t>
  </si>
  <si>
    <t>12 Apr '10</t>
  </si>
  <si>
    <t>Plink Search Ltd.</t>
  </si>
  <si>
    <t>02 Apr '10</t>
  </si>
  <si>
    <t>Episodic, Inc.</t>
  </si>
  <si>
    <t>05 Mar '10</t>
  </si>
  <si>
    <t>DocVerse, Inc.</t>
  </si>
  <si>
    <t>01 Mar '10</t>
  </si>
  <si>
    <t>Picnik, Inc.</t>
  </si>
  <si>
    <t>17 Feb '10</t>
  </si>
  <si>
    <t>NextMail Corp.</t>
  </si>
  <si>
    <t>11 Feb '10</t>
  </si>
  <si>
    <t>The Mechanical Zoo, Inc.</t>
  </si>
  <si>
    <t>25 Jan '10</t>
  </si>
  <si>
    <t>31 Mar '10</t>
  </si>
  <si>
    <t>Doubleclick Japan, Inc. /DART Business/</t>
  </si>
  <si>
    <t>Google Asia Pacific Pte Ltd.</t>
  </si>
  <si>
    <t>18 Dec '09</t>
  </si>
  <si>
    <t>Yelp, Inc.</t>
  </si>
  <si>
    <t>04 Dec '09</t>
  </si>
  <si>
    <t>AppJet, Inc.</t>
  </si>
  <si>
    <t>23 Nov '09</t>
  </si>
  <si>
    <t>Teracent Corp.</t>
  </si>
  <si>
    <t>12 Nov '09</t>
  </si>
  <si>
    <t>Gizmo5 Technologies, Inc.</t>
  </si>
  <si>
    <t>09 Nov '09</t>
  </si>
  <si>
    <t>27 May '10</t>
  </si>
  <si>
    <t>AdMob, Inc.</t>
  </si>
  <si>
    <t>16 Sep '09</t>
  </si>
  <si>
    <t>ReCAPTCHA, Inc.</t>
  </si>
  <si>
    <t>05 Aug '09</t>
  </si>
  <si>
    <t>Google, Inc. /Radio Automation Business/</t>
  </si>
  <si>
    <t>WideOrbit, Inc.</t>
  </si>
  <si>
    <t>19 Feb '10</t>
  </si>
  <si>
    <t>On2 Technologies, Inc.</t>
  </si>
  <si>
    <t>27 Jul '09</t>
  </si>
  <si>
    <t>AOL LLC</t>
  </si>
  <si>
    <t>Time Warner, Inc.</t>
  </si>
  <si>
    <t>12 Sep '08</t>
  </si>
  <si>
    <t>Tatter &amp; Co.</t>
  </si>
  <si>
    <t>Google Korea LLC</t>
  </si>
  <si>
    <t>06 Aug '08</t>
  </si>
  <si>
    <t>10 Sep '08</t>
  </si>
  <si>
    <t>Performics, Inc.</t>
  </si>
  <si>
    <t>Publicis Groupe SA</t>
  </si>
  <si>
    <t>30 Jul '08</t>
  </si>
  <si>
    <t>Omnisio, Inc.</t>
  </si>
  <si>
    <t>18 Jul '08</t>
  </si>
  <si>
    <t>Begun CJSC</t>
  </si>
  <si>
    <t>10 Oct '07</t>
  </si>
  <si>
    <t>Jaiku Oy</t>
  </si>
  <si>
    <t>21 Aug '07</t>
  </si>
  <si>
    <t>Hainan Tianya Online Network Technology Co., Ltd.</t>
  </si>
  <si>
    <t>21 Jul '07</t>
  </si>
  <si>
    <t>20 Jul '07</t>
  </si>
  <si>
    <t>ImageAmerica, Inc.</t>
  </si>
  <si>
    <t>09 Jul '07</t>
  </si>
  <si>
    <t>14 Dec '07</t>
  </si>
  <si>
    <t>Postini, Inc.</t>
  </si>
  <si>
    <t>03 Jul '07</t>
  </si>
  <si>
    <t>GrandCentral Communications, Inc.</t>
  </si>
  <si>
    <t>19 Jun '07</t>
  </si>
  <si>
    <t>Zenter</t>
  </si>
  <si>
    <t>05 Jun '07</t>
  </si>
  <si>
    <t>Peakstream, Inc.</t>
  </si>
  <si>
    <t>02 Jun '07</t>
  </si>
  <si>
    <t>265.com Network Technology Co., Ltd.</t>
  </si>
  <si>
    <t>01 Jun '07</t>
  </si>
  <si>
    <t>Panoramio SA</t>
  </si>
  <si>
    <t>FeedBurner, Inc.</t>
  </si>
  <si>
    <t>29 May '07</t>
  </si>
  <si>
    <t>GreenBorder Technologies, Inc.</t>
  </si>
  <si>
    <t>20 Apr '07</t>
  </si>
  <si>
    <t>Marratech AB</t>
  </si>
  <si>
    <t>17 Apr '07</t>
  </si>
  <si>
    <t>Tonic Systems, Inc.</t>
  </si>
  <si>
    <t>13 Apr '07</t>
  </si>
  <si>
    <t>11 Mar '08</t>
  </si>
  <si>
    <t>DoubleClick, Inc.</t>
  </si>
  <si>
    <t>20 Mar '07</t>
  </si>
  <si>
    <t>Trendalyzer</t>
  </si>
  <si>
    <t>01 Mar '07</t>
  </si>
  <si>
    <t>Tangozebra Ltd.</t>
  </si>
  <si>
    <t>16 Feb '07</t>
  </si>
  <si>
    <t>19 Mar '07</t>
  </si>
  <si>
    <t>Adscape Media, Inc.</t>
  </si>
  <si>
    <t>30 Jan '07</t>
  </si>
  <si>
    <t>CrystalVoice Communications, Inc.</t>
  </si>
  <si>
    <t>Global IP Solutions, Inc.</t>
  </si>
  <si>
    <t>Wireless Telecommunications</t>
  </si>
  <si>
    <t>04 Jan '07</t>
  </si>
  <si>
    <t>05 Jan '07</t>
  </si>
  <si>
    <t>Shenzhen Xunlei Network Technologies Co., Ltd.</t>
  </si>
  <si>
    <t>28 Dec '06</t>
  </si>
  <si>
    <t>Abacus Direct Corp.</t>
  </si>
  <si>
    <t>Epsilon Data Management LLC</t>
  </si>
  <si>
    <t>18 Dec '06</t>
  </si>
  <si>
    <t>Endoxon AG</t>
  </si>
  <si>
    <t>16 Nov '06</t>
  </si>
  <si>
    <t>iRows</t>
  </si>
  <si>
    <t>31 Oct '06</t>
  </si>
  <si>
    <t>JotSpot, Inc.</t>
  </si>
  <si>
    <t>09 Oct '06</t>
  </si>
  <si>
    <t>14 Nov '06</t>
  </si>
  <si>
    <t>16 Aug '06</t>
  </si>
  <si>
    <t>Google.cz</t>
  </si>
  <si>
    <t>15 Aug '06</t>
  </si>
  <si>
    <t>Neven Vision, Inc.</t>
  </si>
  <si>
    <t>03 Jul '06</t>
  </si>
  <si>
    <t>ADTECH AG</t>
  </si>
  <si>
    <t>28 Jun '06</t>
  </si>
  <si>
    <t>Klipmart Corp.</t>
  </si>
  <si>
    <t>01 Jun '06</t>
  </si>
  <si>
    <t>2Web Technologies LLC</t>
  </si>
  <si>
    <t>26 Apr '06</t>
  </si>
  <si>
    <t>Orion Search Algorithm</t>
  </si>
  <si>
    <t>20 Mar '06</t>
  </si>
  <si>
    <t>23 Mar '06</t>
  </si>
  <si>
    <t>Falk eSolutions AG</t>
  </si>
  <si>
    <t>14 Mar '06</t>
  </si>
  <si>
    <t>@Last Software, Inc.</t>
  </si>
  <si>
    <t>09 Mar '06</t>
  </si>
  <si>
    <t>Upstartle LLC</t>
  </si>
  <si>
    <t>14 Feb '06</t>
  </si>
  <si>
    <t>07 Apr '06</t>
  </si>
  <si>
    <t>Doubleclick Email Solutions</t>
  </si>
  <si>
    <t>Alliance Data Systems Corp.</t>
  </si>
  <si>
    <t>Measure Map</t>
  </si>
  <si>
    <t>27 Jan '06</t>
  </si>
  <si>
    <t>Phatbits LLC</t>
  </si>
  <si>
    <t>17 Jan '06</t>
  </si>
  <si>
    <t>17 Feb '06</t>
  </si>
  <si>
    <t>dMarc Broadcasting, Inc.</t>
  </si>
  <si>
    <t>05 Jan '06</t>
  </si>
  <si>
    <t>ReqWireless, Inc.</t>
  </si>
  <si>
    <t>20 Dec '05</t>
  </si>
  <si>
    <t>30 Jun '06</t>
  </si>
  <si>
    <t>15 Sep '05</t>
  </si>
  <si>
    <t>Transformic, Inc.</t>
  </si>
  <si>
    <t>17 Aug '05</t>
  </si>
  <si>
    <t>Android, Inc.</t>
  </si>
  <si>
    <t>20 Jul '05</t>
  </si>
  <si>
    <t>Akwan Information Technologies</t>
  </si>
  <si>
    <t>17 Jun '05</t>
  </si>
  <si>
    <t>Wing Aviation LLC</t>
  </si>
  <si>
    <t>ExpressJet Holdings LLC</t>
  </si>
  <si>
    <t>11 May '05</t>
  </si>
  <si>
    <t>Dodgeball.com</t>
  </si>
  <si>
    <t>29 Mar '05</t>
  </si>
  <si>
    <t>29 Apr '05</t>
  </si>
  <si>
    <t>Urchin Software Corp.</t>
  </si>
  <si>
    <t>27 Oct '04</t>
  </si>
  <si>
    <t>Keyhole, Inc.</t>
  </si>
  <si>
    <t>21 Sep '04</t>
  </si>
  <si>
    <t>Cutting Edge Software, Inc.</t>
  </si>
  <si>
    <t>Mobile Digital Media, Inc.</t>
  </si>
  <si>
    <t>13 Jul '04</t>
  </si>
  <si>
    <t>Picasa, Inc.</t>
  </si>
  <si>
    <t>15 Jun '04</t>
  </si>
  <si>
    <t>Baidu.com, Inc.</t>
  </si>
  <si>
    <t>24 Oct '03</t>
  </si>
  <si>
    <t>Sprinks Online Ad Service of Primedia, Inc.</t>
  </si>
  <si>
    <t>30 Sep '03</t>
  </si>
  <si>
    <t>Kaltix Corp.</t>
  </si>
  <si>
    <t>23 Apr '03</t>
  </si>
  <si>
    <t>Applied Semantics, Inc.</t>
  </si>
  <si>
    <t>01 Apr '03</t>
  </si>
  <si>
    <t>Neotonic Software</t>
  </si>
  <si>
    <t>17 Feb '03</t>
  </si>
  <si>
    <t>Pyra Labs</t>
  </si>
  <si>
    <t>18 Oct '02</t>
  </si>
  <si>
    <t>Doubleclick Inc/ Korea Taiwan &amp; Hong Kong Ops/</t>
  </si>
  <si>
    <t>Doubleclick Inc/ Korea Taiwan &amp; Hong Kong Ops/ Management/</t>
  </si>
  <si>
    <t>21 Aug '02</t>
  </si>
  <si>
    <t>iGo, Inc.</t>
  </si>
  <si>
    <t>20 Sep '01</t>
  </si>
  <si>
    <t>Outride, Inc.</t>
  </si>
  <si>
    <t>12 Feb '01</t>
  </si>
  <si>
    <t>Deja</t>
  </si>
  <si>
    <t>07 Jun '00</t>
  </si>
  <si>
    <t>06 Nov '00</t>
  </si>
  <si>
    <t>Eight Cylinder Studios, Inc.</t>
  </si>
  <si>
    <t>24 Aug '98</t>
  </si>
  <si>
    <t>Soussy Network</t>
  </si>
  <si>
    <t>DoubleClick Canada Network, Inc.</t>
  </si>
  <si>
    <t>Source: FactSet Mergers; LTM, USD, millions</t>
  </si>
  <si>
    <t>https://materials.proxyvote.com/Approved/38259P/20100315/AR_56325/HTML2/google-ar2009_0082.htm</t>
  </si>
  <si>
    <t>https://abc.xyz/assets/77/51/9841ad5c4fbe85b4440c47a4df8d/goog-10-k-2024.pdf</t>
  </si>
  <si>
    <t>https://abc.xyz/assets/43/44/675b83d7455885c4615d848d52a4/goog-10-k-2023.pdf</t>
  </si>
  <si>
    <t>GOOG 10-K 2023</t>
  </si>
  <si>
    <t>GOOG 10-K 2024</t>
  </si>
  <si>
    <t>https://abc.xyz/assets/d4/4f/a48b94d548d0b2fdc029a95e8c63/2022-alphabet-annual-report.pdf</t>
  </si>
  <si>
    <t>2022-alphabet-annual-report.pdf</t>
  </si>
  <si>
    <t>https://abc.xyz/assets/investor/static/pdf/2007_google_annual_report.pdf</t>
  </si>
  <si>
    <t>https://abc.xyz/assets/investor/static/pdf/2021_alphabet_annual_report.pdf</t>
  </si>
  <si>
    <t>GOOG019_Alphabet_2021-Annual-Report_Web.pdf</t>
  </si>
  <si>
    <t>https://abc.xyz/assets/51/9a/52377a1f4b268cab701bbde10ce9/2020-alphabet-annual-report.pdf</t>
  </si>
  <si>
    <t>Rev2_210419_YIR_Cover.indd</t>
  </si>
  <si>
    <t>https://www.sec.gov/Archives/edgar/data/1288776/000119312506056598/d10k.htm#fin75474_5</t>
  </si>
  <si>
    <t>https://abc.xyz/assets/investor/static/pdf/2019_alphabet_annual_report.pdf</t>
  </si>
  <si>
    <t>https://abc.xyz/assets/investor/static/pdf/20180204_alphabet_10K.pdf</t>
  </si>
  <si>
    <t>https://abc.xyz/assets/investor/static/pdf/20171231_alphabet_10K.pdf</t>
  </si>
  <si>
    <t>https://abc.xyz/assets/investor/static/pdf/2016_google_annual_report.pdf</t>
  </si>
  <si>
    <t>https://abc.xyz/assets/investor/static/pdf/2015_alphabet_annual_report.pdf</t>
  </si>
  <si>
    <t>https://abc.xyz/assets/investor/static/pdf/2014_google_annual_report.pdf</t>
  </si>
  <si>
    <t>https://abc.xyz/assets/investor/static/pdf/20131231_google_10K.pdf</t>
  </si>
  <si>
    <t>https://abc.xyz/assets/investor/static/pdf/20101231_google_10K.pdf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</si>
</sst>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€-2]\ #,##0.00"/>
    <numFmt numFmtId="165" formatCode="h.mm"/>
    <numFmt numFmtId="166" formatCode="mmm d, yyyy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  <font>
      <sz val="10.0"/>
      <color rgb="FF111827"/>
      <name val="Ui-sans-serif"/>
    </font>
    <font>
      <sz val="10.0"/>
      <color rgb="FFDC2626"/>
      <name val="Ui-sans-serif"/>
    </font>
    <font>
      <sz val="10.0"/>
      <color rgb="FF15803D"/>
      <name val="Ui-sans-serif"/>
    </font>
    <font>
      <color rgb="FFFF0000"/>
      <name val="Arial"/>
    </font>
    <font>
      <color rgb="FF646464"/>
      <name val="Arial"/>
    </font>
    <font>
      <i/>
      <u/>
      <sz val="10.0"/>
      <color rgb="FF0000FF"/>
    </font>
    <font>
      <sz val="10.0"/>
      <color theme="1"/>
      <name val="Arial"/>
      <scheme val="minor"/>
    </font>
    <font>
      <b/>
      <color rgb="FF000000"/>
      <name val="Arial"/>
    </font>
    <font>
      <b/>
      <color rgb="FF003366"/>
      <name val="Arial"/>
    </font>
    <font>
      <i/>
      <color rgb="FF000000"/>
      <name val="Arial"/>
    </font>
    <font>
      <u/>
      <color rgb="FF000000"/>
      <name val="Arial"/>
    </font>
    <font>
      <u/>
      <color rgb="FF000000"/>
      <name val="Arial"/>
    </font>
    <font>
      <color theme="1"/>
      <name val="Times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F7F8"/>
        <bgColor rgb="FFF6F7F8"/>
      </patternFill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  <fill>
      <patternFill patternType="solid">
        <fgColor rgb="FFF2F9FF"/>
        <bgColor rgb="FFF2F9FF"/>
      </patternFill>
    </fill>
    <fill>
      <patternFill patternType="solid">
        <fgColor rgb="FFC8C8C8"/>
        <bgColor rgb="FFC8C8C8"/>
      </patternFill>
    </fill>
    <fill>
      <patternFill patternType="solid">
        <fgColor rgb="FFCCEEFF"/>
        <bgColor rgb="FFCCEE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E5E7EB"/>
      </top>
      <bottom style="thin">
        <color rgb="FFE5E7EB"/>
      </bottom>
    </border>
    <border>
      <bottom style="thin">
        <color rgb="FFE5E7EB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5" fillId="0" fontId="3" numFmtId="0" xfId="0" applyAlignment="1" applyBorder="1" applyFont="1">
      <alignment horizontal="right" readingOrder="0"/>
    </xf>
    <xf borderId="5" fillId="0" fontId="3" numFmtId="1" xfId="0" applyAlignment="1" applyBorder="1" applyFont="1" applyNumberFormat="1">
      <alignment horizontal="right"/>
    </xf>
    <xf borderId="5" fillId="0" fontId="3" numFmtId="1" xfId="0" applyAlignment="1" applyBorder="1" applyFont="1" applyNumberFormat="1">
      <alignment horizontal="right" readingOrder="0"/>
    </xf>
    <xf borderId="5" fillId="0" fontId="3" numFmtId="164" xfId="0" applyAlignment="1" applyBorder="1" applyFont="1" applyNumberFormat="1">
      <alignment horizontal="right"/>
    </xf>
    <xf borderId="0" fillId="0" fontId="3" numFmtId="0" xfId="0" applyAlignment="1" applyFont="1">
      <alignment horizontal="right"/>
    </xf>
    <xf borderId="5" fillId="0" fontId="3" numFmtId="1" xfId="0" applyAlignment="1" applyBorder="1" applyFont="1" applyNumberForma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165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4" xfId="0" applyFont="1" applyNumberFormat="1"/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6" fillId="2" fontId="7" numFmtId="0" xfId="0" applyAlignment="1" applyBorder="1" applyFont="1">
      <alignment horizontal="left" readingOrder="0" shrinkToFit="0" wrapText="0"/>
    </xf>
    <xf borderId="6" fillId="2" fontId="7" numFmtId="0" xfId="0" applyAlignment="1" applyBorder="1" applyFont="1">
      <alignment horizontal="right" readingOrder="0" shrinkToFit="0" wrapText="0"/>
    </xf>
    <xf borderId="0" fillId="0" fontId="6" numFmtId="0" xfId="0" applyAlignment="1" applyFont="1">
      <alignment horizontal="left" readingOrder="0" shrinkToFit="0" vertical="bottom" wrapText="0"/>
    </xf>
    <xf borderId="7" fillId="3" fontId="7" numFmtId="166" xfId="0" applyAlignment="1" applyBorder="1" applyFill="1" applyFont="1" applyNumberFormat="1">
      <alignment readingOrder="0" shrinkToFit="0" wrapText="0"/>
    </xf>
    <xf borderId="7" fillId="3" fontId="7" numFmtId="4" xfId="0" applyAlignment="1" applyBorder="1" applyFont="1" applyNumberFormat="1">
      <alignment horizontal="right" readingOrder="0" shrinkToFit="0" wrapText="0"/>
    </xf>
    <xf borderId="0" fillId="3" fontId="8" numFmtId="4" xfId="0" applyAlignment="1" applyFont="1" applyNumberFormat="1">
      <alignment horizontal="right" readingOrder="0" shrinkToFit="0" wrapText="0"/>
    </xf>
    <xf borderId="0" fillId="4" fontId="6" numFmtId="4" xfId="0" applyAlignment="1" applyFill="1" applyFont="1" applyNumberFormat="1">
      <alignment horizontal="right" readingOrder="0" shrinkToFit="0" vertical="bottom" wrapText="0"/>
    </xf>
    <xf borderId="0" fillId="4" fontId="6" numFmtId="0" xfId="0" applyAlignment="1" applyFont="1">
      <alignment horizontal="right" readingOrder="0" shrinkToFit="0" vertical="bottom" wrapText="0"/>
    </xf>
    <xf borderId="7" fillId="5" fontId="7" numFmtId="0" xfId="0" applyAlignment="1" applyBorder="1" applyFill="1" applyFont="1">
      <alignment readingOrder="0" shrinkToFit="0" wrapText="0"/>
    </xf>
    <xf borderId="7" fillId="5" fontId="7" numFmtId="0" xfId="0" applyAlignment="1" applyBorder="1" applyFont="1">
      <alignment horizontal="right" readingOrder="0" shrinkToFit="0" wrapText="0"/>
    </xf>
    <xf borderId="0" fillId="5" fontId="9" numFmtId="0" xfId="0" applyAlignment="1" applyFont="1">
      <alignment horizontal="right" readingOrder="0" shrinkToFit="0" wrapText="0"/>
    </xf>
    <xf borderId="0" fillId="0" fontId="6" numFmtId="0" xfId="0" applyAlignment="1" applyFont="1">
      <alignment horizontal="right" readingOrder="0" shrinkToFit="0" vertical="bottom" wrapText="0"/>
    </xf>
    <xf borderId="7" fillId="3" fontId="7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horizontal="right" readingOrder="0" shrinkToFit="0" wrapText="0"/>
    </xf>
    <xf borderId="0" fillId="3" fontId="9" numFmtId="0" xfId="0" applyAlignment="1" applyFont="1">
      <alignment horizontal="right" readingOrder="0" shrinkToFit="0" wrapText="0"/>
    </xf>
    <xf borderId="0" fillId="4" fontId="6" numFmtId="0" xfId="0" applyAlignment="1" applyFont="1">
      <alignment horizontal="left" readingOrder="0" shrinkToFit="0" vertical="bottom" wrapText="0"/>
    </xf>
    <xf borderId="0" fillId="5" fontId="8" numFmtId="0" xfId="0" applyAlignment="1" applyFont="1">
      <alignment horizontal="right" readingOrder="0" shrinkToFit="0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horizontal="left" readingOrder="0" shrinkToFit="0" vertical="bottom" wrapText="1"/>
    </xf>
    <xf borderId="7" fillId="6" fontId="7" numFmtId="0" xfId="0" applyAlignment="1" applyBorder="1" applyFill="1" applyFont="1">
      <alignment readingOrder="0" shrinkToFit="0" wrapText="0"/>
    </xf>
    <xf borderId="7" fillId="6" fontId="7" numFmtId="0" xfId="0" applyAlignment="1" applyBorder="1" applyFont="1">
      <alignment horizontal="right" readingOrder="0" shrinkToFit="0" wrapText="0"/>
    </xf>
    <xf borderId="0" fillId="6" fontId="9" numFmtId="0" xfId="0" applyAlignment="1" applyFont="1">
      <alignment horizontal="right" readingOrder="0" shrinkToFit="0" wrapText="0"/>
    </xf>
    <xf borderId="0" fillId="0" fontId="12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13" numFmtId="0" xfId="0" applyFont="1"/>
    <xf borderId="0" fillId="0" fontId="14" numFmtId="0" xfId="0" applyAlignment="1" applyFont="1">
      <alignment readingOrder="0" shrinkToFit="0" vertical="bottom" wrapText="0"/>
    </xf>
    <xf borderId="8" fillId="0" fontId="6" numFmtId="0" xfId="0" applyAlignment="1" applyBorder="1" applyFont="1">
      <alignment readingOrder="0" shrinkToFit="0" vertical="bottom" wrapText="0"/>
    </xf>
    <xf borderId="9" fillId="0" fontId="6" numFmtId="0" xfId="0" applyAlignment="1" applyBorder="1" applyFont="1">
      <alignment shrinkToFit="0" vertical="bottom" wrapText="0"/>
    </xf>
    <xf borderId="0" fillId="7" fontId="14" numFmtId="0" xfId="0" applyAlignment="1" applyFill="1" applyFont="1">
      <alignment horizontal="left" readingOrder="0" shrinkToFit="0" vertical="bottom" wrapText="0"/>
    </xf>
    <xf borderId="0" fillId="7" fontId="14" numFmtId="0" xfId="0" applyAlignment="1" applyFont="1">
      <alignment horizontal="left" shrinkToFit="0" vertical="bottom" wrapText="0"/>
    </xf>
    <xf borderId="0" fillId="4" fontId="15" numFmtId="0" xfId="0" applyAlignment="1" applyFont="1">
      <alignment horizontal="left" readingOrder="0" shrinkToFit="0" vertical="bottom" wrapText="0"/>
    </xf>
    <xf borderId="0" fillId="4" fontId="1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4" fontId="6" numFmtId="0" xfId="0" applyAlignment="1" applyFont="1">
      <alignment horizontal="left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4" fontId="15" numFmtId="0" xfId="0" applyAlignment="1" applyFont="1">
      <alignment horizontal="left" shrinkToFit="0" vertical="bottom" wrapText="0"/>
    </xf>
    <xf borderId="0" fillId="4" fontId="10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4" fontId="10" numFmtId="4" xfId="0" applyAlignment="1" applyFont="1" applyNumberFormat="1">
      <alignment horizontal="right" readingOrder="0" shrinkToFit="0" vertical="bottom" wrapText="0"/>
    </xf>
    <xf borderId="0" fillId="0" fontId="10" numFmtId="4" xfId="0" applyAlignment="1" applyFont="1" applyNumberFormat="1">
      <alignment horizontal="right" readingOrder="0" shrinkToFit="0" vertical="bottom" wrapText="0"/>
    </xf>
    <xf borderId="0" fillId="4" fontId="17" numFmtId="0" xfId="0" applyAlignment="1" applyFont="1">
      <alignment horizontal="left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0" fillId="0" fontId="3" numFmtId="3" xfId="0" applyFont="1" applyNumberFormat="1"/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8" fontId="19" numFmtId="0" xfId="0" applyAlignment="1" applyFill="1" applyFont="1">
      <alignment horizontal="center" vertical="bottom"/>
    </xf>
    <xf borderId="0" fillId="5" fontId="19" numFmtId="3" xfId="0" applyAlignment="1" applyFont="1" applyNumberFormat="1">
      <alignment horizontal="center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-9525</xdr:rowOff>
    </xdr:from>
    <xdr:ext cx="4886325" cy="53911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</xdr:row>
      <xdr:rowOff>-200025</xdr:rowOff>
    </xdr:from>
    <xdr:ext cx="4381500" cy="5343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895350</xdr:colOff>
      <xdr:row>1</xdr:row>
      <xdr:rowOff>38100</xdr:rowOff>
    </xdr:from>
    <xdr:ext cx="4876800" cy="44291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</xdr:row>
      <xdr:rowOff>0</xdr:rowOff>
    </xdr:from>
    <xdr:ext cx="4876800" cy="57245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30</xdr:row>
      <xdr:rowOff>0</xdr:rowOff>
    </xdr:from>
    <xdr:ext cx="4876800" cy="304800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tockanalysis.com/stocks/googl/market-cap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://google.cz" TargetMode="External"/><Relationship Id="rId10" Type="http://schemas.openxmlformats.org/officeDocument/2006/relationships/hyperlink" Target="http://like.com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://dodgeball.com" TargetMode="External"/><Relationship Id="rId1" Type="http://schemas.openxmlformats.org/officeDocument/2006/relationships/hyperlink" Target="http://superpod.io" TargetMode="External"/><Relationship Id="rId2" Type="http://schemas.openxmlformats.org/officeDocument/2006/relationships/hyperlink" Target="http://flat.to" TargetMode="External"/><Relationship Id="rId3" Type="http://schemas.openxmlformats.org/officeDocument/2006/relationships/hyperlink" Target="http://spider.io" TargetMode="External"/><Relationship Id="rId4" Type="http://schemas.openxmlformats.org/officeDocument/2006/relationships/hyperlink" Target="http://slicklogin.com" TargetMode="External"/><Relationship Id="rId9" Type="http://schemas.openxmlformats.org/officeDocument/2006/relationships/hyperlink" Target="http://googlenewssubmit.com" TargetMode="External"/><Relationship Id="rId5" Type="http://schemas.openxmlformats.org/officeDocument/2006/relationships/hyperlink" Target="http://xenocart.com" TargetMode="External"/><Relationship Id="rId6" Type="http://schemas.openxmlformats.org/officeDocument/2006/relationships/hyperlink" Target="http://googlenewssubmit.com" TargetMode="External"/><Relationship Id="rId7" Type="http://schemas.openxmlformats.org/officeDocument/2006/relationships/hyperlink" Target="http://wefollow.com" TargetMode="External"/><Relationship Id="rId8" Type="http://schemas.openxmlformats.org/officeDocument/2006/relationships/hyperlink" Target="http://pressdot.net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abc.xyz/assets/investor/static/pdf/20171231_alphabet_10K.pdf" TargetMode="External"/><Relationship Id="rId10" Type="http://schemas.openxmlformats.org/officeDocument/2006/relationships/hyperlink" Target="https://abc.xyz/assets/investor/static/pdf/20180204_alphabet_10K.pdf" TargetMode="External"/><Relationship Id="rId13" Type="http://schemas.openxmlformats.org/officeDocument/2006/relationships/hyperlink" Target="https://abc.xyz/assets/investor/static/pdf/2015_alphabet_annual_report.pdf" TargetMode="External"/><Relationship Id="rId12" Type="http://schemas.openxmlformats.org/officeDocument/2006/relationships/hyperlink" Target="https://abc.xyz/assets/investor/static/pdf/2016_google_annual_report.pdf" TargetMode="External"/><Relationship Id="rId1" Type="http://schemas.openxmlformats.org/officeDocument/2006/relationships/hyperlink" Target="https://materials.proxyvote.com/Approved/38259P/20100315/AR_56325/HTML2/google-ar2009_0082.htm" TargetMode="External"/><Relationship Id="rId2" Type="http://schemas.openxmlformats.org/officeDocument/2006/relationships/hyperlink" Target="https://abc.xyz/assets/77/51/9841ad5c4fbe85b4440c47a4df8d/goog-10-k-2024.pdf" TargetMode="External"/><Relationship Id="rId3" Type="http://schemas.openxmlformats.org/officeDocument/2006/relationships/hyperlink" Target="https://abc.xyz/assets/43/44/675b83d7455885c4615d848d52a4/goog-10-k-2023.pdf" TargetMode="External"/><Relationship Id="rId4" Type="http://schemas.openxmlformats.org/officeDocument/2006/relationships/hyperlink" Target="https://abc.xyz/assets/d4/4f/a48b94d548d0b2fdc029a95e8c63/2022-alphabet-annual-report.pdf" TargetMode="External"/><Relationship Id="rId9" Type="http://schemas.openxmlformats.org/officeDocument/2006/relationships/hyperlink" Target="https://abc.xyz/assets/investor/static/pdf/2019_alphabet_annual_report.pdf" TargetMode="External"/><Relationship Id="rId15" Type="http://schemas.openxmlformats.org/officeDocument/2006/relationships/hyperlink" Target="https://abc.xyz/assets/investor/static/pdf/20131231_google_10K.pdf" TargetMode="External"/><Relationship Id="rId14" Type="http://schemas.openxmlformats.org/officeDocument/2006/relationships/hyperlink" Target="https://abc.xyz/assets/investor/static/pdf/2014_google_annual_report.pdf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abc.xyz/assets/investor/static/pdf/20101231_google_10K.pdf" TargetMode="External"/><Relationship Id="rId5" Type="http://schemas.openxmlformats.org/officeDocument/2006/relationships/hyperlink" Target="https://abc.xyz/assets/investor/static/pdf/2007_google_annual_report.pdf" TargetMode="External"/><Relationship Id="rId6" Type="http://schemas.openxmlformats.org/officeDocument/2006/relationships/hyperlink" Target="https://abc.xyz/assets/investor/static/pdf/2021_alphabet_annual_report.pdf" TargetMode="External"/><Relationship Id="rId7" Type="http://schemas.openxmlformats.org/officeDocument/2006/relationships/hyperlink" Target="https://abc.xyz/assets/51/9a/52377a1f4b268cab701bbde10ce9/2020-alphabet-annual-report.pdf" TargetMode="External"/><Relationship Id="rId8" Type="http://schemas.openxmlformats.org/officeDocument/2006/relationships/hyperlink" Target="https://www.sec.gov/Archives/edgar/data/1288776/000119312506056598/d10k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7.63"/>
    <col customWidth="1" min="2" max="2" width="11.75"/>
    <col customWidth="1" min="3" max="3" width="16.38"/>
    <col customWidth="1" min="4" max="6" width="10.25"/>
    <col customWidth="1" hidden="1" min="7" max="7" width="10.25"/>
    <col customWidth="1" min="8" max="12" width="10.25"/>
    <col customWidth="1" min="13" max="13" width="11.38"/>
    <col customWidth="1" min="14" max="15" width="17.88"/>
  </cols>
  <sheetData>
    <row r="1">
      <c r="A1" s="1"/>
      <c r="B1" s="2"/>
      <c r="C1" s="2"/>
      <c r="D1" s="3" t="s">
        <v>0</v>
      </c>
      <c r="E1" s="4"/>
      <c r="F1" s="4"/>
      <c r="G1" s="5"/>
      <c r="H1" s="3" t="s">
        <v>1</v>
      </c>
      <c r="I1" s="4"/>
      <c r="J1" s="5"/>
      <c r="K1" s="3" t="s">
        <v>2</v>
      </c>
      <c r="L1" s="4"/>
      <c r="M1" s="5"/>
      <c r="N1" s="2"/>
      <c r="O1" s="2"/>
    </row>
    <row r="2">
      <c r="A2" s="2" t="s">
        <v>3</v>
      </c>
      <c r="B2" s="2" t="s">
        <v>4</v>
      </c>
      <c r="C2" s="2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2" t="s">
        <v>16</v>
      </c>
      <c r="O2" s="2" t="s">
        <v>17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2024.0</v>
      </c>
      <c r="B3" s="9">
        <f>SUMPRODUCT(('M&amp;A Deals'!H:H = "Buyer") * (RIGHT('M&amp;A Deals'!B:B, 2) = RIGHT(A3, 2)))</f>
        <v>4</v>
      </c>
      <c r="C3" s="10">
        <v>2.931E9</v>
      </c>
      <c r="D3" s="9" t="str">
        <f t="array" ref="D3:D23">TRANSPOSE('Ratios Factset'!B18:V18)</f>
        <v>23,48</v>
      </c>
      <c r="E3" s="9" t="str">
        <f t="array" ref="E3:E23">TRANSPOSE('Ratios Factset'!B19:V19)</f>
        <v>32,91</v>
      </c>
      <c r="F3" s="9" t="str">
        <f t="array" ref="F3:F23">TRANSPOSE('Ratios Factset'!B15:V15)</f>
        <v>28,62</v>
      </c>
      <c r="G3" s="9" t="str">
        <f t="array" ref="G3:G23">TRANSPOSE('Ratios Factset'!B40:V40)</f>
        <v>8,13</v>
      </c>
      <c r="H3" s="9" t="str">
        <f t="array" ref="H3:H23">TRANSPOSE('Ratios Factset'!B86:V86)</f>
        <v>1,84</v>
      </c>
      <c r="I3" s="9" t="str">
        <f t="array" ref="I3:I23">TRANSPOSE('Ratios Factset'!B87:V87)</f>
        <v>1,84</v>
      </c>
      <c r="J3" s="9" t="str">
        <f t="array" ref="J3:J23">TRANSPOSE('Ratios Factset'!B88:V88)</f>
        <v>1,07</v>
      </c>
      <c r="K3" s="9" t="str">
        <f t="array" ref="K3:K23">TRANSPOSE('Ratios Factset'!B112:V112)</f>
        <v>6,25</v>
      </c>
      <c r="L3" s="9" t="str">
        <f t="array" ref="L3:L23">TRANSPOSE('Ratios Factset'!B114:V114)</f>
        <v>8,66</v>
      </c>
      <c r="M3" s="11" t="str">
        <f t="array" ref="M3:M23">TRANSPOSE('Ratios Factset'!B113:V113)</f>
        <v>-20,77</v>
      </c>
      <c r="N3" s="10">
        <v>3.4981E11</v>
      </c>
      <c r="O3" s="10">
        <v>2.31722E12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8">
        <v>2023.0</v>
      </c>
      <c r="B4" s="9">
        <f>SUMPRODUCT(('M&amp;A Deals'!H:H = "Buyer") * (RIGHT('M&amp;A Deals'!B:B, 2) = RIGHT(A4, 2)))</f>
        <v>2</v>
      </c>
      <c r="C4" s="10">
        <v>4.95E8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  <c r="I4" s="9" t="s">
        <v>22</v>
      </c>
      <c r="J4" s="9" t="s">
        <v>23</v>
      </c>
      <c r="K4" s="9" t="s">
        <v>24</v>
      </c>
      <c r="L4" s="9" t="s">
        <v>25</v>
      </c>
      <c r="M4" s="11" t="s">
        <v>26</v>
      </c>
      <c r="N4" s="10">
        <v>3.0716E11</v>
      </c>
      <c r="O4" s="10">
        <v>1.74836E12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8">
        <v>2022.0</v>
      </c>
      <c r="B5" s="9">
        <f>SUMPRODUCT(('M&amp;A Deals'!H:H = "Buyer") * (RIGHT('M&amp;A Deals'!B:B, 2) = RIGHT(A5, 2)))</f>
        <v>16</v>
      </c>
      <c r="C5" s="10">
        <v>6.969E9</v>
      </c>
      <c r="D5" s="9" t="s">
        <v>27</v>
      </c>
      <c r="E5" s="9" t="s">
        <v>28</v>
      </c>
      <c r="F5" s="9" t="s">
        <v>29</v>
      </c>
      <c r="G5" s="9" t="s">
        <v>30</v>
      </c>
      <c r="H5" s="9" t="s">
        <v>31</v>
      </c>
      <c r="I5" s="9" t="s">
        <v>32</v>
      </c>
      <c r="J5" s="9" t="s">
        <v>33</v>
      </c>
      <c r="K5" s="9" t="s">
        <v>34</v>
      </c>
      <c r="L5" s="9" t="s">
        <v>35</v>
      </c>
      <c r="M5" s="11" t="s">
        <v>36</v>
      </c>
      <c r="N5" s="10">
        <v>2.8088E11</v>
      </c>
      <c r="O5" s="10">
        <v>1.14196E12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8">
        <v>2021.0</v>
      </c>
      <c r="B6" s="9">
        <f>SUMPRODUCT(('M&amp;A Deals'!H:H = "Buyer") * (RIGHT('M&amp;A Deals'!B:B, 2) = RIGHT(A6, 2)))</f>
        <v>15</v>
      </c>
      <c r="C6" s="10">
        <v>2.618E9</v>
      </c>
      <c r="D6" s="9" t="s">
        <v>37</v>
      </c>
      <c r="E6" s="9" t="s">
        <v>38</v>
      </c>
      <c r="F6" s="9" t="s">
        <v>39</v>
      </c>
      <c r="G6" s="9" t="s">
        <v>40</v>
      </c>
      <c r="H6" s="9" t="s">
        <v>41</v>
      </c>
      <c r="I6" s="9" t="s">
        <v>42</v>
      </c>
      <c r="J6" s="9" t="s">
        <v>43</v>
      </c>
      <c r="K6" s="9" t="s">
        <v>44</v>
      </c>
      <c r="L6" s="9" t="s">
        <v>45</v>
      </c>
      <c r="M6" s="11" t="s">
        <v>46</v>
      </c>
      <c r="N6" s="10">
        <v>2.5749E11</v>
      </c>
      <c r="O6" s="10">
        <v>1.92295E12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8">
        <v>2020.0</v>
      </c>
      <c r="B7" s="9">
        <f>SUMPRODUCT(('M&amp;A Deals'!H:H = "Buyer") * (RIGHT('M&amp;A Deals'!B:B, 2) = RIGHT(A7, 2)))</f>
        <v>10</v>
      </c>
      <c r="C7" s="10">
        <v>7.38E8</v>
      </c>
      <c r="D7" s="9" t="s">
        <v>47</v>
      </c>
      <c r="E7" s="9" t="s">
        <v>48</v>
      </c>
      <c r="F7" s="9" t="s">
        <v>49</v>
      </c>
      <c r="G7" s="9" t="s">
        <v>50</v>
      </c>
      <c r="H7" s="9" t="s">
        <v>51</v>
      </c>
      <c r="I7" s="9" t="s">
        <v>52</v>
      </c>
      <c r="J7" s="9" t="s">
        <v>53</v>
      </c>
      <c r="K7" s="9" t="s">
        <v>54</v>
      </c>
      <c r="L7" s="9" t="s">
        <v>55</v>
      </c>
      <c r="M7" s="11" t="s">
        <v>56</v>
      </c>
      <c r="N7" s="10">
        <v>1.8235E11</v>
      </c>
      <c r="O7" s="10">
        <v>1.18583E12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8">
        <v>2019.0</v>
      </c>
      <c r="B8" s="9">
        <f>SUMPRODUCT(('M&amp;A Deals'!H:H = "Buyer") * (RIGHT('M&amp;A Deals'!B:B, 2) = RIGHT(A8, 2)))</f>
        <v>9</v>
      </c>
      <c r="C8" s="10">
        <v>2.515E9</v>
      </c>
      <c r="D8" s="9" t="s">
        <v>57</v>
      </c>
      <c r="E8" s="9" t="s">
        <v>58</v>
      </c>
      <c r="F8" s="9" t="s">
        <v>59</v>
      </c>
      <c r="G8" s="9" t="s">
        <v>60</v>
      </c>
      <c r="H8" s="9" t="s">
        <v>61</v>
      </c>
      <c r="I8" s="9" t="s">
        <v>62</v>
      </c>
      <c r="J8" s="9" t="s">
        <v>63</v>
      </c>
      <c r="K8" s="9" t="s">
        <v>64</v>
      </c>
      <c r="L8" s="9" t="s">
        <v>65</v>
      </c>
      <c r="M8" s="11" t="s">
        <v>66</v>
      </c>
      <c r="N8" s="10">
        <v>1.614E11</v>
      </c>
      <c r="O8" s="10">
        <v>9.2377E11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8">
        <v>2018.0</v>
      </c>
      <c r="B9" s="9">
        <f>SUMPRODUCT(('M&amp;A Deals'!H:H = "Buyer") * (RIGHT('M&amp;A Deals'!B:B, 2) = RIGHT(A9, 2)))</f>
        <v>15</v>
      </c>
      <c r="C9" s="10">
        <v>1.491E9</v>
      </c>
      <c r="D9" s="9" t="s">
        <v>67</v>
      </c>
      <c r="E9" s="9" t="s">
        <v>68</v>
      </c>
      <c r="F9" s="9" t="s">
        <v>69</v>
      </c>
      <c r="G9" s="9" t="s">
        <v>70</v>
      </c>
      <c r="H9" s="9" t="s">
        <v>71</v>
      </c>
      <c r="I9" s="9" t="s">
        <v>72</v>
      </c>
      <c r="J9" s="9" t="s">
        <v>73</v>
      </c>
      <c r="K9" s="9" t="s">
        <v>74</v>
      </c>
      <c r="L9" s="9" t="s">
        <v>75</v>
      </c>
      <c r="M9" s="11" t="s">
        <v>76</v>
      </c>
      <c r="N9" s="10">
        <v>1.3696E11</v>
      </c>
      <c r="O9" s="10">
        <v>7.2673E11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8">
        <v>2017.0</v>
      </c>
      <c r="B10" s="9">
        <f>SUMPRODUCT(('M&amp;A Deals'!H:H = "Buyer") * (RIGHT('M&amp;A Deals'!B:B, 2) = RIGHT(A10, 2)))</f>
        <v>15</v>
      </c>
      <c r="C10" s="10">
        <v>2.87E8</v>
      </c>
      <c r="D10" s="9" t="s">
        <v>77</v>
      </c>
      <c r="E10" s="9" t="s">
        <v>78</v>
      </c>
      <c r="F10" s="9" t="s">
        <v>79</v>
      </c>
      <c r="G10" s="9" t="s">
        <v>80</v>
      </c>
      <c r="H10" s="9" t="s">
        <v>81</v>
      </c>
      <c r="I10" s="9" t="s">
        <v>82</v>
      </c>
      <c r="J10" s="9" t="s">
        <v>83</v>
      </c>
      <c r="K10" s="9" t="s">
        <v>84</v>
      </c>
      <c r="L10" s="9" t="s">
        <v>85</v>
      </c>
      <c r="M10" s="11" t="s">
        <v>86</v>
      </c>
      <c r="N10" s="10">
        <v>1.1102E11</v>
      </c>
      <c r="O10" s="10">
        <v>7.319E11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8">
        <v>2016.0</v>
      </c>
      <c r="B11" s="9">
        <f>SUMPRODUCT(('M&amp;A Deals'!H:H = "Buyer") * (RIGHT('M&amp;A Deals'!B:B, 2) = RIGHT(A11, 2)))</f>
        <v>21</v>
      </c>
      <c r="C11" s="10">
        <v>9.86E8</v>
      </c>
      <c r="D11" s="9" t="s">
        <v>87</v>
      </c>
      <c r="E11" s="9" t="s">
        <v>88</v>
      </c>
      <c r="F11" s="9" t="s">
        <v>89</v>
      </c>
      <c r="G11" s="9" t="s">
        <v>90</v>
      </c>
      <c r="H11" s="9" t="s">
        <v>91</v>
      </c>
      <c r="I11" s="9" t="s">
        <v>92</v>
      </c>
      <c r="J11" s="9" t="s">
        <v>93</v>
      </c>
      <c r="K11" s="9" t="s">
        <v>94</v>
      </c>
      <c r="L11" s="9" t="s">
        <v>95</v>
      </c>
      <c r="M11" s="11" t="s">
        <v>96</v>
      </c>
      <c r="N11" s="10">
        <v>8.973E10</v>
      </c>
      <c r="O11" s="10">
        <v>5.4619E11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8">
        <v>2015.0</v>
      </c>
      <c r="B12" s="9">
        <f>SUMPRODUCT(('M&amp;A Deals'!H:H = "Buyer") * (RIGHT('M&amp;A Deals'!B:B, 2) = RIGHT(A12, 2)))</f>
        <v>38</v>
      </c>
      <c r="C12" s="10">
        <v>2.36E8</v>
      </c>
      <c r="D12" s="9" t="s">
        <v>97</v>
      </c>
      <c r="E12" s="9" t="s">
        <v>98</v>
      </c>
      <c r="F12" s="9" t="s">
        <v>99</v>
      </c>
      <c r="G12" s="9" t="s">
        <v>100</v>
      </c>
      <c r="H12" s="9" t="s">
        <v>101</v>
      </c>
      <c r="I12" s="9" t="s">
        <v>102</v>
      </c>
      <c r="J12" s="9" t="s">
        <v>103</v>
      </c>
      <c r="K12" s="9" t="s">
        <v>104</v>
      </c>
      <c r="L12" s="9" t="s">
        <v>105</v>
      </c>
      <c r="M12" s="11" t="s">
        <v>106</v>
      </c>
      <c r="N12" s="10">
        <v>7.359E10</v>
      </c>
      <c r="O12" s="10">
        <v>5.3506E11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8">
        <v>2014.0</v>
      </c>
      <c r="B13" s="9">
        <f>SUMPRODUCT(('M&amp;A Deals'!H:H = "Buyer") * (RIGHT('M&amp;A Deals'!B:B, 2) = RIGHT(A13, 2)))</f>
        <v>44</v>
      </c>
      <c r="C13" s="10">
        <v>4.888E9</v>
      </c>
      <c r="D13" s="9" t="s">
        <v>107</v>
      </c>
      <c r="E13" s="9" t="s">
        <v>108</v>
      </c>
      <c r="F13" s="9" t="s">
        <v>109</v>
      </c>
      <c r="G13" s="9" t="s">
        <v>110</v>
      </c>
      <c r="H13" s="9" t="s">
        <v>111</v>
      </c>
      <c r="I13" s="9" t="s">
        <v>111</v>
      </c>
      <c r="J13" s="9" t="s">
        <v>112</v>
      </c>
      <c r="K13" s="9" t="s">
        <v>113</v>
      </c>
      <c r="L13" s="9" t="s">
        <v>114</v>
      </c>
      <c r="M13" s="11" t="s">
        <v>115</v>
      </c>
      <c r="N13" s="10">
        <v>6.583E10</v>
      </c>
      <c r="O13" s="10">
        <v>3.5998E11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8">
        <v>2013.0</v>
      </c>
      <c r="B14" s="9">
        <f>SUMPRODUCT(('M&amp;A Deals'!H:H = "Buyer") * (RIGHT('M&amp;A Deals'!B:B, 2) = RIGHT(A14, 2)))</f>
        <v>21</v>
      </c>
      <c r="C14" s="10">
        <v>1.448E9</v>
      </c>
      <c r="D14" s="9" t="s">
        <v>116</v>
      </c>
      <c r="E14" s="9" t="s">
        <v>117</v>
      </c>
      <c r="F14" s="9" t="s">
        <v>118</v>
      </c>
      <c r="G14" s="9" t="s">
        <v>80</v>
      </c>
      <c r="H14" s="9" t="s">
        <v>119</v>
      </c>
      <c r="I14" s="9" t="s">
        <v>120</v>
      </c>
      <c r="J14" s="9" t="s">
        <v>121</v>
      </c>
      <c r="K14" s="9" t="s">
        <v>122</v>
      </c>
      <c r="L14" s="9" t="s">
        <v>123</v>
      </c>
      <c r="M14" s="11" t="s">
        <v>124</v>
      </c>
      <c r="N14" s="10">
        <v>5.973E10</v>
      </c>
      <c r="O14" s="10">
        <v>3.7479E11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8">
        <v>2012.0</v>
      </c>
      <c r="B15" s="9">
        <f>SUMPRODUCT(('M&amp;A Deals'!H:H = "Buyer") * (RIGHT('M&amp;A Deals'!B:B, 2) = RIGHT(A15, 2)))</f>
        <v>16</v>
      </c>
      <c r="C15" s="10">
        <v>1.0568E10</v>
      </c>
      <c r="D15" s="9" t="s">
        <v>125</v>
      </c>
      <c r="E15" s="9" t="s">
        <v>126</v>
      </c>
      <c r="F15" s="9" t="s">
        <v>127</v>
      </c>
      <c r="G15" s="9" t="s">
        <v>128</v>
      </c>
      <c r="H15" s="9" t="s">
        <v>129</v>
      </c>
      <c r="I15" s="9" t="s">
        <v>130</v>
      </c>
      <c r="J15" s="9" t="s">
        <v>62</v>
      </c>
      <c r="K15" s="9" t="s">
        <v>131</v>
      </c>
      <c r="L15" s="9" t="s">
        <v>132</v>
      </c>
      <c r="M15" s="11" t="s">
        <v>133</v>
      </c>
      <c r="N15" s="10">
        <v>4.996E10</v>
      </c>
      <c r="O15" s="10">
        <v>2.3157E11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8">
        <v>2011.0</v>
      </c>
      <c r="B16" s="9">
        <f>SUMPRODUCT(('M&amp;A Deals'!H:H = "Buyer") * (RIGHT('M&amp;A Deals'!B:B, 2) = RIGHT(A16, 2)))</f>
        <v>28</v>
      </c>
      <c r="C16" s="10">
        <v>1900000.0</v>
      </c>
      <c r="D16" s="9" t="s">
        <v>134</v>
      </c>
      <c r="E16" s="9" t="s">
        <v>135</v>
      </c>
      <c r="F16" s="9" t="s">
        <v>136</v>
      </c>
      <c r="G16" s="9" t="s">
        <v>137</v>
      </c>
      <c r="H16" s="9" t="s">
        <v>138</v>
      </c>
      <c r="I16" s="9" t="s">
        <v>138</v>
      </c>
      <c r="J16" s="9" t="s">
        <v>139</v>
      </c>
      <c r="K16" s="9" t="s">
        <v>64</v>
      </c>
      <c r="L16" s="9" t="s">
        <v>140</v>
      </c>
      <c r="M16" s="11" t="s">
        <v>141</v>
      </c>
      <c r="N16" s="10">
        <v>3.786E10</v>
      </c>
      <c r="O16" s="10">
        <v>2.0941E11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8">
        <v>2010.0</v>
      </c>
      <c r="B17" s="9">
        <f>SUMPRODUCT(('M&amp;A Deals'!H:H = "Buyer") * (RIGHT('M&amp;A Deals'!B:B, 2) = RIGHT(A17, 2)))</f>
        <v>30</v>
      </c>
      <c r="C17" s="10">
        <v>1.067E9</v>
      </c>
      <c r="D17" s="9" t="s">
        <v>142</v>
      </c>
      <c r="E17" s="9" t="s">
        <v>143</v>
      </c>
      <c r="F17" s="9" t="s">
        <v>144</v>
      </c>
      <c r="G17" s="9" t="s">
        <v>145</v>
      </c>
      <c r="H17" s="9" t="s">
        <v>146</v>
      </c>
      <c r="I17" s="9" t="s">
        <v>146</v>
      </c>
      <c r="J17" s="9" t="s">
        <v>147</v>
      </c>
      <c r="K17" s="9" t="s">
        <v>148</v>
      </c>
      <c r="L17" s="9" t="s">
        <v>149</v>
      </c>
      <c r="M17" s="11" t="s">
        <v>150</v>
      </c>
      <c r="N17" s="10">
        <v>2.912E10</v>
      </c>
      <c r="O17" s="13">
        <v>1.9013E11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8">
        <v>2009.0</v>
      </c>
      <c r="B18" s="9">
        <f>SUMPRODUCT(('M&amp;A Deals'!H:H = "Buyer") * (RIGHT('M&amp;A Deals'!B:B, 2) = RIGHT(A18, 2)))</f>
        <v>4</v>
      </c>
      <c r="C18" s="10">
        <v>1.08204E8</v>
      </c>
      <c r="D18" s="9" t="s">
        <v>151</v>
      </c>
      <c r="E18" s="9" t="s">
        <v>152</v>
      </c>
      <c r="F18" s="9" t="s">
        <v>153</v>
      </c>
      <c r="G18" s="9" t="s">
        <v>154</v>
      </c>
      <c r="H18" s="9" t="s">
        <v>155</v>
      </c>
      <c r="I18" s="9" t="s">
        <v>155</v>
      </c>
      <c r="J18" s="9" t="s">
        <v>156</v>
      </c>
      <c r="K18" s="9" t="s">
        <v>157</v>
      </c>
      <c r="L18" s="9" t="s">
        <v>157</v>
      </c>
      <c r="M18" s="11" t="s">
        <v>158</v>
      </c>
      <c r="N18" s="10">
        <v>2.333E10</v>
      </c>
      <c r="O18" s="10">
        <v>1.969E11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8">
        <v>2008.0</v>
      </c>
      <c r="B19" s="9">
        <f>SUMPRODUCT(('M&amp;A Deals'!H:H = "Buyer") * (RIGHT('M&amp;A Deals'!B:B, 2) = RIGHT(A19, 2)))</f>
        <v>3</v>
      </c>
      <c r="C19" s="10">
        <v>3.320299E9</v>
      </c>
      <c r="D19" s="9" t="s">
        <v>159</v>
      </c>
      <c r="E19" s="9" t="s">
        <v>160</v>
      </c>
      <c r="F19" s="9" t="s">
        <v>161</v>
      </c>
      <c r="G19" s="9" t="s">
        <v>162</v>
      </c>
      <c r="H19" s="9" t="s">
        <v>163</v>
      </c>
      <c r="I19" s="9" t="s">
        <v>163</v>
      </c>
      <c r="J19" s="9" t="s">
        <v>164</v>
      </c>
      <c r="K19" s="9" t="s">
        <v>157</v>
      </c>
      <c r="L19" s="9" t="s">
        <v>157</v>
      </c>
      <c r="M19" s="11" t="s">
        <v>165</v>
      </c>
      <c r="N19" s="10">
        <v>2.18E10</v>
      </c>
      <c r="O19" s="10">
        <v>9.693E10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8">
        <v>2007.0</v>
      </c>
      <c r="B20" s="9">
        <f>SUMPRODUCT(('M&amp;A Deals'!H:H = "Buyer") * (RIGHT('M&amp;A Deals'!B:B, 2) = RIGHT(A20, 2)))</f>
        <v>19</v>
      </c>
      <c r="C20" s="10">
        <v>9.06651E8</v>
      </c>
      <c r="D20" s="9" t="s">
        <v>166</v>
      </c>
      <c r="E20" s="9" t="s">
        <v>167</v>
      </c>
      <c r="F20" s="9" t="s">
        <v>168</v>
      </c>
      <c r="G20" s="9" t="s">
        <v>162</v>
      </c>
      <c r="H20" s="9" t="s">
        <v>169</v>
      </c>
      <c r="I20" s="9" t="s">
        <v>169</v>
      </c>
      <c r="J20" s="9" t="s">
        <v>170</v>
      </c>
      <c r="K20" s="9" t="s">
        <v>157</v>
      </c>
      <c r="L20" s="9" t="s">
        <v>157</v>
      </c>
      <c r="M20" s="11" t="s">
        <v>171</v>
      </c>
      <c r="N20" s="10">
        <v>1.659E10</v>
      </c>
      <c r="O20" s="10">
        <v>2.1654E11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8">
        <v>2006.0</v>
      </c>
      <c r="B21" s="9">
        <f>SUMPRODUCT(('M&amp;A Deals'!H:H = "Buyer") * (RIGHT('M&amp;A Deals'!B:B, 2) = RIGHT(A21, 2)))</f>
        <v>18</v>
      </c>
      <c r="C21" s="10">
        <v>4.02446E8</v>
      </c>
      <c r="D21" s="9" t="s">
        <v>172</v>
      </c>
      <c r="E21" s="9" t="s">
        <v>173</v>
      </c>
      <c r="F21" s="9" t="s">
        <v>174</v>
      </c>
      <c r="G21" s="9" t="s">
        <v>175</v>
      </c>
      <c r="H21" s="9" t="s">
        <v>176</v>
      </c>
      <c r="I21" s="9" t="s">
        <v>176</v>
      </c>
      <c r="J21" s="9" t="s">
        <v>177</v>
      </c>
      <c r="K21" s="9" t="s">
        <v>157</v>
      </c>
      <c r="L21" s="9" t="s">
        <v>157</v>
      </c>
      <c r="M21" s="11" t="s">
        <v>178</v>
      </c>
      <c r="N21" s="10">
        <v>1.06E10</v>
      </c>
      <c r="O21" s="10">
        <v>1.4113E11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8">
        <v>2005.0</v>
      </c>
      <c r="B22" s="9">
        <f>SUMPRODUCT(('M&amp;A Deals'!H:H = "Buyer") * (RIGHT('M&amp;A Deals'!B:B, 2) = RIGHT(A22, 2)))</f>
        <v>5</v>
      </c>
      <c r="C22" s="10">
        <v>1.0131E8</v>
      </c>
      <c r="D22" s="9" t="s">
        <v>127</v>
      </c>
      <c r="E22" s="9" t="s">
        <v>179</v>
      </c>
      <c r="F22" s="9" t="s">
        <v>180</v>
      </c>
      <c r="G22" s="9" t="s">
        <v>181</v>
      </c>
      <c r="H22" s="9" t="s">
        <v>182</v>
      </c>
      <c r="I22" s="9" t="s">
        <v>182</v>
      </c>
      <c r="J22" s="9" t="s">
        <v>183</v>
      </c>
      <c r="K22" s="9" t="s">
        <v>157</v>
      </c>
      <c r="L22" s="9" t="s">
        <v>157</v>
      </c>
      <c r="M22" s="11" t="s">
        <v>184</v>
      </c>
      <c r="N22" s="10">
        <v>6.14E9</v>
      </c>
      <c r="O22" s="10">
        <v>1.2274E11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8">
        <v>2004.0</v>
      </c>
      <c r="B23" s="9">
        <f>SUMPRODUCT(('M&amp;A Deals'!H:H = "Buyer") * (RIGHT('M&amp;A Deals'!B:B, 2) = RIGHT(A23, 2)))</f>
        <v>3</v>
      </c>
      <c r="C23" s="10">
        <v>5.8863E7</v>
      </c>
      <c r="D23" s="9" t="s">
        <v>185</v>
      </c>
      <c r="E23" s="9" t="s">
        <v>186</v>
      </c>
      <c r="F23" s="9" t="s">
        <v>187</v>
      </c>
      <c r="G23" s="9" t="s">
        <v>188</v>
      </c>
      <c r="H23" s="9" t="s">
        <v>189</v>
      </c>
      <c r="I23" s="9" t="s">
        <v>189</v>
      </c>
      <c r="J23" s="9" t="s">
        <v>190</v>
      </c>
      <c r="K23" s="9" t="s">
        <v>191</v>
      </c>
      <c r="L23" s="9" t="s">
        <v>191</v>
      </c>
      <c r="M23" s="11" t="s">
        <v>192</v>
      </c>
      <c r="N23" s="10">
        <v>3.19E9</v>
      </c>
      <c r="O23" s="10">
        <v>5.277E10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0" customHeight="1">
      <c r="A24" s="14"/>
      <c r="B24" s="14"/>
      <c r="C24" s="15"/>
      <c r="D24" s="14"/>
      <c r="E24" s="14"/>
      <c r="F24" s="14"/>
      <c r="G24" s="14"/>
    </row>
    <row r="25">
      <c r="A25" s="14"/>
      <c r="B25" s="15"/>
      <c r="C25" s="14"/>
      <c r="D25" s="14"/>
      <c r="E25" s="14"/>
      <c r="F25" s="14"/>
      <c r="G25" s="14"/>
    </row>
    <row r="26">
      <c r="A26" s="14"/>
      <c r="B26" s="14"/>
      <c r="C26" s="14"/>
      <c r="D26" s="14"/>
      <c r="E26" s="14"/>
      <c r="F26" s="14"/>
      <c r="G26" s="14"/>
    </row>
    <row r="27">
      <c r="A27" s="14"/>
      <c r="B27" s="14"/>
      <c r="C27" s="14"/>
      <c r="D27" s="14"/>
      <c r="E27" s="14"/>
      <c r="F27" s="14"/>
      <c r="G27" s="14"/>
    </row>
    <row r="28">
      <c r="A28" s="14"/>
      <c r="B28" s="14"/>
      <c r="C28" s="14"/>
      <c r="D28" s="14"/>
      <c r="E28" s="14"/>
      <c r="F28" s="14"/>
      <c r="G28" s="14"/>
    </row>
    <row r="29">
      <c r="A29" s="14"/>
      <c r="B29" s="14"/>
      <c r="C29" s="14"/>
      <c r="D29" s="14"/>
      <c r="E29" s="14"/>
      <c r="F29" s="14"/>
      <c r="G29" s="14"/>
    </row>
    <row r="30">
      <c r="A30" s="14"/>
      <c r="B30" s="14"/>
      <c r="C30" s="14"/>
      <c r="D30" s="14"/>
      <c r="E30" s="14"/>
      <c r="F30" s="14"/>
      <c r="G30" s="14"/>
    </row>
    <row r="31">
      <c r="A31" s="14"/>
      <c r="B31" s="14"/>
      <c r="C31" s="14"/>
      <c r="D31" s="14"/>
      <c r="E31" s="14"/>
      <c r="F31" s="14"/>
      <c r="G31" s="14"/>
    </row>
    <row r="32">
      <c r="A32" s="14"/>
      <c r="B32" s="14"/>
      <c r="C32" s="14"/>
      <c r="D32" s="14"/>
      <c r="E32" s="14"/>
      <c r="F32" s="14"/>
      <c r="G32" s="14"/>
    </row>
    <row r="33">
      <c r="A33" s="14"/>
      <c r="B33" s="14"/>
      <c r="C33" s="14"/>
      <c r="D33" s="14"/>
      <c r="E33" s="14"/>
      <c r="F33" s="14"/>
      <c r="G33" s="14"/>
    </row>
    <row r="34">
      <c r="A34" s="14"/>
      <c r="B34" s="14"/>
      <c r="C34" s="14"/>
      <c r="D34" s="14"/>
      <c r="E34" s="14"/>
      <c r="F34" s="14"/>
      <c r="G34" s="14"/>
    </row>
    <row r="35">
      <c r="A35" s="14"/>
      <c r="B35" s="14"/>
      <c r="C35" s="14"/>
      <c r="D35" s="14"/>
      <c r="E35" s="14"/>
      <c r="F35" s="14"/>
      <c r="G35" s="14"/>
    </row>
    <row r="36">
      <c r="A36" s="14"/>
      <c r="B36" s="14"/>
      <c r="C36" s="14"/>
      <c r="D36" s="14"/>
      <c r="E36" s="14"/>
      <c r="F36" s="14"/>
      <c r="G36" s="14"/>
    </row>
    <row r="37">
      <c r="A37" s="14"/>
      <c r="B37" s="14"/>
      <c r="C37" s="14"/>
      <c r="D37" s="14"/>
      <c r="E37" s="14"/>
      <c r="F37" s="14"/>
      <c r="G37" s="14"/>
      <c r="O37" s="16"/>
    </row>
    <row r="38">
      <c r="A38" s="14"/>
      <c r="B38" s="14"/>
      <c r="C38" s="14"/>
      <c r="D38" s="14"/>
      <c r="E38" s="14"/>
      <c r="F38" s="14"/>
      <c r="G38" s="14"/>
      <c r="O38" s="16"/>
    </row>
    <row r="39">
      <c r="A39" s="14"/>
      <c r="B39" s="14"/>
      <c r="C39" s="14"/>
      <c r="D39" s="14"/>
      <c r="E39" s="14"/>
      <c r="F39" s="14"/>
      <c r="G39" s="14"/>
      <c r="O39" s="16"/>
    </row>
    <row r="40">
      <c r="A40" s="14"/>
      <c r="B40" s="14"/>
      <c r="C40" s="14"/>
      <c r="D40" s="14"/>
      <c r="E40" s="14"/>
      <c r="F40" s="14"/>
      <c r="G40" s="14"/>
      <c r="O40" s="16"/>
    </row>
    <row r="41">
      <c r="A41" s="14"/>
      <c r="B41" s="14"/>
      <c r="C41" s="14"/>
      <c r="D41" s="14"/>
      <c r="E41" s="14"/>
      <c r="F41" s="14"/>
      <c r="G41" s="14"/>
      <c r="O41" s="16"/>
    </row>
    <row r="42">
      <c r="A42" s="14"/>
      <c r="B42" s="14"/>
      <c r="C42" s="14"/>
      <c r="D42" s="14"/>
      <c r="E42" s="14"/>
      <c r="F42" s="14"/>
      <c r="G42" s="14"/>
      <c r="O42" s="9"/>
      <c r="P42" s="9"/>
    </row>
    <row r="43">
      <c r="A43" s="14"/>
      <c r="B43" s="14"/>
      <c r="C43" s="14"/>
      <c r="D43" s="14"/>
      <c r="E43" s="14"/>
      <c r="F43" s="14"/>
      <c r="G43" s="14"/>
      <c r="O43" s="17"/>
    </row>
    <row r="44">
      <c r="A44" s="14"/>
      <c r="B44" s="14"/>
      <c r="C44" s="14"/>
      <c r="D44" s="14"/>
      <c r="E44" s="14"/>
      <c r="F44" s="14"/>
      <c r="G44" s="14"/>
      <c r="O44" s="17"/>
    </row>
    <row r="45">
      <c r="A45" s="14"/>
      <c r="B45" s="14"/>
      <c r="C45" s="14"/>
      <c r="D45" s="14"/>
      <c r="E45" s="14"/>
      <c r="F45" s="14"/>
      <c r="G45" s="14"/>
      <c r="O45" s="17"/>
    </row>
    <row r="46">
      <c r="A46" s="14"/>
      <c r="B46" s="14"/>
      <c r="C46" s="14"/>
      <c r="D46" s="14"/>
      <c r="E46" s="14"/>
      <c r="F46" s="14"/>
      <c r="G46" s="14"/>
      <c r="O46" s="17"/>
    </row>
    <row r="47">
      <c r="A47" s="14"/>
      <c r="B47" s="14"/>
      <c r="C47" s="14"/>
      <c r="D47" s="14"/>
      <c r="E47" s="14"/>
      <c r="F47" s="14"/>
      <c r="G47" s="14"/>
      <c r="M47" s="18"/>
      <c r="O47" s="17"/>
    </row>
    <row r="48">
      <c r="A48" s="14"/>
      <c r="B48" s="14"/>
      <c r="C48" s="14"/>
      <c r="D48" s="14"/>
      <c r="E48" s="14"/>
      <c r="F48" s="14"/>
      <c r="G48" s="14"/>
      <c r="M48" s="18"/>
      <c r="O48" s="17"/>
    </row>
    <row r="49">
      <c r="A49" s="14"/>
      <c r="B49" s="14"/>
      <c r="C49" s="14"/>
      <c r="D49" s="14"/>
      <c r="E49" s="14"/>
      <c r="F49" s="14"/>
      <c r="G49" s="14"/>
      <c r="M49" s="18"/>
      <c r="O49" s="17"/>
    </row>
    <row r="50">
      <c r="A50" s="14"/>
      <c r="B50" s="14"/>
      <c r="C50" s="14"/>
      <c r="D50" s="14"/>
      <c r="E50" s="14"/>
      <c r="F50" s="14"/>
      <c r="G50" s="14"/>
      <c r="M50" s="18"/>
      <c r="O50" s="17"/>
    </row>
    <row r="51">
      <c r="A51" s="14"/>
      <c r="B51" s="14"/>
      <c r="C51" s="14"/>
      <c r="D51" s="14"/>
      <c r="E51" s="14"/>
      <c r="F51" s="14"/>
      <c r="G51" s="14"/>
      <c r="M51" s="18"/>
      <c r="O51" s="17"/>
    </row>
    <row r="52">
      <c r="A52" s="14"/>
      <c r="B52" s="14"/>
      <c r="C52" s="14"/>
      <c r="D52" s="14"/>
      <c r="E52" s="14"/>
      <c r="F52" s="14"/>
      <c r="G52" s="14"/>
      <c r="M52" s="18"/>
      <c r="O52" s="17"/>
    </row>
    <row r="53">
      <c r="A53" s="14"/>
      <c r="B53" s="14"/>
      <c r="C53" s="14"/>
      <c r="D53" s="14"/>
      <c r="E53" s="14"/>
      <c r="F53" s="14"/>
      <c r="G53" s="14"/>
      <c r="M53" s="18"/>
      <c r="O53" s="17"/>
    </row>
    <row r="54">
      <c r="A54" s="14"/>
      <c r="B54" s="14"/>
      <c r="C54" s="14"/>
      <c r="D54" s="14"/>
      <c r="E54" s="14"/>
      <c r="F54" s="14"/>
      <c r="G54" s="14"/>
      <c r="M54" s="18"/>
      <c r="O54" s="17"/>
    </row>
    <row r="55">
      <c r="A55" s="14"/>
      <c r="B55" s="14"/>
      <c r="C55" s="14"/>
      <c r="D55" s="14"/>
      <c r="E55" s="14"/>
      <c r="F55" s="14"/>
      <c r="G55" s="14"/>
      <c r="M55" s="18"/>
      <c r="O55" s="17"/>
    </row>
    <row r="56">
      <c r="A56" s="14"/>
      <c r="B56" s="14"/>
      <c r="C56" s="14"/>
      <c r="D56" s="14"/>
      <c r="E56" s="14"/>
      <c r="F56" s="14"/>
      <c r="G56" s="14"/>
      <c r="M56" s="18"/>
      <c r="O56" s="17"/>
    </row>
    <row r="57">
      <c r="A57" s="14"/>
      <c r="B57" s="14"/>
      <c r="C57" s="14"/>
      <c r="D57" s="14"/>
      <c r="E57" s="14"/>
      <c r="F57" s="14"/>
      <c r="G57" s="14"/>
      <c r="M57" s="18"/>
      <c r="O57" s="17"/>
    </row>
    <row r="58">
      <c r="A58" s="14"/>
      <c r="B58" s="14"/>
      <c r="C58" s="14"/>
      <c r="D58" s="14"/>
      <c r="E58" s="14"/>
      <c r="F58" s="14"/>
      <c r="G58" s="14"/>
      <c r="M58" s="18"/>
    </row>
    <row r="59">
      <c r="A59" s="14"/>
      <c r="B59" s="14"/>
      <c r="C59" s="14"/>
      <c r="D59" s="14"/>
      <c r="E59" s="14"/>
      <c r="F59" s="14"/>
      <c r="G59" s="14"/>
      <c r="M59" s="18"/>
    </row>
    <row r="60">
      <c r="A60" s="14"/>
      <c r="B60" s="14"/>
      <c r="C60" s="14"/>
      <c r="D60" s="14"/>
      <c r="E60" s="14"/>
      <c r="F60" s="14"/>
      <c r="G60" s="14"/>
      <c r="M60" s="18"/>
    </row>
    <row r="61">
      <c r="A61" s="14"/>
      <c r="B61" s="14"/>
      <c r="C61" s="14"/>
      <c r="D61" s="14"/>
      <c r="E61" s="14"/>
      <c r="F61" s="14"/>
      <c r="G61" s="14"/>
      <c r="M61" s="18"/>
    </row>
    <row r="62">
      <c r="A62" s="14"/>
      <c r="B62" s="14"/>
      <c r="C62" s="14"/>
      <c r="D62" s="14"/>
      <c r="E62" s="14"/>
      <c r="F62" s="14"/>
      <c r="G62" s="14"/>
      <c r="M62" s="18"/>
    </row>
    <row r="63">
      <c r="A63" s="14"/>
      <c r="B63" s="14"/>
      <c r="C63" s="14"/>
      <c r="D63" s="14"/>
      <c r="E63" s="14"/>
      <c r="F63" s="14"/>
      <c r="G63" s="14"/>
      <c r="M63" s="18"/>
    </row>
    <row r="64">
      <c r="A64" s="14"/>
      <c r="B64" s="14"/>
      <c r="C64" s="14"/>
      <c r="D64" s="14"/>
      <c r="E64" s="14"/>
      <c r="F64" s="14"/>
      <c r="G64" s="14"/>
      <c r="M64" s="18"/>
    </row>
    <row r="65">
      <c r="A65" s="14"/>
      <c r="B65" s="14"/>
      <c r="C65" s="14"/>
      <c r="D65" s="14"/>
      <c r="E65" s="14"/>
      <c r="F65" s="14"/>
      <c r="G65" s="14"/>
      <c r="M65" s="18"/>
    </row>
    <row r="66">
      <c r="A66" s="14"/>
      <c r="B66" s="14"/>
      <c r="C66" s="14"/>
      <c r="D66" s="14"/>
      <c r="E66" s="14"/>
      <c r="F66" s="14"/>
      <c r="G66" s="14"/>
      <c r="M66" s="18"/>
    </row>
    <row r="67">
      <c r="A67" s="14"/>
      <c r="B67" s="14"/>
      <c r="C67" s="14"/>
      <c r="D67" s="14"/>
      <c r="E67" s="14"/>
      <c r="F67" s="14"/>
      <c r="G67" s="14"/>
      <c r="M67" s="18"/>
    </row>
    <row r="68">
      <c r="A68" s="14"/>
      <c r="B68" s="14"/>
      <c r="C68" s="14"/>
      <c r="D68" s="14"/>
      <c r="E68" s="14"/>
      <c r="F68" s="14"/>
      <c r="G68" s="14"/>
    </row>
    <row r="69">
      <c r="A69" s="14"/>
      <c r="B69" s="14"/>
      <c r="C69" s="14"/>
      <c r="D69" s="14"/>
      <c r="E69" s="14"/>
      <c r="F69" s="14"/>
      <c r="G69" s="14"/>
    </row>
    <row r="70">
      <c r="A70" s="14"/>
      <c r="B70" s="14"/>
      <c r="C70" s="14"/>
      <c r="D70" s="14"/>
      <c r="E70" s="14"/>
      <c r="F70" s="14"/>
      <c r="G70" s="14"/>
    </row>
    <row r="71">
      <c r="A71" s="14"/>
      <c r="B71" s="14"/>
      <c r="C71" s="14"/>
      <c r="D71" s="14"/>
      <c r="E71" s="14"/>
      <c r="F71" s="14"/>
      <c r="G71" s="14"/>
    </row>
    <row r="72">
      <c r="A72" s="14"/>
      <c r="B72" s="14"/>
      <c r="C72" s="14"/>
      <c r="D72" s="14"/>
      <c r="E72" s="14"/>
      <c r="F72" s="14"/>
      <c r="G72" s="14"/>
    </row>
    <row r="73">
      <c r="A73" s="14"/>
      <c r="B73" s="14"/>
      <c r="C73" s="14"/>
      <c r="D73" s="14"/>
      <c r="E73" s="14"/>
      <c r="F73" s="14"/>
      <c r="G73" s="14"/>
    </row>
    <row r="74">
      <c r="A74" s="14"/>
      <c r="B74" s="14"/>
      <c r="C74" s="14"/>
      <c r="D74" s="14"/>
      <c r="E74" s="14"/>
      <c r="F74" s="14"/>
      <c r="G74" s="14"/>
    </row>
    <row r="75">
      <c r="A75" s="14"/>
      <c r="B75" s="14"/>
      <c r="C75" s="14"/>
      <c r="D75" s="14"/>
      <c r="E75" s="14"/>
      <c r="F75" s="14"/>
      <c r="G75" s="14"/>
    </row>
    <row r="76">
      <c r="A76" s="14"/>
      <c r="B76" s="14"/>
      <c r="C76" s="14"/>
      <c r="D76" s="14"/>
      <c r="E76" s="14"/>
      <c r="F76" s="14"/>
      <c r="G76" s="14"/>
    </row>
    <row r="77">
      <c r="A77" s="14"/>
      <c r="B77" s="14"/>
      <c r="C77" s="14"/>
      <c r="D77" s="14"/>
      <c r="E77" s="14"/>
      <c r="F77" s="14"/>
      <c r="G77" s="14"/>
    </row>
    <row r="78">
      <c r="A78" s="14"/>
      <c r="B78" s="14"/>
      <c r="C78" s="14"/>
      <c r="D78" s="14"/>
      <c r="E78" s="14"/>
      <c r="F78" s="14"/>
      <c r="G78" s="14"/>
    </row>
    <row r="79">
      <c r="A79" s="14"/>
      <c r="B79" s="14"/>
      <c r="C79" s="14"/>
      <c r="D79" s="14"/>
      <c r="E79" s="14"/>
      <c r="F79" s="14"/>
      <c r="G79" s="14"/>
    </row>
    <row r="80">
      <c r="A80" s="14"/>
      <c r="B80" s="14"/>
      <c r="C80" s="14"/>
      <c r="D80" s="14"/>
      <c r="E80" s="14"/>
      <c r="F80" s="14"/>
      <c r="G80" s="14"/>
    </row>
    <row r="81">
      <c r="A81" s="14"/>
      <c r="B81" s="14"/>
      <c r="C81" s="14"/>
      <c r="D81" s="14"/>
      <c r="E81" s="14"/>
      <c r="F81" s="14"/>
      <c r="G81" s="14"/>
    </row>
    <row r="82">
      <c r="A82" s="14"/>
      <c r="B82" s="14"/>
      <c r="C82" s="14"/>
      <c r="D82" s="14"/>
      <c r="E82" s="14"/>
      <c r="F82" s="14"/>
      <c r="G82" s="14"/>
    </row>
    <row r="83">
      <c r="A83" s="14"/>
      <c r="B83" s="14"/>
      <c r="C83" s="14"/>
      <c r="D83" s="14"/>
      <c r="E83" s="14"/>
      <c r="F83" s="14"/>
      <c r="G83" s="14"/>
    </row>
    <row r="84">
      <c r="A84" s="14"/>
      <c r="B84" s="14"/>
      <c r="C84" s="14"/>
      <c r="D84" s="14"/>
      <c r="E84" s="14"/>
      <c r="F84" s="14"/>
      <c r="G84" s="14"/>
    </row>
    <row r="85">
      <c r="A85" s="14"/>
      <c r="B85" s="14"/>
      <c r="C85" s="14"/>
      <c r="D85" s="14"/>
      <c r="E85" s="14"/>
      <c r="F85" s="14"/>
      <c r="G85" s="14"/>
    </row>
    <row r="86">
      <c r="A86" s="14"/>
      <c r="B86" s="14"/>
      <c r="C86" s="14"/>
      <c r="D86" s="14"/>
      <c r="E86" s="14"/>
      <c r="F86" s="14"/>
      <c r="G86" s="14"/>
    </row>
    <row r="87">
      <c r="A87" s="14"/>
      <c r="B87" s="14"/>
      <c r="C87" s="14"/>
      <c r="D87" s="14"/>
      <c r="E87" s="14"/>
      <c r="F87" s="14"/>
      <c r="G87" s="14"/>
    </row>
    <row r="88">
      <c r="A88" s="14"/>
      <c r="B88" s="14"/>
      <c r="C88" s="14"/>
      <c r="D88" s="14"/>
      <c r="E88" s="14"/>
      <c r="F88" s="14"/>
      <c r="G88" s="14"/>
    </row>
    <row r="89">
      <c r="A89" s="14"/>
      <c r="B89" s="14"/>
      <c r="C89" s="14"/>
      <c r="D89" s="14"/>
      <c r="E89" s="14"/>
      <c r="F89" s="14"/>
      <c r="G89" s="14"/>
    </row>
    <row r="90">
      <c r="A90" s="14"/>
      <c r="B90" s="14"/>
      <c r="C90" s="14"/>
      <c r="D90" s="14"/>
      <c r="E90" s="14"/>
      <c r="F90" s="14"/>
      <c r="G90" s="14"/>
    </row>
    <row r="91">
      <c r="A91" s="14"/>
      <c r="B91" s="14"/>
      <c r="C91" s="14"/>
      <c r="D91" s="14"/>
      <c r="E91" s="14"/>
      <c r="F91" s="14"/>
      <c r="G91" s="14"/>
    </row>
    <row r="92">
      <c r="A92" s="14"/>
      <c r="B92" s="14"/>
      <c r="C92" s="14"/>
      <c r="D92" s="14"/>
      <c r="E92" s="14"/>
      <c r="F92" s="14"/>
      <c r="G92" s="14"/>
    </row>
    <row r="93">
      <c r="A93" s="14"/>
      <c r="B93" s="14"/>
      <c r="C93" s="14"/>
      <c r="D93" s="14"/>
      <c r="E93" s="14"/>
      <c r="F93" s="14"/>
      <c r="G93" s="14"/>
    </row>
    <row r="94">
      <c r="A94" s="14"/>
      <c r="B94" s="14"/>
      <c r="C94" s="14"/>
      <c r="D94" s="14"/>
      <c r="E94" s="14"/>
      <c r="F94" s="14"/>
      <c r="G94" s="14"/>
    </row>
    <row r="95">
      <c r="A95" s="14"/>
      <c r="B95" s="14"/>
      <c r="C95" s="14"/>
      <c r="D95" s="14"/>
      <c r="E95" s="14"/>
      <c r="F95" s="14"/>
      <c r="G95" s="14"/>
    </row>
    <row r="96">
      <c r="A96" s="14"/>
      <c r="B96" s="14"/>
      <c r="C96" s="14"/>
      <c r="D96" s="14"/>
      <c r="E96" s="14"/>
      <c r="F96" s="14"/>
      <c r="G96" s="14"/>
    </row>
    <row r="97">
      <c r="A97" s="14"/>
      <c r="B97" s="14"/>
      <c r="C97" s="14"/>
      <c r="D97" s="14"/>
      <c r="E97" s="14"/>
      <c r="F97" s="14"/>
      <c r="G97" s="14"/>
    </row>
    <row r="98">
      <c r="A98" s="14"/>
      <c r="B98" s="14"/>
      <c r="C98" s="14"/>
      <c r="D98" s="14"/>
      <c r="E98" s="14"/>
      <c r="F98" s="14"/>
      <c r="G98" s="14"/>
    </row>
    <row r="99">
      <c r="A99" s="14"/>
      <c r="B99" s="14"/>
      <c r="C99" s="14"/>
      <c r="D99" s="14"/>
      <c r="E99" s="14"/>
      <c r="F99" s="14"/>
      <c r="G99" s="14"/>
    </row>
    <row r="100">
      <c r="A100" s="14"/>
      <c r="B100" s="14"/>
      <c r="C100" s="14"/>
      <c r="D100" s="14"/>
      <c r="E100" s="14"/>
      <c r="F100" s="14"/>
      <c r="G100" s="14"/>
    </row>
    <row r="101">
      <c r="A101" s="14"/>
      <c r="B101" s="14"/>
      <c r="C101" s="14"/>
      <c r="D101" s="14"/>
      <c r="E101" s="14"/>
      <c r="F101" s="14"/>
      <c r="G101" s="14"/>
    </row>
    <row r="102">
      <c r="A102" s="14"/>
      <c r="B102" s="14"/>
      <c r="C102" s="14"/>
      <c r="D102" s="14"/>
      <c r="E102" s="14"/>
      <c r="F102" s="14"/>
      <c r="G102" s="14"/>
    </row>
    <row r="103">
      <c r="A103" s="14"/>
      <c r="B103" s="14"/>
      <c r="C103" s="14"/>
      <c r="D103" s="14"/>
      <c r="E103" s="14"/>
      <c r="F103" s="14"/>
      <c r="G103" s="14"/>
    </row>
    <row r="104">
      <c r="A104" s="14"/>
      <c r="B104" s="14"/>
      <c r="C104" s="14"/>
      <c r="D104" s="14"/>
      <c r="E104" s="14"/>
      <c r="F104" s="14"/>
      <c r="G104" s="14"/>
    </row>
    <row r="105">
      <c r="A105" s="14"/>
      <c r="B105" s="14"/>
      <c r="C105" s="14"/>
      <c r="D105" s="14"/>
      <c r="E105" s="14"/>
      <c r="F105" s="14"/>
      <c r="G105" s="14"/>
    </row>
    <row r="106">
      <c r="A106" s="14"/>
      <c r="B106" s="14"/>
      <c r="C106" s="14"/>
      <c r="D106" s="14"/>
      <c r="E106" s="14"/>
      <c r="F106" s="14"/>
      <c r="G106" s="14"/>
    </row>
    <row r="107">
      <c r="A107" s="14"/>
      <c r="B107" s="14"/>
      <c r="C107" s="14"/>
      <c r="D107" s="14"/>
      <c r="E107" s="14"/>
      <c r="F107" s="14"/>
      <c r="G107" s="14"/>
    </row>
    <row r="108">
      <c r="A108" s="14"/>
      <c r="B108" s="14"/>
      <c r="C108" s="14"/>
      <c r="D108" s="14"/>
      <c r="E108" s="14"/>
      <c r="F108" s="14"/>
      <c r="G108" s="14"/>
    </row>
    <row r="109">
      <c r="A109" s="14"/>
      <c r="B109" s="14"/>
      <c r="C109" s="14"/>
      <c r="D109" s="14"/>
      <c r="E109" s="14"/>
      <c r="F109" s="14"/>
      <c r="G109" s="14"/>
    </row>
    <row r="110">
      <c r="A110" s="14"/>
      <c r="B110" s="14"/>
      <c r="C110" s="14"/>
      <c r="D110" s="14"/>
      <c r="E110" s="14"/>
      <c r="F110" s="14"/>
      <c r="G110" s="14"/>
    </row>
    <row r="111">
      <c r="A111" s="14"/>
      <c r="B111" s="14"/>
      <c r="C111" s="14"/>
      <c r="D111" s="14"/>
      <c r="E111" s="14"/>
      <c r="F111" s="14"/>
      <c r="G111" s="14"/>
    </row>
    <row r="112">
      <c r="A112" s="14"/>
      <c r="B112" s="14"/>
      <c r="C112" s="14"/>
      <c r="D112" s="14"/>
      <c r="E112" s="14"/>
      <c r="F112" s="14"/>
      <c r="G112" s="14"/>
    </row>
    <row r="113">
      <c r="A113" s="14"/>
      <c r="B113" s="14"/>
      <c r="C113" s="14"/>
      <c r="D113" s="14"/>
      <c r="E113" s="14"/>
      <c r="F113" s="14"/>
      <c r="G113" s="14"/>
    </row>
    <row r="114">
      <c r="A114" s="14"/>
      <c r="B114" s="14"/>
      <c r="C114" s="14"/>
      <c r="D114" s="14"/>
      <c r="E114" s="14"/>
      <c r="F114" s="14"/>
      <c r="G114" s="14"/>
    </row>
    <row r="115">
      <c r="A115" s="14"/>
      <c r="B115" s="14"/>
      <c r="C115" s="14"/>
      <c r="D115" s="14"/>
      <c r="E115" s="14"/>
      <c r="F115" s="14"/>
      <c r="G115" s="14"/>
    </row>
    <row r="116">
      <c r="A116" s="14"/>
      <c r="B116" s="14"/>
      <c r="C116" s="14"/>
      <c r="D116" s="14"/>
      <c r="E116" s="14"/>
      <c r="F116" s="14"/>
      <c r="G116" s="14"/>
    </row>
    <row r="117">
      <c r="A117" s="14"/>
      <c r="B117" s="14"/>
      <c r="C117" s="14"/>
      <c r="D117" s="14"/>
      <c r="E117" s="14"/>
      <c r="F117" s="14"/>
      <c r="G117" s="14"/>
    </row>
    <row r="118">
      <c r="A118" s="14"/>
      <c r="B118" s="14"/>
      <c r="C118" s="14"/>
      <c r="D118" s="14"/>
      <c r="E118" s="14"/>
      <c r="F118" s="14"/>
      <c r="G118" s="14"/>
    </row>
    <row r="119">
      <c r="A119" s="14"/>
      <c r="B119" s="14"/>
      <c r="C119" s="14"/>
      <c r="D119" s="14"/>
      <c r="E119" s="14"/>
      <c r="F119" s="14"/>
      <c r="G119" s="14"/>
    </row>
    <row r="120">
      <c r="A120" s="14"/>
      <c r="B120" s="14"/>
      <c r="C120" s="14"/>
      <c r="D120" s="14"/>
      <c r="E120" s="14"/>
      <c r="F120" s="14"/>
      <c r="G120" s="14"/>
    </row>
    <row r="121">
      <c r="A121" s="14"/>
      <c r="B121" s="14"/>
      <c r="C121" s="14"/>
      <c r="D121" s="14"/>
      <c r="E121" s="14"/>
      <c r="F121" s="14"/>
      <c r="G121" s="14"/>
    </row>
    <row r="122">
      <c r="A122" s="14"/>
      <c r="B122" s="14"/>
      <c r="C122" s="14"/>
      <c r="D122" s="14"/>
      <c r="E122" s="14"/>
      <c r="F122" s="14"/>
      <c r="G122" s="14"/>
    </row>
    <row r="123">
      <c r="A123" s="14"/>
      <c r="B123" s="14"/>
      <c r="C123" s="14"/>
      <c r="D123" s="14"/>
      <c r="E123" s="14"/>
      <c r="F123" s="14"/>
      <c r="G123" s="14"/>
    </row>
    <row r="124">
      <c r="A124" s="14"/>
      <c r="B124" s="14"/>
      <c r="C124" s="14"/>
      <c r="D124" s="14"/>
      <c r="E124" s="14"/>
      <c r="F124" s="14"/>
      <c r="G124" s="14"/>
    </row>
    <row r="125">
      <c r="A125" s="14"/>
      <c r="B125" s="14"/>
      <c r="C125" s="14"/>
      <c r="D125" s="14"/>
      <c r="E125" s="14"/>
      <c r="F125" s="14"/>
      <c r="G125" s="14"/>
    </row>
    <row r="126">
      <c r="A126" s="14"/>
      <c r="B126" s="14"/>
      <c r="C126" s="14"/>
      <c r="D126" s="14"/>
      <c r="E126" s="14"/>
      <c r="F126" s="14"/>
      <c r="G126" s="14"/>
    </row>
    <row r="127">
      <c r="A127" s="14"/>
      <c r="B127" s="14"/>
      <c r="C127" s="14"/>
      <c r="D127" s="14"/>
      <c r="E127" s="14"/>
      <c r="F127" s="14"/>
      <c r="G127" s="14"/>
    </row>
    <row r="128">
      <c r="A128" s="14"/>
      <c r="B128" s="14"/>
      <c r="C128" s="14"/>
      <c r="D128" s="14"/>
      <c r="E128" s="14"/>
      <c r="F128" s="14"/>
      <c r="G128" s="14"/>
    </row>
    <row r="129">
      <c r="A129" s="14"/>
      <c r="B129" s="14"/>
      <c r="C129" s="14"/>
      <c r="D129" s="14"/>
      <c r="E129" s="14"/>
      <c r="F129" s="14"/>
      <c r="G129" s="14"/>
    </row>
    <row r="130">
      <c r="A130" s="14"/>
      <c r="B130" s="14"/>
      <c r="C130" s="14"/>
      <c r="D130" s="14"/>
      <c r="E130" s="14"/>
      <c r="F130" s="14"/>
      <c r="G130" s="14"/>
    </row>
    <row r="131">
      <c r="A131" s="14"/>
      <c r="B131" s="14"/>
      <c r="C131" s="14"/>
      <c r="D131" s="14"/>
      <c r="E131" s="14"/>
      <c r="F131" s="14"/>
      <c r="G131" s="14"/>
    </row>
    <row r="132">
      <c r="A132" s="14"/>
      <c r="B132" s="14"/>
      <c r="C132" s="14"/>
      <c r="D132" s="14"/>
      <c r="E132" s="14"/>
      <c r="F132" s="14"/>
      <c r="G132" s="14"/>
    </row>
    <row r="133">
      <c r="A133" s="14"/>
      <c r="B133" s="14"/>
      <c r="C133" s="14"/>
      <c r="D133" s="14"/>
      <c r="E133" s="14"/>
      <c r="F133" s="14"/>
      <c r="G133" s="14"/>
    </row>
    <row r="134">
      <c r="A134" s="14"/>
      <c r="B134" s="14"/>
      <c r="C134" s="14"/>
      <c r="D134" s="14"/>
      <c r="E134" s="14"/>
      <c r="F134" s="14"/>
      <c r="G134" s="14"/>
    </row>
    <row r="135">
      <c r="A135" s="14"/>
      <c r="B135" s="14"/>
      <c r="C135" s="14"/>
      <c r="D135" s="14"/>
      <c r="E135" s="14"/>
      <c r="F135" s="14"/>
      <c r="G135" s="14"/>
    </row>
    <row r="136">
      <c r="A136" s="14"/>
      <c r="B136" s="14"/>
      <c r="C136" s="14"/>
      <c r="D136" s="14"/>
      <c r="E136" s="14"/>
      <c r="F136" s="14"/>
      <c r="G136" s="14"/>
    </row>
    <row r="137">
      <c r="A137" s="14"/>
      <c r="B137" s="14"/>
      <c r="C137" s="14"/>
      <c r="D137" s="14"/>
      <c r="E137" s="14"/>
      <c r="F137" s="14"/>
      <c r="G137" s="14"/>
    </row>
    <row r="138">
      <c r="A138" s="14"/>
      <c r="B138" s="14"/>
      <c r="C138" s="14"/>
      <c r="D138" s="14"/>
      <c r="E138" s="14"/>
      <c r="F138" s="14"/>
      <c r="G138" s="14"/>
    </row>
    <row r="139">
      <c r="A139" s="14"/>
      <c r="B139" s="14"/>
      <c r="C139" s="14"/>
      <c r="D139" s="14"/>
      <c r="E139" s="14"/>
      <c r="F139" s="14"/>
      <c r="G139" s="14"/>
    </row>
    <row r="140">
      <c r="A140" s="14"/>
      <c r="B140" s="14"/>
      <c r="C140" s="14"/>
      <c r="D140" s="14"/>
      <c r="E140" s="14"/>
      <c r="F140" s="14"/>
      <c r="G140" s="14"/>
    </row>
    <row r="141">
      <c r="A141" s="14"/>
      <c r="B141" s="14"/>
      <c r="C141" s="14"/>
      <c r="D141" s="14"/>
      <c r="E141" s="14"/>
      <c r="F141" s="14"/>
      <c r="G141" s="14"/>
    </row>
    <row r="142">
      <c r="A142" s="14"/>
      <c r="B142" s="14"/>
      <c r="C142" s="14"/>
      <c r="D142" s="14"/>
      <c r="E142" s="14"/>
      <c r="F142" s="14"/>
      <c r="G142" s="14"/>
    </row>
    <row r="143">
      <c r="A143" s="14"/>
      <c r="B143" s="14"/>
      <c r="C143" s="14"/>
      <c r="D143" s="14"/>
      <c r="E143" s="14"/>
      <c r="F143" s="14"/>
      <c r="G143" s="14"/>
    </row>
    <row r="144">
      <c r="A144" s="14"/>
      <c r="B144" s="14"/>
      <c r="C144" s="14"/>
      <c r="D144" s="14"/>
      <c r="E144" s="14"/>
      <c r="F144" s="14"/>
      <c r="G144" s="14"/>
    </row>
    <row r="145">
      <c r="A145" s="14"/>
      <c r="B145" s="14"/>
      <c r="C145" s="14"/>
      <c r="D145" s="14"/>
      <c r="E145" s="14"/>
      <c r="F145" s="14"/>
      <c r="G145" s="14"/>
    </row>
    <row r="146">
      <c r="A146" s="14"/>
      <c r="B146" s="14"/>
      <c r="C146" s="14"/>
      <c r="D146" s="14"/>
      <c r="E146" s="14"/>
      <c r="F146" s="14"/>
      <c r="G146" s="14"/>
    </row>
    <row r="147">
      <c r="A147" s="14"/>
      <c r="B147" s="14"/>
      <c r="C147" s="14"/>
      <c r="D147" s="14"/>
      <c r="E147" s="14"/>
      <c r="F147" s="14"/>
      <c r="G147" s="14"/>
    </row>
    <row r="148">
      <c r="A148" s="14"/>
      <c r="B148" s="14"/>
      <c r="C148" s="14"/>
      <c r="D148" s="14"/>
      <c r="E148" s="14"/>
      <c r="F148" s="14"/>
      <c r="G148" s="14"/>
    </row>
    <row r="149">
      <c r="A149" s="14"/>
      <c r="B149" s="14"/>
      <c r="C149" s="14"/>
      <c r="D149" s="14"/>
      <c r="E149" s="14"/>
      <c r="F149" s="14"/>
      <c r="G149" s="14"/>
    </row>
    <row r="150">
      <c r="A150" s="14"/>
      <c r="B150" s="14"/>
      <c r="C150" s="14"/>
      <c r="D150" s="14"/>
      <c r="E150" s="14"/>
      <c r="F150" s="14"/>
      <c r="G150" s="14"/>
    </row>
    <row r="151">
      <c r="A151" s="14"/>
      <c r="B151" s="14"/>
      <c r="C151" s="14"/>
      <c r="D151" s="14"/>
      <c r="E151" s="14"/>
      <c r="F151" s="14"/>
      <c r="G151" s="14"/>
    </row>
    <row r="152">
      <c r="A152" s="14"/>
      <c r="B152" s="14"/>
      <c r="C152" s="14"/>
      <c r="D152" s="14"/>
      <c r="E152" s="14"/>
      <c r="F152" s="14"/>
      <c r="G152" s="14"/>
    </row>
    <row r="153">
      <c r="A153" s="14"/>
      <c r="B153" s="14"/>
      <c r="C153" s="14"/>
      <c r="D153" s="14"/>
      <c r="E153" s="14"/>
      <c r="F153" s="14"/>
      <c r="G153" s="14"/>
    </row>
    <row r="154">
      <c r="A154" s="14"/>
      <c r="B154" s="14"/>
      <c r="C154" s="14"/>
      <c r="D154" s="14"/>
      <c r="E154" s="14"/>
      <c r="F154" s="14"/>
      <c r="G154" s="14"/>
    </row>
    <row r="155">
      <c r="A155" s="14"/>
      <c r="B155" s="14"/>
      <c r="C155" s="14"/>
      <c r="D155" s="14"/>
      <c r="E155" s="14"/>
      <c r="F155" s="14"/>
      <c r="G155" s="14"/>
    </row>
    <row r="156">
      <c r="A156" s="14"/>
      <c r="B156" s="14"/>
      <c r="C156" s="14"/>
      <c r="D156" s="14"/>
      <c r="E156" s="14"/>
      <c r="F156" s="14"/>
      <c r="G156" s="14"/>
    </row>
    <row r="157">
      <c r="A157" s="14"/>
      <c r="B157" s="14"/>
      <c r="C157" s="14"/>
      <c r="D157" s="14"/>
      <c r="E157" s="14"/>
      <c r="F157" s="14"/>
      <c r="G157" s="14"/>
    </row>
    <row r="158">
      <c r="A158" s="14"/>
      <c r="B158" s="14"/>
      <c r="C158" s="14"/>
      <c r="D158" s="14"/>
      <c r="E158" s="14"/>
      <c r="F158" s="14"/>
      <c r="G158" s="14"/>
    </row>
    <row r="159">
      <c r="A159" s="14"/>
      <c r="B159" s="14"/>
      <c r="C159" s="14"/>
      <c r="D159" s="14"/>
      <c r="E159" s="14"/>
      <c r="F159" s="14"/>
      <c r="G159" s="14"/>
    </row>
    <row r="160">
      <c r="A160" s="14"/>
      <c r="B160" s="14"/>
      <c r="C160" s="14"/>
      <c r="D160" s="14"/>
      <c r="E160" s="14"/>
      <c r="F160" s="14"/>
      <c r="G160" s="14"/>
    </row>
    <row r="161">
      <c r="A161" s="14"/>
      <c r="B161" s="14"/>
      <c r="C161" s="14"/>
      <c r="D161" s="14"/>
      <c r="E161" s="14"/>
      <c r="F161" s="14"/>
      <c r="G161" s="14"/>
    </row>
    <row r="162">
      <c r="A162" s="14"/>
      <c r="B162" s="14"/>
      <c r="C162" s="14"/>
      <c r="D162" s="14"/>
      <c r="E162" s="14"/>
      <c r="F162" s="14"/>
      <c r="G162" s="14"/>
    </row>
    <row r="163">
      <c r="A163" s="14"/>
      <c r="B163" s="14"/>
      <c r="C163" s="14"/>
      <c r="D163" s="14"/>
      <c r="E163" s="14"/>
      <c r="F163" s="14"/>
      <c r="G163" s="14"/>
    </row>
    <row r="164">
      <c r="A164" s="14"/>
      <c r="B164" s="14"/>
      <c r="C164" s="14"/>
      <c r="D164" s="14"/>
      <c r="E164" s="14"/>
      <c r="F164" s="14"/>
      <c r="G164" s="14"/>
    </row>
    <row r="165">
      <c r="A165" s="14"/>
      <c r="B165" s="14"/>
      <c r="C165" s="14"/>
      <c r="D165" s="14"/>
      <c r="E165" s="14"/>
      <c r="F165" s="14"/>
      <c r="G165" s="14"/>
    </row>
    <row r="166">
      <c r="A166" s="14"/>
      <c r="B166" s="14"/>
      <c r="C166" s="14"/>
      <c r="D166" s="14"/>
      <c r="E166" s="14"/>
      <c r="F166" s="14"/>
      <c r="G166" s="14"/>
    </row>
    <row r="167">
      <c r="A167" s="14"/>
      <c r="B167" s="14"/>
      <c r="C167" s="14"/>
      <c r="D167" s="14"/>
      <c r="E167" s="14"/>
      <c r="F167" s="14"/>
      <c r="G167" s="14"/>
    </row>
    <row r="168">
      <c r="A168" s="14"/>
      <c r="B168" s="14"/>
      <c r="C168" s="14"/>
      <c r="D168" s="14"/>
      <c r="E168" s="14"/>
      <c r="F168" s="14"/>
      <c r="G168" s="14"/>
    </row>
    <row r="169">
      <c r="A169" s="14"/>
      <c r="B169" s="14"/>
      <c r="C169" s="14"/>
      <c r="D169" s="14"/>
      <c r="E169" s="14"/>
      <c r="F169" s="14"/>
      <c r="G169" s="14"/>
    </row>
    <row r="170">
      <c r="A170" s="14"/>
      <c r="B170" s="14"/>
      <c r="C170" s="14"/>
      <c r="D170" s="14"/>
      <c r="E170" s="14"/>
      <c r="F170" s="14"/>
      <c r="G170" s="14"/>
    </row>
    <row r="171">
      <c r="A171" s="14"/>
      <c r="B171" s="14"/>
      <c r="C171" s="14"/>
      <c r="D171" s="14"/>
      <c r="E171" s="14"/>
      <c r="F171" s="14"/>
      <c r="G171" s="14"/>
    </row>
    <row r="172">
      <c r="A172" s="14"/>
      <c r="B172" s="14"/>
      <c r="C172" s="14"/>
      <c r="D172" s="14"/>
      <c r="E172" s="14"/>
      <c r="F172" s="14"/>
      <c r="G172" s="14"/>
    </row>
    <row r="173">
      <c r="A173" s="14"/>
      <c r="B173" s="14"/>
      <c r="C173" s="14"/>
      <c r="D173" s="14"/>
      <c r="E173" s="14"/>
      <c r="F173" s="14"/>
      <c r="G173" s="14"/>
    </row>
    <row r="174">
      <c r="A174" s="14"/>
      <c r="B174" s="14"/>
      <c r="C174" s="14"/>
      <c r="D174" s="14"/>
      <c r="E174" s="14"/>
      <c r="F174" s="14"/>
      <c r="G174" s="14"/>
    </row>
    <row r="175">
      <c r="A175" s="14"/>
      <c r="B175" s="14"/>
      <c r="C175" s="14"/>
      <c r="D175" s="14"/>
      <c r="E175" s="14"/>
      <c r="F175" s="14"/>
      <c r="G175" s="14"/>
    </row>
    <row r="176">
      <c r="A176" s="14"/>
      <c r="B176" s="14"/>
      <c r="C176" s="14"/>
      <c r="D176" s="14"/>
      <c r="E176" s="14"/>
      <c r="F176" s="14"/>
      <c r="G176" s="14"/>
    </row>
    <row r="177">
      <c r="A177" s="14"/>
      <c r="B177" s="14"/>
      <c r="C177" s="14"/>
      <c r="D177" s="14"/>
      <c r="E177" s="14"/>
      <c r="F177" s="14"/>
      <c r="G177" s="14"/>
    </row>
    <row r="178">
      <c r="A178" s="14"/>
      <c r="B178" s="14"/>
      <c r="C178" s="14"/>
      <c r="D178" s="14"/>
      <c r="E178" s="14"/>
      <c r="F178" s="14"/>
      <c r="G178" s="14"/>
    </row>
    <row r="179">
      <c r="A179" s="14"/>
      <c r="B179" s="14"/>
      <c r="C179" s="14"/>
      <c r="D179" s="14"/>
      <c r="E179" s="14"/>
      <c r="F179" s="14"/>
      <c r="G179" s="14"/>
    </row>
    <row r="180">
      <c r="A180" s="14"/>
      <c r="B180" s="14"/>
      <c r="C180" s="14"/>
      <c r="D180" s="14"/>
      <c r="E180" s="14"/>
      <c r="F180" s="14"/>
      <c r="G180" s="14"/>
    </row>
    <row r="181">
      <c r="A181" s="14"/>
      <c r="B181" s="14"/>
      <c r="C181" s="14"/>
      <c r="D181" s="14"/>
      <c r="E181" s="14"/>
      <c r="F181" s="14"/>
      <c r="G181" s="14"/>
    </row>
    <row r="182">
      <c r="A182" s="14"/>
      <c r="B182" s="14"/>
      <c r="C182" s="14"/>
      <c r="D182" s="14"/>
      <c r="E182" s="14"/>
      <c r="F182" s="14"/>
      <c r="G182" s="14"/>
    </row>
    <row r="183">
      <c r="A183" s="14"/>
      <c r="B183" s="14"/>
      <c r="C183" s="14"/>
      <c r="D183" s="14"/>
      <c r="E183" s="14"/>
      <c r="F183" s="14"/>
      <c r="G183" s="14"/>
    </row>
    <row r="184">
      <c r="A184" s="14"/>
      <c r="B184" s="14"/>
      <c r="C184" s="14"/>
      <c r="D184" s="14"/>
      <c r="E184" s="14"/>
      <c r="F184" s="14"/>
      <c r="G184" s="14"/>
    </row>
    <row r="185">
      <c r="A185" s="14"/>
      <c r="B185" s="14"/>
      <c r="C185" s="14"/>
      <c r="D185" s="14"/>
      <c r="E185" s="14"/>
      <c r="F185" s="14"/>
      <c r="G185" s="14"/>
    </row>
    <row r="186">
      <c r="A186" s="14"/>
      <c r="B186" s="14"/>
      <c r="C186" s="14"/>
      <c r="D186" s="14"/>
      <c r="E186" s="14"/>
      <c r="F186" s="14"/>
      <c r="G186" s="14"/>
    </row>
    <row r="187">
      <c r="A187" s="14"/>
      <c r="B187" s="14"/>
      <c r="C187" s="14"/>
      <c r="D187" s="14"/>
      <c r="E187" s="14"/>
      <c r="F187" s="14"/>
      <c r="G187" s="14"/>
    </row>
    <row r="188">
      <c r="A188" s="14"/>
      <c r="B188" s="14"/>
      <c r="C188" s="14"/>
      <c r="D188" s="14"/>
      <c r="E188" s="14"/>
      <c r="F188" s="14"/>
      <c r="G188" s="14"/>
    </row>
    <row r="189">
      <c r="A189" s="14"/>
      <c r="B189" s="14"/>
      <c r="C189" s="14"/>
      <c r="D189" s="14"/>
      <c r="E189" s="14"/>
      <c r="F189" s="14"/>
      <c r="G189" s="14"/>
    </row>
    <row r="190">
      <c r="A190" s="14"/>
      <c r="B190" s="14"/>
      <c r="C190" s="14"/>
      <c r="D190" s="14"/>
      <c r="E190" s="14"/>
      <c r="F190" s="14"/>
      <c r="G190" s="14"/>
    </row>
    <row r="191">
      <c r="A191" s="14"/>
      <c r="B191" s="14"/>
      <c r="C191" s="14"/>
      <c r="D191" s="14"/>
      <c r="E191" s="14"/>
      <c r="F191" s="14"/>
      <c r="G191" s="14"/>
    </row>
    <row r="192">
      <c r="A192" s="14"/>
      <c r="B192" s="14"/>
      <c r="C192" s="14"/>
      <c r="D192" s="14"/>
      <c r="E192" s="14"/>
      <c r="F192" s="14"/>
      <c r="G192" s="14"/>
    </row>
    <row r="193">
      <c r="A193" s="14"/>
      <c r="B193" s="14"/>
      <c r="C193" s="14"/>
      <c r="D193" s="14"/>
      <c r="E193" s="14"/>
      <c r="F193" s="14"/>
      <c r="G193" s="14"/>
    </row>
    <row r="194">
      <c r="A194" s="14"/>
      <c r="B194" s="14"/>
      <c r="C194" s="14"/>
      <c r="D194" s="14"/>
      <c r="E194" s="14"/>
      <c r="F194" s="14"/>
      <c r="G194" s="14"/>
    </row>
    <row r="195">
      <c r="A195" s="14"/>
      <c r="B195" s="14"/>
      <c r="C195" s="14"/>
      <c r="D195" s="14"/>
      <c r="E195" s="14"/>
      <c r="F195" s="14"/>
      <c r="G195" s="14"/>
    </row>
    <row r="196">
      <c r="A196" s="14"/>
      <c r="B196" s="14"/>
      <c r="C196" s="14"/>
      <c r="D196" s="14"/>
      <c r="E196" s="14"/>
      <c r="F196" s="14"/>
      <c r="G196" s="14"/>
    </row>
    <row r="197">
      <c r="A197" s="14"/>
      <c r="B197" s="14"/>
      <c r="C197" s="14"/>
      <c r="D197" s="14"/>
      <c r="E197" s="14"/>
      <c r="F197" s="14"/>
      <c r="G197" s="14"/>
    </row>
    <row r="198">
      <c r="A198" s="14"/>
      <c r="B198" s="14"/>
      <c r="C198" s="14"/>
      <c r="D198" s="14"/>
      <c r="E198" s="14"/>
      <c r="F198" s="14"/>
      <c r="G198" s="14"/>
    </row>
    <row r="199">
      <c r="A199" s="14"/>
      <c r="B199" s="14"/>
      <c r="C199" s="14"/>
      <c r="D199" s="14"/>
      <c r="E199" s="14"/>
      <c r="F199" s="14"/>
      <c r="G199" s="14"/>
    </row>
    <row r="200">
      <c r="A200" s="14"/>
      <c r="B200" s="14"/>
      <c r="C200" s="14"/>
      <c r="D200" s="14"/>
      <c r="E200" s="14"/>
      <c r="F200" s="14"/>
      <c r="G200" s="14"/>
    </row>
    <row r="201">
      <c r="A201" s="14"/>
      <c r="B201" s="14"/>
      <c r="C201" s="14"/>
      <c r="D201" s="14"/>
      <c r="E201" s="14"/>
      <c r="F201" s="14"/>
      <c r="G201" s="14"/>
    </row>
    <row r="202">
      <c r="A202" s="14"/>
      <c r="B202" s="14"/>
      <c r="C202" s="14"/>
      <c r="D202" s="14"/>
      <c r="E202" s="14"/>
      <c r="F202" s="14"/>
      <c r="G202" s="14"/>
    </row>
    <row r="203">
      <c r="A203" s="14"/>
      <c r="B203" s="14"/>
      <c r="C203" s="14"/>
      <c r="D203" s="14"/>
      <c r="E203" s="14"/>
      <c r="F203" s="14"/>
      <c r="G203" s="14"/>
    </row>
    <row r="204">
      <c r="A204" s="14"/>
      <c r="B204" s="14"/>
      <c r="C204" s="14"/>
      <c r="D204" s="14"/>
      <c r="E204" s="14"/>
      <c r="F204" s="14"/>
      <c r="G204" s="14"/>
    </row>
    <row r="205">
      <c r="A205" s="14"/>
      <c r="B205" s="14"/>
      <c r="C205" s="14"/>
      <c r="D205" s="14"/>
      <c r="E205" s="14"/>
      <c r="F205" s="14"/>
      <c r="G205" s="14"/>
    </row>
    <row r="206">
      <c r="A206" s="14"/>
      <c r="B206" s="14"/>
      <c r="C206" s="14"/>
      <c r="D206" s="14"/>
      <c r="E206" s="14"/>
      <c r="F206" s="14"/>
      <c r="G206" s="14"/>
    </row>
    <row r="207">
      <c r="A207" s="14"/>
      <c r="B207" s="14"/>
      <c r="C207" s="14"/>
      <c r="D207" s="14"/>
      <c r="E207" s="14"/>
      <c r="F207" s="14"/>
      <c r="G207" s="14"/>
    </row>
    <row r="208">
      <c r="A208" s="14"/>
      <c r="B208" s="14"/>
      <c r="C208" s="14"/>
      <c r="D208" s="14"/>
      <c r="E208" s="14"/>
      <c r="F208" s="14"/>
      <c r="G208" s="14"/>
    </row>
    <row r="209">
      <c r="A209" s="14"/>
      <c r="B209" s="14"/>
      <c r="C209" s="14"/>
      <c r="D209" s="14"/>
      <c r="E209" s="14"/>
      <c r="F209" s="14"/>
      <c r="G209" s="14"/>
    </row>
    <row r="210">
      <c r="A210" s="14"/>
      <c r="B210" s="14"/>
      <c r="C210" s="14"/>
      <c r="D210" s="14"/>
      <c r="E210" s="14"/>
      <c r="F210" s="14"/>
      <c r="G210" s="14"/>
    </row>
    <row r="211">
      <c r="A211" s="14"/>
      <c r="B211" s="14"/>
      <c r="C211" s="14"/>
      <c r="D211" s="14"/>
      <c r="E211" s="14"/>
      <c r="F211" s="14"/>
      <c r="G211" s="14"/>
    </row>
    <row r="212">
      <c r="A212" s="14"/>
      <c r="B212" s="14"/>
      <c r="C212" s="14"/>
      <c r="D212" s="14"/>
      <c r="E212" s="14"/>
      <c r="F212" s="14"/>
      <c r="G212" s="14"/>
    </row>
    <row r="213">
      <c r="A213" s="14"/>
      <c r="B213" s="14"/>
      <c r="C213" s="14"/>
      <c r="D213" s="14"/>
      <c r="E213" s="14"/>
      <c r="F213" s="14"/>
      <c r="G213" s="14"/>
    </row>
    <row r="214">
      <c r="A214" s="14"/>
      <c r="B214" s="14"/>
      <c r="C214" s="14"/>
      <c r="D214" s="14"/>
      <c r="E214" s="14"/>
      <c r="F214" s="14"/>
      <c r="G214" s="14"/>
    </row>
    <row r="215">
      <c r="A215" s="14"/>
      <c r="B215" s="14"/>
      <c r="C215" s="14"/>
      <c r="D215" s="14"/>
      <c r="E215" s="14"/>
      <c r="F215" s="14"/>
      <c r="G215" s="14"/>
    </row>
    <row r="216">
      <c r="A216" s="14"/>
      <c r="B216" s="14"/>
      <c r="C216" s="14"/>
      <c r="D216" s="14"/>
      <c r="E216" s="14"/>
      <c r="F216" s="14"/>
      <c r="G216" s="14"/>
    </row>
    <row r="217">
      <c r="A217" s="14"/>
      <c r="B217" s="14"/>
      <c r="C217" s="14"/>
      <c r="D217" s="14"/>
      <c r="E217" s="14"/>
      <c r="F217" s="14"/>
      <c r="G217" s="14"/>
    </row>
    <row r="218">
      <c r="A218" s="14"/>
      <c r="B218" s="14"/>
      <c r="C218" s="14"/>
      <c r="D218" s="14"/>
      <c r="E218" s="14"/>
      <c r="F218" s="14"/>
      <c r="G218" s="14"/>
    </row>
    <row r="219">
      <c r="A219" s="14"/>
      <c r="B219" s="14"/>
      <c r="C219" s="14"/>
      <c r="D219" s="14"/>
      <c r="E219" s="14"/>
      <c r="F219" s="14"/>
      <c r="G219" s="14"/>
    </row>
    <row r="220">
      <c r="A220" s="14"/>
      <c r="B220" s="14"/>
      <c r="C220" s="14"/>
      <c r="D220" s="14"/>
      <c r="E220" s="14"/>
      <c r="F220" s="14"/>
      <c r="G220" s="14"/>
    </row>
    <row r="221">
      <c r="A221" s="14"/>
      <c r="B221" s="14"/>
      <c r="C221" s="14"/>
      <c r="D221" s="14"/>
      <c r="E221" s="14"/>
      <c r="F221" s="14"/>
      <c r="G221" s="14"/>
    </row>
    <row r="222">
      <c r="A222" s="14"/>
      <c r="B222" s="14"/>
      <c r="C222" s="14"/>
      <c r="D222" s="14"/>
      <c r="E222" s="14"/>
      <c r="F222" s="14"/>
      <c r="G222" s="14"/>
    </row>
    <row r="223">
      <c r="A223" s="14"/>
      <c r="B223" s="14"/>
      <c r="C223" s="14"/>
      <c r="D223" s="14"/>
      <c r="E223" s="14"/>
      <c r="F223" s="14"/>
      <c r="G223" s="14"/>
    </row>
    <row r="224">
      <c r="A224" s="14"/>
      <c r="B224" s="14"/>
      <c r="C224" s="14"/>
      <c r="D224" s="14"/>
      <c r="E224" s="14"/>
      <c r="F224" s="14"/>
      <c r="G224" s="14"/>
    </row>
    <row r="225">
      <c r="A225" s="14"/>
      <c r="B225" s="14"/>
      <c r="C225" s="14"/>
      <c r="D225" s="14"/>
      <c r="E225" s="14"/>
      <c r="F225" s="14"/>
      <c r="G225" s="14"/>
    </row>
    <row r="226">
      <c r="A226" s="14"/>
      <c r="B226" s="14"/>
      <c r="C226" s="14"/>
      <c r="D226" s="14"/>
      <c r="E226" s="14"/>
      <c r="F226" s="14"/>
      <c r="G226" s="14"/>
    </row>
    <row r="227">
      <c r="A227" s="14"/>
      <c r="B227" s="14"/>
      <c r="C227" s="14"/>
      <c r="D227" s="14"/>
      <c r="E227" s="14"/>
      <c r="F227" s="14"/>
      <c r="G227" s="14"/>
    </row>
    <row r="228">
      <c r="A228" s="14"/>
      <c r="B228" s="14"/>
      <c r="C228" s="14"/>
      <c r="D228" s="14"/>
      <c r="E228" s="14"/>
      <c r="F228" s="14"/>
      <c r="G228" s="14"/>
    </row>
    <row r="229">
      <c r="A229" s="14"/>
      <c r="B229" s="14"/>
      <c r="C229" s="14"/>
      <c r="D229" s="14"/>
      <c r="E229" s="14"/>
      <c r="F229" s="14"/>
      <c r="G229" s="14"/>
    </row>
    <row r="230">
      <c r="A230" s="14"/>
      <c r="B230" s="14"/>
      <c r="C230" s="14"/>
      <c r="D230" s="14"/>
      <c r="E230" s="14"/>
      <c r="F230" s="14"/>
      <c r="G230" s="14"/>
    </row>
    <row r="231">
      <c r="A231" s="14"/>
      <c r="B231" s="14"/>
      <c r="C231" s="14"/>
      <c r="D231" s="14"/>
      <c r="E231" s="14"/>
      <c r="F231" s="14"/>
      <c r="G231" s="14"/>
    </row>
    <row r="232">
      <c r="A232" s="14"/>
      <c r="B232" s="14"/>
      <c r="C232" s="14"/>
      <c r="D232" s="14"/>
      <c r="E232" s="14"/>
      <c r="F232" s="14"/>
      <c r="G232" s="14"/>
    </row>
    <row r="233">
      <c r="A233" s="14"/>
      <c r="B233" s="14"/>
      <c r="C233" s="14"/>
      <c r="D233" s="14"/>
      <c r="E233" s="14"/>
      <c r="F233" s="14"/>
      <c r="G233" s="14"/>
    </row>
    <row r="234">
      <c r="A234" s="14"/>
      <c r="B234" s="14"/>
      <c r="C234" s="14"/>
      <c r="D234" s="14"/>
      <c r="E234" s="14"/>
      <c r="F234" s="14"/>
      <c r="G234" s="14"/>
    </row>
    <row r="235">
      <c r="A235" s="14"/>
      <c r="B235" s="14"/>
      <c r="C235" s="14"/>
      <c r="D235" s="14"/>
      <c r="E235" s="14"/>
      <c r="F235" s="14"/>
      <c r="G235" s="14"/>
    </row>
    <row r="236">
      <c r="A236" s="14"/>
      <c r="B236" s="14"/>
      <c r="C236" s="14"/>
      <c r="D236" s="14"/>
      <c r="E236" s="14"/>
      <c r="F236" s="14"/>
      <c r="G236" s="14"/>
    </row>
    <row r="237">
      <c r="A237" s="14"/>
      <c r="B237" s="14"/>
      <c r="C237" s="14"/>
      <c r="D237" s="14"/>
      <c r="E237" s="14"/>
      <c r="F237" s="14"/>
      <c r="G237" s="14"/>
    </row>
    <row r="238">
      <c r="A238" s="14"/>
      <c r="B238" s="14"/>
      <c r="C238" s="14"/>
      <c r="D238" s="14"/>
      <c r="E238" s="14"/>
      <c r="F238" s="14"/>
      <c r="G238" s="14"/>
    </row>
    <row r="239">
      <c r="A239" s="14"/>
      <c r="B239" s="14"/>
      <c r="C239" s="14"/>
      <c r="D239" s="14"/>
      <c r="E239" s="14"/>
      <c r="F239" s="14"/>
      <c r="G239" s="14"/>
    </row>
    <row r="240">
      <c r="A240" s="14"/>
      <c r="B240" s="14"/>
      <c r="C240" s="14"/>
      <c r="D240" s="14"/>
      <c r="E240" s="14"/>
      <c r="F240" s="14"/>
      <c r="G240" s="14"/>
    </row>
    <row r="241">
      <c r="A241" s="14"/>
      <c r="B241" s="14"/>
      <c r="C241" s="14"/>
      <c r="D241" s="14"/>
      <c r="E241" s="14"/>
      <c r="F241" s="14"/>
      <c r="G241" s="14"/>
    </row>
    <row r="242">
      <c r="A242" s="14"/>
      <c r="B242" s="14"/>
      <c r="C242" s="14"/>
      <c r="D242" s="14"/>
      <c r="E242" s="14"/>
      <c r="F242" s="14"/>
      <c r="G242" s="14"/>
    </row>
    <row r="243">
      <c r="A243" s="14"/>
      <c r="B243" s="14"/>
      <c r="C243" s="14"/>
      <c r="D243" s="14"/>
      <c r="E243" s="14"/>
      <c r="F243" s="14"/>
      <c r="G243" s="14"/>
    </row>
    <row r="244">
      <c r="A244" s="14"/>
      <c r="B244" s="14"/>
      <c r="C244" s="14"/>
      <c r="D244" s="14"/>
      <c r="E244" s="14"/>
      <c r="F244" s="14"/>
      <c r="G244" s="14"/>
    </row>
    <row r="245">
      <c r="A245" s="14"/>
      <c r="B245" s="14"/>
      <c r="C245" s="14"/>
      <c r="D245" s="14"/>
      <c r="E245" s="14"/>
      <c r="F245" s="14"/>
      <c r="G245" s="14"/>
    </row>
    <row r="246">
      <c r="A246" s="14"/>
      <c r="B246" s="14"/>
      <c r="C246" s="14"/>
      <c r="D246" s="14"/>
      <c r="E246" s="14"/>
      <c r="F246" s="14"/>
      <c r="G246" s="14"/>
    </row>
    <row r="247">
      <c r="A247" s="14"/>
      <c r="B247" s="14"/>
      <c r="C247" s="14"/>
      <c r="D247" s="14"/>
      <c r="E247" s="14"/>
      <c r="F247" s="14"/>
      <c r="G247" s="14"/>
    </row>
    <row r="248">
      <c r="A248" s="14"/>
      <c r="B248" s="14"/>
      <c r="C248" s="14"/>
      <c r="D248" s="14"/>
      <c r="E248" s="14"/>
      <c r="F248" s="14"/>
      <c r="G248" s="14"/>
    </row>
    <row r="249">
      <c r="A249" s="14"/>
      <c r="B249" s="14"/>
      <c r="C249" s="14"/>
      <c r="D249" s="14"/>
      <c r="E249" s="14"/>
      <c r="F249" s="14"/>
      <c r="G249" s="14"/>
    </row>
    <row r="250">
      <c r="A250" s="14"/>
      <c r="B250" s="14"/>
      <c r="C250" s="14"/>
      <c r="D250" s="14"/>
      <c r="E250" s="14"/>
      <c r="F250" s="14"/>
      <c r="G250" s="14"/>
    </row>
    <row r="251">
      <c r="A251" s="14"/>
      <c r="B251" s="14"/>
      <c r="C251" s="14"/>
      <c r="D251" s="14"/>
      <c r="E251" s="14"/>
      <c r="F251" s="14"/>
      <c r="G251" s="14"/>
    </row>
    <row r="252">
      <c r="A252" s="14"/>
      <c r="B252" s="14"/>
      <c r="C252" s="14"/>
      <c r="D252" s="14"/>
      <c r="E252" s="14"/>
      <c r="F252" s="14"/>
      <c r="G252" s="14"/>
    </row>
    <row r="253">
      <c r="A253" s="14"/>
      <c r="B253" s="14"/>
      <c r="C253" s="14"/>
      <c r="D253" s="14"/>
      <c r="E253" s="14"/>
      <c r="F253" s="14"/>
      <c r="G253" s="14"/>
    </row>
    <row r="254">
      <c r="A254" s="14"/>
      <c r="B254" s="14"/>
      <c r="C254" s="14"/>
      <c r="D254" s="14"/>
      <c r="E254" s="14"/>
      <c r="F254" s="14"/>
      <c r="G254" s="14"/>
    </row>
    <row r="255">
      <c r="A255" s="14"/>
      <c r="B255" s="14"/>
      <c r="C255" s="14"/>
      <c r="D255" s="14"/>
      <c r="E255" s="14"/>
      <c r="F255" s="14"/>
      <c r="G255" s="14"/>
    </row>
    <row r="256">
      <c r="A256" s="14"/>
      <c r="B256" s="14"/>
      <c r="C256" s="14"/>
      <c r="D256" s="14"/>
      <c r="E256" s="14"/>
      <c r="F256" s="14"/>
      <c r="G256" s="14"/>
    </row>
    <row r="257">
      <c r="A257" s="14"/>
      <c r="B257" s="14"/>
      <c r="C257" s="14"/>
      <c r="D257" s="14"/>
      <c r="E257" s="14"/>
      <c r="F257" s="14"/>
      <c r="G257" s="14"/>
    </row>
    <row r="258">
      <c r="A258" s="14"/>
      <c r="B258" s="14"/>
      <c r="C258" s="14"/>
      <c r="D258" s="14"/>
      <c r="E258" s="14"/>
      <c r="F258" s="14"/>
      <c r="G258" s="14"/>
    </row>
    <row r="259">
      <c r="A259" s="14"/>
      <c r="B259" s="14"/>
      <c r="C259" s="14"/>
      <c r="D259" s="14"/>
      <c r="E259" s="14"/>
      <c r="F259" s="14"/>
      <c r="G259" s="14"/>
    </row>
    <row r="260">
      <c r="A260" s="14"/>
      <c r="B260" s="14"/>
      <c r="C260" s="14"/>
      <c r="D260" s="14"/>
      <c r="E260" s="14"/>
      <c r="F260" s="14"/>
      <c r="G260" s="14"/>
    </row>
    <row r="261">
      <c r="A261" s="14"/>
      <c r="B261" s="14"/>
      <c r="C261" s="14"/>
      <c r="D261" s="14"/>
      <c r="E261" s="14"/>
      <c r="F261" s="14"/>
      <c r="G261" s="14"/>
    </row>
    <row r="262">
      <c r="A262" s="14"/>
      <c r="B262" s="14"/>
      <c r="C262" s="14"/>
      <c r="D262" s="14"/>
      <c r="E262" s="14"/>
      <c r="F262" s="14"/>
      <c r="G262" s="14"/>
    </row>
    <row r="263">
      <c r="A263" s="14"/>
      <c r="B263" s="14"/>
      <c r="C263" s="14"/>
      <c r="D263" s="14"/>
      <c r="E263" s="14"/>
      <c r="F263" s="14"/>
      <c r="G263" s="14"/>
    </row>
    <row r="264">
      <c r="A264" s="14"/>
      <c r="B264" s="14"/>
      <c r="C264" s="14"/>
      <c r="D264" s="14"/>
      <c r="E264" s="14"/>
      <c r="F264" s="14"/>
      <c r="G264" s="14"/>
    </row>
    <row r="265">
      <c r="A265" s="14"/>
      <c r="B265" s="14"/>
      <c r="C265" s="14"/>
      <c r="D265" s="14"/>
      <c r="E265" s="14"/>
      <c r="F265" s="14"/>
      <c r="G265" s="14"/>
    </row>
    <row r="266">
      <c r="A266" s="14"/>
      <c r="B266" s="14"/>
      <c r="C266" s="14"/>
      <c r="D266" s="14"/>
      <c r="E266" s="14"/>
      <c r="F266" s="14"/>
      <c r="G266" s="14"/>
    </row>
    <row r="267">
      <c r="A267" s="14"/>
      <c r="B267" s="14"/>
      <c r="C267" s="14"/>
      <c r="D267" s="14"/>
      <c r="E267" s="14"/>
      <c r="F267" s="14"/>
      <c r="G267" s="14"/>
    </row>
    <row r="268">
      <c r="A268" s="14"/>
      <c r="B268" s="14"/>
      <c r="C268" s="14"/>
      <c r="D268" s="14"/>
      <c r="E268" s="14"/>
      <c r="F268" s="14"/>
      <c r="G268" s="14"/>
    </row>
    <row r="269">
      <c r="A269" s="14"/>
      <c r="B269" s="14"/>
      <c r="C269" s="14"/>
      <c r="D269" s="14"/>
      <c r="E269" s="14"/>
      <c r="F269" s="14"/>
      <c r="G269" s="14"/>
    </row>
    <row r="270">
      <c r="A270" s="14"/>
      <c r="B270" s="14"/>
      <c r="C270" s="14"/>
      <c r="D270" s="14"/>
      <c r="E270" s="14"/>
      <c r="F270" s="14"/>
      <c r="G270" s="14"/>
    </row>
    <row r="271">
      <c r="A271" s="14"/>
      <c r="B271" s="14"/>
      <c r="C271" s="14"/>
      <c r="D271" s="14"/>
      <c r="E271" s="14"/>
      <c r="F271" s="14"/>
      <c r="G271" s="14"/>
    </row>
    <row r="272">
      <c r="A272" s="14"/>
      <c r="B272" s="14"/>
      <c r="C272" s="14"/>
      <c r="D272" s="14"/>
      <c r="E272" s="14"/>
      <c r="F272" s="14"/>
      <c r="G272" s="14"/>
    </row>
    <row r="273">
      <c r="A273" s="14"/>
      <c r="B273" s="14"/>
      <c r="C273" s="14"/>
      <c r="D273" s="14"/>
      <c r="E273" s="14"/>
      <c r="F273" s="14"/>
      <c r="G273" s="14"/>
    </row>
    <row r="274">
      <c r="A274" s="14"/>
      <c r="B274" s="14"/>
      <c r="C274" s="14"/>
      <c r="D274" s="14"/>
      <c r="E274" s="14"/>
      <c r="F274" s="14"/>
      <c r="G274" s="14"/>
    </row>
    <row r="275">
      <c r="A275" s="14"/>
      <c r="B275" s="14"/>
      <c r="C275" s="14"/>
      <c r="D275" s="14"/>
      <c r="E275" s="14"/>
      <c r="F275" s="14"/>
      <c r="G275" s="14"/>
    </row>
    <row r="276">
      <c r="A276" s="14"/>
      <c r="B276" s="14"/>
      <c r="C276" s="14"/>
      <c r="D276" s="14"/>
      <c r="E276" s="14"/>
      <c r="F276" s="14"/>
      <c r="G276" s="14"/>
    </row>
    <row r="277">
      <c r="A277" s="14"/>
      <c r="B277" s="14"/>
      <c r="C277" s="14"/>
      <c r="D277" s="14"/>
      <c r="E277" s="14"/>
      <c r="F277" s="14"/>
      <c r="G277" s="14"/>
    </row>
    <row r="278">
      <c r="A278" s="14"/>
      <c r="B278" s="14"/>
      <c r="C278" s="14"/>
      <c r="D278" s="14"/>
      <c r="E278" s="14"/>
      <c r="F278" s="14"/>
      <c r="G278" s="14"/>
    </row>
    <row r="279">
      <c r="A279" s="14"/>
      <c r="B279" s="14"/>
      <c r="C279" s="14"/>
      <c r="D279" s="14"/>
      <c r="E279" s="14"/>
      <c r="F279" s="14"/>
      <c r="G279" s="14"/>
    </row>
    <row r="280">
      <c r="A280" s="14"/>
      <c r="B280" s="14"/>
      <c r="C280" s="14"/>
      <c r="D280" s="14"/>
      <c r="E280" s="14"/>
      <c r="F280" s="14"/>
      <c r="G280" s="14"/>
    </row>
    <row r="281">
      <c r="A281" s="14"/>
      <c r="B281" s="14"/>
      <c r="C281" s="14"/>
      <c r="D281" s="14"/>
      <c r="E281" s="14"/>
      <c r="F281" s="14"/>
      <c r="G281" s="14"/>
    </row>
    <row r="282">
      <c r="A282" s="14"/>
      <c r="B282" s="14"/>
      <c r="C282" s="14"/>
      <c r="D282" s="14"/>
      <c r="E282" s="14"/>
      <c r="F282" s="14"/>
      <c r="G282" s="14"/>
    </row>
    <row r="283">
      <c r="A283" s="14"/>
      <c r="B283" s="14"/>
      <c r="C283" s="14"/>
      <c r="D283" s="14"/>
      <c r="E283" s="14"/>
      <c r="F283" s="14"/>
      <c r="G283" s="14"/>
    </row>
    <row r="284">
      <c r="A284" s="14"/>
      <c r="B284" s="14"/>
      <c r="C284" s="14"/>
      <c r="D284" s="14"/>
      <c r="E284" s="14"/>
      <c r="F284" s="14"/>
      <c r="G284" s="14"/>
    </row>
    <row r="285">
      <c r="A285" s="14"/>
      <c r="B285" s="14"/>
      <c r="C285" s="14"/>
      <c r="D285" s="14"/>
      <c r="E285" s="14"/>
      <c r="F285" s="14"/>
      <c r="G285" s="14"/>
    </row>
    <row r="286">
      <c r="A286" s="14"/>
      <c r="B286" s="14"/>
      <c r="C286" s="14"/>
      <c r="D286" s="14"/>
      <c r="E286" s="14"/>
      <c r="F286" s="14"/>
      <c r="G286" s="14"/>
    </row>
    <row r="287">
      <c r="A287" s="14"/>
      <c r="B287" s="14"/>
      <c r="C287" s="14"/>
      <c r="D287" s="14"/>
      <c r="E287" s="14"/>
      <c r="F287" s="14"/>
      <c r="G287" s="14"/>
    </row>
    <row r="288">
      <c r="A288" s="14"/>
      <c r="B288" s="14"/>
      <c r="C288" s="14"/>
      <c r="D288" s="14"/>
      <c r="E288" s="14"/>
      <c r="F288" s="14"/>
      <c r="G288" s="14"/>
    </row>
    <row r="289">
      <c r="A289" s="14"/>
      <c r="B289" s="14"/>
      <c r="C289" s="14"/>
      <c r="D289" s="14"/>
      <c r="E289" s="14"/>
      <c r="F289" s="14"/>
      <c r="G289" s="14"/>
    </row>
    <row r="290">
      <c r="A290" s="14"/>
      <c r="B290" s="14"/>
      <c r="C290" s="14"/>
      <c r="D290" s="14"/>
      <c r="E290" s="14"/>
      <c r="F290" s="14"/>
      <c r="G290" s="14"/>
    </row>
    <row r="291">
      <c r="A291" s="14"/>
      <c r="B291" s="14"/>
      <c r="C291" s="14"/>
      <c r="D291" s="14"/>
      <c r="E291" s="14"/>
      <c r="F291" s="14"/>
      <c r="G291" s="14"/>
    </row>
    <row r="292">
      <c r="A292" s="14"/>
      <c r="B292" s="14"/>
      <c r="C292" s="14"/>
      <c r="D292" s="14"/>
      <c r="E292" s="14"/>
      <c r="F292" s="14"/>
      <c r="G292" s="14"/>
    </row>
    <row r="293">
      <c r="A293" s="14"/>
      <c r="B293" s="14"/>
      <c r="C293" s="14"/>
      <c r="D293" s="14"/>
      <c r="E293" s="14"/>
      <c r="F293" s="14"/>
      <c r="G293" s="14"/>
    </row>
    <row r="294">
      <c r="A294" s="14"/>
      <c r="B294" s="14"/>
      <c r="C294" s="14"/>
      <c r="D294" s="14"/>
      <c r="E294" s="14"/>
      <c r="F294" s="14"/>
      <c r="G294" s="14"/>
    </row>
    <row r="295">
      <c r="A295" s="14"/>
      <c r="B295" s="14"/>
      <c r="C295" s="14"/>
      <c r="D295" s="14"/>
      <c r="E295" s="14"/>
      <c r="F295" s="14"/>
      <c r="G295" s="14"/>
    </row>
    <row r="296">
      <c r="A296" s="14"/>
      <c r="B296" s="14"/>
      <c r="C296" s="14"/>
      <c r="D296" s="14"/>
      <c r="E296" s="14"/>
      <c r="F296" s="14"/>
      <c r="G296" s="14"/>
    </row>
    <row r="297">
      <c r="A297" s="14"/>
      <c r="B297" s="14"/>
      <c r="C297" s="14"/>
      <c r="D297" s="14"/>
      <c r="E297" s="14"/>
      <c r="F297" s="14"/>
      <c r="G297" s="14"/>
    </row>
    <row r="298">
      <c r="A298" s="14"/>
      <c r="B298" s="14"/>
      <c r="C298" s="14"/>
      <c r="D298" s="14"/>
      <c r="E298" s="14"/>
      <c r="F298" s="14"/>
      <c r="G298" s="14"/>
    </row>
    <row r="299">
      <c r="A299" s="14"/>
      <c r="B299" s="14"/>
      <c r="C299" s="14"/>
      <c r="D299" s="14"/>
      <c r="E299" s="14"/>
      <c r="F299" s="14"/>
      <c r="G299" s="14"/>
    </row>
    <row r="300">
      <c r="A300" s="14"/>
      <c r="B300" s="14"/>
      <c r="C300" s="14"/>
      <c r="D300" s="14"/>
      <c r="E300" s="14"/>
      <c r="F300" s="14"/>
      <c r="G300" s="14"/>
    </row>
    <row r="301">
      <c r="A301" s="14"/>
      <c r="B301" s="14"/>
      <c r="C301" s="14"/>
      <c r="D301" s="14"/>
      <c r="E301" s="14"/>
      <c r="F301" s="14"/>
      <c r="G301" s="14"/>
    </row>
    <row r="302">
      <c r="A302" s="14"/>
      <c r="B302" s="14"/>
      <c r="C302" s="14"/>
      <c r="D302" s="14"/>
      <c r="E302" s="14"/>
      <c r="F302" s="14"/>
      <c r="G302" s="14"/>
    </row>
    <row r="303">
      <c r="A303" s="14"/>
      <c r="B303" s="14"/>
      <c r="C303" s="14"/>
      <c r="D303" s="14"/>
      <c r="E303" s="14"/>
      <c r="F303" s="14"/>
      <c r="G303" s="14"/>
    </row>
    <row r="304">
      <c r="A304" s="14"/>
      <c r="B304" s="14"/>
      <c r="C304" s="14"/>
      <c r="D304" s="14"/>
      <c r="E304" s="14"/>
      <c r="F304" s="14"/>
      <c r="G304" s="14"/>
    </row>
    <row r="305">
      <c r="A305" s="14"/>
      <c r="B305" s="14"/>
      <c r="C305" s="14"/>
      <c r="D305" s="14"/>
      <c r="E305" s="14"/>
      <c r="F305" s="14"/>
      <c r="G305" s="14"/>
    </row>
    <row r="306">
      <c r="A306" s="14"/>
      <c r="B306" s="14"/>
      <c r="C306" s="14"/>
      <c r="D306" s="14"/>
      <c r="E306" s="14"/>
      <c r="F306" s="14"/>
      <c r="G306" s="14"/>
    </row>
    <row r="307">
      <c r="A307" s="14"/>
      <c r="B307" s="14"/>
      <c r="C307" s="14"/>
      <c r="D307" s="14"/>
      <c r="E307" s="14"/>
      <c r="F307" s="14"/>
      <c r="G307" s="14"/>
    </row>
    <row r="308">
      <c r="A308" s="14"/>
      <c r="B308" s="14"/>
      <c r="C308" s="14"/>
      <c r="D308" s="14"/>
      <c r="E308" s="14"/>
      <c r="F308" s="14"/>
      <c r="G308" s="14"/>
    </row>
    <row r="309">
      <c r="A309" s="14"/>
      <c r="B309" s="14"/>
      <c r="C309" s="14"/>
      <c r="D309" s="14"/>
      <c r="E309" s="14"/>
      <c r="F309" s="14"/>
      <c r="G309" s="14"/>
    </row>
    <row r="310">
      <c r="A310" s="14"/>
      <c r="B310" s="14"/>
      <c r="C310" s="14"/>
      <c r="D310" s="14"/>
      <c r="E310" s="14"/>
      <c r="F310" s="14"/>
      <c r="G310" s="14"/>
    </row>
    <row r="311">
      <c r="A311" s="14"/>
      <c r="B311" s="14"/>
      <c r="C311" s="14"/>
      <c r="D311" s="14"/>
      <c r="E311" s="14"/>
      <c r="F311" s="14"/>
      <c r="G311" s="14"/>
    </row>
    <row r="312">
      <c r="A312" s="14"/>
      <c r="B312" s="14"/>
      <c r="C312" s="14"/>
      <c r="D312" s="14"/>
      <c r="E312" s="14"/>
      <c r="F312" s="14"/>
      <c r="G312" s="14"/>
    </row>
    <row r="313">
      <c r="A313" s="14"/>
      <c r="B313" s="14"/>
      <c r="C313" s="14"/>
      <c r="D313" s="14"/>
      <c r="E313" s="14"/>
      <c r="F313" s="14"/>
      <c r="G313" s="14"/>
    </row>
    <row r="314">
      <c r="A314" s="14"/>
      <c r="B314" s="14"/>
      <c r="C314" s="14"/>
      <c r="D314" s="14"/>
      <c r="E314" s="14"/>
      <c r="F314" s="14"/>
      <c r="G314" s="14"/>
    </row>
    <row r="315">
      <c r="A315" s="14"/>
      <c r="B315" s="14"/>
      <c r="C315" s="14"/>
      <c r="D315" s="14"/>
      <c r="E315" s="14"/>
      <c r="F315" s="14"/>
      <c r="G315" s="14"/>
    </row>
    <row r="316">
      <c r="A316" s="14"/>
      <c r="B316" s="14"/>
      <c r="C316" s="14"/>
      <c r="D316" s="14"/>
      <c r="E316" s="14"/>
      <c r="F316" s="14"/>
      <c r="G316" s="14"/>
    </row>
    <row r="317">
      <c r="A317" s="14"/>
      <c r="B317" s="14"/>
      <c r="C317" s="14"/>
      <c r="D317" s="14"/>
      <c r="E317" s="14"/>
      <c r="F317" s="14"/>
      <c r="G317" s="14"/>
    </row>
    <row r="318">
      <c r="A318" s="14"/>
      <c r="B318" s="14"/>
      <c r="C318" s="14"/>
      <c r="D318" s="14"/>
      <c r="E318" s="14"/>
      <c r="F318" s="14"/>
      <c r="G318" s="14"/>
    </row>
    <row r="319">
      <c r="A319" s="14"/>
      <c r="B319" s="14"/>
      <c r="C319" s="14"/>
      <c r="D319" s="14"/>
      <c r="E319" s="14"/>
      <c r="F319" s="14"/>
      <c r="G319" s="14"/>
    </row>
    <row r="320">
      <c r="A320" s="14"/>
      <c r="B320" s="14"/>
      <c r="C320" s="14"/>
      <c r="D320" s="14"/>
      <c r="E320" s="14"/>
      <c r="F320" s="14"/>
      <c r="G320" s="14"/>
    </row>
    <row r="321">
      <c r="A321" s="14"/>
      <c r="B321" s="14"/>
      <c r="C321" s="14"/>
      <c r="D321" s="14"/>
      <c r="E321" s="14"/>
      <c r="F321" s="14"/>
      <c r="G321" s="14"/>
    </row>
    <row r="322">
      <c r="A322" s="14"/>
      <c r="B322" s="14"/>
      <c r="C322" s="14"/>
      <c r="D322" s="14"/>
      <c r="E322" s="14"/>
      <c r="F322" s="14"/>
      <c r="G322" s="14"/>
    </row>
    <row r="323">
      <c r="A323" s="14"/>
      <c r="B323" s="14"/>
      <c r="C323" s="14"/>
      <c r="D323" s="14"/>
      <c r="E323" s="14"/>
      <c r="F323" s="14"/>
      <c r="G323" s="14"/>
    </row>
    <row r="324">
      <c r="A324" s="14"/>
      <c r="B324" s="14"/>
      <c r="C324" s="14"/>
      <c r="D324" s="14"/>
      <c r="E324" s="14"/>
      <c r="F324" s="14"/>
      <c r="G324" s="14"/>
    </row>
    <row r="325">
      <c r="A325" s="14"/>
      <c r="B325" s="14"/>
      <c r="C325" s="14"/>
      <c r="D325" s="14"/>
      <c r="E325" s="14"/>
      <c r="F325" s="14"/>
      <c r="G325" s="14"/>
    </row>
    <row r="326">
      <c r="A326" s="14"/>
      <c r="B326" s="14"/>
      <c r="C326" s="14"/>
      <c r="D326" s="14"/>
      <c r="E326" s="14"/>
      <c r="F326" s="14"/>
      <c r="G326" s="14"/>
    </row>
    <row r="327">
      <c r="A327" s="14"/>
      <c r="B327" s="14"/>
      <c r="C327" s="14"/>
      <c r="D327" s="14"/>
      <c r="E327" s="14"/>
      <c r="F327" s="14"/>
      <c r="G327" s="14"/>
    </row>
    <row r="328">
      <c r="A328" s="14"/>
      <c r="B328" s="14"/>
      <c r="C328" s="14"/>
      <c r="D328" s="14"/>
      <c r="E328" s="14"/>
      <c r="F328" s="14"/>
      <c r="G328" s="14"/>
    </row>
    <row r="329">
      <c r="A329" s="14"/>
      <c r="B329" s="14"/>
      <c r="C329" s="14"/>
      <c r="D329" s="14"/>
      <c r="E329" s="14"/>
      <c r="F329" s="14"/>
      <c r="G329" s="14"/>
    </row>
    <row r="330">
      <c r="A330" s="14"/>
      <c r="B330" s="14"/>
      <c r="C330" s="14"/>
      <c r="D330" s="14"/>
      <c r="E330" s="14"/>
      <c r="F330" s="14"/>
      <c r="G330" s="14"/>
    </row>
    <row r="331">
      <c r="A331" s="14"/>
      <c r="B331" s="14"/>
      <c r="C331" s="14"/>
      <c r="D331" s="14"/>
      <c r="E331" s="14"/>
      <c r="F331" s="14"/>
      <c r="G331" s="14"/>
    </row>
    <row r="332">
      <c r="A332" s="14"/>
      <c r="B332" s="14"/>
      <c r="C332" s="14"/>
      <c r="D332" s="14"/>
      <c r="E332" s="14"/>
      <c r="F332" s="14"/>
      <c r="G332" s="14"/>
    </row>
    <row r="333">
      <c r="A333" s="14"/>
      <c r="B333" s="14"/>
      <c r="C333" s="14"/>
      <c r="D333" s="14"/>
      <c r="E333" s="14"/>
      <c r="F333" s="14"/>
      <c r="G333" s="14"/>
    </row>
    <row r="334">
      <c r="A334" s="14"/>
      <c r="B334" s="14"/>
      <c r="C334" s="14"/>
      <c r="D334" s="14"/>
      <c r="E334" s="14"/>
      <c r="F334" s="14"/>
      <c r="G334" s="14"/>
    </row>
    <row r="335">
      <c r="A335" s="14"/>
      <c r="B335" s="14"/>
      <c r="C335" s="14"/>
      <c r="D335" s="14"/>
      <c r="E335" s="14"/>
      <c r="F335" s="14"/>
      <c r="G335" s="14"/>
    </row>
    <row r="336">
      <c r="A336" s="14"/>
      <c r="B336" s="14"/>
      <c r="C336" s="14"/>
      <c r="D336" s="14"/>
      <c r="E336" s="14"/>
      <c r="F336" s="14"/>
      <c r="G336" s="14"/>
    </row>
    <row r="337">
      <c r="A337" s="14"/>
      <c r="B337" s="14"/>
      <c r="C337" s="14"/>
      <c r="D337" s="14"/>
      <c r="E337" s="14"/>
      <c r="F337" s="14"/>
      <c r="G337" s="14"/>
    </row>
    <row r="338">
      <c r="A338" s="14"/>
      <c r="B338" s="14"/>
      <c r="C338" s="14"/>
      <c r="D338" s="14"/>
      <c r="E338" s="14"/>
      <c r="F338" s="14"/>
      <c r="G338" s="14"/>
    </row>
    <row r="339">
      <c r="A339" s="14"/>
      <c r="B339" s="14"/>
      <c r="C339" s="14"/>
      <c r="D339" s="14"/>
      <c r="E339" s="14"/>
      <c r="F339" s="14"/>
      <c r="G339" s="14"/>
    </row>
    <row r="340">
      <c r="A340" s="14"/>
      <c r="B340" s="14"/>
      <c r="C340" s="14"/>
      <c r="D340" s="14"/>
      <c r="E340" s="14"/>
      <c r="F340" s="14"/>
      <c r="G340" s="14"/>
    </row>
    <row r="341">
      <c r="A341" s="14"/>
      <c r="B341" s="14"/>
      <c r="C341" s="14"/>
      <c r="D341" s="14"/>
      <c r="E341" s="14"/>
      <c r="F341" s="14"/>
      <c r="G341" s="14"/>
    </row>
    <row r="342">
      <c r="A342" s="14"/>
      <c r="B342" s="14"/>
      <c r="C342" s="14"/>
      <c r="D342" s="14"/>
      <c r="E342" s="14"/>
      <c r="F342" s="14"/>
      <c r="G342" s="14"/>
    </row>
    <row r="343">
      <c r="A343" s="14"/>
      <c r="B343" s="14"/>
      <c r="C343" s="14"/>
      <c r="D343" s="14"/>
      <c r="E343" s="14"/>
      <c r="F343" s="14"/>
      <c r="G343" s="14"/>
    </row>
    <row r="344">
      <c r="A344" s="14"/>
      <c r="B344" s="14"/>
      <c r="C344" s="14"/>
      <c r="D344" s="14"/>
      <c r="E344" s="14"/>
      <c r="F344" s="14"/>
      <c r="G344" s="14"/>
    </row>
    <row r="345">
      <c r="A345" s="14"/>
      <c r="B345" s="14"/>
      <c r="C345" s="14"/>
      <c r="D345" s="14"/>
      <c r="E345" s="14"/>
      <c r="F345" s="14"/>
      <c r="G345" s="14"/>
    </row>
    <row r="346">
      <c r="A346" s="14"/>
      <c r="B346" s="14"/>
      <c r="C346" s="14"/>
      <c r="D346" s="14"/>
      <c r="E346" s="14"/>
      <c r="F346" s="14"/>
      <c r="G346" s="14"/>
    </row>
    <row r="347">
      <c r="A347" s="14"/>
      <c r="B347" s="14"/>
      <c r="C347" s="14"/>
      <c r="D347" s="14"/>
      <c r="E347" s="14"/>
      <c r="F347" s="14"/>
      <c r="G347" s="14"/>
    </row>
    <row r="348">
      <c r="A348" s="14"/>
      <c r="B348" s="14"/>
      <c r="C348" s="14"/>
      <c r="D348" s="14"/>
      <c r="E348" s="14"/>
      <c r="F348" s="14"/>
      <c r="G348" s="14"/>
    </row>
    <row r="349">
      <c r="A349" s="14"/>
      <c r="B349" s="14"/>
      <c r="C349" s="14"/>
      <c r="D349" s="14"/>
      <c r="E349" s="14"/>
      <c r="F349" s="14"/>
      <c r="G349" s="14"/>
    </row>
    <row r="350">
      <c r="A350" s="14"/>
      <c r="B350" s="14"/>
      <c r="C350" s="14"/>
      <c r="D350" s="14"/>
      <c r="E350" s="14"/>
      <c r="F350" s="14"/>
      <c r="G350" s="14"/>
    </row>
    <row r="351">
      <c r="A351" s="14"/>
      <c r="B351" s="14"/>
      <c r="C351" s="14"/>
      <c r="D351" s="14"/>
      <c r="E351" s="14"/>
      <c r="F351" s="14"/>
      <c r="G351" s="14"/>
    </row>
    <row r="352">
      <c r="A352" s="14"/>
      <c r="B352" s="14"/>
      <c r="C352" s="14"/>
      <c r="D352" s="14"/>
      <c r="E352" s="14"/>
      <c r="F352" s="14"/>
      <c r="G352" s="14"/>
    </row>
    <row r="353">
      <c r="A353" s="14"/>
      <c r="B353" s="14"/>
      <c r="C353" s="14"/>
      <c r="D353" s="14"/>
      <c r="E353" s="14"/>
      <c r="F353" s="14"/>
      <c r="G353" s="14"/>
    </row>
    <row r="354">
      <c r="A354" s="14"/>
      <c r="B354" s="14"/>
      <c r="C354" s="14"/>
      <c r="D354" s="14"/>
      <c r="E354" s="14"/>
      <c r="F354" s="14"/>
      <c r="G354" s="14"/>
    </row>
    <row r="355">
      <c r="A355" s="14"/>
      <c r="B355" s="14"/>
      <c r="C355" s="14"/>
      <c r="D355" s="14"/>
      <c r="E355" s="14"/>
      <c r="F355" s="14"/>
      <c r="G355" s="14"/>
    </row>
    <row r="356">
      <c r="A356" s="14"/>
      <c r="B356" s="14"/>
      <c r="C356" s="14"/>
      <c r="D356" s="14"/>
      <c r="E356" s="14"/>
      <c r="F356" s="14"/>
      <c r="G356" s="14"/>
    </row>
    <row r="357">
      <c r="A357" s="14"/>
      <c r="B357" s="14"/>
      <c r="C357" s="14"/>
      <c r="D357" s="14"/>
      <c r="E357" s="14"/>
      <c r="F357" s="14"/>
      <c r="G357" s="14"/>
    </row>
    <row r="358">
      <c r="A358" s="14"/>
      <c r="B358" s="14"/>
      <c r="C358" s="14"/>
      <c r="D358" s="14"/>
      <c r="E358" s="14"/>
      <c r="F358" s="14"/>
      <c r="G358" s="14"/>
    </row>
    <row r="359">
      <c r="A359" s="14"/>
      <c r="B359" s="14"/>
      <c r="C359" s="14"/>
      <c r="D359" s="14"/>
      <c r="E359" s="14"/>
      <c r="F359" s="14"/>
      <c r="G359" s="14"/>
    </row>
    <row r="360">
      <c r="A360" s="14"/>
      <c r="B360" s="14"/>
      <c r="C360" s="14"/>
      <c r="D360" s="14"/>
      <c r="E360" s="14"/>
      <c r="F360" s="14"/>
      <c r="G360" s="14"/>
    </row>
    <row r="361">
      <c r="A361" s="14"/>
      <c r="B361" s="14"/>
      <c r="C361" s="14"/>
      <c r="D361" s="14"/>
      <c r="E361" s="14"/>
      <c r="F361" s="14"/>
      <c r="G361" s="14"/>
    </row>
    <row r="362">
      <c r="A362" s="14"/>
      <c r="B362" s="14"/>
      <c r="C362" s="14"/>
      <c r="D362" s="14"/>
      <c r="E362" s="14"/>
      <c r="F362" s="14"/>
      <c r="G362" s="14"/>
    </row>
    <row r="363">
      <c r="A363" s="14"/>
      <c r="B363" s="14"/>
      <c r="C363" s="14"/>
      <c r="D363" s="14"/>
      <c r="E363" s="14"/>
      <c r="F363" s="14"/>
      <c r="G363" s="14"/>
    </row>
    <row r="364">
      <c r="A364" s="14"/>
      <c r="B364" s="14"/>
      <c r="C364" s="14"/>
      <c r="D364" s="14"/>
      <c r="E364" s="14"/>
      <c r="F364" s="14"/>
      <c r="G364" s="14"/>
    </row>
    <row r="365">
      <c r="A365" s="14"/>
      <c r="B365" s="14"/>
      <c r="C365" s="14"/>
      <c r="D365" s="14"/>
      <c r="E365" s="14"/>
      <c r="F365" s="14"/>
      <c r="G365" s="14"/>
    </row>
    <row r="366">
      <c r="A366" s="14"/>
      <c r="B366" s="14"/>
      <c r="C366" s="14"/>
      <c r="D366" s="14"/>
      <c r="E366" s="14"/>
      <c r="F366" s="14"/>
      <c r="G366" s="14"/>
    </row>
    <row r="367">
      <c r="A367" s="14"/>
      <c r="B367" s="14"/>
      <c r="C367" s="14"/>
      <c r="D367" s="14"/>
      <c r="E367" s="14"/>
      <c r="F367" s="14"/>
      <c r="G367" s="14"/>
    </row>
    <row r="368">
      <c r="A368" s="14"/>
      <c r="B368" s="14"/>
      <c r="C368" s="14"/>
      <c r="D368" s="14"/>
      <c r="E368" s="14"/>
      <c r="F368" s="14"/>
      <c r="G368" s="14"/>
    </row>
    <row r="369">
      <c r="A369" s="14"/>
      <c r="B369" s="14"/>
      <c r="C369" s="14"/>
      <c r="D369" s="14"/>
      <c r="E369" s="14"/>
      <c r="F369" s="14"/>
      <c r="G369" s="14"/>
    </row>
    <row r="370">
      <c r="A370" s="14"/>
      <c r="B370" s="14"/>
      <c r="C370" s="14"/>
      <c r="D370" s="14"/>
      <c r="E370" s="14"/>
      <c r="F370" s="14"/>
      <c r="G370" s="14"/>
    </row>
    <row r="371">
      <c r="A371" s="14"/>
      <c r="B371" s="14"/>
      <c r="C371" s="14"/>
      <c r="D371" s="14"/>
      <c r="E371" s="14"/>
      <c r="F371" s="14"/>
      <c r="G371" s="14"/>
    </row>
    <row r="372">
      <c r="A372" s="14"/>
      <c r="B372" s="14"/>
      <c r="C372" s="14"/>
      <c r="D372" s="14"/>
      <c r="E372" s="14"/>
      <c r="F372" s="14"/>
      <c r="G372" s="14"/>
    </row>
    <row r="373">
      <c r="A373" s="14"/>
      <c r="B373" s="14"/>
      <c r="C373" s="14"/>
      <c r="D373" s="14"/>
      <c r="E373" s="14"/>
      <c r="F373" s="14"/>
      <c r="G373" s="14"/>
    </row>
    <row r="374">
      <c r="A374" s="14"/>
      <c r="B374" s="14"/>
      <c r="C374" s="14"/>
      <c r="D374" s="14"/>
      <c r="E374" s="14"/>
      <c r="F374" s="14"/>
      <c r="G374" s="14"/>
    </row>
    <row r="375">
      <c r="A375" s="14"/>
      <c r="B375" s="14"/>
      <c r="C375" s="14"/>
      <c r="D375" s="14"/>
      <c r="E375" s="14"/>
      <c r="F375" s="14"/>
      <c r="G375" s="14"/>
    </row>
    <row r="376">
      <c r="A376" s="14"/>
      <c r="B376" s="14"/>
      <c r="C376" s="14"/>
      <c r="D376" s="14"/>
      <c r="E376" s="14"/>
      <c r="F376" s="14"/>
      <c r="G376" s="14"/>
    </row>
    <row r="377">
      <c r="A377" s="14"/>
      <c r="B377" s="14"/>
      <c r="C377" s="14"/>
      <c r="D377" s="14"/>
      <c r="E377" s="14"/>
      <c r="F377" s="14"/>
      <c r="G377" s="14"/>
    </row>
    <row r="378">
      <c r="A378" s="14"/>
      <c r="B378" s="14"/>
      <c r="C378" s="14"/>
      <c r="D378" s="14"/>
      <c r="E378" s="14"/>
      <c r="F378" s="14"/>
      <c r="G378" s="14"/>
    </row>
    <row r="379">
      <c r="A379" s="14"/>
      <c r="B379" s="14"/>
      <c r="C379" s="14"/>
      <c r="D379" s="14"/>
      <c r="E379" s="14"/>
      <c r="F379" s="14"/>
      <c r="G379" s="14"/>
    </row>
    <row r="380">
      <c r="A380" s="14"/>
      <c r="B380" s="14"/>
      <c r="C380" s="14"/>
      <c r="D380" s="14"/>
      <c r="E380" s="14"/>
      <c r="F380" s="14"/>
      <c r="G380" s="14"/>
    </row>
    <row r="381">
      <c r="A381" s="14"/>
      <c r="B381" s="14"/>
      <c r="C381" s="14"/>
      <c r="D381" s="14"/>
      <c r="E381" s="14"/>
      <c r="F381" s="14"/>
      <c r="G381" s="14"/>
    </row>
    <row r="382">
      <c r="A382" s="14"/>
      <c r="B382" s="14"/>
      <c r="C382" s="14"/>
      <c r="D382" s="14"/>
      <c r="E382" s="14"/>
      <c r="F382" s="14"/>
      <c r="G382" s="14"/>
    </row>
    <row r="383">
      <c r="A383" s="14"/>
      <c r="B383" s="14"/>
      <c r="C383" s="14"/>
      <c r="D383" s="14"/>
      <c r="E383" s="14"/>
      <c r="F383" s="14"/>
      <c r="G383" s="14"/>
    </row>
    <row r="384">
      <c r="A384" s="14"/>
      <c r="B384" s="14"/>
      <c r="C384" s="14"/>
      <c r="D384" s="14"/>
      <c r="E384" s="14"/>
      <c r="F384" s="14"/>
      <c r="G384" s="14"/>
    </row>
    <row r="385">
      <c r="A385" s="14"/>
      <c r="B385" s="14"/>
      <c r="C385" s="14"/>
      <c r="D385" s="14"/>
      <c r="E385" s="14"/>
      <c r="F385" s="14"/>
      <c r="G385" s="14"/>
    </row>
    <row r="386">
      <c r="A386" s="14"/>
      <c r="B386" s="14"/>
      <c r="C386" s="14"/>
      <c r="D386" s="14"/>
      <c r="E386" s="14"/>
      <c r="F386" s="14"/>
      <c r="G386" s="14"/>
    </row>
    <row r="387">
      <c r="A387" s="14"/>
      <c r="B387" s="14"/>
      <c r="C387" s="14"/>
      <c r="D387" s="14"/>
      <c r="E387" s="14"/>
      <c r="F387" s="14"/>
      <c r="G387" s="14"/>
    </row>
    <row r="388">
      <c r="A388" s="14"/>
      <c r="B388" s="14"/>
      <c r="C388" s="14"/>
      <c r="D388" s="14"/>
      <c r="E388" s="14"/>
      <c r="F388" s="14"/>
      <c r="G388" s="14"/>
    </row>
    <row r="389">
      <c r="A389" s="14"/>
      <c r="B389" s="14"/>
      <c r="C389" s="14"/>
      <c r="D389" s="14"/>
      <c r="E389" s="14"/>
      <c r="F389" s="14"/>
      <c r="G389" s="14"/>
    </row>
    <row r="390">
      <c r="A390" s="14"/>
      <c r="B390" s="14"/>
      <c r="C390" s="14"/>
      <c r="D390" s="14"/>
      <c r="E390" s="14"/>
      <c r="F390" s="14"/>
      <c r="G390" s="14"/>
    </row>
    <row r="391">
      <c r="A391" s="14"/>
      <c r="B391" s="14"/>
      <c r="C391" s="14"/>
      <c r="D391" s="14"/>
      <c r="E391" s="14"/>
      <c r="F391" s="14"/>
      <c r="G391" s="14"/>
    </row>
    <row r="392">
      <c r="A392" s="14"/>
      <c r="B392" s="14"/>
      <c r="C392" s="14"/>
      <c r="D392" s="14"/>
      <c r="E392" s="14"/>
      <c r="F392" s="14"/>
      <c r="G392" s="14"/>
    </row>
    <row r="393">
      <c r="A393" s="14"/>
      <c r="B393" s="14"/>
      <c r="C393" s="14"/>
      <c r="D393" s="14"/>
      <c r="E393" s="14"/>
      <c r="F393" s="14"/>
      <c r="G393" s="14"/>
    </row>
    <row r="394">
      <c r="A394" s="14"/>
      <c r="B394" s="14"/>
      <c r="C394" s="14"/>
      <c r="D394" s="14"/>
      <c r="E394" s="14"/>
      <c r="F394" s="14"/>
      <c r="G394" s="14"/>
    </row>
    <row r="395">
      <c r="A395" s="14"/>
      <c r="B395" s="14"/>
      <c r="C395" s="14"/>
      <c r="D395" s="14"/>
      <c r="E395" s="14"/>
      <c r="F395" s="14"/>
      <c r="G395" s="14"/>
    </row>
    <row r="396">
      <c r="A396" s="14"/>
      <c r="B396" s="14"/>
      <c r="C396" s="14"/>
      <c r="D396" s="14"/>
      <c r="E396" s="14"/>
      <c r="F396" s="14"/>
      <c r="G396" s="14"/>
    </row>
    <row r="397">
      <c r="A397" s="14"/>
      <c r="B397" s="14"/>
      <c r="C397" s="14"/>
      <c r="D397" s="14"/>
      <c r="E397" s="14"/>
      <c r="F397" s="14"/>
      <c r="G397" s="14"/>
    </row>
    <row r="398">
      <c r="A398" s="14"/>
      <c r="B398" s="14"/>
      <c r="C398" s="14"/>
      <c r="D398" s="14"/>
      <c r="E398" s="14"/>
      <c r="F398" s="14"/>
      <c r="G398" s="14"/>
    </row>
    <row r="399">
      <c r="A399" s="14"/>
      <c r="B399" s="14"/>
      <c r="C399" s="14"/>
      <c r="D399" s="14"/>
      <c r="E399" s="14"/>
      <c r="F399" s="14"/>
      <c r="G399" s="14"/>
    </row>
    <row r="400">
      <c r="A400" s="14"/>
      <c r="B400" s="14"/>
      <c r="C400" s="14"/>
      <c r="D400" s="14"/>
      <c r="E400" s="14"/>
      <c r="F400" s="14"/>
      <c r="G400" s="14"/>
    </row>
    <row r="401">
      <c r="A401" s="14"/>
      <c r="B401" s="14"/>
      <c r="C401" s="14"/>
      <c r="D401" s="14"/>
      <c r="E401" s="14"/>
      <c r="F401" s="14"/>
      <c r="G401" s="14"/>
    </row>
    <row r="402">
      <c r="A402" s="14"/>
      <c r="B402" s="14"/>
      <c r="C402" s="14"/>
      <c r="D402" s="14"/>
      <c r="E402" s="14"/>
      <c r="F402" s="14"/>
      <c r="G402" s="14"/>
    </row>
    <row r="403">
      <c r="A403" s="14"/>
      <c r="B403" s="14"/>
      <c r="C403" s="14"/>
      <c r="D403" s="14"/>
      <c r="E403" s="14"/>
      <c r="F403" s="14"/>
      <c r="G403" s="14"/>
    </row>
    <row r="404">
      <c r="A404" s="14"/>
      <c r="B404" s="14"/>
      <c r="C404" s="14"/>
      <c r="D404" s="14"/>
      <c r="E404" s="14"/>
      <c r="F404" s="14"/>
      <c r="G404" s="14"/>
    </row>
    <row r="405">
      <c r="A405" s="14"/>
      <c r="B405" s="14"/>
      <c r="C405" s="14"/>
      <c r="D405" s="14"/>
      <c r="E405" s="14"/>
      <c r="F405" s="14"/>
      <c r="G405" s="14"/>
    </row>
    <row r="406">
      <c r="A406" s="14"/>
      <c r="B406" s="14"/>
      <c r="C406" s="14"/>
      <c r="D406" s="14"/>
      <c r="E406" s="14"/>
      <c r="F406" s="14"/>
      <c r="G406" s="14"/>
    </row>
    <row r="407">
      <c r="A407" s="14"/>
      <c r="B407" s="14"/>
      <c r="C407" s="14"/>
      <c r="D407" s="14"/>
      <c r="E407" s="14"/>
      <c r="F407" s="14"/>
      <c r="G407" s="14"/>
    </row>
    <row r="408">
      <c r="A408" s="14"/>
      <c r="B408" s="14"/>
      <c r="C408" s="14"/>
      <c r="D408" s="14"/>
      <c r="E408" s="14"/>
      <c r="F408" s="14"/>
      <c r="G408" s="14"/>
    </row>
    <row r="409">
      <c r="A409" s="14"/>
      <c r="B409" s="14"/>
      <c r="C409" s="14"/>
      <c r="D409" s="14"/>
      <c r="E409" s="14"/>
      <c r="F409" s="14"/>
      <c r="G409" s="14"/>
    </row>
    <row r="410">
      <c r="A410" s="14"/>
      <c r="B410" s="14"/>
      <c r="C410" s="14"/>
      <c r="D410" s="14"/>
      <c r="E410" s="14"/>
      <c r="F410" s="14"/>
      <c r="G410" s="14"/>
    </row>
    <row r="411">
      <c r="A411" s="14"/>
      <c r="B411" s="14"/>
      <c r="C411" s="14"/>
      <c r="D411" s="14"/>
      <c r="E411" s="14"/>
      <c r="F411" s="14"/>
      <c r="G411" s="14"/>
    </row>
    <row r="412">
      <c r="A412" s="14"/>
      <c r="B412" s="14"/>
      <c r="C412" s="14"/>
      <c r="D412" s="14"/>
      <c r="E412" s="14"/>
      <c r="F412" s="14"/>
      <c r="G412" s="14"/>
    </row>
    <row r="413">
      <c r="A413" s="14"/>
      <c r="B413" s="14"/>
      <c r="C413" s="14"/>
      <c r="D413" s="14"/>
      <c r="E413" s="14"/>
      <c r="F413" s="14"/>
      <c r="G413" s="14"/>
    </row>
    <row r="414">
      <c r="A414" s="14"/>
      <c r="B414" s="14"/>
      <c r="C414" s="14"/>
      <c r="D414" s="14"/>
      <c r="E414" s="14"/>
      <c r="F414" s="14"/>
      <c r="G414" s="14"/>
    </row>
    <row r="415">
      <c r="A415" s="14"/>
      <c r="B415" s="14"/>
      <c r="C415" s="14"/>
      <c r="D415" s="14"/>
      <c r="E415" s="14"/>
      <c r="F415" s="14"/>
      <c r="G415" s="14"/>
    </row>
    <row r="416">
      <c r="A416" s="14"/>
      <c r="B416" s="14"/>
      <c r="C416" s="14"/>
      <c r="D416" s="14"/>
      <c r="E416" s="14"/>
      <c r="F416" s="14"/>
      <c r="G416" s="14"/>
    </row>
    <row r="417">
      <c r="A417" s="14"/>
      <c r="B417" s="14"/>
      <c r="C417" s="14"/>
      <c r="D417" s="14"/>
      <c r="E417" s="14"/>
      <c r="F417" s="14"/>
      <c r="G417" s="14"/>
    </row>
    <row r="418">
      <c r="A418" s="14"/>
      <c r="B418" s="14"/>
      <c r="C418" s="14"/>
      <c r="D418" s="14"/>
      <c r="E418" s="14"/>
      <c r="F418" s="14"/>
      <c r="G418" s="14"/>
    </row>
    <row r="419">
      <c r="A419" s="14"/>
      <c r="B419" s="14"/>
      <c r="C419" s="14"/>
      <c r="D419" s="14"/>
      <c r="E419" s="14"/>
      <c r="F419" s="14"/>
      <c r="G419" s="14"/>
    </row>
    <row r="420">
      <c r="A420" s="14"/>
      <c r="B420" s="14"/>
      <c r="C420" s="14"/>
      <c r="D420" s="14"/>
      <c r="E420" s="14"/>
      <c r="F420" s="14"/>
      <c r="G420" s="14"/>
    </row>
    <row r="421">
      <c r="A421" s="14"/>
      <c r="B421" s="14"/>
      <c r="C421" s="14"/>
      <c r="D421" s="14"/>
      <c r="E421" s="14"/>
      <c r="F421" s="14"/>
      <c r="G421" s="14"/>
    </row>
    <row r="422">
      <c r="A422" s="14"/>
      <c r="B422" s="14"/>
      <c r="C422" s="14"/>
      <c r="D422" s="14"/>
      <c r="E422" s="14"/>
      <c r="F422" s="14"/>
      <c r="G422" s="14"/>
    </row>
    <row r="423">
      <c r="A423" s="14"/>
      <c r="B423" s="14"/>
      <c r="C423" s="14"/>
      <c r="D423" s="14"/>
      <c r="E423" s="14"/>
      <c r="F423" s="14"/>
      <c r="G423" s="14"/>
    </row>
    <row r="424">
      <c r="A424" s="14"/>
      <c r="B424" s="14"/>
      <c r="C424" s="14"/>
      <c r="D424" s="14"/>
      <c r="E424" s="14"/>
      <c r="F424" s="14"/>
      <c r="G424" s="14"/>
    </row>
    <row r="425">
      <c r="A425" s="14"/>
      <c r="B425" s="14"/>
      <c r="C425" s="14"/>
      <c r="D425" s="14"/>
      <c r="E425" s="14"/>
      <c r="F425" s="14"/>
      <c r="G425" s="14"/>
    </row>
    <row r="426">
      <c r="A426" s="14"/>
      <c r="B426" s="14"/>
      <c r="C426" s="14"/>
      <c r="D426" s="14"/>
      <c r="E426" s="14"/>
      <c r="F426" s="14"/>
      <c r="G426" s="14"/>
    </row>
    <row r="427">
      <c r="A427" s="14"/>
      <c r="B427" s="14"/>
      <c r="C427" s="14"/>
      <c r="D427" s="14"/>
      <c r="E427" s="14"/>
      <c r="F427" s="14"/>
      <c r="G427" s="14"/>
    </row>
    <row r="428">
      <c r="A428" s="14"/>
      <c r="B428" s="14"/>
      <c r="C428" s="14"/>
      <c r="D428" s="14"/>
      <c r="E428" s="14"/>
      <c r="F428" s="14"/>
      <c r="G428" s="14"/>
    </row>
    <row r="429">
      <c r="A429" s="14"/>
      <c r="B429" s="14"/>
      <c r="C429" s="14"/>
      <c r="D429" s="14"/>
      <c r="E429" s="14"/>
      <c r="F429" s="14"/>
      <c r="G429" s="14"/>
    </row>
    <row r="430">
      <c r="A430" s="14"/>
      <c r="B430" s="14"/>
      <c r="C430" s="14"/>
      <c r="D430" s="14"/>
      <c r="E430" s="14"/>
      <c r="F430" s="14"/>
      <c r="G430" s="14"/>
    </row>
    <row r="431">
      <c r="A431" s="14"/>
      <c r="B431" s="14"/>
      <c r="C431" s="14"/>
      <c r="D431" s="14"/>
      <c r="E431" s="14"/>
      <c r="F431" s="14"/>
      <c r="G431" s="14"/>
    </row>
    <row r="432">
      <c r="A432" s="14"/>
      <c r="B432" s="14"/>
      <c r="C432" s="14"/>
      <c r="D432" s="14"/>
      <c r="E432" s="14"/>
      <c r="F432" s="14"/>
      <c r="G432" s="14"/>
    </row>
    <row r="433">
      <c r="A433" s="14"/>
      <c r="B433" s="14"/>
      <c r="C433" s="14"/>
      <c r="D433" s="14"/>
      <c r="E433" s="14"/>
      <c r="F433" s="14"/>
      <c r="G433" s="14"/>
    </row>
    <row r="434">
      <c r="A434" s="14"/>
      <c r="B434" s="14"/>
      <c r="C434" s="14"/>
      <c r="D434" s="14"/>
      <c r="E434" s="14"/>
      <c r="F434" s="14"/>
      <c r="G434" s="14"/>
    </row>
    <row r="435">
      <c r="A435" s="14"/>
      <c r="B435" s="14"/>
      <c r="C435" s="14"/>
      <c r="D435" s="14"/>
      <c r="E435" s="14"/>
      <c r="F435" s="14"/>
      <c r="G435" s="14"/>
    </row>
    <row r="436">
      <c r="A436" s="14"/>
      <c r="B436" s="14"/>
      <c r="C436" s="14"/>
      <c r="D436" s="14"/>
      <c r="E436" s="14"/>
      <c r="F436" s="14"/>
      <c r="G436" s="14"/>
    </row>
    <row r="437">
      <c r="A437" s="14"/>
      <c r="B437" s="14"/>
      <c r="C437" s="14"/>
      <c r="D437" s="14"/>
      <c r="E437" s="14"/>
      <c r="F437" s="14"/>
      <c r="G437" s="14"/>
    </row>
    <row r="438">
      <c r="A438" s="14"/>
      <c r="B438" s="14"/>
      <c r="C438" s="14"/>
      <c r="D438" s="14"/>
      <c r="E438" s="14"/>
      <c r="F438" s="14"/>
      <c r="G438" s="14"/>
    </row>
    <row r="439">
      <c r="A439" s="14"/>
      <c r="B439" s="14"/>
      <c r="C439" s="14"/>
      <c r="D439" s="14"/>
      <c r="E439" s="14"/>
      <c r="F439" s="14"/>
      <c r="G439" s="14"/>
    </row>
    <row r="440">
      <c r="A440" s="14"/>
      <c r="B440" s="14"/>
      <c r="C440" s="14"/>
      <c r="D440" s="14"/>
      <c r="E440" s="14"/>
      <c r="F440" s="14"/>
      <c r="G440" s="14"/>
    </row>
    <row r="441">
      <c r="A441" s="14"/>
      <c r="B441" s="14"/>
      <c r="C441" s="14"/>
      <c r="D441" s="14"/>
      <c r="E441" s="14"/>
      <c r="F441" s="14"/>
      <c r="G441" s="14"/>
    </row>
    <row r="442">
      <c r="A442" s="14"/>
      <c r="B442" s="14"/>
      <c r="C442" s="14"/>
      <c r="D442" s="14"/>
      <c r="E442" s="14"/>
      <c r="F442" s="14"/>
      <c r="G442" s="14"/>
    </row>
    <row r="443">
      <c r="A443" s="14"/>
      <c r="B443" s="14"/>
      <c r="C443" s="14"/>
      <c r="D443" s="14"/>
      <c r="E443" s="14"/>
      <c r="F443" s="14"/>
      <c r="G443" s="14"/>
    </row>
    <row r="444">
      <c r="A444" s="14"/>
      <c r="B444" s="14"/>
      <c r="C444" s="14"/>
      <c r="D444" s="14"/>
      <c r="E444" s="14"/>
      <c r="F444" s="14"/>
      <c r="G444" s="14"/>
    </row>
    <row r="445">
      <c r="A445" s="14"/>
      <c r="B445" s="14"/>
      <c r="C445" s="14"/>
      <c r="D445" s="14"/>
      <c r="E445" s="14"/>
      <c r="F445" s="14"/>
      <c r="G445" s="14"/>
    </row>
    <row r="446">
      <c r="A446" s="14"/>
      <c r="B446" s="14"/>
      <c r="C446" s="14"/>
      <c r="D446" s="14"/>
      <c r="E446" s="14"/>
      <c r="F446" s="14"/>
      <c r="G446" s="14"/>
    </row>
    <row r="447">
      <c r="A447" s="14"/>
      <c r="B447" s="14"/>
      <c r="C447" s="14"/>
      <c r="D447" s="14"/>
      <c r="E447" s="14"/>
      <c r="F447" s="14"/>
      <c r="G447" s="14"/>
    </row>
    <row r="448">
      <c r="A448" s="14"/>
      <c r="B448" s="14"/>
      <c r="C448" s="14"/>
      <c r="D448" s="14"/>
      <c r="E448" s="14"/>
      <c r="F448" s="14"/>
      <c r="G448" s="14"/>
    </row>
    <row r="449">
      <c r="A449" s="14"/>
      <c r="B449" s="14"/>
      <c r="C449" s="14"/>
      <c r="D449" s="14"/>
      <c r="E449" s="14"/>
      <c r="F449" s="14"/>
      <c r="G449" s="14"/>
    </row>
    <row r="450">
      <c r="A450" s="14"/>
      <c r="B450" s="14"/>
      <c r="C450" s="14"/>
      <c r="D450" s="14"/>
      <c r="E450" s="14"/>
      <c r="F450" s="14"/>
      <c r="G450" s="14"/>
    </row>
    <row r="451">
      <c r="A451" s="14"/>
      <c r="B451" s="14"/>
      <c r="C451" s="14"/>
      <c r="D451" s="14"/>
      <c r="E451" s="14"/>
      <c r="F451" s="14"/>
      <c r="G451" s="14"/>
    </row>
    <row r="452">
      <c r="A452" s="14"/>
      <c r="B452" s="14"/>
      <c r="C452" s="14"/>
      <c r="D452" s="14"/>
      <c r="E452" s="14"/>
      <c r="F452" s="14"/>
      <c r="G452" s="14"/>
    </row>
    <row r="453">
      <c r="A453" s="14"/>
      <c r="B453" s="14"/>
      <c r="C453" s="14"/>
      <c r="D453" s="14"/>
      <c r="E453" s="14"/>
      <c r="F453" s="14"/>
      <c r="G453" s="14"/>
    </row>
    <row r="454">
      <c r="A454" s="14"/>
      <c r="B454" s="14"/>
      <c r="C454" s="14"/>
      <c r="D454" s="14"/>
      <c r="E454" s="14"/>
      <c r="F454" s="14"/>
      <c r="G454" s="14"/>
    </row>
    <row r="455">
      <c r="A455" s="14"/>
      <c r="B455" s="14"/>
      <c r="C455" s="14"/>
      <c r="D455" s="14"/>
      <c r="E455" s="14"/>
      <c r="F455" s="14"/>
      <c r="G455" s="14"/>
    </row>
    <row r="456">
      <c r="A456" s="14"/>
      <c r="B456" s="14"/>
      <c r="C456" s="14"/>
      <c r="D456" s="14"/>
      <c r="E456" s="14"/>
      <c r="F456" s="14"/>
      <c r="G456" s="14"/>
    </row>
    <row r="457">
      <c r="A457" s="14"/>
      <c r="B457" s="14"/>
      <c r="C457" s="14"/>
      <c r="D457" s="14"/>
      <c r="E457" s="14"/>
      <c r="F457" s="14"/>
      <c r="G457" s="14"/>
    </row>
    <row r="458">
      <c r="A458" s="14"/>
      <c r="B458" s="14"/>
      <c r="C458" s="14"/>
      <c r="D458" s="14"/>
      <c r="E458" s="14"/>
      <c r="F458" s="14"/>
      <c r="G458" s="14"/>
    </row>
    <row r="459">
      <c r="A459" s="14"/>
      <c r="B459" s="14"/>
      <c r="C459" s="14"/>
      <c r="D459" s="14"/>
      <c r="E459" s="14"/>
      <c r="F459" s="14"/>
      <c r="G459" s="14"/>
    </row>
    <row r="460">
      <c r="A460" s="14"/>
      <c r="B460" s="14"/>
      <c r="C460" s="14"/>
      <c r="D460" s="14"/>
      <c r="E460" s="14"/>
      <c r="F460" s="14"/>
      <c r="G460" s="14"/>
    </row>
    <row r="461">
      <c r="A461" s="14"/>
      <c r="B461" s="14"/>
      <c r="C461" s="14"/>
      <c r="D461" s="14"/>
      <c r="E461" s="14"/>
      <c r="F461" s="14"/>
      <c r="G461" s="14"/>
    </row>
    <row r="462">
      <c r="A462" s="14"/>
      <c r="B462" s="14"/>
      <c r="C462" s="14"/>
      <c r="D462" s="14"/>
      <c r="E462" s="14"/>
      <c r="F462" s="14"/>
      <c r="G462" s="14"/>
    </row>
    <row r="463">
      <c r="A463" s="14"/>
      <c r="B463" s="14"/>
      <c r="C463" s="14"/>
      <c r="D463" s="14"/>
      <c r="E463" s="14"/>
      <c r="F463" s="14"/>
      <c r="G463" s="14"/>
    </row>
    <row r="464">
      <c r="A464" s="14"/>
      <c r="B464" s="14"/>
      <c r="C464" s="14"/>
      <c r="D464" s="14"/>
      <c r="E464" s="14"/>
      <c r="F464" s="14"/>
      <c r="G464" s="14"/>
    </row>
    <row r="465">
      <c r="A465" s="14"/>
      <c r="B465" s="14"/>
      <c r="C465" s="14"/>
      <c r="D465" s="14"/>
      <c r="E465" s="14"/>
      <c r="F465" s="14"/>
      <c r="G465" s="14"/>
    </row>
    <row r="466">
      <c r="A466" s="14"/>
      <c r="B466" s="14"/>
      <c r="C466" s="14"/>
      <c r="D466" s="14"/>
      <c r="E466" s="14"/>
      <c r="F466" s="14"/>
      <c r="G466" s="14"/>
    </row>
    <row r="467">
      <c r="A467" s="14"/>
      <c r="B467" s="14"/>
      <c r="C467" s="14"/>
      <c r="D467" s="14"/>
      <c r="E467" s="14"/>
      <c r="F467" s="14"/>
      <c r="G467" s="14"/>
    </row>
    <row r="468">
      <c r="A468" s="14"/>
      <c r="B468" s="14"/>
      <c r="C468" s="14"/>
      <c r="D468" s="14"/>
      <c r="E468" s="14"/>
      <c r="F468" s="14"/>
      <c r="G468" s="14"/>
    </row>
    <row r="469">
      <c r="A469" s="14"/>
      <c r="B469" s="14"/>
      <c r="C469" s="14"/>
      <c r="D469" s="14"/>
      <c r="E469" s="14"/>
      <c r="F469" s="14"/>
      <c r="G469" s="14"/>
    </row>
    <row r="470">
      <c r="A470" s="14"/>
      <c r="B470" s="14"/>
      <c r="C470" s="14"/>
      <c r="D470" s="14"/>
      <c r="E470" s="14"/>
      <c r="F470" s="14"/>
      <c r="G470" s="14"/>
    </row>
    <row r="471">
      <c r="A471" s="14"/>
      <c r="B471" s="14"/>
      <c r="C471" s="14"/>
      <c r="D471" s="14"/>
      <c r="E471" s="14"/>
      <c r="F471" s="14"/>
      <c r="G471" s="14"/>
    </row>
    <row r="472">
      <c r="A472" s="14"/>
      <c r="B472" s="14"/>
      <c r="C472" s="14"/>
      <c r="D472" s="14"/>
      <c r="E472" s="14"/>
      <c r="F472" s="14"/>
      <c r="G472" s="14"/>
    </row>
    <row r="473">
      <c r="A473" s="14"/>
      <c r="B473" s="14"/>
      <c r="C473" s="14"/>
      <c r="D473" s="14"/>
      <c r="E473" s="14"/>
      <c r="F473" s="14"/>
      <c r="G473" s="14"/>
    </row>
    <row r="474">
      <c r="A474" s="14"/>
      <c r="B474" s="14"/>
      <c r="C474" s="14"/>
      <c r="D474" s="14"/>
      <c r="E474" s="14"/>
      <c r="F474" s="14"/>
      <c r="G474" s="14"/>
    </row>
    <row r="475">
      <c r="A475" s="14"/>
      <c r="B475" s="14"/>
      <c r="C475" s="14"/>
      <c r="D475" s="14"/>
      <c r="E475" s="14"/>
      <c r="F475" s="14"/>
      <c r="G475" s="14"/>
    </row>
    <row r="476">
      <c r="A476" s="14"/>
      <c r="B476" s="14"/>
      <c r="C476" s="14"/>
      <c r="D476" s="14"/>
      <c r="E476" s="14"/>
      <c r="F476" s="14"/>
      <c r="G476" s="14"/>
    </row>
    <row r="477">
      <c r="A477" s="14"/>
      <c r="B477" s="14"/>
      <c r="C477" s="14"/>
      <c r="D477" s="14"/>
      <c r="E477" s="14"/>
      <c r="F477" s="14"/>
      <c r="G477" s="14"/>
    </row>
    <row r="478">
      <c r="A478" s="14"/>
      <c r="B478" s="14"/>
      <c r="C478" s="14"/>
      <c r="D478" s="14"/>
      <c r="E478" s="14"/>
      <c r="F478" s="14"/>
      <c r="G478" s="14"/>
    </row>
    <row r="479">
      <c r="A479" s="14"/>
      <c r="B479" s="14"/>
      <c r="C479" s="14"/>
      <c r="D479" s="14"/>
      <c r="E479" s="14"/>
      <c r="F479" s="14"/>
      <c r="G479" s="14"/>
    </row>
    <row r="480">
      <c r="A480" s="14"/>
      <c r="B480" s="14"/>
      <c r="C480" s="14"/>
      <c r="D480" s="14"/>
      <c r="E480" s="14"/>
      <c r="F480" s="14"/>
      <c r="G480" s="14"/>
    </row>
    <row r="481">
      <c r="A481" s="14"/>
      <c r="B481" s="14"/>
      <c r="C481" s="14"/>
      <c r="D481" s="14"/>
      <c r="E481" s="14"/>
      <c r="F481" s="14"/>
      <c r="G481" s="14"/>
    </row>
    <row r="482">
      <c r="A482" s="14"/>
      <c r="B482" s="14"/>
      <c r="C482" s="14"/>
      <c r="D482" s="14"/>
      <c r="E482" s="14"/>
      <c r="F482" s="14"/>
      <c r="G482" s="14"/>
    </row>
    <row r="483">
      <c r="A483" s="14"/>
      <c r="B483" s="14"/>
      <c r="C483" s="14"/>
      <c r="D483" s="14"/>
      <c r="E483" s="14"/>
      <c r="F483" s="14"/>
      <c r="G483" s="14"/>
    </row>
    <row r="484">
      <c r="A484" s="14"/>
      <c r="B484" s="14"/>
      <c r="C484" s="14"/>
      <c r="D484" s="14"/>
      <c r="E484" s="14"/>
      <c r="F484" s="14"/>
      <c r="G484" s="14"/>
    </row>
    <row r="485">
      <c r="A485" s="14"/>
      <c r="B485" s="14"/>
      <c r="C485" s="14"/>
      <c r="D485" s="14"/>
      <c r="E485" s="14"/>
      <c r="F485" s="14"/>
      <c r="G485" s="14"/>
    </row>
    <row r="486">
      <c r="A486" s="14"/>
      <c r="B486" s="14"/>
      <c r="C486" s="14"/>
      <c r="D486" s="14"/>
      <c r="E486" s="14"/>
      <c r="F486" s="14"/>
      <c r="G486" s="14"/>
    </row>
    <row r="487">
      <c r="A487" s="14"/>
      <c r="B487" s="14"/>
      <c r="C487" s="14"/>
      <c r="D487" s="14"/>
      <c r="E487" s="14"/>
      <c r="F487" s="14"/>
      <c r="G487" s="14"/>
    </row>
    <row r="488">
      <c r="A488" s="14"/>
      <c r="B488" s="14"/>
      <c r="C488" s="14"/>
      <c r="D488" s="14"/>
      <c r="E488" s="14"/>
      <c r="F488" s="14"/>
      <c r="G488" s="14"/>
    </row>
    <row r="489">
      <c r="A489" s="14"/>
      <c r="B489" s="14"/>
      <c r="C489" s="14"/>
      <c r="D489" s="14"/>
      <c r="E489" s="14"/>
      <c r="F489" s="14"/>
      <c r="G489" s="14"/>
    </row>
    <row r="490">
      <c r="A490" s="14"/>
      <c r="B490" s="14"/>
      <c r="C490" s="14"/>
      <c r="D490" s="14"/>
      <c r="E490" s="14"/>
      <c r="F490" s="14"/>
      <c r="G490" s="14"/>
    </row>
    <row r="491">
      <c r="A491" s="14"/>
      <c r="B491" s="14"/>
      <c r="C491" s="14"/>
      <c r="D491" s="14"/>
      <c r="E491" s="14"/>
      <c r="F491" s="14"/>
      <c r="G491" s="14"/>
    </row>
    <row r="492">
      <c r="A492" s="14"/>
      <c r="B492" s="14"/>
      <c r="C492" s="14"/>
      <c r="D492" s="14"/>
      <c r="E492" s="14"/>
      <c r="F492" s="14"/>
      <c r="G492" s="14"/>
    </row>
    <row r="493">
      <c r="A493" s="14"/>
      <c r="B493" s="14"/>
      <c r="C493" s="14"/>
      <c r="D493" s="14"/>
      <c r="E493" s="14"/>
      <c r="F493" s="14"/>
      <c r="G493" s="14"/>
    </row>
    <row r="494">
      <c r="A494" s="14"/>
      <c r="B494" s="14"/>
      <c r="C494" s="14"/>
      <c r="D494" s="14"/>
      <c r="E494" s="14"/>
      <c r="F494" s="14"/>
      <c r="G494" s="14"/>
    </row>
    <row r="495">
      <c r="A495" s="14"/>
      <c r="B495" s="14"/>
      <c r="C495" s="14"/>
      <c r="D495" s="14"/>
      <c r="E495" s="14"/>
      <c r="F495" s="14"/>
      <c r="G495" s="14"/>
    </row>
    <row r="496">
      <c r="A496" s="14"/>
      <c r="B496" s="14"/>
      <c r="C496" s="14"/>
      <c r="D496" s="14"/>
      <c r="E496" s="14"/>
      <c r="F496" s="14"/>
      <c r="G496" s="14"/>
    </row>
    <row r="497">
      <c r="A497" s="14"/>
      <c r="B497" s="14"/>
      <c r="C497" s="14"/>
      <c r="D497" s="14"/>
      <c r="E497" s="14"/>
      <c r="F497" s="14"/>
      <c r="G497" s="14"/>
    </row>
    <row r="498">
      <c r="A498" s="14"/>
      <c r="B498" s="14"/>
      <c r="C498" s="14"/>
      <c r="D498" s="14"/>
      <c r="E498" s="14"/>
      <c r="F498" s="14"/>
      <c r="G498" s="14"/>
    </row>
    <row r="499">
      <c r="A499" s="14"/>
      <c r="B499" s="14"/>
      <c r="C499" s="14"/>
      <c r="D499" s="14"/>
      <c r="E499" s="14"/>
      <c r="F499" s="14"/>
      <c r="G499" s="14"/>
    </row>
    <row r="500">
      <c r="A500" s="14"/>
      <c r="B500" s="14"/>
      <c r="C500" s="14"/>
      <c r="D500" s="14"/>
      <c r="E500" s="14"/>
      <c r="F500" s="14"/>
      <c r="G500" s="14"/>
    </row>
    <row r="501">
      <c r="A501" s="14"/>
      <c r="B501" s="14"/>
      <c r="C501" s="14"/>
      <c r="D501" s="14"/>
      <c r="E501" s="14"/>
      <c r="F501" s="14"/>
      <c r="G501" s="14"/>
    </row>
    <row r="502">
      <c r="A502" s="14"/>
      <c r="B502" s="14"/>
      <c r="C502" s="14"/>
      <c r="D502" s="14"/>
      <c r="E502" s="14"/>
      <c r="F502" s="14"/>
      <c r="G502" s="14"/>
    </row>
    <row r="503">
      <c r="A503" s="14"/>
      <c r="B503" s="14"/>
      <c r="C503" s="14"/>
      <c r="D503" s="14"/>
      <c r="E503" s="14"/>
      <c r="F503" s="14"/>
      <c r="G503" s="14"/>
    </row>
    <row r="504">
      <c r="A504" s="14"/>
      <c r="B504" s="14"/>
      <c r="C504" s="14"/>
      <c r="D504" s="14"/>
      <c r="E504" s="14"/>
      <c r="F504" s="14"/>
      <c r="G504" s="14"/>
    </row>
    <row r="505">
      <c r="A505" s="14"/>
      <c r="B505" s="14"/>
      <c r="C505" s="14"/>
      <c r="D505" s="14"/>
      <c r="E505" s="14"/>
      <c r="F505" s="14"/>
      <c r="G505" s="14"/>
    </row>
    <row r="506">
      <c r="A506" s="14"/>
      <c r="B506" s="14"/>
      <c r="C506" s="14"/>
      <c r="D506" s="14"/>
      <c r="E506" s="14"/>
      <c r="F506" s="14"/>
      <c r="G506" s="14"/>
    </row>
    <row r="507">
      <c r="A507" s="14"/>
      <c r="B507" s="14"/>
      <c r="C507" s="14"/>
      <c r="D507" s="14"/>
      <c r="E507" s="14"/>
      <c r="F507" s="14"/>
      <c r="G507" s="14"/>
    </row>
    <row r="508">
      <c r="A508" s="14"/>
      <c r="B508" s="14"/>
      <c r="C508" s="14"/>
      <c r="D508" s="14"/>
      <c r="E508" s="14"/>
      <c r="F508" s="14"/>
      <c r="G508" s="14"/>
    </row>
    <row r="509">
      <c r="A509" s="14"/>
      <c r="B509" s="14"/>
      <c r="C509" s="14"/>
      <c r="D509" s="14"/>
      <c r="E509" s="14"/>
      <c r="F509" s="14"/>
      <c r="G509" s="14"/>
    </row>
    <row r="510">
      <c r="A510" s="14"/>
      <c r="B510" s="14"/>
      <c r="C510" s="14"/>
      <c r="D510" s="14"/>
      <c r="E510" s="14"/>
      <c r="F510" s="14"/>
      <c r="G510" s="14"/>
    </row>
    <row r="511">
      <c r="A511" s="14"/>
      <c r="B511" s="14"/>
      <c r="C511" s="14"/>
      <c r="D511" s="14"/>
      <c r="E511" s="14"/>
      <c r="F511" s="14"/>
      <c r="G511" s="14"/>
    </row>
    <row r="512">
      <c r="A512" s="14"/>
      <c r="B512" s="14"/>
      <c r="C512" s="14"/>
      <c r="D512" s="14"/>
      <c r="E512" s="14"/>
      <c r="F512" s="14"/>
      <c r="G512" s="14"/>
    </row>
    <row r="513">
      <c r="A513" s="14"/>
      <c r="B513" s="14"/>
      <c r="C513" s="14"/>
      <c r="D513" s="14"/>
      <c r="E513" s="14"/>
      <c r="F513" s="14"/>
      <c r="G513" s="14"/>
    </row>
    <row r="514">
      <c r="A514" s="14"/>
      <c r="B514" s="14"/>
      <c r="C514" s="14"/>
      <c r="D514" s="14"/>
      <c r="E514" s="14"/>
      <c r="F514" s="14"/>
      <c r="G514" s="14"/>
    </row>
    <row r="515">
      <c r="A515" s="14"/>
      <c r="B515" s="14"/>
      <c r="C515" s="14"/>
      <c r="D515" s="14"/>
      <c r="E515" s="14"/>
      <c r="F515" s="14"/>
      <c r="G515" s="14"/>
    </row>
    <row r="516">
      <c r="A516" s="14"/>
      <c r="B516" s="14"/>
      <c r="C516" s="14"/>
      <c r="D516" s="14"/>
      <c r="E516" s="14"/>
      <c r="F516" s="14"/>
      <c r="G516" s="14"/>
    </row>
    <row r="517">
      <c r="A517" s="14"/>
      <c r="B517" s="14"/>
      <c r="C517" s="14"/>
      <c r="D517" s="14"/>
      <c r="E517" s="14"/>
      <c r="F517" s="14"/>
      <c r="G517" s="14"/>
    </row>
    <row r="518">
      <c r="A518" s="14"/>
      <c r="B518" s="14"/>
      <c r="C518" s="14"/>
      <c r="D518" s="14"/>
      <c r="E518" s="14"/>
      <c r="F518" s="14"/>
      <c r="G518" s="14"/>
    </row>
    <row r="519">
      <c r="A519" s="14"/>
      <c r="B519" s="14"/>
      <c r="C519" s="14"/>
      <c r="D519" s="14"/>
      <c r="E519" s="14"/>
      <c r="F519" s="14"/>
      <c r="G519" s="14"/>
    </row>
    <row r="520">
      <c r="A520" s="14"/>
      <c r="B520" s="14"/>
      <c r="C520" s="14"/>
      <c r="D520" s="14"/>
      <c r="E520" s="14"/>
      <c r="F520" s="14"/>
      <c r="G520" s="14"/>
    </row>
    <row r="521">
      <c r="A521" s="14"/>
      <c r="B521" s="14"/>
      <c r="C521" s="14"/>
      <c r="D521" s="14"/>
      <c r="E521" s="14"/>
      <c r="F521" s="14"/>
      <c r="G521" s="14"/>
    </row>
    <row r="522">
      <c r="A522" s="14"/>
      <c r="B522" s="14"/>
      <c r="C522" s="14"/>
      <c r="D522" s="14"/>
      <c r="E522" s="14"/>
      <c r="F522" s="14"/>
      <c r="G522" s="14"/>
    </row>
    <row r="523">
      <c r="A523" s="14"/>
      <c r="B523" s="14"/>
      <c r="C523" s="14"/>
      <c r="D523" s="14"/>
      <c r="E523" s="14"/>
      <c r="F523" s="14"/>
      <c r="G523" s="14"/>
    </row>
    <row r="524">
      <c r="A524" s="14"/>
      <c r="B524" s="14"/>
      <c r="C524" s="14"/>
      <c r="D524" s="14"/>
      <c r="E524" s="14"/>
      <c r="F524" s="14"/>
      <c r="G524" s="14"/>
    </row>
    <row r="525">
      <c r="A525" s="14"/>
      <c r="B525" s="14"/>
      <c r="C525" s="14"/>
      <c r="D525" s="14"/>
      <c r="E525" s="14"/>
      <c r="F525" s="14"/>
      <c r="G525" s="14"/>
    </row>
    <row r="526">
      <c r="A526" s="14"/>
      <c r="B526" s="14"/>
      <c r="C526" s="14"/>
      <c r="D526" s="14"/>
      <c r="E526" s="14"/>
      <c r="F526" s="14"/>
      <c r="G526" s="14"/>
    </row>
    <row r="527">
      <c r="A527" s="14"/>
      <c r="B527" s="14"/>
      <c r="C527" s="14"/>
      <c r="D527" s="14"/>
      <c r="E527" s="14"/>
      <c r="F527" s="14"/>
      <c r="G527" s="14"/>
    </row>
    <row r="528">
      <c r="A528" s="14"/>
      <c r="B528" s="14"/>
      <c r="C528" s="14"/>
      <c r="D528" s="14"/>
      <c r="E528" s="14"/>
      <c r="F528" s="14"/>
      <c r="G528" s="14"/>
    </row>
    <row r="529">
      <c r="A529" s="14"/>
      <c r="B529" s="14"/>
      <c r="C529" s="14"/>
      <c r="D529" s="14"/>
      <c r="E529" s="14"/>
      <c r="F529" s="14"/>
      <c r="G529" s="14"/>
    </row>
    <row r="530">
      <c r="A530" s="14"/>
      <c r="B530" s="14"/>
      <c r="C530" s="14"/>
      <c r="D530" s="14"/>
      <c r="E530" s="14"/>
      <c r="F530" s="14"/>
      <c r="G530" s="14"/>
    </row>
    <row r="531">
      <c r="A531" s="14"/>
      <c r="B531" s="14"/>
      <c r="C531" s="14"/>
      <c r="D531" s="14"/>
      <c r="E531" s="14"/>
      <c r="F531" s="14"/>
      <c r="G531" s="14"/>
    </row>
    <row r="532">
      <c r="A532" s="14"/>
      <c r="B532" s="14"/>
      <c r="C532" s="14"/>
      <c r="D532" s="14"/>
      <c r="E532" s="14"/>
      <c r="F532" s="14"/>
      <c r="G532" s="14"/>
    </row>
    <row r="533">
      <c r="A533" s="14"/>
      <c r="B533" s="14"/>
      <c r="C533" s="14"/>
      <c r="D533" s="14"/>
      <c r="E533" s="14"/>
      <c r="F533" s="14"/>
      <c r="G533" s="14"/>
    </row>
    <row r="534">
      <c r="A534" s="14"/>
      <c r="B534" s="14"/>
      <c r="C534" s="14"/>
      <c r="D534" s="14"/>
      <c r="E534" s="14"/>
      <c r="F534" s="14"/>
      <c r="G534" s="14"/>
    </row>
    <row r="535">
      <c r="A535" s="14"/>
      <c r="B535" s="14"/>
      <c r="C535" s="14"/>
      <c r="D535" s="14"/>
      <c r="E535" s="14"/>
      <c r="F535" s="14"/>
      <c r="G535" s="14"/>
    </row>
    <row r="536">
      <c r="A536" s="14"/>
      <c r="B536" s="14"/>
      <c r="C536" s="14"/>
      <c r="D536" s="14"/>
      <c r="E536" s="14"/>
      <c r="F536" s="14"/>
      <c r="G536" s="14"/>
    </row>
    <row r="537">
      <c r="A537" s="14"/>
      <c r="B537" s="14"/>
      <c r="C537" s="14"/>
      <c r="D537" s="14"/>
      <c r="E537" s="14"/>
      <c r="F537" s="14"/>
      <c r="G537" s="14"/>
    </row>
    <row r="538">
      <c r="A538" s="14"/>
      <c r="B538" s="14"/>
      <c r="C538" s="14"/>
      <c r="D538" s="14"/>
      <c r="E538" s="14"/>
      <c r="F538" s="14"/>
      <c r="G538" s="14"/>
    </row>
    <row r="539">
      <c r="A539" s="14"/>
      <c r="B539" s="14"/>
      <c r="C539" s="14"/>
      <c r="D539" s="14"/>
      <c r="E539" s="14"/>
      <c r="F539" s="14"/>
      <c r="G539" s="14"/>
    </row>
    <row r="540">
      <c r="A540" s="14"/>
      <c r="B540" s="14"/>
      <c r="C540" s="14"/>
      <c r="D540" s="14"/>
      <c r="E540" s="14"/>
      <c r="F540" s="14"/>
      <c r="G540" s="14"/>
    </row>
    <row r="541">
      <c r="A541" s="14"/>
      <c r="B541" s="14"/>
      <c r="C541" s="14"/>
      <c r="D541" s="14"/>
      <c r="E541" s="14"/>
      <c r="F541" s="14"/>
      <c r="G541" s="14"/>
    </row>
    <row r="542">
      <c r="A542" s="14"/>
      <c r="B542" s="14"/>
      <c r="C542" s="14"/>
      <c r="D542" s="14"/>
      <c r="E542" s="14"/>
      <c r="F542" s="14"/>
      <c r="G542" s="14"/>
    </row>
    <row r="543">
      <c r="A543" s="14"/>
      <c r="B543" s="14"/>
      <c r="C543" s="14"/>
      <c r="D543" s="14"/>
      <c r="E543" s="14"/>
      <c r="F543" s="14"/>
      <c r="G543" s="14"/>
    </row>
    <row r="544">
      <c r="A544" s="14"/>
      <c r="B544" s="14"/>
      <c r="C544" s="14"/>
      <c r="D544" s="14"/>
      <c r="E544" s="14"/>
      <c r="F544" s="14"/>
      <c r="G544" s="14"/>
    </row>
    <row r="545">
      <c r="A545" s="14"/>
      <c r="B545" s="14"/>
      <c r="C545" s="14"/>
      <c r="D545" s="14"/>
      <c r="E545" s="14"/>
      <c r="F545" s="14"/>
      <c r="G545" s="14"/>
    </row>
    <row r="546">
      <c r="A546" s="14"/>
      <c r="B546" s="14"/>
      <c r="C546" s="14"/>
      <c r="D546" s="14"/>
      <c r="E546" s="14"/>
      <c r="F546" s="14"/>
      <c r="G546" s="14"/>
    </row>
    <row r="547">
      <c r="A547" s="14"/>
      <c r="B547" s="14"/>
      <c r="C547" s="14"/>
      <c r="D547" s="14"/>
      <c r="E547" s="14"/>
      <c r="F547" s="14"/>
      <c r="G547" s="14"/>
    </row>
    <row r="548">
      <c r="A548" s="14"/>
      <c r="B548" s="14"/>
      <c r="C548" s="14"/>
      <c r="D548" s="14"/>
      <c r="E548" s="14"/>
      <c r="F548" s="14"/>
      <c r="G548" s="14"/>
    </row>
    <row r="549">
      <c r="A549" s="14"/>
      <c r="B549" s="14"/>
      <c r="C549" s="14"/>
      <c r="D549" s="14"/>
      <c r="E549" s="14"/>
      <c r="F549" s="14"/>
      <c r="G549" s="14"/>
    </row>
    <row r="550">
      <c r="A550" s="14"/>
      <c r="B550" s="14"/>
      <c r="C550" s="14"/>
      <c r="D550" s="14"/>
      <c r="E550" s="14"/>
      <c r="F550" s="14"/>
      <c r="G550" s="14"/>
    </row>
    <row r="551">
      <c r="A551" s="14"/>
      <c r="B551" s="14"/>
      <c r="C551" s="14"/>
      <c r="D551" s="14"/>
      <c r="E551" s="14"/>
      <c r="F551" s="14"/>
      <c r="G551" s="14"/>
    </row>
    <row r="552">
      <c r="A552" s="14"/>
      <c r="B552" s="14"/>
      <c r="C552" s="14"/>
      <c r="D552" s="14"/>
      <c r="E552" s="14"/>
      <c r="F552" s="14"/>
      <c r="G552" s="14"/>
    </row>
    <row r="553">
      <c r="A553" s="14"/>
      <c r="B553" s="14"/>
      <c r="C553" s="14"/>
      <c r="D553" s="14"/>
      <c r="E553" s="14"/>
      <c r="F553" s="14"/>
      <c r="G553" s="14"/>
    </row>
    <row r="554">
      <c r="A554" s="14"/>
      <c r="B554" s="14"/>
      <c r="C554" s="14"/>
      <c r="D554" s="14"/>
      <c r="E554" s="14"/>
      <c r="F554" s="14"/>
      <c r="G554" s="14"/>
    </row>
    <row r="555">
      <c r="A555" s="14"/>
      <c r="B555" s="14"/>
      <c r="C555" s="14"/>
      <c r="D555" s="14"/>
      <c r="E555" s="14"/>
      <c r="F555" s="14"/>
      <c r="G555" s="14"/>
    </row>
    <row r="556">
      <c r="A556" s="14"/>
      <c r="B556" s="14"/>
      <c r="C556" s="14"/>
      <c r="D556" s="14"/>
      <c r="E556" s="14"/>
      <c r="F556" s="14"/>
      <c r="G556" s="14"/>
    </row>
    <row r="557">
      <c r="A557" s="14"/>
      <c r="B557" s="14"/>
      <c r="C557" s="14"/>
      <c r="D557" s="14"/>
      <c r="E557" s="14"/>
      <c r="F557" s="14"/>
      <c r="G557" s="14"/>
    </row>
    <row r="558">
      <c r="A558" s="14"/>
      <c r="B558" s="14"/>
      <c r="C558" s="14"/>
      <c r="D558" s="14"/>
      <c r="E558" s="14"/>
      <c r="F558" s="14"/>
      <c r="G558" s="14"/>
    </row>
    <row r="559">
      <c r="A559" s="14"/>
      <c r="B559" s="14"/>
      <c r="C559" s="14"/>
      <c r="D559" s="14"/>
      <c r="E559" s="14"/>
      <c r="F559" s="14"/>
      <c r="G559" s="14"/>
    </row>
    <row r="560">
      <c r="A560" s="14"/>
      <c r="B560" s="14"/>
      <c r="C560" s="14"/>
      <c r="D560" s="14"/>
      <c r="E560" s="14"/>
      <c r="F560" s="14"/>
      <c r="G560" s="14"/>
    </row>
    <row r="561">
      <c r="A561" s="14"/>
      <c r="B561" s="14"/>
      <c r="C561" s="14"/>
      <c r="D561" s="14"/>
      <c r="E561" s="14"/>
      <c r="F561" s="14"/>
      <c r="G561" s="14"/>
    </row>
    <row r="562">
      <c r="A562" s="14"/>
      <c r="B562" s="14"/>
      <c r="C562" s="14"/>
      <c r="D562" s="14"/>
      <c r="E562" s="14"/>
      <c r="F562" s="14"/>
      <c r="G562" s="14"/>
    </row>
    <row r="563">
      <c r="A563" s="14"/>
      <c r="B563" s="14"/>
      <c r="C563" s="14"/>
      <c r="D563" s="14"/>
      <c r="E563" s="14"/>
      <c r="F563" s="14"/>
      <c r="G563" s="14"/>
    </row>
    <row r="564">
      <c r="A564" s="14"/>
      <c r="B564" s="14"/>
      <c r="C564" s="14"/>
      <c r="D564" s="14"/>
      <c r="E564" s="14"/>
      <c r="F564" s="14"/>
      <c r="G564" s="14"/>
    </row>
    <row r="565">
      <c r="A565" s="14"/>
      <c r="B565" s="14"/>
      <c r="C565" s="14"/>
      <c r="D565" s="14"/>
      <c r="E565" s="14"/>
      <c r="F565" s="14"/>
      <c r="G565" s="14"/>
    </row>
    <row r="566">
      <c r="A566" s="14"/>
      <c r="B566" s="14"/>
      <c r="C566" s="14"/>
      <c r="D566" s="14"/>
      <c r="E566" s="14"/>
      <c r="F566" s="14"/>
      <c r="G566" s="14"/>
    </row>
    <row r="567">
      <c r="A567" s="14"/>
      <c r="B567" s="14"/>
      <c r="C567" s="14"/>
      <c r="D567" s="14"/>
      <c r="E567" s="14"/>
      <c r="F567" s="14"/>
      <c r="G567" s="14"/>
    </row>
    <row r="568">
      <c r="A568" s="14"/>
      <c r="B568" s="14"/>
      <c r="C568" s="14"/>
      <c r="D568" s="14"/>
      <c r="E568" s="14"/>
      <c r="F568" s="14"/>
      <c r="G568" s="14"/>
    </row>
    <row r="569">
      <c r="A569" s="14"/>
      <c r="B569" s="14"/>
      <c r="C569" s="14"/>
      <c r="D569" s="14"/>
      <c r="E569" s="14"/>
      <c r="F569" s="14"/>
      <c r="G569" s="14"/>
    </row>
    <row r="570">
      <c r="A570" s="14"/>
      <c r="B570" s="14"/>
      <c r="C570" s="14"/>
      <c r="D570" s="14"/>
      <c r="E570" s="14"/>
      <c r="F570" s="14"/>
      <c r="G570" s="14"/>
    </row>
    <row r="571">
      <c r="A571" s="14"/>
      <c r="B571" s="14"/>
      <c r="C571" s="14"/>
      <c r="D571" s="14"/>
      <c r="E571" s="14"/>
      <c r="F571" s="14"/>
      <c r="G571" s="14"/>
    </row>
    <row r="572">
      <c r="A572" s="14"/>
      <c r="B572" s="14"/>
      <c r="C572" s="14"/>
      <c r="D572" s="14"/>
      <c r="E572" s="14"/>
      <c r="F572" s="14"/>
      <c r="G572" s="14"/>
    </row>
    <row r="573">
      <c r="A573" s="14"/>
      <c r="B573" s="14"/>
      <c r="C573" s="14"/>
      <c r="D573" s="14"/>
      <c r="E573" s="14"/>
      <c r="F573" s="14"/>
      <c r="G573" s="14"/>
    </row>
    <row r="574">
      <c r="A574" s="14"/>
      <c r="B574" s="14"/>
      <c r="C574" s="14"/>
      <c r="D574" s="14"/>
      <c r="E574" s="14"/>
      <c r="F574" s="14"/>
      <c r="G574" s="14"/>
    </row>
    <row r="575">
      <c r="A575" s="14"/>
      <c r="B575" s="14"/>
      <c r="C575" s="14"/>
      <c r="D575" s="14"/>
      <c r="E575" s="14"/>
      <c r="F575" s="14"/>
      <c r="G575" s="14"/>
    </row>
    <row r="576">
      <c r="A576" s="14"/>
      <c r="B576" s="14"/>
      <c r="C576" s="14"/>
      <c r="D576" s="14"/>
      <c r="E576" s="14"/>
      <c r="F576" s="14"/>
      <c r="G576" s="14"/>
    </row>
    <row r="577">
      <c r="A577" s="14"/>
      <c r="B577" s="14"/>
      <c r="C577" s="14"/>
      <c r="D577" s="14"/>
      <c r="E577" s="14"/>
      <c r="F577" s="14"/>
      <c r="G577" s="14"/>
    </row>
    <row r="578">
      <c r="A578" s="14"/>
      <c r="B578" s="14"/>
      <c r="C578" s="14"/>
      <c r="D578" s="14"/>
      <c r="E578" s="14"/>
      <c r="F578" s="14"/>
      <c r="G578" s="14"/>
    </row>
    <row r="579">
      <c r="A579" s="14"/>
      <c r="B579" s="14"/>
      <c r="C579" s="14"/>
      <c r="D579" s="14"/>
      <c r="E579" s="14"/>
      <c r="F579" s="14"/>
      <c r="G579" s="14"/>
    </row>
    <row r="580">
      <c r="A580" s="14"/>
      <c r="B580" s="14"/>
      <c r="C580" s="14"/>
      <c r="D580" s="14"/>
      <c r="E580" s="14"/>
      <c r="F580" s="14"/>
      <c r="G580" s="14"/>
    </row>
    <row r="581">
      <c r="A581" s="14"/>
      <c r="B581" s="14"/>
      <c r="C581" s="14"/>
      <c r="D581" s="14"/>
      <c r="E581" s="14"/>
      <c r="F581" s="14"/>
      <c r="G581" s="14"/>
    </row>
    <row r="582">
      <c r="A582" s="14"/>
      <c r="B582" s="14"/>
      <c r="C582" s="14"/>
      <c r="D582" s="14"/>
      <c r="E582" s="14"/>
      <c r="F582" s="14"/>
      <c r="G582" s="14"/>
    </row>
    <row r="583">
      <c r="A583" s="14"/>
      <c r="B583" s="14"/>
      <c r="C583" s="14"/>
      <c r="D583" s="14"/>
      <c r="E583" s="14"/>
      <c r="F583" s="14"/>
      <c r="G583" s="14"/>
    </row>
    <row r="584">
      <c r="A584" s="14"/>
      <c r="B584" s="14"/>
      <c r="C584" s="14"/>
      <c r="D584" s="14"/>
      <c r="E584" s="14"/>
      <c r="F584" s="14"/>
      <c r="G584" s="14"/>
    </row>
    <row r="585">
      <c r="A585" s="14"/>
      <c r="B585" s="14"/>
      <c r="C585" s="14"/>
      <c r="D585" s="14"/>
      <c r="E585" s="14"/>
      <c r="F585" s="14"/>
      <c r="G585" s="14"/>
    </row>
    <row r="586">
      <c r="A586" s="14"/>
      <c r="B586" s="14"/>
      <c r="C586" s="14"/>
      <c r="D586" s="14"/>
      <c r="E586" s="14"/>
      <c r="F586" s="14"/>
      <c r="G586" s="14"/>
    </row>
    <row r="587">
      <c r="A587" s="14"/>
      <c r="B587" s="14"/>
      <c r="C587" s="14"/>
      <c r="D587" s="14"/>
      <c r="E587" s="14"/>
      <c r="F587" s="14"/>
      <c r="G587" s="14"/>
    </row>
    <row r="588">
      <c r="A588" s="14"/>
      <c r="B588" s="14"/>
      <c r="C588" s="14"/>
      <c r="D588" s="14"/>
      <c r="E588" s="14"/>
      <c r="F588" s="14"/>
      <c r="G588" s="14"/>
    </row>
    <row r="589">
      <c r="A589" s="14"/>
      <c r="B589" s="14"/>
      <c r="C589" s="14"/>
      <c r="D589" s="14"/>
      <c r="E589" s="14"/>
      <c r="F589" s="14"/>
      <c r="G589" s="14"/>
    </row>
    <row r="590">
      <c r="A590" s="14"/>
      <c r="B590" s="14"/>
      <c r="C590" s="14"/>
      <c r="D590" s="14"/>
      <c r="E590" s="14"/>
      <c r="F590" s="14"/>
      <c r="G590" s="14"/>
    </row>
    <row r="591">
      <c r="A591" s="14"/>
      <c r="B591" s="14"/>
      <c r="C591" s="14"/>
      <c r="D591" s="14"/>
      <c r="E591" s="14"/>
      <c r="F591" s="14"/>
      <c r="G591" s="14"/>
    </row>
    <row r="592">
      <c r="A592" s="14"/>
      <c r="B592" s="14"/>
      <c r="C592" s="14"/>
      <c r="D592" s="14"/>
      <c r="E592" s="14"/>
      <c r="F592" s="14"/>
      <c r="G592" s="14"/>
    </row>
    <row r="593">
      <c r="A593" s="14"/>
      <c r="B593" s="14"/>
      <c r="C593" s="14"/>
      <c r="D593" s="14"/>
      <c r="E593" s="14"/>
      <c r="F593" s="14"/>
      <c r="G593" s="14"/>
    </row>
    <row r="594">
      <c r="A594" s="14"/>
      <c r="B594" s="14"/>
      <c r="C594" s="14"/>
      <c r="D594" s="14"/>
      <c r="E594" s="14"/>
      <c r="F594" s="14"/>
      <c r="G594" s="14"/>
    </row>
    <row r="595">
      <c r="A595" s="14"/>
      <c r="B595" s="14"/>
      <c r="C595" s="14"/>
      <c r="D595" s="14"/>
      <c r="E595" s="14"/>
      <c r="F595" s="14"/>
      <c r="G595" s="14"/>
    </row>
    <row r="596">
      <c r="A596" s="14"/>
      <c r="B596" s="14"/>
      <c r="C596" s="14"/>
      <c r="D596" s="14"/>
      <c r="E596" s="14"/>
      <c r="F596" s="14"/>
      <c r="G596" s="14"/>
    </row>
    <row r="597">
      <c r="A597" s="14"/>
      <c r="B597" s="14"/>
      <c r="C597" s="14"/>
      <c r="D597" s="14"/>
      <c r="E597" s="14"/>
      <c r="F597" s="14"/>
      <c r="G597" s="14"/>
    </row>
    <row r="598">
      <c r="A598" s="14"/>
      <c r="B598" s="14"/>
      <c r="C598" s="14"/>
      <c r="D598" s="14"/>
      <c r="E598" s="14"/>
      <c r="F598" s="14"/>
      <c r="G598" s="14"/>
    </row>
    <row r="599">
      <c r="A599" s="14"/>
      <c r="B599" s="14"/>
      <c r="C599" s="14"/>
      <c r="D599" s="14"/>
      <c r="E599" s="14"/>
      <c r="F599" s="14"/>
      <c r="G599" s="14"/>
    </row>
    <row r="600">
      <c r="A600" s="14"/>
      <c r="B600" s="14"/>
      <c r="C600" s="14"/>
      <c r="D600" s="14"/>
      <c r="E600" s="14"/>
      <c r="F600" s="14"/>
      <c r="G600" s="14"/>
    </row>
    <row r="601">
      <c r="A601" s="14"/>
      <c r="B601" s="14"/>
      <c r="C601" s="14"/>
      <c r="D601" s="14"/>
      <c r="E601" s="14"/>
      <c r="F601" s="14"/>
      <c r="G601" s="14"/>
    </row>
    <row r="602">
      <c r="A602" s="14"/>
      <c r="B602" s="14"/>
      <c r="C602" s="14"/>
      <c r="D602" s="14"/>
      <c r="E602" s="14"/>
      <c r="F602" s="14"/>
      <c r="G602" s="14"/>
    </row>
    <row r="603">
      <c r="A603" s="14"/>
      <c r="B603" s="14"/>
      <c r="C603" s="14"/>
      <c r="D603" s="14"/>
      <c r="E603" s="14"/>
      <c r="F603" s="14"/>
      <c r="G603" s="14"/>
    </row>
    <row r="604">
      <c r="A604" s="14"/>
      <c r="B604" s="14"/>
      <c r="C604" s="14"/>
      <c r="D604" s="14"/>
      <c r="E604" s="14"/>
      <c r="F604" s="14"/>
      <c r="G604" s="14"/>
    </row>
    <row r="605">
      <c r="A605" s="14"/>
      <c r="B605" s="14"/>
      <c r="C605" s="14"/>
      <c r="D605" s="14"/>
      <c r="E605" s="14"/>
      <c r="F605" s="14"/>
      <c r="G605" s="14"/>
    </row>
    <row r="606">
      <c r="A606" s="14"/>
      <c r="B606" s="14"/>
      <c r="C606" s="14"/>
      <c r="D606" s="14"/>
      <c r="E606" s="14"/>
      <c r="F606" s="14"/>
      <c r="G606" s="14"/>
    </row>
    <row r="607">
      <c r="A607" s="14"/>
      <c r="B607" s="14"/>
      <c r="C607" s="14"/>
      <c r="D607" s="14"/>
      <c r="E607" s="14"/>
      <c r="F607" s="14"/>
      <c r="G607" s="14"/>
    </row>
    <row r="608">
      <c r="A608" s="14"/>
      <c r="B608" s="14"/>
      <c r="C608" s="14"/>
      <c r="D608" s="14"/>
      <c r="E608" s="14"/>
      <c r="F608" s="14"/>
      <c r="G608" s="14"/>
    </row>
    <row r="609">
      <c r="A609" s="14"/>
      <c r="B609" s="14"/>
      <c r="C609" s="14"/>
      <c r="D609" s="14"/>
      <c r="E609" s="14"/>
      <c r="F609" s="14"/>
      <c r="G609" s="14"/>
    </row>
    <row r="610">
      <c r="A610" s="14"/>
      <c r="B610" s="14"/>
      <c r="C610" s="14"/>
      <c r="D610" s="14"/>
      <c r="E610" s="14"/>
      <c r="F610" s="14"/>
      <c r="G610" s="14"/>
    </row>
    <row r="611">
      <c r="A611" s="14"/>
      <c r="B611" s="14"/>
      <c r="C611" s="14"/>
      <c r="D611" s="14"/>
      <c r="E611" s="14"/>
      <c r="F611" s="14"/>
      <c r="G611" s="14"/>
    </row>
    <row r="612">
      <c r="A612" s="14"/>
      <c r="B612" s="14"/>
      <c r="C612" s="14"/>
      <c r="D612" s="14"/>
      <c r="E612" s="14"/>
      <c r="F612" s="14"/>
      <c r="G612" s="14"/>
    </row>
    <row r="613">
      <c r="A613" s="14"/>
      <c r="B613" s="14"/>
      <c r="C613" s="14"/>
      <c r="D613" s="14"/>
      <c r="E613" s="14"/>
      <c r="F613" s="14"/>
      <c r="G613" s="14"/>
    </row>
    <row r="614">
      <c r="A614" s="14"/>
      <c r="B614" s="14"/>
      <c r="C614" s="14"/>
      <c r="D614" s="14"/>
      <c r="E614" s="14"/>
      <c r="F614" s="14"/>
      <c r="G614" s="14"/>
    </row>
    <row r="615">
      <c r="A615" s="14"/>
      <c r="B615" s="14"/>
      <c r="C615" s="14"/>
      <c r="D615" s="14"/>
      <c r="E615" s="14"/>
      <c r="F615" s="14"/>
      <c r="G615" s="14"/>
    </row>
    <row r="616">
      <c r="A616" s="14"/>
      <c r="B616" s="14"/>
      <c r="C616" s="14"/>
      <c r="D616" s="14"/>
      <c r="E616" s="14"/>
      <c r="F616" s="14"/>
      <c r="G616" s="14"/>
    </row>
    <row r="617">
      <c r="A617" s="14"/>
      <c r="B617" s="14"/>
      <c r="C617" s="14"/>
      <c r="D617" s="14"/>
      <c r="E617" s="14"/>
      <c r="F617" s="14"/>
      <c r="G617" s="14"/>
    </row>
    <row r="618">
      <c r="A618" s="14"/>
      <c r="B618" s="14"/>
      <c r="C618" s="14"/>
      <c r="D618" s="14"/>
      <c r="E618" s="14"/>
      <c r="F618" s="14"/>
      <c r="G618" s="14"/>
    </row>
    <row r="619">
      <c r="A619" s="14"/>
      <c r="B619" s="14"/>
      <c r="C619" s="14"/>
      <c r="D619" s="14"/>
      <c r="E619" s="14"/>
      <c r="F619" s="14"/>
      <c r="G619" s="14"/>
    </row>
    <row r="620">
      <c r="A620" s="14"/>
      <c r="B620" s="14"/>
      <c r="C620" s="14"/>
      <c r="D620" s="14"/>
      <c r="E620" s="14"/>
      <c r="F620" s="14"/>
      <c r="G620" s="14"/>
    </row>
    <row r="621">
      <c r="A621" s="14"/>
      <c r="B621" s="14"/>
      <c r="C621" s="14"/>
      <c r="D621" s="14"/>
      <c r="E621" s="14"/>
      <c r="F621" s="14"/>
      <c r="G621" s="14"/>
    </row>
    <row r="622">
      <c r="A622" s="14"/>
      <c r="B622" s="14"/>
      <c r="C622" s="14"/>
      <c r="D622" s="14"/>
      <c r="E622" s="14"/>
      <c r="F622" s="14"/>
      <c r="G622" s="14"/>
    </row>
    <row r="623">
      <c r="A623" s="14"/>
      <c r="B623" s="14"/>
      <c r="C623" s="14"/>
      <c r="D623" s="14"/>
      <c r="E623" s="14"/>
      <c r="F623" s="14"/>
      <c r="G623" s="14"/>
    </row>
    <row r="624">
      <c r="A624" s="14"/>
      <c r="B624" s="14"/>
      <c r="C624" s="14"/>
      <c r="D624" s="14"/>
      <c r="E624" s="14"/>
      <c r="F624" s="14"/>
      <c r="G624" s="14"/>
    </row>
    <row r="625">
      <c r="A625" s="14"/>
      <c r="B625" s="14"/>
      <c r="C625" s="14"/>
      <c r="D625" s="14"/>
      <c r="E625" s="14"/>
      <c r="F625" s="14"/>
      <c r="G625" s="14"/>
    </row>
    <row r="626">
      <c r="A626" s="14"/>
      <c r="B626" s="14"/>
      <c r="C626" s="14"/>
      <c r="D626" s="14"/>
      <c r="E626" s="14"/>
      <c r="F626" s="14"/>
      <c r="G626" s="14"/>
    </row>
    <row r="627">
      <c r="A627" s="14"/>
      <c r="B627" s="14"/>
      <c r="C627" s="14"/>
      <c r="D627" s="14"/>
      <c r="E627" s="14"/>
      <c r="F627" s="14"/>
      <c r="G627" s="14"/>
    </row>
    <row r="628">
      <c r="A628" s="14"/>
      <c r="B628" s="14"/>
      <c r="C628" s="14"/>
      <c r="D628" s="14"/>
      <c r="E628" s="14"/>
      <c r="F628" s="14"/>
      <c r="G628" s="14"/>
    </row>
    <row r="629">
      <c r="A629" s="14"/>
      <c r="B629" s="14"/>
      <c r="C629" s="14"/>
      <c r="D629" s="14"/>
      <c r="E629" s="14"/>
      <c r="F629" s="14"/>
      <c r="G629" s="14"/>
    </row>
    <row r="630">
      <c r="A630" s="14"/>
      <c r="B630" s="14"/>
      <c r="C630" s="14"/>
      <c r="D630" s="14"/>
      <c r="E630" s="14"/>
      <c r="F630" s="14"/>
      <c r="G630" s="14"/>
    </row>
    <row r="631">
      <c r="A631" s="14"/>
      <c r="B631" s="14"/>
      <c r="C631" s="14"/>
      <c r="D631" s="14"/>
      <c r="E631" s="14"/>
      <c r="F631" s="14"/>
      <c r="G631" s="14"/>
    </row>
    <row r="632">
      <c r="A632" s="14"/>
      <c r="B632" s="14"/>
      <c r="C632" s="14"/>
      <c r="D632" s="14"/>
      <c r="E632" s="14"/>
      <c r="F632" s="14"/>
      <c r="G632" s="14"/>
    </row>
    <row r="633">
      <c r="A633" s="14"/>
      <c r="B633" s="14"/>
      <c r="C633" s="14"/>
      <c r="D633" s="14"/>
      <c r="E633" s="14"/>
      <c r="F633" s="14"/>
      <c r="G633" s="14"/>
    </row>
    <row r="634">
      <c r="A634" s="14"/>
      <c r="B634" s="14"/>
      <c r="C634" s="14"/>
      <c r="D634" s="14"/>
      <c r="E634" s="14"/>
      <c r="F634" s="14"/>
      <c r="G634" s="14"/>
    </row>
    <row r="635">
      <c r="A635" s="14"/>
      <c r="B635" s="14"/>
      <c r="C635" s="14"/>
      <c r="D635" s="14"/>
      <c r="E635" s="14"/>
      <c r="F635" s="14"/>
      <c r="G635" s="14"/>
    </row>
    <row r="636">
      <c r="A636" s="14"/>
      <c r="B636" s="14"/>
      <c r="C636" s="14"/>
      <c r="D636" s="14"/>
      <c r="E636" s="14"/>
      <c r="F636" s="14"/>
      <c r="G636" s="14"/>
    </row>
    <row r="637">
      <c r="A637" s="14"/>
      <c r="B637" s="14"/>
      <c r="C637" s="14"/>
      <c r="D637" s="14"/>
      <c r="E637" s="14"/>
      <c r="F637" s="14"/>
      <c r="G637" s="14"/>
    </row>
    <row r="638">
      <c r="A638" s="14"/>
      <c r="B638" s="14"/>
      <c r="C638" s="14"/>
      <c r="D638" s="14"/>
      <c r="E638" s="14"/>
      <c r="F638" s="14"/>
      <c r="G638" s="14"/>
    </row>
    <row r="639">
      <c r="A639" s="14"/>
      <c r="B639" s="14"/>
      <c r="C639" s="14"/>
      <c r="D639" s="14"/>
      <c r="E639" s="14"/>
      <c r="F639" s="14"/>
      <c r="G639" s="14"/>
    </row>
    <row r="640">
      <c r="A640" s="14"/>
      <c r="B640" s="14"/>
      <c r="C640" s="14"/>
      <c r="D640" s="14"/>
      <c r="E640" s="14"/>
      <c r="F640" s="14"/>
      <c r="G640" s="14"/>
    </row>
    <row r="641">
      <c r="A641" s="14"/>
      <c r="B641" s="14"/>
      <c r="C641" s="14"/>
      <c r="D641" s="14"/>
      <c r="E641" s="14"/>
      <c r="F641" s="14"/>
      <c r="G641" s="14"/>
    </row>
    <row r="642">
      <c r="A642" s="14"/>
      <c r="B642" s="14"/>
      <c r="C642" s="14"/>
      <c r="D642" s="14"/>
      <c r="E642" s="14"/>
      <c r="F642" s="14"/>
      <c r="G642" s="14"/>
    </row>
    <row r="643">
      <c r="A643" s="14"/>
      <c r="B643" s="14"/>
      <c r="C643" s="14"/>
      <c r="D643" s="14"/>
      <c r="E643" s="14"/>
      <c r="F643" s="14"/>
      <c r="G643" s="14"/>
    </row>
    <row r="644">
      <c r="A644" s="14"/>
      <c r="B644" s="14"/>
      <c r="C644" s="14"/>
      <c r="D644" s="14"/>
      <c r="E644" s="14"/>
      <c r="F644" s="14"/>
      <c r="G644" s="14"/>
    </row>
    <row r="645">
      <c r="A645" s="14"/>
      <c r="B645" s="14"/>
      <c r="C645" s="14"/>
      <c r="D645" s="14"/>
      <c r="E645" s="14"/>
      <c r="F645" s="14"/>
      <c r="G645" s="14"/>
    </row>
    <row r="646">
      <c r="A646" s="14"/>
      <c r="B646" s="14"/>
      <c r="C646" s="14"/>
      <c r="D646" s="14"/>
      <c r="E646" s="14"/>
      <c r="F646" s="14"/>
      <c r="G646" s="14"/>
    </row>
    <row r="647">
      <c r="A647" s="14"/>
      <c r="B647" s="14"/>
      <c r="C647" s="14"/>
      <c r="D647" s="14"/>
      <c r="E647" s="14"/>
      <c r="F647" s="14"/>
      <c r="G647" s="14"/>
    </row>
    <row r="648">
      <c r="A648" s="14"/>
      <c r="B648" s="14"/>
      <c r="C648" s="14"/>
      <c r="D648" s="14"/>
      <c r="E648" s="14"/>
      <c r="F648" s="14"/>
      <c r="G648" s="14"/>
    </row>
    <row r="649">
      <c r="A649" s="14"/>
      <c r="B649" s="14"/>
      <c r="C649" s="14"/>
      <c r="D649" s="14"/>
      <c r="E649" s="14"/>
      <c r="F649" s="14"/>
      <c r="G649" s="14"/>
    </row>
    <row r="650">
      <c r="A650" s="14"/>
      <c r="B650" s="14"/>
      <c r="C650" s="14"/>
      <c r="D650" s="14"/>
      <c r="E650" s="14"/>
      <c r="F650" s="14"/>
      <c r="G650" s="14"/>
    </row>
    <row r="651">
      <c r="A651" s="14"/>
      <c r="B651" s="14"/>
      <c r="C651" s="14"/>
      <c r="D651" s="14"/>
      <c r="E651" s="14"/>
      <c r="F651" s="14"/>
      <c r="G651" s="14"/>
    </row>
    <row r="652">
      <c r="A652" s="14"/>
      <c r="B652" s="14"/>
      <c r="C652" s="14"/>
      <c r="D652" s="14"/>
      <c r="E652" s="14"/>
      <c r="F652" s="14"/>
      <c r="G652" s="14"/>
    </row>
    <row r="653">
      <c r="A653" s="14"/>
      <c r="B653" s="14"/>
      <c r="C653" s="14"/>
      <c r="D653" s="14"/>
      <c r="E653" s="14"/>
      <c r="F653" s="14"/>
      <c r="G653" s="14"/>
    </row>
    <row r="654">
      <c r="A654" s="14"/>
      <c r="B654" s="14"/>
      <c r="C654" s="14"/>
      <c r="D654" s="14"/>
      <c r="E654" s="14"/>
      <c r="F654" s="14"/>
      <c r="G654" s="14"/>
    </row>
    <row r="655">
      <c r="A655" s="14"/>
      <c r="B655" s="14"/>
      <c r="C655" s="14"/>
      <c r="D655" s="14"/>
      <c r="E655" s="14"/>
      <c r="F655" s="14"/>
      <c r="G655" s="14"/>
    </row>
    <row r="656">
      <c r="A656" s="14"/>
      <c r="B656" s="14"/>
      <c r="C656" s="14"/>
      <c r="D656" s="14"/>
      <c r="E656" s="14"/>
      <c r="F656" s="14"/>
      <c r="G656" s="14"/>
    </row>
    <row r="657">
      <c r="A657" s="14"/>
      <c r="B657" s="14"/>
      <c r="C657" s="14"/>
      <c r="D657" s="14"/>
      <c r="E657" s="14"/>
      <c r="F657" s="14"/>
      <c r="G657" s="14"/>
    </row>
    <row r="658">
      <c r="A658" s="14"/>
      <c r="B658" s="14"/>
      <c r="C658" s="14"/>
      <c r="D658" s="14"/>
      <c r="E658" s="14"/>
      <c r="F658" s="14"/>
      <c r="G658" s="14"/>
    </row>
    <row r="659">
      <c r="A659" s="14"/>
      <c r="B659" s="14"/>
      <c r="C659" s="14"/>
      <c r="D659" s="14"/>
      <c r="E659" s="14"/>
      <c r="F659" s="14"/>
      <c r="G659" s="14"/>
    </row>
    <row r="660">
      <c r="A660" s="14"/>
      <c r="B660" s="14"/>
      <c r="C660" s="14"/>
      <c r="D660" s="14"/>
      <c r="E660" s="14"/>
      <c r="F660" s="14"/>
      <c r="G660" s="14"/>
    </row>
    <row r="661">
      <c r="A661" s="14"/>
      <c r="B661" s="14"/>
      <c r="C661" s="14"/>
      <c r="D661" s="14"/>
      <c r="E661" s="14"/>
      <c r="F661" s="14"/>
      <c r="G661" s="14"/>
    </row>
    <row r="662">
      <c r="A662" s="14"/>
      <c r="B662" s="14"/>
      <c r="C662" s="14"/>
      <c r="D662" s="14"/>
      <c r="E662" s="14"/>
      <c r="F662" s="14"/>
      <c r="G662" s="14"/>
    </row>
    <row r="663">
      <c r="A663" s="14"/>
      <c r="B663" s="14"/>
      <c r="C663" s="14"/>
      <c r="D663" s="14"/>
      <c r="E663" s="14"/>
      <c r="F663" s="14"/>
      <c r="G663" s="14"/>
    </row>
    <row r="664">
      <c r="A664" s="14"/>
      <c r="B664" s="14"/>
      <c r="C664" s="14"/>
      <c r="D664" s="14"/>
      <c r="E664" s="14"/>
      <c r="F664" s="14"/>
      <c r="G664" s="14"/>
    </row>
    <row r="665">
      <c r="A665" s="14"/>
      <c r="B665" s="14"/>
      <c r="C665" s="14"/>
      <c r="D665" s="14"/>
      <c r="E665" s="14"/>
      <c r="F665" s="14"/>
      <c r="G665" s="14"/>
    </row>
    <row r="666">
      <c r="A666" s="14"/>
      <c r="B666" s="14"/>
      <c r="C666" s="14"/>
      <c r="D666" s="14"/>
      <c r="E666" s="14"/>
      <c r="F666" s="14"/>
      <c r="G666" s="14"/>
    </row>
    <row r="667">
      <c r="A667" s="14"/>
      <c r="B667" s="14"/>
      <c r="C667" s="14"/>
      <c r="D667" s="14"/>
      <c r="E667" s="14"/>
      <c r="F667" s="14"/>
      <c r="G667" s="14"/>
    </row>
    <row r="668">
      <c r="A668" s="14"/>
      <c r="B668" s="14"/>
      <c r="C668" s="14"/>
      <c r="D668" s="14"/>
      <c r="E668" s="14"/>
      <c r="F668" s="14"/>
      <c r="G668" s="14"/>
    </row>
    <row r="669">
      <c r="A669" s="14"/>
      <c r="B669" s="14"/>
      <c r="C669" s="14"/>
      <c r="D669" s="14"/>
      <c r="E669" s="14"/>
      <c r="F669" s="14"/>
      <c r="G669" s="14"/>
    </row>
    <row r="670">
      <c r="A670" s="14"/>
      <c r="B670" s="14"/>
      <c r="C670" s="14"/>
      <c r="D670" s="14"/>
      <c r="E670" s="14"/>
      <c r="F670" s="14"/>
      <c r="G670" s="14"/>
    </row>
    <row r="671">
      <c r="A671" s="14"/>
      <c r="B671" s="14"/>
      <c r="C671" s="14"/>
      <c r="D671" s="14"/>
      <c r="E671" s="14"/>
      <c r="F671" s="14"/>
      <c r="G671" s="14"/>
    </row>
    <row r="672">
      <c r="A672" s="14"/>
      <c r="B672" s="14"/>
      <c r="C672" s="14"/>
      <c r="D672" s="14"/>
      <c r="E672" s="14"/>
      <c r="F672" s="14"/>
      <c r="G672" s="14"/>
    </row>
    <row r="673">
      <c r="A673" s="14"/>
      <c r="B673" s="14"/>
      <c r="C673" s="14"/>
      <c r="D673" s="14"/>
      <c r="E673" s="14"/>
      <c r="F673" s="14"/>
      <c r="G673" s="14"/>
    </row>
    <row r="674">
      <c r="A674" s="14"/>
      <c r="B674" s="14"/>
      <c r="C674" s="14"/>
      <c r="D674" s="14"/>
      <c r="E674" s="14"/>
      <c r="F674" s="14"/>
      <c r="G674" s="14"/>
    </row>
    <row r="675">
      <c r="A675" s="14"/>
      <c r="B675" s="14"/>
      <c r="C675" s="14"/>
      <c r="D675" s="14"/>
      <c r="E675" s="14"/>
      <c r="F675" s="14"/>
      <c r="G675" s="14"/>
    </row>
    <row r="676">
      <c r="A676" s="14"/>
      <c r="B676" s="14"/>
      <c r="C676" s="14"/>
      <c r="D676" s="14"/>
      <c r="E676" s="14"/>
      <c r="F676" s="14"/>
      <c r="G676" s="14"/>
    </row>
    <row r="677">
      <c r="A677" s="14"/>
      <c r="B677" s="14"/>
      <c r="C677" s="14"/>
      <c r="D677" s="14"/>
      <c r="E677" s="14"/>
      <c r="F677" s="14"/>
      <c r="G677" s="14"/>
    </row>
    <row r="678">
      <c r="A678" s="14"/>
      <c r="B678" s="14"/>
      <c r="C678" s="14"/>
      <c r="D678" s="14"/>
      <c r="E678" s="14"/>
      <c r="F678" s="14"/>
      <c r="G678" s="14"/>
    </row>
    <row r="679">
      <c r="A679" s="14"/>
      <c r="B679" s="14"/>
      <c r="C679" s="14"/>
      <c r="D679" s="14"/>
      <c r="E679" s="14"/>
      <c r="F679" s="14"/>
      <c r="G679" s="14"/>
    </row>
    <row r="680">
      <c r="A680" s="14"/>
      <c r="B680" s="14"/>
      <c r="C680" s="14"/>
      <c r="D680" s="14"/>
      <c r="E680" s="14"/>
      <c r="F680" s="14"/>
      <c r="G680" s="14"/>
    </row>
    <row r="681">
      <c r="A681" s="14"/>
      <c r="B681" s="14"/>
      <c r="C681" s="14"/>
      <c r="D681" s="14"/>
      <c r="E681" s="14"/>
      <c r="F681" s="14"/>
      <c r="G681" s="14"/>
    </row>
    <row r="682">
      <c r="A682" s="14"/>
      <c r="B682" s="14"/>
      <c r="C682" s="14"/>
      <c r="D682" s="14"/>
      <c r="E682" s="14"/>
      <c r="F682" s="14"/>
      <c r="G682" s="14"/>
    </row>
    <row r="683">
      <c r="A683" s="14"/>
      <c r="B683" s="14"/>
      <c r="C683" s="14"/>
      <c r="D683" s="14"/>
      <c r="E683" s="14"/>
      <c r="F683" s="14"/>
      <c r="G683" s="14"/>
    </row>
    <row r="684">
      <c r="A684" s="14"/>
      <c r="B684" s="14"/>
      <c r="C684" s="14"/>
      <c r="D684" s="14"/>
      <c r="E684" s="14"/>
      <c r="F684" s="14"/>
      <c r="G684" s="14"/>
    </row>
    <row r="685">
      <c r="A685" s="14"/>
      <c r="B685" s="14"/>
      <c r="C685" s="14"/>
      <c r="D685" s="14"/>
      <c r="E685" s="14"/>
      <c r="F685" s="14"/>
      <c r="G685" s="14"/>
    </row>
    <row r="686">
      <c r="A686" s="14"/>
      <c r="B686" s="14"/>
      <c r="C686" s="14"/>
      <c r="D686" s="14"/>
      <c r="E686" s="14"/>
      <c r="F686" s="14"/>
      <c r="G686" s="14"/>
    </row>
    <row r="687">
      <c r="A687" s="14"/>
      <c r="B687" s="14"/>
      <c r="C687" s="14"/>
      <c r="D687" s="14"/>
      <c r="E687" s="14"/>
      <c r="F687" s="14"/>
      <c r="G687" s="14"/>
    </row>
    <row r="688">
      <c r="A688" s="14"/>
      <c r="B688" s="14"/>
      <c r="C688" s="14"/>
      <c r="D688" s="14"/>
      <c r="E688" s="14"/>
      <c r="F688" s="14"/>
      <c r="G688" s="14"/>
    </row>
    <row r="689">
      <c r="A689" s="14"/>
      <c r="B689" s="14"/>
      <c r="C689" s="14"/>
      <c r="D689" s="14"/>
      <c r="E689" s="14"/>
      <c r="F689" s="14"/>
      <c r="G689" s="14"/>
    </row>
    <row r="690">
      <c r="A690" s="14"/>
      <c r="B690" s="14"/>
      <c r="C690" s="14"/>
      <c r="D690" s="14"/>
      <c r="E690" s="14"/>
      <c r="F690" s="14"/>
      <c r="G690" s="14"/>
    </row>
    <row r="691">
      <c r="A691" s="14"/>
      <c r="B691" s="14"/>
      <c r="C691" s="14"/>
      <c r="D691" s="14"/>
      <c r="E691" s="14"/>
      <c r="F691" s="14"/>
      <c r="G691" s="14"/>
    </row>
    <row r="692">
      <c r="A692" s="14"/>
      <c r="B692" s="14"/>
      <c r="C692" s="14"/>
      <c r="D692" s="14"/>
      <c r="E692" s="14"/>
      <c r="F692" s="14"/>
      <c r="G692" s="14"/>
    </row>
    <row r="693">
      <c r="A693" s="14"/>
      <c r="B693" s="14"/>
      <c r="C693" s="14"/>
      <c r="D693" s="14"/>
      <c r="E693" s="14"/>
      <c r="F693" s="14"/>
      <c r="G693" s="14"/>
    </row>
    <row r="694">
      <c r="A694" s="14"/>
      <c r="B694" s="14"/>
      <c r="C694" s="14"/>
      <c r="D694" s="14"/>
      <c r="E694" s="14"/>
      <c r="F694" s="14"/>
      <c r="G694" s="14"/>
    </row>
    <row r="695">
      <c r="A695" s="14"/>
      <c r="B695" s="14"/>
      <c r="C695" s="14"/>
      <c r="D695" s="14"/>
      <c r="E695" s="14"/>
      <c r="F695" s="14"/>
      <c r="G695" s="14"/>
    </row>
    <row r="696">
      <c r="A696" s="14"/>
      <c r="B696" s="14"/>
      <c r="C696" s="14"/>
      <c r="D696" s="14"/>
      <c r="E696" s="14"/>
      <c r="F696" s="14"/>
      <c r="G696" s="14"/>
    </row>
    <row r="697">
      <c r="A697" s="14"/>
      <c r="B697" s="14"/>
      <c r="C697" s="14"/>
      <c r="D697" s="14"/>
      <c r="E697" s="14"/>
      <c r="F697" s="14"/>
      <c r="G697" s="14"/>
    </row>
    <row r="698">
      <c r="A698" s="14"/>
      <c r="B698" s="14"/>
      <c r="C698" s="14"/>
      <c r="D698" s="14"/>
      <c r="E698" s="14"/>
      <c r="F698" s="14"/>
      <c r="G698" s="14"/>
    </row>
    <row r="699">
      <c r="A699" s="14"/>
      <c r="B699" s="14"/>
      <c r="C699" s="14"/>
      <c r="D699" s="14"/>
      <c r="E699" s="14"/>
      <c r="F699" s="14"/>
      <c r="G699" s="14"/>
    </row>
    <row r="700">
      <c r="A700" s="14"/>
      <c r="B700" s="14"/>
      <c r="C700" s="14"/>
      <c r="D700" s="14"/>
      <c r="E700" s="14"/>
      <c r="F700" s="14"/>
      <c r="G700" s="14"/>
    </row>
    <row r="701">
      <c r="A701" s="14"/>
      <c r="B701" s="14"/>
      <c r="C701" s="14"/>
      <c r="D701" s="14"/>
      <c r="E701" s="14"/>
      <c r="F701" s="14"/>
      <c r="G701" s="14"/>
    </row>
    <row r="702">
      <c r="A702" s="14"/>
      <c r="B702" s="14"/>
      <c r="C702" s="14"/>
      <c r="D702" s="14"/>
      <c r="E702" s="14"/>
      <c r="F702" s="14"/>
      <c r="G702" s="14"/>
    </row>
    <row r="703">
      <c r="A703" s="14"/>
      <c r="B703" s="14"/>
      <c r="C703" s="14"/>
      <c r="D703" s="14"/>
      <c r="E703" s="14"/>
      <c r="F703" s="14"/>
      <c r="G703" s="14"/>
    </row>
    <row r="704">
      <c r="A704" s="14"/>
      <c r="B704" s="14"/>
      <c r="C704" s="14"/>
      <c r="D704" s="14"/>
      <c r="E704" s="14"/>
      <c r="F704" s="14"/>
      <c r="G704" s="14"/>
    </row>
    <row r="705">
      <c r="A705" s="14"/>
      <c r="B705" s="14"/>
      <c r="C705" s="14"/>
      <c r="D705" s="14"/>
      <c r="E705" s="14"/>
      <c r="F705" s="14"/>
      <c r="G705" s="14"/>
    </row>
    <row r="706">
      <c r="A706" s="14"/>
      <c r="B706" s="14"/>
      <c r="C706" s="14"/>
      <c r="D706" s="14"/>
      <c r="E706" s="14"/>
      <c r="F706" s="14"/>
      <c r="G706" s="14"/>
    </row>
    <row r="707">
      <c r="A707" s="14"/>
      <c r="B707" s="14"/>
      <c r="C707" s="14"/>
      <c r="D707" s="14"/>
      <c r="E707" s="14"/>
      <c r="F707" s="14"/>
      <c r="G707" s="14"/>
    </row>
    <row r="708">
      <c r="A708" s="14"/>
      <c r="B708" s="14"/>
      <c r="C708" s="14"/>
      <c r="D708" s="14"/>
      <c r="E708" s="14"/>
      <c r="F708" s="14"/>
      <c r="G708" s="14"/>
    </row>
    <row r="709">
      <c r="A709" s="14"/>
      <c r="B709" s="14"/>
      <c r="C709" s="14"/>
      <c r="D709" s="14"/>
      <c r="E709" s="14"/>
      <c r="F709" s="14"/>
      <c r="G709" s="14"/>
    </row>
    <row r="710">
      <c r="A710" s="14"/>
      <c r="B710" s="14"/>
      <c r="C710" s="14"/>
      <c r="D710" s="14"/>
      <c r="E710" s="14"/>
      <c r="F710" s="14"/>
      <c r="G710" s="14"/>
    </row>
    <row r="711">
      <c r="A711" s="14"/>
      <c r="B711" s="14"/>
      <c r="C711" s="14"/>
      <c r="D711" s="14"/>
      <c r="E711" s="14"/>
      <c r="F711" s="14"/>
      <c r="G711" s="14"/>
    </row>
    <row r="712">
      <c r="A712" s="14"/>
      <c r="B712" s="14"/>
      <c r="C712" s="14"/>
      <c r="D712" s="14"/>
      <c r="E712" s="14"/>
      <c r="F712" s="14"/>
      <c r="G712" s="14"/>
    </row>
    <row r="713">
      <c r="A713" s="14"/>
      <c r="B713" s="14"/>
      <c r="C713" s="14"/>
      <c r="D713" s="14"/>
      <c r="E713" s="14"/>
      <c r="F713" s="14"/>
      <c r="G713" s="14"/>
    </row>
    <row r="714">
      <c r="A714" s="14"/>
      <c r="B714" s="14"/>
      <c r="C714" s="14"/>
      <c r="D714" s="14"/>
      <c r="E714" s="14"/>
      <c r="F714" s="14"/>
      <c r="G714" s="14"/>
    </row>
    <row r="715">
      <c r="A715" s="14"/>
      <c r="B715" s="14"/>
      <c r="C715" s="14"/>
      <c r="D715" s="14"/>
      <c r="E715" s="14"/>
      <c r="F715" s="14"/>
      <c r="G715" s="14"/>
    </row>
    <row r="716">
      <c r="A716" s="14"/>
      <c r="B716" s="14"/>
      <c r="C716" s="14"/>
      <c r="D716" s="14"/>
      <c r="E716" s="14"/>
      <c r="F716" s="14"/>
      <c r="G716" s="14"/>
    </row>
    <row r="717">
      <c r="A717" s="14"/>
      <c r="B717" s="14"/>
      <c r="C717" s="14"/>
      <c r="D717" s="14"/>
      <c r="E717" s="14"/>
      <c r="F717" s="14"/>
      <c r="G717" s="14"/>
    </row>
    <row r="718">
      <c r="A718" s="14"/>
      <c r="B718" s="14"/>
      <c r="C718" s="14"/>
      <c r="D718" s="14"/>
      <c r="E718" s="14"/>
      <c r="F718" s="14"/>
      <c r="G718" s="14"/>
    </row>
    <row r="719">
      <c r="A719" s="14"/>
      <c r="B719" s="14"/>
      <c r="C719" s="14"/>
      <c r="D719" s="14"/>
      <c r="E719" s="14"/>
      <c r="F719" s="14"/>
      <c r="G719" s="14"/>
    </row>
    <row r="720">
      <c r="A720" s="14"/>
      <c r="B720" s="14"/>
      <c r="C720" s="14"/>
      <c r="D720" s="14"/>
      <c r="E720" s="14"/>
      <c r="F720" s="14"/>
      <c r="G720" s="14"/>
    </row>
    <row r="721">
      <c r="A721" s="14"/>
      <c r="B721" s="14"/>
      <c r="C721" s="14"/>
      <c r="D721" s="14"/>
      <c r="E721" s="14"/>
      <c r="F721" s="14"/>
      <c r="G721" s="14"/>
    </row>
    <row r="722">
      <c r="A722" s="14"/>
      <c r="B722" s="14"/>
      <c r="C722" s="14"/>
      <c r="D722" s="14"/>
      <c r="E722" s="14"/>
      <c r="F722" s="14"/>
      <c r="G722" s="14"/>
    </row>
    <row r="723">
      <c r="A723" s="14"/>
      <c r="B723" s="14"/>
      <c r="C723" s="14"/>
      <c r="D723" s="14"/>
      <c r="E723" s="14"/>
      <c r="F723" s="14"/>
      <c r="G723" s="14"/>
    </row>
    <row r="724">
      <c r="A724" s="14"/>
      <c r="B724" s="14"/>
      <c r="C724" s="14"/>
      <c r="D724" s="14"/>
      <c r="E724" s="14"/>
      <c r="F724" s="14"/>
      <c r="G724" s="14"/>
    </row>
    <row r="725">
      <c r="A725" s="14"/>
      <c r="B725" s="14"/>
      <c r="C725" s="14"/>
      <c r="D725" s="14"/>
      <c r="E725" s="14"/>
      <c r="F725" s="14"/>
      <c r="G725" s="14"/>
    </row>
    <row r="726">
      <c r="A726" s="14"/>
      <c r="B726" s="14"/>
      <c r="C726" s="14"/>
      <c r="D726" s="14"/>
      <c r="E726" s="14"/>
      <c r="F726" s="14"/>
      <c r="G726" s="14"/>
    </row>
    <row r="727">
      <c r="A727" s="14"/>
      <c r="B727" s="14"/>
      <c r="C727" s="14"/>
      <c r="D727" s="14"/>
      <c r="E727" s="14"/>
      <c r="F727" s="14"/>
      <c r="G727" s="14"/>
    </row>
    <row r="728">
      <c r="A728" s="14"/>
      <c r="B728" s="14"/>
      <c r="C728" s="14"/>
      <c r="D728" s="14"/>
      <c r="E728" s="14"/>
      <c r="F728" s="14"/>
      <c r="G728" s="14"/>
    </row>
    <row r="729">
      <c r="A729" s="14"/>
      <c r="B729" s="14"/>
      <c r="C729" s="14"/>
      <c r="D729" s="14"/>
      <c r="E729" s="14"/>
      <c r="F729" s="14"/>
      <c r="G729" s="14"/>
    </row>
    <row r="730">
      <c r="A730" s="14"/>
      <c r="B730" s="14"/>
      <c r="C730" s="14"/>
      <c r="D730" s="14"/>
      <c r="E730" s="14"/>
      <c r="F730" s="14"/>
      <c r="G730" s="14"/>
    </row>
    <row r="731">
      <c r="A731" s="14"/>
      <c r="B731" s="14"/>
      <c r="C731" s="14"/>
      <c r="D731" s="14"/>
      <c r="E731" s="14"/>
      <c r="F731" s="14"/>
      <c r="G731" s="14"/>
    </row>
    <row r="732">
      <c r="A732" s="14"/>
      <c r="B732" s="14"/>
      <c r="C732" s="14"/>
      <c r="D732" s="14"/>
      <c r="E732" s="14"/>
      <c r="F732" s="14"/>
      <c r="G732" s="14"/>
    </row>
    <row r="733">
      <c r="A733" s="14"/>
      <c r="B733" s="14"/>
      <c r="C733" s="14"/>
      <c r="D733" s="14"/>
      <c r="E733" s="14"/>
      <c r="F733" s="14"/>
      <c r="G733" s="14"/>
    </row>
    <row r="734">
      <c r="A734" s="14"/>
      <c r="B734" s="14"/>
      <c r="C734" s="14"/>
      <c r="D734" s="14"/>
      <c r="E734" s="14"/>
      <c r="F734" s="14"/>
      <c r="G734" s="14"/>
    </row>
    <row r="735">
      <c r="A735" s="14"/>
      <c r="B735" s="14"/>
      <c r="C735" s="14"/>
      <c r="D735" s="14"/>
      <c r="E735" s="14"/>
      <c r="F735" s="14"/>
      <c r="G735" s="14"/>
    </row>
    <row r="736">
      <c r="A736" s="14"/>
      <c r="B736" s="14"/>
      <c r="C736" s="14"/>
      <c r="D736" s="14"/>
      <c r="E736" s="14"/>
      <c r="F736" s="14"/>
      <c r="G736" s="14"/>
    </row>
    <row r="737">
      <c r="A737" s="14"/>
      <c r="B737" s="14"/>
      <c r="C737" s="14"/>
      <c r="D737" s="14"/>
      <c r="E737" s="14"/>
      <c r="F737" s="14"/>
      <c r="G737" s="14"/>
    </row>
    <row r="738">
      <c r="A738" s="14"/>
      <c r="B738" s="14"/>
      <c r="C738" s="14"/>
      <c r="D738" s="14"/>
      <c r="E738" s="14"/>
      <c r="F738" s="14"/>
      <c r="G738" s="14"/>
    </row>
    <row r="739">
      <c r="A739" s="14"/>
      <c r="B739" s="14"/>
      <c r="C739" s="14"/>
      <c r="D739" s="14"/>
      <c r="E739" s="14"/>
      <c r="F739" s="14"/>
      <c r="G739" s="14"/>
    </row>
    <row r="740">
      <c r="A740" s="14"/>
      <c r="B740" s="14"/>
      <c r="C740" s="14"/>
      <c r="D740" s="14"/>
      <c r="E740" s="14"/>
      <c r="F740" s="14"/>
      <c r="G740" s="14"/>
    </row>
    <row r="741">
      <c r="A741" s="14"/>
      <c r="B741" s="14"/>
      <c r="C741" s="14"/>
      <c r="D741" s="14"/>
      <c r="E741" s="14"/>
      <c r="F741" s="14"/>
      <c r="G741" s="14"/>
    </row>
    <row r="742">
      <c r="A742" s="14"/>
      <c r="B742" s="14"/>
      <c r="C742" s="14"/>
      <c r="D742" s="14"/>
      <c r="E742" s="14"/>
      <c r="F742" s="14"/>
      <c r="G742" s="14"/>
    </row>
    <row r="743">
      <c r="A743" s="14"/>
      <c r="B743" s="14"/>
      <c r="C743" s="14"/>
      <c r="D743" s="14"/>
      <c r="E743" s="14"/>
      <c r="F743" s="14"/>
      <c r="G743" s="14"/>
    </row>
    <row r="744">
      <c r="A744" s="14"/>
      <c r="B744" s="14"/>
      <c r="C744" s="14"/>
      <c r="D744" s="14"/>
      <c r="E744" s="14"/>
      <c r="F744" s="14"/>
      <c r="G744" s="14"/>
    </row>
    <row r="745">
      <c r="A745" s="14"/>
      <c r="B745" s="14"/>
      <c r="C745" s="14"/>
      <c r="D745" s="14"/>
      <c r="E745" s="14"/>
      <c r="F745" s="14"/>
      <c r="G745" s="14"/>
    </row>
    <row r="746">
      <c r="A746" s="14"/>
      <c r="B746" s="14"/>
      <c r="C746" s="14"/>
      <c r="D746" s="14"/>
      <c r="E746" s="14"/>
      <c r="F746" s="14"/>
      <c r="G746" s="14"/>
    </row>
    <row r="747">
      <c r="A747" s="14"/>
      <c r="B747" s="14"/>
      <c r="C747" s="14"/>
      <c r="D747" s="14"/>
      <c r="E747" s="14"/>
      <c r="F747" s="14"/>
      <c r="G747" s="14"/>
    </row>
    <row r="748">
      <c r="A748" s="14"/>
      <c r="B748" s="14"/>
      <c r="C748" s="14"/>
      <c r="D748" s="14"/>
      <c r="E748" s="14"/>
      <c r="F748" s="14"/>
      <c r="G748" s="14"/>
    </row>
    <row r="749">
      <c r="A749" s="14"/>
      <c r="B749" s="14"/>
      <c r="C749" s="14"/>
      <c r="D749" s="14"/>
      <c r="E749" s="14"/>
      <c r="F749" s="14"/>
      <c r="G749" s="14"/>
    </row>
    <row r="750">
      <c r="A750" s="14"/>
      <c r="B750" s="14"/>
      <c r="C750" s="14"/>
      <c r="D750" s="14"/>
      <c r="E750" s="14"/>
      <c r="F750" s="14"/>
      <c r="G750" s="14"/>
    </row>
    <row r="751">
      <c r="A751" s="14"/>
      <c r="B751" s="14"/>
      <c r="C751" s="14"/>
      <c r="D751" s="14"/>
      <c r="E751" s="14"/>
      <c r="F751" s="14"/>
      <c r="G751" s="14"/>
    </row>
    <row r="752">
      <c r="A752" s="14"/>
      <c r="B752" s="14"/>
      <c r="C752" s="14"/>
      <c r="D752" s="14"/>
      <c r="E752" s="14"/>
      <c r="F752" s="14"/>
      <c r="G752" s="14"/>
    </row>
    <row r="753">
      <c r="A753" s="14"/>
      <c r="B753" s="14"/>
      <c r="C753" s="14"/>
      <c r="D753" s="14"/>
      <c r="E753" s="14"/>
      <c r="F753" s="14"/>
      <c r="G753" s="14"/>
    </row>
    <row r="754">
      <c r="A754" s="14"/>
      <c r="B754" s="14"/>
      <c r="C754" s="14"/>
      <c r="D754" s="14"/>
      <c r="E754" s="14"/>
      <c r="F754" s="14"/>
      <c r="G754" s="14"/>
    </row>
    <row r="755">
      <c r="A755" s="14"/>
      <c r="B755" s="14"/>
      <c r="C755" s="14"/>
      <c r="D755" s="14"/>
      <c r="E755" s="14"/>
      <c r="F755" s="14"/>
      <c r="G755" s="14"/>
    </row>
    <row r="756">
      <c r="A756" s="14"/>
      <c r="B756" s="14"/>
      <c r="C756" s="14"/>
      <c r="D756" s="14"/>
      <c r="E756" s="14"/>
      <c r="F756" s="14"/>
      <c r="G756" s="14"/>
    </row>
    <row r="757">
      <c r="A757" s="14"/>
      <c r="B757" s="14"/>
      <c r="C757" s="14"/>
      <c r="D757" s="14"/>
      <c r="E757" s="14"/>
      <c r="F757" s="14"/>
      <c r="G757" s="14"/>
    </row>
    <row r="758">
      <c r="A758" s="14"/>
      <c r="B758" s="14"/>
      <c r="C758" s="14"/>
      <c r="D758" s="14"/>
      <c r="E758" s="14"/>
      <c r="F758" s="14"/>
      <c r="G758" s="14"/>
    </row>
    <row r="759">
      <c r="A759" s="14"/>
      <c r="B759" s="14"/>
      <c r="C759" s="14"/>
      <c r="D759" s="14"/>
      <c r="E759" s="14"/>
      <c r="F759" s="14"/>
      <c r="G759" s="14"/>
    </row>
    <row r="760">
      <c r="A760" s="14"/>
      <c r="B760" s="14"/>
      <c r="C760" s="14"/>
      <c r="D760" s="14"/>
      <c r="E760" s="14"/>
      <c r="F760" s="14"/>
      <c r="G760" s="14"/>
    </row>
    <row r="761">
      <c r="A761" s="14"/>
      <c r="B761" s="14"/>
      <c r="C761" s="14"/>
      <c r="D761" s="14"/>
      <c r="E761" s="14"/>
      <c r="F761" s="14"/>
      <c r="G761" s="14"/>
    </row>
    <row r="762">
      <c r="A762" s="14"/>
      <c r="B762" s="14"/>
      <c r="C762" s="14"/>
      <c r="D762" s="14"/>
      <c r="E762" s="14"/>
      <c r="F762" s="14"/>
      <c r="G762" s="14"/>
    </row>
    <row r="763">
      <c r="A763" s="14"/>
      <c r="B763" s="14"/>
      <c r="C763" s="14"/>
      <c r="D763" s="14"/>
      <c r="E763" s="14"/>
      <c r="F763" s="14"/>
      <c r="G763" s="14"/>
    </row>
    <row r="764">
      <c r="A764" s="14"/>
      <c r="B764" s="14"/>
      <c r="C764" s="14"/>
      <c r="D764" s="14"/>
      <c r="E764" s="14"/>
      <c r="F764" s="14"/>
      <c r="G764" s="14"/>
    </row>
    <row r="765">
      <c r="A765" s="14"/>
      <c r="B765" s="14"/>
      <c r="C765" s="14"/>
      <c r="D765" s="14"/>
      <c r="E765" s="14"/>
      <c r="F765" s="14"/>
      <c r="G765" s="14"/>
    </row>
    <row r="766">
      <c r="A766" s="14"/>
      <c r="B766" s="14"/>
      <c r="C766" s="14"/>
      <c r="D766" s="14"/>
      <c r="E766" s="14"/>
      <c r="F766" s="14"/>
      <c r="G766" s="14"/>
    </row>
    <row r="767">
      <c r="A767" s="14"/>
      <c r="B767" s="14"/>
      <c r="C767" s="14"/>
      <c r="D767" s="14"/>
      <c r="E767" s="14"/>
      <c r="F767" s="14"/>
      <c r="G767" s="14"/>
    </row>
    <row r="768">
      <c r="A768" s="14"/>
      <c r="B768" s="14"/>
      <c r="C768" s="14"/>
      <c r="D768" s="14"/>
      <c r="E768" s="14"/>
      <c r="F768" s="14"/>
      <c r="G768" s="14"/>
    </row>
    <row r="769">
      <c r="A769" s="14"/>
      <c r="B769" s="14"/>
      <c r="C769" s="14"/>
      <c r="D769" s="14"/>
      <c r="E769" s="14"/>
      <c r="F769" s="14"/>
      <c r="G769" s="14"/>
    </row>
    <row r="770">
      <c r="A770" s="14"/>
      <c r="B770" s="14"/>
      <c r="C770" s="14"/>
      <c r="D770" s="14"/>
      <c r="E770" s="14"/>
      <c r="F770" s="14"/>
      <c r="G770" s="14"/>
    </row>
    <row r="771">
      <c r="A771" s="14"/>
      <c r="B771" s="14"/>
      <c r="C771" s="14"/>
      <c r="D771" s="14"/>
      <c r="E771" s="14"/>
      <c r="F771" s="14"/>
      <c r="G771" s="14"/>
    </row>
    <row r="772">
      <c r="A772" s="14"/>
      <c r="B772" s="14"/>
      <c r="C772" s="14"/>
      <c r="D772" s="14"/>
      <c r="E772" s="14"/>
      <c r="F772" s="14"/>
      <c r="G772" s="14"/>
    </row>
    <row r="773">
      <c r="A773" s="14"/>
      <c r="B773" s="14"/>
      <c r="C773" s="14"/>
      <c r="D773" s="14"/>
      <c r="E773" s="14"/>
      <c r="F773" s="14"/>
      <c r="G773" s="14"/>
    </row>
    <row r="774">
      <c r="A774" s="14"/>
      <c r="B774" s="14"/>
      <c r="C774" s="14"/>
      <c r="D774" s="14"/>
      <c r="E774" s="14"/>
      <c r="F774" s="14"/>
      <c r="G774" s="14"/>
    </row>
    <row r="775">
      <c r="A775" s="14"/>
      <c r="B775" s="14"/>
      <c r="C775" s="14"/>
      <c r="D775" s="14"/>
      <c r="E775" s="14"/>
      <c r="F775" s="14"/>
      <c r="G775" s="14"/>
    </row>
    <row r="776">
      <c r="A776" s="14"/>
      <c r="B776" s="14"/>
      <c r="C776" s="14"/>
      <c r="D776" s="14"/>
      <c r="E776" s="14"/>
      <c r="F776" s="14"/>
      <c r="G776" s="14"/>
    </row>
    <row r="777">
      <c r="A777" s="14"/>
      <c r="B777" s="14"/>
      <c r="C777" s="14"/>
      <c r="D777" s="14"/>
      <c r="E777" s="14"/>
      <c r="F777" s="14"/>
      <c r="G777" s="14"/>
    </row>
    <row r="778">
      <c r="A778" s="14"/>
      <c r="B778" s="14"/>
      <c r="C778" s="14"/>
      <c r="D778" s="14"/>
      <c r="E778" s="14"/>
      <c r="F778" s="14"/>
      <c r="G778" s="14"/>
    </row>
    <row r="779">
      <c r="A779" s="14"/>
      <c r="B779" s="14"/>
      <c r="C779" s="14"/>
      <c r="D779" s="14"/>
      <c r="E779" s="14"/>
      <c r="F779" s="14"/>
      <c r="G779" s="14"/>
    </row>
    <row r="780">
      <c r="A780" s="14"/>
      <c r="B780" s="14"/>
      <c r="C780" s="14"/>
      <c r="D780" s="14"/>
      <c r="E780" s="14"/>
      <c r="F780" s="14"/>
      <c r="G780" s="14"/>
    </row>
    <row r="781">
      <c r="A781" s="14"/>
      <c r="B781" s="14"/>
      <c r="C781" s="14"/>
      <c r="D781" s="14"/>
      <c r="E781" s="14"/>
      <c r="F781" s="14"/>
      <c r="G781" s="14"/>
    </row>
    <row r="782">
      <c r="A782" s="14"/>
      <c r="B782" s="14"/>
      <c r="C782" s="14"/>
      <c r="D782" s="14"/>
      <c r="E782" s="14"/>
      <c r="F782" s="14"/>
      <c r="G782" s="14"/>
    </row>
    <row r="783">
      <c r="A783" s="14"/>
      <c r="B783" s="14"/>
      <c r="C783" s="14"/>
      <c r="D783" s="14"/>
      <c r="E783" s="14"/>
      <c r="F783" s="14"/>
      <c r="G783" s="14"/>
    </row>
    <row r="784">
      <c r="A784" s="14"/>
      <c r="B784" s="14"/>
      <c r="C784" s="14"/>
      <c r="D784" s="14"/>
      <c r="E784" s="14"/>
      <c r="F784" s="14"/>
      <c r="G784" s="14"/>
    </row>
    <row r="785">
      <c r="A785" s="14"/>
      <c r="B785" s="14"/>
      <c r="C785" s="14"/>
      <c r="D785" s="14"/>
      <c r="E785" s="14"/>
      <c r="F785" s="14"/>
      <c r="G785" s="14"/>
    </row>
    <row r="786">
      <c r="A786" s="14"/>
      <c r="B786" s="14"/>
      <c r="C786" s="14"/>
      <c r="D786" s="14"/>
      <c r="E786" s="14"/>
      <c r="F786" s="14"/>
      <c r="G786" s="14"/>
    </row>
    <row r="787">
      <c r="A787" s="14"/>
      <c r="B787" s="14"/>
      <c r="C787" s="14"/>
      <c r="D787" s="14"/>
      <c r="E787" s="14"/>
      <c r="F787" s="14"/>
      <c r="G787" s="14"/>
    </row>
    <row r="788">
      <c r="A788" s="14"/>
      <c r="B788" s="14"/>
      <c r="C788" s="14"/>
      <c r="D788" s="14"/>
      <c r="E788" s="14"/>
      <c r="F788" s="14"/>
      <c r="G788" s="14"/>
    </row>
    <row r="789">
      <c r="A789" s="14"/>
      <c r="B789" s="14"/>
      <c r="C789" s="14"/>
      <c r="D789" s="14"/>
      <c r="E789" s="14"/>
      <c r="F789" s="14"/>
      <c r="G789" s="14"/>
    </row>
    <row r="790">
      <c r="A790" s="14"/>
      <c r="B790" s="14"/>
      <c r="C790" s="14"/>
      <c r="D790" s="14"/>
      <c r="E790" s="14"/>
      <c r="F790" s="14"/>
      <c r="G790" s="14"/>
    </row>
    <row r="791">
      <c r="A791" s="14"/>
      <c r="B791" s="14"/>
      <c r="C791" s="14"/>
      <c r="D791" s="14"/>
      <c r="E791" s="14"/>
      <c r="F791" s="14"/>
      <c r="G791" s="14"/>
    </row>
    <row r="792">
      <c r="A792" s="14"/>
      <c r="B792" s="14"/>
      <c r="C792" s="14"/>
      <c r="D792" s="14"/>
      <c r="E792" s="14"/>
      <c r="F792" s="14"/>
      <c r="G792" s="14"/>
    </row>
    <row r="793">
      <c r="A793" s="14"/>
      <c r="B793" s="14"/>
      <c r="C793" s="14"/>
      <c r="D793" s="14"/>
      <c r="E793" s="14"/>
      <c r="F793" s="14"/>
      <c r="G793" s="14"/>
    </row>
    <row r="794">
      <c r="A794" s="14"/>
      <c r="B794" s="14"/>
      <c r="C794" s="14"/>
      <c r="D794" s="14"/>
      <c r="E794" s="14"/>
      <c r="F794" s="14"/>
      <c r="G794" s="14"/>
    </row>
    <row r="795">
      <c r="A795" s="14"/>
      <c r="B795" s="14"/>
      <c r="C795" s="14"/>
      <c r="D795" s="14"/>
      <c r="E795" s="14"/>
      <c r="F795" s="14"/>
      <c r="G795" s="14"/>
    </row>
    <row r="796">
      <c r="A796" s="14"/>
      <c r="B796" s="14"/>
      <c r="C796" s="14"/>
      <c r="D796" s="14"/>
      <c r="E796" s="14"/>
      <c r="F796" s="14"/>
      <c r="G796" s="14"/>
    </row>
    <row r="797">
      <c r="A797" s="14"/>
      <c r="B797" s="14"/>
      <c r="C797" s="14"/>
      <c r="D797" s="14"/>
      <c r="E797" s="14"/>
      <c r="F797" s="14"/>
      <c r="G797" s="14"/>
    </row>
    <row r="798">
      <c r="A798" s="14"/>
      <c r="B798" s="14"/>
      <c r="C798" s="14"/>
      <c r="D798" s="14"/>
      <c r="E798" s="14"/>
      <c r="F798" s="14"/>
      <c r="G798" s="14"/>
    </row>
    <row r="799">
      <c r="A799" s="14"/>
      <c r="B799" s="14"/>
      <c r="C799" s="14"/>
      <c r="D799" s="14"/>
      <c r="E799" s="14"/>
      <c r="F799" s="14"/>
      <c r="G799" s="14"/>
    </row>
    <row r="800">
      <c r="A800" s="14"/>
      <c r="B800" s="14"/>
      <c r="C800" s="14"/>
      <c r="D800" s="14"/>
      <c r="E800" s="14"/>
      <c r="F800" s="14"/>
      <c r="G800" s="14"/>
    </row>
    <row r="801">
      <c r="A801" s="14"/>
      <c r="B801" s="14"/>
      <c r="C801" s="14"/>
      <c r="D801" s="14"/>
      <c r="E801" s="14"/>
      <c r="F801" s="14"/>
      <c r="G801" s="14"/>
    </row>
    <row r="802">
      <c r="A802" s="14"/>
      <c r="B802" s="14"/>
      <c r="C802" s="14"/>
      <c r="D802" s="14"/>
      <c r="E802" s="14"/>
      <c r="F802" s="14"/>
      <c r="G802" s="14"/>
    </row>
    <row r="803">
      <c r="A803" s="14"/>
      <c r="B803" s="14"/>
      <c r="C803" s="14"/>
      <c r="D803" s="14"/>
      <c r="E803" s="14"/>
      <c r="F803" s="14"/>
      <c r="G803" s="14"/>
    </row>
    <row r="804">
      <c r="A804" s="14"/>
      <c r="B804" s="14"/>
      <c r="C804" s="14"/>
      <c r="D804" s="14"/>
      <c r="E804" s="14"/>
      <c r="F804" s="14"/>
      <c r="G804" s="14"/>
    </row>
    <row r="805">
      <c r="A805" s="14"/>
      <c r="B805" s="14"/>
      <c r="C805" s="14"/>
      <c r="D805" s="14"/>
      <c r="E805" s="14"/>
      <c r="F805" s="14"/>
      <c r="G805" s="14"/>
    </row>
    <row r="806">
      <c r="A806" s="14"/>
      <c r="B806" s="14"/>
      <c r="C806" s="14"/>
      <c r="D806" s="14"/>
      <c r="E806" s="14"/>
      <c r="F806" s="14"/>
      <c r="G806" s="14"/>
    </row>
    <row r="807">
      <c r="A807" s="14"/>
      <c r="B807" s="14"/>
      <c r="C807" s="14"/>
      <c r="D807" s="14"/>
      <c r="E807" s="14"/>
      <c r="F807" s="14"/>
      <c r="G807" s="14"/>
    </row>
    <row r="808">
      <c r="A808" s="14"/>
      <c r="B808" s="14"/>
      <c r="C808" s="14"/>
      <c r="D808" s="14"/>
      <c r="E808" s="14"/>
      <c r="F808" s="14"/>
      <c r="G808" s="14"/>
    </row>
    <row r="809">
      <c r="A809" s="14"/>
      <c r="B809" s="14"/>
      <c r="C809" s="14"/>
      <c r="D809" s="14"/>
      <c r="E809" s="14"/>
      <c r="F809" s="14"/>
      <c r="G809" s="14"/>
    </row>
    <row r="810">
      <c r="A810" s="14"/>
      <c r="B810" s="14"/>
      <c r="C810" s="14"/>
      <c r="D810" s="14"/>
      <c r="E810" s="14"/>
      <c r="F810" s="14"/>
      <c r="G810" s="14"/>
    </row>
    <row r="811">
      <c r="A811" s="14"/>
      <c r="B811" s="14"/>
      <c r="C811" s="14"/>
      <c r="D811" s="14"/>
      <c r="E811" s="14"/>
      <c r="F811" s="14"/>
      <c r="G811" s="14"/>
    </row>
    <row r="812">
      <c r="A812" s="14"/>
      <c r="B812" s="14"/>
      <c r="C812" s="14"/>
      <c r="D812" s="14"/>
      <c r="E812" s="14"/>
      <c r="F812" s="14"/>
      <c r="G812" s="14"/>
    </row>
    <row r="813">
      <c r="A813" s="14"/>
      <c r="B813" s="14"/>
      <c r="C813" s="14"/>
      <c r="D813" s="14"/>
      <c r="E813" s="14"/>
      <c r="F813" s="14"/>
      <c r="G813" s="14"/>
    </row>
    <row r="814">
      <c r="A814" s="14"/>
      <c r="B814" s="14"/>
      <c r="C814" s="14"/>
      <c r="D814" s="14"/>
      <c r="E814" s="14"/>
      <c r="F814" s="14"/>
      <c r="G814" s="14"/>
    </row>
    <row r="815">
      <c r="A815" s="14"/>
      <c r="B815" s="14"/>
      <c r="C815" s="14"/>
      <c r="D815" s="14"/>
      <c r="E815" s="14"/>
      <c r="F815" s="14"/>
      <c r="G815" s="14"/>
    </row>
    <row r="816">
      <c r="A816" s="14"/>
      <c r="B816" s="14"/>
      <c r="C816" s="14"/>
      <c r="D816" s="14"/>
      <c r="E816" s="14"/>
      <c r="F816" s="14"/>
      <c r="G816" s="14"/>
    </row>
    <row r="817">
      <c r="A817" s="14"/>
      <c r="B817" s="14"/>
      <c r="C817" s="14"/>
      <c r="D817" s="14"/>
      <c r="E817" s="14"/>
      <c r="F817" s="14"/>
      <c r="G817" s="14"/>
    </row>
    <row r="818">
      <c r="A818" s="14"/>
      <c r="B818" s="14"/>
      <c r="C818" s="14"/>
      <c r="D818" s="14"/>
      <c r="E818" s="14"/>
      <c r="F818" s="14"/>
      <c r="G818" s="14"/>
    </row>
    <row r="819">
      <c r="A819" s="14"/>
      <c r="B819" s="14"/>
      <c r="C819" s="14"/>
      <c r="D819" s="14"/>
      <c r="E819" s="14"/>
      <c r="F819" s="14"/>
      <c r="G819" s="14"/>
    </row>
    <row r="820">
      <c r="A820" s="14"/>
      <c r="B820" s="14"/>
      <c r="C820" s="14"/>
      <c r="D820" s="14"/>
      <c r="E820" s="14"/>
      <c r="F820" s="14"/>
      <c r="G820" s="14"/>
    </row>
    <row r="821">
      <c r="A821" s="14"/>
      <c r="B821" s="14"/>
      <c r="C821" s="14"/>
      <c r="D821" s="14"/>
      <c r="E821" s="14"/>
      <c r="F821" s="14"/>
      <c r="G821" s="14"/>
    </row>
    <row r="822">
      <c r="A822" s="14"/>
      <c r="B822" s="14"/>
      <c r="C822" s="14"/>
      <c r="D822" s="14"/>
      <c r="E822" s="14"/>
      <c r="F822" s="14"/>
      <c r="G822" s="14"/>
    </row>
    <row r="823">
      <c r="A823" s="14"/>
      <c r="B823" s="14"/>
      <c r="C823" s="14"/>
      <c r="D823" s="14"/>
      <c r="E823" s="14"/>
      <c r="F823" s="14"/>
      <c r="G823" s="14"/>
    </row>
    <row r="824">
      <c r="A824" s="14"/>
      <c r="B824" s="14"/>
      <c r="C824" s="14"/>
      <c r="D824" s="14"/>
      <c r="E824" s="14"/>
      <c r="F824" s="14"/>
      <c r="G824" s="14"/>
    </row>
    <row r="825">
      <c r="A825" s="14"/>
      <c r="B825" s="14"/>
      <c r="C825" s="14"/>
      <c r="D825" s="14"/>
      <c r="E825" s="14"/>
      <c r="F825" s="14"/>
      <c r="G825" s="14"/>
    </row>
    <row r="826">
      <c r="A826" s="14"/>
      <c r="B826" s="14"/>
      <c r="C826" s="14"/>
      <c r="D826" s="14"/>
      <c r="E826" s="14"/>
      <c r="F826" s="14"/>
      <c r="G826" s="14"/>
    </row>
    <row r="827">
      <c r="A827" s="14"/>
      <c r="B827" s="14"/>
      <c r="C827" s="14"/>
      <c r="D827" s="14"/>
      <c r="E827" s="14"/>
      <c r="F827" s="14"/>
      <c r="G827" s="14"/>
    </row>
    <row r="828">
      <c r="A828" s="14"/>
      <c r="B828" s="14"/>
      <c r="C828" s="14"/>
      <c r="D828" s="14"/>
      <c r="E828" s="14"/>
      <c r="F828" s="14"/>
      <c r="G828" s="14"/>
    </row>
    <row r="829">
      <c r="A829" s="14"/>
      <c r="B829" s="14"/>
      <c r="C829" s="14"/>
      <c r="D829" s="14"/>
      <c r="E829" s="14"/>
      <c r="F829" s="14"/>
      <c r="G829" s="14"/>
    </row>
    <row r="830">
      <c r="A830" s="14"/>
      <c r="B830" s="14"/>
      <c r="C830" s="14"/>
      <c r="D830" s="14"/>
      <c r="E830" s="14"/>
      <c r="F830" s="14"/>
      <c r="G830" s="14"/>
    </row>
    <row r="831">
      <c r="A831" s="14"/>
      <c r="B831" s="14"/>
      <c r="C831" s="14"/>
      <c r="D831" s="14"/>
      <c r="E831" s="14"/>
      <c r="F831" s="14"/>
      <c r="G831" s="14"/>
    </row>
    <row r="832">
      <c r="A832" s="14"/>
      <c r="B832" s="14"/>
      <c r="C832" s="14"/>
      <c r="D832" s="14"/>
      <c r="E832" s="14"/>
      <c r="F832" s="14"/>
      <c r="G832" s="14"/>
    </row>
    <row r="833">
      <c r="A833" s="14"/>
      <c r="B833" s="14"/>
      <c r="C833" s="14"/>
      <c r="D833" s="14"/>
      <c r="E833" s="14"/>
      <c r="F833" s="14"/>
      <c r="G833" s="14"/>
    </row>
    <row r="834">
      <c r="A834" s="14"/>
      <c r="B834" s="14"/>
      <c r="C834" s="14"/>
      <c r="D834" s="14"/>
      <c r="E834" s="14"/>
      <c r="F834" s="14"/>
      <c r="G834" s="14"/>
    </row>
    <row r="835">
      <c r="A835" s="14"/>
      <c r="B835" s="14"/>
      <c r="C835" s="14"/>
      <c r="D835" s="14"/>
      <c r="E835" s="14"/>
      <c r="F835" s="14"/>
      <c r="G835" s="14"/>
    </row>
    <row r="836">
      <c r="A836" s="14"/>
      <c r="B836" s="14"/>
      <c r="C836" s="14"/>
      <c r="D836" s="14"/>
      <c r="E836" s="14"/>
      <c r="F836" s="14"/>
      <c r="G836" s="14"/>
    </row>
    <row r="837">
      <c r="A837" s="14"/>
      <c r="B837" s="14"/>
      <c r="C837" s="14"/>
      <c r="D837" s="14"/>
      <c r="E837" s="14"/>
      <c r="F837" s="14"/>
      <c r="G837" s="14"/>
    </row>
    <row r="838">
      <c r="A838" s="14"/>
      <c r="B838" s="14"/>
      <c r="C838" s="14"/>
      <c r="D838" s="14"/>
      <c r="E838" s="14"/>
      <c r="F838" s="14"/>
      <c r="G838" s="14"/>
    </row>
    <row r="839">
      <c r="A839" s="14"/>
      <c r="B839" s="14"/>
      <c r="C839" s="14"/>
      <c r="D839" s="14"/>
      <c r="E839" s="14"/>
      <c r="F839" s="14"/>
      <c r="G839" s="14"/>
    </row>
    <row r="840">
      <c r="A840" s="14"/>
      <c r="B840" s="14"/>
      <c r="C840" s="14"/>
      <c r="D840" s="14"/>
      <c r="E840" s="14"/>
      <c r="F840" s="14"/>
      <c r="G840" s="14"/>
    </row>
    <row r="841">
      <c r="A841" s="14"/>
      <c r="B841" s="14"/>
      <c r="C841" s="14"/>
      <c r="D841" s="14"/>
      <c r="E841" s="14"/>
      <c r="F841" s="14"/>
      <c r="G841" s="14"/>
    </row>
    <row r="842">
      <c r="A842" s="14"/>
      <c r="B842" s="14"/>
      <c r="C842" s="14"/>
      <c r="D842" s="14"/>
      <c r="E842" s="14"/>
      <c r="F842" s="14"/>
      <c r="G842" s="14"/>
    </row>
    <row r="843">
      <c r="A843" s="14"/>
      <c r="B843" s="14"/>
      <c r="C843" s="14"/>
      <c r="D843" s="14"/>
      <c r="E843" s="14"/>
      <c r="F843" s="14"/>
      <c r="G843" s="14"/>
    </row>
    <row r="844">
      <c r="A844" s="14"/>
      <c r="B844" s="14"/>
      <c r="C844" s="14"/>
      <c r="D844" s="14"/>
      <c r="E844" s="14"/>
      <c r="F844" s="14"/>
      <c r="G844" s="14"/>
    </row>
    <row r="845">
      <c r="A845" s="14"/>
      <c r="B845" s="14"/>
      <c r="C845" s="14"/>
      <c r="D845" s="14"/>
      <c r="E845" s="14"/>
      <c r="F845" s="14"/>
      <c r="G845" s="14"/>
    </row>
    <row r="846">
      <c r="A846" s="14"/>
      <c r="B846" s="14"/>
      <c r="C846" s="14"/>
      <c r="D846" s="14"/>
      <c r="E846" s="14"/>
      <c r="F846" s="14"/>
      <c r="G846" s="14"/>
    </row>
    <row r="847">
      <c r="A847" s="14"/>
      <c r="B847" s="14"/>
      <c r="C847" s="14"/>
      <c r="D847" s="14"/>
      <c r="E847" s="14"/>
      <c r="F847" s="14"/>
      <c r="G847" s="14"/>
    </row>
    <row r="848">
      <c r="A848" s="14"/>
      <c r="B848" s="14"/>
      <c r="C848" s="14"/>
      <c r="D848" s="14"/>
      <c r="E848" s="14"/>
      <c r="F848" s="14"/>
      <c r="G848" s="14"/>
    </row>
    <row r="849">
      <c r="A849" s="14"/>
      <c r="B849" s="14"/>
      <c r="C849" s="14"/>
      <c r="D849" s="14"/>
      <c r="E849" s="14"/>
      <c r="F849" s="14"/>
      <c r="G849" s="14"/>
    </row>
    <row r="850">
      <c r="A850" s="14"/>
      <c r="B850" s="14"/>
      <c r="C850" s="14"/>
      <c r="D850" s="14"/>
      <c r="E850" s="14"/>
      <c r="F850" s="14"/>
      <c r="G850" s="14"/>
    </row>
    <row r="851">
      <c r="A851" s="14"/>
      <c r="B851" s="14"/>
      <c r="C851" s="14"/>
      <c r="D851" s="14"/>
      <c r="E851" s="14"/>
      <c r="F851" s="14"/>
      <c r="G851" s="14"/>
    </row>
    <row r="852">
      <c r="A852" s="14"/>
      <c r="B852" s="14"/>
      <c r="C852" s="14"/>
      <c r="D852" s="14"/>
      <c r="E852" s="14"/>
      <c r="F852" s="14"/>
      <c r="G852" s="14"/>
    </row>
    <row r="853">
      <c r="A853" s="14"/>
      <c r="B853" s="14"/>
      <c r="C853" s="14"/>
      <c r="D853" s="14"/>
      <c r="E853" s="14"/>
      <c r="F853" s="14"/>
      <c r="G853" s="14"/>
    </row>
    <row r="854">
      <c r="A854" s="14"/>
      <c r="B854" s="14"/>
      <c r="C854" s="14"/>
      <c r="D854" s="14"/>
      <c r="E854" s="14"/>
      <c r="F854" s="14"/>
      <c r="G854" s="14"/>
    </row>
    <row r="855">
      <c r="A855" s="14"/>
      <c r="B855" s="14"/>
      <c r="C855" s="14"/>
      <c r="D855" s="14"/>
      <c r="E855" s="14"/>
      <c r="F855" s="14"/>
      <c r="G855" s="14"/>
    </row>
    <row r="856">
      <c r="A856" s="14"/>
      <c r="B856" s="14"/>
      <c r="C856" s="14"/>
      <c r="D856" s="14"/>
      <c r="E856" s="14"/>
      <c r="F856" s="14"/>
      <c r="G856" s="14"/>
    </row>
    <row r="857">
      <c r="A857" s="14"/>
      <c r="B857" s="14"/>
      <c r="C857" s="14"/>
      <c r="D857" s="14"/>
      <c r="E857" s="14"/>
      <c r="F857" s="14"/>
      <c r="G857" s="14"/>
    </row>
    <row r="858">
      <c r="A858" s="14"/>
      <c r="B858" s="14"/>
      <c r="C858" s="14"/>
      <c r="D858" s="14"/>
      <c r="E858" s="14"/>
      <c r="F858" s="14"/>
      <c r="G858" s="14"/>
    </row>
    <row r="859">
      <c r="A859" s="14"/>
      <c r="B859" s="14"/>
      <c r="C859" s="14"/>
      <c r="D859" s="14"/>
      <c r="E859" s="14"/>
      <c r="F859" s="14"/>
      <c r="G859" s="14"/>
    </row>
    <row r="860">
      <c r="A860" s="14"/>
      <c r="B860" s="14"/>
      <c r="C860" s="14"/>
      <c r="D860" s="14"/>
      <c r="E860" s="14"/>
      <c r="F860" s="14"/>
      <c r="G860" s="14"/>
    </row>
    <row r="861">
      <c r="A861" s="14"/>
      <c r="B861" s="14"/>
      <c r="C861" s="14"/>
      <c r="D861" s="14"/>
      <c r="E861" s="14"/>
      <c r="F861" s="14"/>
      <c r="G861" s="14"/>
    </row>
    <row r="862">
      <c r="A862" s="14"/>
      <c r="B862" s="14"/>
      <c r="C862" s="14"/>
      <c r="D862" s="14"/>
      <c r="E862" s="14"/>
      <c r="F862" s="14"/>
      <c r="G862" s="14"/>
    </row>
    <row r="863">
      <c r="A863" s="14"/>
      <c r="B863" s="14"/>
      <c r="C863" s="14"/>
      <c r="D863" s="14"/>
      <c r="E863" s="14"/>
      <c r="F863" s="14"/>
      <c r="G863" s="14"/>
    </row>
    <row r="864">
      <c r="A864" s="14"/>
      <c r="B864" s="14"/>
      <c r="C864" s="14"/>
      <c r="D864" s="14"/>
      <c r="E864" s="14"/>
      <c r="F864" s="14"/>
      <c r="G864" s="14"/>
    </row>
    <row r="865">
      <c r="A865" s="14"/>
      <c r="B865" s="14"/>
      <c r="C865" s="14"/>
      <c r="D865" s="14"/>
      <c r="E865" s="14"/>
      <c r="F865" s="14"/>
      <c r="G865" s="14"/>
    </row>
    <row r="866">
      <c r="A866" s="14"/>
      <c r="B866" s="14"/>
      <c r="C866" s="14"/>
      <c r="D866" s="14"/>
      <c r="E866" s="14"/>
      <c r="F866" s="14"/>
      <c r="G866" s="14"/>
    </row>
    <row r="867">
      <c r="A867" s="14"/>
      <c r="B867" s="14"/>
      <c r="C867" s="14"/>
      <c r="D867" s="14"/>
      <c r="E867" s="14"/>
      <c r="F867" s="14"/>
      <c r="G867" s="14"/>
    </row>
    <row r="868">
      <c r="A868" s="14"/>
      <c r="B868" s="14"/>
      <c r="C868" s="14"/>
      <c r="D868" s="14"/>
      <c r="E868" s="14"/>
      <c r="F868" s="14"/>
      <c r="G868" s="14"/>
    </row>
    <row r="869">
      <c r="A869" s="14"/>
      <c r="B869" s="14"/>
      <c r="C869" s="14"/>
      <c r="D869" s="14"/>
      <c r="E869" s="14"/>
      <c r="F869" s="14"/>
      <c r="G869" s="14"/>
    </row>
    <row r="870">
      <c r="A870" s="14"/>
      <c r="B870" s="14"/>
      <c r="C870" s="14"/>
      <c r="D870" s="14"/>
      <c r="E870" s="14"/>
      <c r="F870" s="14"/>
      <c r="G870" s="14"/>
    </row>
    <row r="871">
      <c r="A871" s="14"/>
      <c r="B871" s="14"/>
      <c r="C871" s="14"/>
      <c r="D871" s="14"/>
      <c r="E871" s="14"/>
      <c r="F871" s="14"/>
      <c r="G871" s="14"/>
    </row>
    <row r="872">
      <c r="A872" s="14"/>
      <c r="B872" s="14"/>
      <c r="C872" s="14"/>
      <c r="D872" s="14"/>
      <c r="E872" s="14"/>
      <c r="F872" s="14"/>
      <c r="G872" s="14"/>
    </row>
    <row r="873">
      <c r="A873" s="14"/>
      <c r="B873" s="14"/>
      <c r="C873" s="14"/>
      <c r="D873" s="14"/>
      <c r="E873" s="14"/>
      <c r="F873" s="14"/>
      <c r="G873" s="14"/>
    </row>
    <row r="874">
      <c r="A874" s="14"/>
      <c r="B874" s="14"/>
      <c r="C874" s="14"/>
      <c r="D874" s="14"/>
      <c r="E874" s="14"/>
      <c r="F874" s="14"/>
      <c r="G874" s="14"/>
    </row>
    <row r="875">
      <c r="A875" s="14"/>
      <c r="B875" s="14"/>
      <c r="C875" s="14"/>
      <c r="D875" s="14"/>
      <c r="E875" s="14"/>
      <c r="F875" s="14"/>
      <c r="G875" s="14"/>
    </row>
    <row r="876">
      <c r="A876" s="14"/>
      <c r="B876" s="14"/>
      <c r="C876" s="14"/>
      <c r="D876" s="14"/>
      <c r="E876" s="14"/>
      <c r="F876" s="14"/>
      <c r="G876" s="14"/>
    </row>
    <row r="877">
      <c r="A877" s="14"/>
      <c r="B877" s="14"/>
      <c r="C877" s="14"/>
      <c r="D877" s="14"/>
      <c r="E877" s="14"/>
      <c r="F877" s="14"/>
      <c r="G877" s="14"/>
    </row>
    <row r="878">
      <c r="A878" s="14"/>
      <c r="B878" s="14"/>
      <c r="C878" s="14"/>
      <c r="D878" s="14"/>
      <c r="E878" s="14"/>
      <c r="F878" s="14"/>
      <c r="G878" s="14"/>
    </row>
    <row r="879">
      <c r="A879" s="14"/>
      <c r="B879" s="14"/>
      <c r="C879" s="14"/>
      <c r="D879" s="14"/>
      <c r="E879" s="14"/>
      <c r="F879" s="14"/>
      <c r="G879" s="14"/>
    </row>
    <row r="880">
      <c r="A880" s="14"/>
      <c r="B880" s="14"/>
      <c r="C880" s="14"/>
      <c r="D880" s="14"/>
      <c r="E880" s="14"/>
      <c r="F880" s="14"/>
      <c r="G880" s="14"/>
    </row>
    <row r="881">
      <c r="A881" s="14"/>
      <c r="B881" s="14"/>
      <c r="C881" s="14"/>
      <c r="D881" s="14"/>
      <c r="E881" s="14"/>
      <c r="F881" s="14"/>
      <c r="G881" s="14"/>
    </row>
    <row r="882">
      <c r="A882" s="14"/>
      <c r="B882" s="14"/>
      <c r="C882" s="14"/>
      <c r="D882" s="14"/>
      <c r="E882" s="14"/>
      <c r="F882" s="14"/>
      <c r="G882" s="14"/>
    </row>
    <row r="883">
      <c r="A883" s="14"/>
      <c r="B883" s="14"/>
      <c r="C883" s="14"/>
      <c r="D883" s="14"/>
      <c r="E883" s="14"/>
      <c r="F883" s="14"/>
      <c r="G883" s="14"/>
    </row>
    <row r="884">
      <c r="A884" s="14"/>
      <c r="B884" s="14"/>
      <c r="C884" s="14"/>
      <c r="D884" s="14"/>
      <c r="E884" s="14"/>
      <c r="F884" s="14"/>
      <c r="G884" s="14"/>
    </row>
    <row r="885">
      <c r="A885" s="14"/>
      <c r="B885" s="14"/>
      <c r="C885" s="14"/>
      <c r="D885" s="14"/>
      <c r="E885" s="14"/>
      <c r="F885" s="14"/>
      <c r="G885" s="14"/>
    </row>
    <row r="886">
      <c r="A886" s="14"/>
      <c r="B886" s="14"/>
      <c r="C886" s="14"/>
      <c r="D886" s="14"/>
      <c r="E886" s="14"/>
      <c r="F886" s="14"/>
      <c r="G886" s="14"/>
    </row>
    <row r="887">
      <c r="A887" s="14"/>
      <c r="B887" s="14"/>
      <c r="C887" s="14"/>
      <c r="D887" s="14"/>
      <c r="E887" s="14"/>
      <c r="F887" s="14"/>
      <c r="G887" s="14"/>
    </row>
    <row r="888">
      <c r="A888" s="14"/>
      <c r="B888" s="14"/>
      <c r="C888" s="14"/>
      <c r="D888" s="14"/>
      <c r="E888" s="14"/>
      <c r="F888" s="14"/>
      <c r="G888" s="14"/>
    </row>
    <row r="889">
      <c r="A889" s="14"/>
      <c r="B889" s="14"/>
      <c r="C889" s="14"/>
      <c r="D889" s="14"/>
      <c r="E889" s="14"/>
      <c r="F889" s="14"/>
      <c r="G889" s="14"/>
    </row>
    <row r="890">
      <c r="A890" s="14"/>
      <c r="B890" s="14"/>
      <c r="C890" s="14"/>
      <c r="D890" s="14"/>
      <c r="E890" s="14"/>
      <c r="F890" s="14"/>
      <c r="G890" s="14"/>
    </row>
    <row r="891">
      <c r="A891" s="14"/>
      <c r="B891" s="14"/>
      <c r="C891" s="14"/>
      <c r="D891" s="14"/>
      <c r="E891" s="14"/>
      <c r="F891" s="14"/>
      <c r="G891" s="14"/>
    </row>
    <row r="892">
      <c r="A892" s="14"/>
      <c r="B892" s="14"/>
      <c r="C892" s="14"/>
      <c r="D892" s="14"/>
      <c r="E892" s="14"/>
      <c r="F892" s="14"/>
      <c r="G892" s="14"/>
    </row>
    <row r="893">
      <c r="A893" s="14"/>
      <c r="B893" s="14"/>
      <c r="C893" s="14"/>
      <c r="D893" s="14"/>
      <c r="E893" s="14"/>
      <c r="F893" s="14"/>
      <c r="G893" s="14"/>
    </row>
    <row r="894">
      <c r="A894" s="14"/>
      <c r="B894" s="14"/>
      <c r="C894" s="14"/>
      <c r="D894" s="14"/>
      <c r="E894" s="14"/>
      <c r="F894" s="14"/>
      <c r="G894" s="14"/>
    </row>
    <row r="895">
      <c r="A895" s="14"/>
      <c r="B895" s="14"/>
      <c r="C895" s="14"/>
      <c r="D895" s="14"/>
      <c r="E895" s="14"/>
      <c r="F895" s="14"/>
      <c r="G895" s="14"/>
    </row>
    <row r="896">
      <c r="A896" s="14"/>
      <c r="B896" s="14"/>
      <c r="C896" s="14"/>
      <c r="D896" s="14"/>
      <c r="E896" s="14"/>
      <c r="F896" s="14"/>
      <c r="G896" s="14"/>
    </row>
    <row r="897">
      <c r="A897" s="14"/>
      <c r="B897" s="14"/>
      <c r="C897" s="14"/>
      <c r="D897" s="14"/>
      <c r="E897" s="14"/>
      <c r="F897" s="14"/>
      <c r="G897" s="14"/>
    </row>
    <row r="898">
      <c r="A898" s="14"/>
      <c r="B898" s="14"/>
      <c r="C898" s="14"/>
      <c r="D898" s="14"/>
      <c r="E898" s="14"/>
      <c r="F898" s="14"/>
      <c r="G898" s="14"/>
    </row>
    <row r="899">
      <c r="A899" s="14"/>
      <c r="B899" s="14"/>
      <c r="C899" s="14"/>
      <c r="D899" s="14"/>
      <c r="E899" s="14"/>
      <c r="F899" s="14"/>
      <c r="G899" s="14"/>
    </row>
    <row r="900">
      <c r="A900" s="14"/>
      <c r="B900" s="14"/>
      <c r="C900" s="14"/>
      <c r="D900" s="14"/>
      <c r="E900" s="14"/>
      <c r="F900" s="14"/>
      <c r="G900" s="14"/>
    </row>
    <row r="901">
      <c r="A901" s="14"/>
      <c r="B901" s="14"/>
      <c r="C901" s="14"/>
      <c r="D901" s="14"/>
      <c r="E901" s="14"/>
      <c r="F901" s="14"/>
      <c r="G901" s="14"/>
    </row>
    <row r="902">
      <c r="A902" s="14"/>
      <c r="B902" s="14"/>
      <c r="C902" s="14"/>
      <c r="D902" s="14"/>
      <c r="E902" s="14"/>
      <c r="F902" s="14"/>
      <c r="G902" s="14"/>
    </row>
    <row r="903">
      <c r="A903" s="14"/>
      <c r="B903" s="14"/>
      <c r="C903" s="14"/>
      <c r="D903" s="14"/>
      <c r="E903" s="14"/>
      <c r="F903" s="14"/>
      <c r="G903" s="14"/>
    </row>
    <row r="904">
      <c r="A904" s="14"/>
      <c r="B904" s="14"/>
      <c r="C904" s="14"/>
      <c r="D904" s="14"/>
      <c r="E904" s="14"/>
      <c r="F904" s="14"/>
      <c r="G904" s="14"/>
    </row>
    <row r="905">
      <c r="A905" s="14"/>
      <c r="B905" s="14"/>
      <c r="C905" s="14"/>
      <c r="D905" s="14"/>
      <c r="E905" s="14"/>
      <c r="F905" s="14"/>
      <c r="G905" s="14"/>
    </row>
    <row r="906">
      <c r="A906" s="14"/>
      <c r="B906" s="14"/>
      <c r="C906" s="14"/>
      <c r="D906" s="14"/>
      <c r="E906" s="14"/>
      <c r="F906" s="14"/>
      <c r="G906" s="14"/>
    </row>
    <row r="907">
      <c r="A907" s="14"/>
      <c r="B907" s="14"/>
      <c r="C907" s="14"/>
      <c r="D907" s="14"/>
      <c r="E907" s="14"/>
      <c r="F907" s="14"/>
      <c r="G907" s="14"/>
    </row>
    <row r="908">
      <c r="A908" s="14"/>
      <c r="B908" s="14"/>
      <c r="C908" s="14"/>
      <c r="D908" s="14"/>
      <c r="E908" s="14"/>
      <c r="F908" s="14"/>
      <c r="G908" s="14"/>
    </row>
    <row r="909">
      <c r="A909" s="14"/>
      <c r="B909" s="14"/>
      <c r="C909" s="14"/>
      <c r="D909" s="14"/>
      <c r="E909" s="14"/>
      <c r="F909" s="14"/>
      <c r="G909" s="14"/>
    </row>
    <row r="910">
      <c r="A910" s="14"/>
      <c r="B910" s="14"/>
      <c r="C910" s="14"/>
      <c r="D910" s="14"/>
      <c r="E910" s="14"/>
      <c r="F910" s="14"/>
      <c r="G910" s="14"/>
    </row>
    <row r="911">
      <c r="A911" s="14"/>
      <c r="B911" s="14"/>
      <c r="C911" s="14"/>
      <c r="D911" s="14"/>
      <c r="E911" s="14"/>
      <c r="F911" s="14"/>
      <c r="G911" s="14"/>
    </row>
    <row r="912">
      <c r="A912" s="14"/>
      <c r="B912" s="14"/>
      <c r="C912" s="14"/>
      <c r="D912" s="14"/>
      <c r="E912" s="14"/>
      <c r="F912" s="14"/>
      <c r="G912" s="14"/>
    </row>
    <row r="913">
      <c r="A913" s="14"/>
      <c r="B913" s="14"/>
      <c r="C913" s="14"/>
      <c r="D913" s="14"/>
      <c r="E913" s="14"/>
      <c r="F913" s="14"/>
      <c r="G913" s="14"/>
    </row>
    <row r="914">
      <c r="A914" s="14"/>
      <c r="B914" s="14"/>
      <c r="C914" s="14"/>
      <c r="D914" s="14"/>
      <c r="E914" s="14"/>
      <c r="F914" s="14"/>
      <c r="G914" s="14"/>
    </row>
    <row r="915">
      <c r="A915" s="14"/>
      <c r="B915" s="14"/>
      <c r="C915" s="14"/>
      <c r="D915" s="14"/>
      <c r="E915" s="14"/>
      <c r="F915" s="14"/>
      <c r="G915" s="14"/>
    </row>
    <row r="916">
      <c r="A916" s="14"/>
      <c r="B916" s="14"/>
      <c r="C916" s="14"/>
      <c r="D916" s="14"/>
      <c r="E916" s="14"/>
      <c r="F916" s="14"/>
      <c r="G916" s="14"/>
    </row>
    <row r="917">
      <c r="A917" s="14"/>
      <c r="B917" s="14"/>
      <c r="C917" s="14"/>
      <c r="D917" s="14"/>
      <c r="E917" s="14"/>
      <c r="F917" s="14"/>
      <c r="G917" s="14"/>
    </row>
    <row r="918">
      <c r="A918" s="14"/>
      <c r="B918" s="14"/>
      <c r="C918" s="14"/>
      <c r="D918" s="14"/>
      <c r="E918" s="14"/>
      <c r="F918" s="14"/>
      <c r="G918" s="14"/>
    </row>
    <row r="919">
      <c r="A919" s="14"/>
      <c r="B919" s="14"/>
      <c r="C919" s="14"/>
      <c r="D919" s="14"/>
      <c r="E919" s="14"/>
      <c r="F919" s="14"/>
      <c r="G919" s="14"/>
    </row>
    <row r="920">
      <c r="A920" s="14"/>
      <c r="B920" s="14"/>
      <c r="C920" s="14"/>
      <c r="D920" s="14"/>
      <c r="E920" s="14"/>
      <c r="F920" s="14"/>
      <c r="G920" s="14"/>
    </row>
    <row r="921">
      <c r="A921" s="14"/>
      <c r="B921" s="14"/>
      <c r="C921" s="14"/>
      <c r="D921" s="14"/>
      <c r="E921" s="14"/>
      <c r="F921" s="14"/>
      <c r="G921" s="14"/>
    </row>
    <row r="922">
      <c r="A922" s="14"/>
      <c r="B922" s="14"/>
      <c r="C922" s="14"/>
      <c r="D922" s="14"/>
      <c r="E922" s="14"/>
      <c r="F922" s="14"/>
      <c r="G922" s="14"/>
    </row>
    <row r="923">
      <c r="A923" s="14"/>
      <c r="B923" s="14"/>
      <c r="C923" s="14"/>
      <c r="D923" s="14"/>
      <c r="E923" s="14"/>
      <c r="F923" s="14"/>
      <c r="G923" s="14"/>
    </row>
    <row r="924">
      <c r="A924" s="14"/>
      <c r="B924" s="14"/>
      <c r="C924" s="14"/>
      <c r="D924" s="14"/>
      <c r="E924" s="14"/>
      <c r="F924" s="14"/>
      <c r="G924" s="14"/>
    </row>
    <row r="925">
      <c r="A925" s="14"/>
      <c r="B925" s="14"/>
      <c r="C925" s="14"/>
      <c r="D925" s="14"/>
      <c r="E925" s="14"/>
      <c r="F925" s="14"/>
      <c r="G925" s="14"/>
    </row>
    <row r="926">
      <c r="A926" s="14"/>
      <c r="B926" s="14"/>
      <c r="C926" s="14"/>
      <c r="D926" s="14"/>
      <c r="E926" s="14"/>
      <c r="F926" s="14"/>
      <c r="G926" s="14"/>
    </row>
    <row r="927">
      <c r="A927" s="14"/>
      <c r="B927" s="14"/>
      <c r="C927" s="14"/>
      <c r="D927" s="14"/>
      <c r="E927" s="14"/>
      <c r="F927" s="14"/>
      <c r="G927" s="14"/>
    </row>
    <row r="928">
      <c r="A928" s="14"/>
      <c r="B928" s="14"/>
      <c r="C928" s="14"/>
      <c r="D928" s="14"/>
      <c r="E928" s="14"/>
      <c r="F928" s="14"/>
      <c r="G928" s="14"/>
    </row>
    <row r="929">
      <c r="A929" s="14"/>
      <c r="B929" s="14"/>
      <c r="C929" s="14"/>
      <c r="D929" s="14"/>
      <c r="E929" s="14"/>
      <c r="F929" s="14"/>
      <c r="G929" s="14"/>
    </row>
    <row r="930">
      <c r="A930" s="14"/>
      <c r="B930" s="14"/>
      <c r="C930" s="14"/>
      <c r="D930" s="14"/>
      <c r="E930" s="14"/>
      <c r="F930" s="14"/>
      <c r="G930" s="14"/>
    </row>
    <row r="931">
      <c r="A931" s="14"/>
      <c r="B931" s="14"/>
      <c r="C931" s="14"/>
      <c r="D931" s="14"/>
      <c r="E931" s="14"/>
      <c r="F931" s="14"/>
      <c r="G931" s="14"/>
    </row>
    <row r="932">
      <c r="A932" s="14"/>
      <c r="B932" s="14"/>
      <c r="C932" s="14"/>
      <c r="D932" s="14"/>
      <c r="E932" s="14"/>
      <c r="F932" s="14"/>
      <c r="G932" s="14"/>
    </row>
    <row r="933">
      <c r="A933" s="14"/>
      <c r="B933" s="14"/>
      <c r="C933" s="14"/>
      <c r="D933" s="14"/>
      <c r="E933" s="14"/>
      <c r="F933" s="14"/>
      <c r="G933" s="14"/>
    </row>
    <row r="934">
      <c r="A934" s="14"/>
      <c r="B934" s="14"/>
      <c r="C934" s="14"/>
      <c r="D934" s="14"/>
      <c r="E934" s="14"/>
      <c r="F934" s="14"/>
      <c r="G934" s="14"/>
    </row>
    <row r="935">
      <c r="A935" s="14"/>
      <c r="B935" s="14"/>
      <c r="C935" s="14"/>
      <c r="D935" s="14"/>
      <c r="E935" s="14"/>
      <c r="F935" s="14"/>
      <c r="G935" s="14"/>
    </row>
    <row r="936">
      <c r="A936" s="14"/>
      <c r="B936" s="14"/>
      <c r="C936" s="14"/>
      <c r="D936" s="14"/>
      <c r="E936" s="14"/>
      <c r="F936" s="14"/>
      <c r="G936" s="14"/>
    </row>
    <row r="937">
      <c r="A937" s="14"/>
      <c r="B937" s="14"/>
      <c r="C937" s="14"/>
      <c r="D937" s="14"/>
      <c r="E937" s="14"/>
      <c r="F937" s="14"/>
      <c r="G937" s="14"/>
    </row>
    <row r="938">
      <c r="A938" s="14"/>
      <c r="B938" s="14"/>
      <c r="C938" s="14"/>
      <c r="D938" s="14"/>
      <c r="E938" s="14"/>
      <c r="F938" s="14"/>
      <c r="G938" s="14"/>
    </row>
    <row r="939">
      <c r="A939" s="14"/>
      <c r="B939" s="14"/>
      <c r="C939" s="14"/>
      <c r="D939" s="14"/>
      <c r="E939" s="14"/>
      <c r="F939" s="14"/>
      <c r="G939" s="14"/>
    </row>
    <row r="940">
      <c r="A940" s="14"/>
      <c r="B940" s="14"/>
      <c r="C940" s="14"/>
      <c r="D940" s="14"/>
      <c r="E940" s="14"/>
      <c r="F940" s="14"/>
      <c r="G940" s="14"/>
    </row>
    <row r="941">
      <c r="A941" s="14"/>
      <c r="B941" s="14"/>
      <c r="C941" s="14"/>
      <c r="D941" s="14"/>
      <c r="E941" s="14"/>
      <c r="F941" s="14"/>
      <c r="G941" s="14"/>
    </row>
    <row r="942">
      <c r="A942" s="14"/>
      <c r="B942" s="14"/>
      <c r="C942" s="14"/>
      <c r="D942" s="14"/>
      <c r="E942" s="14"/>
      <c r="F942" s="14"/>
      <c r="G942" s="14"/>
    </row>
    <row r="943">
      <c r="A943" s="14"/>
      <c r="B943" s="14"/>
      <c r="C943" s="14"/>
      <c r="D943" s="14"/>
      <c r="E943" s="14"/>
      <c r="F943" s="14"/>
      <c r="G943" s="14"/>
    </row>
    <row r="944">
      <c r="A944" s="14"/>
      <c r="B944" s="14"/>
      <c r="C944" s="14"/>
      <c r="D944" s="14"/>
      <c r="E944" s="14"/>
      <c r="F944" s="14"/>
      <c r="G944" s="14"/>
    </row>
    <row r="945">
      <c r="A945" s="14"/>
      <c r="B945" s="14"/>
      <c r="C945" s="14"/>
      <c r="D945" s="14"/>
      <c r="E945" s="14"/>
      <c r="F945" s="14"/>
      <c r="G945" s="14"/>
    </row>
    <row r="946">
      <c r="A946" s="14"/>
      <c r="B946" s="14"/>
      <c r="C946" s="14"/>
      <c r="D946" s="14"/>
      <c r="E946" s="14"/>
      <c r="F946" s="14"/>
      <c r="G946" s="14"/>
    </row>
    <row r="947">
      <c r="A947" s="14"/>
      <c r="B947" s="14"/>
      <c r="C947" s="14"/>
      <c r="D947" s="14"/>
      <c r="E947" s="14"/>
      <c r="F947" s="14"/>
      <c r="G947" s="14"/>
    </row>
    <row r="948">
      <c r="A948" s="14"/>
      <c r="B948" s="14"/>
      <c r="C948" s="14"/>
      <c r="D948" s="14"/>
      <c r="E948" s="14"/>
      <c r="F948" s="14"/>
      <c r="G948" s="14"/>
    </row>
    <row r="949">
      <c r="A949" s="14"/>
      <c r="B949" s="14"/>
      <c r="C949" s="14"/>
      <c r="D949" s="14"/>
      <c r="E949" s="14"/>
      <c r="F949" s="14"/>
      <c r="G949" s="14"/>
    </row>
    <row r="950">
      <c r="A950" s="14"/>
      <c r="B950" s="14"/>
      <c r="C950" s="14"/>
      <c r="D950" s="14"/>
      <c r="E950" s="14"/>
      <c r="F950" s="14"/>
      <c r="G950" s="14"/>
    </row>
    <row r="951">
      <c r="A951" s="14"/>
      <c r="B951" s="14"/>
      <c r="C951" s="14"/>
      <c r="D951" s="14"/>
      <c r="E951" s="14"/>
      <c r="F951" s="14"/>
      <c r="G951" s="14"/>
    </row>
    <row r="952">
      <c r="A952" s="14"/>
      <c r="B952" s="14"/>
      <c r="C952" s="14"/>
      <c r="D952" s="14"/>
      <c r="E952" s="14"/>
      <c r="F952" s="14"/>
      <c r="G952" s="14"/>
    </row>
    <row r="953">
      <c r="A953" s="14"/>
      <c r="B953" s="14"/>
      <c r="C953" s="14"/>
      <c r="D953" s="14"/>
      <c r="E953" s="14"/>
      <c r="F953" s="14"/>
      <c r="G953" s="14"/>
    </row>
    <row r="954">
      <c r="A954" s="14"/>
      <c r="B954" s="14"/>
      <c r="C954" s="14"/>
      <c r="D954" s="14"/>
      <c r="E954" s="14"/>
      <c r="F954" s="14"/>
      <c r="G954" s="14"/>
    </row>
    <row r="955">
      <c r="A955" s="14"/>
      <c r="B955" s="14"/>
      <c r="C955" s="14"/>
      <c r="D955" s="14"/>
      <c r="E955" s="14"/>
      <c r="F955" s="14"/>
      <c r="G955" s="14"/>
    </row>
    <row r="956">
      <c r="A956" s="14"/>
      <c r="B956" s="14"/>
      <c r="C956" s="14"/>
      <c r="D956" s="14"/>
      <c r="E956" s="14"/>
      <c r="F956" s="14"/>
      <c r="G956" s="14"/>
    </row>
    <row r="957">
      <c r="A957" s="14"/>
      <c r="B957" s="14"/>
      <c r="C957" s="14"/>
      <c r="D957" s="14"/>
      <c r="E957" s="14"/>
      <c r="F957" s="14"/>
      <c r="G957" s="14"/>
    </row>
    <row r="958">
      <c r="A958" s="14"/>
      <c r="B958" s="14"/>
      <c r="C958" s="14"/>
      <c r="D958" s="14"/>
      <c r="E958" s="14"/>
      <c r="F958" s="14"/>
      <c r="G958" s="14"/>
    </row>
    <row r="959">
      <c r="A959" s="14"/>
      <c r="B959" s="14"/>
      <c r="C959" s="14"/>
      <c r="D959" s="14"/>
      <c r="E959" s="14"/>
      <c r="F959" s="14"/>
      <c r="G959" s="14"/>
    </row>
    <row r="960">
      <c r="A960" s="14"/>
      <c r="B960" s="14"/>
      <c r="C960" s="14"/>
      <c r="D960" s="14"/>
      <c r="E960" s="14"/>
      <c r="F960" s="14"/>
      <c r="G960" s="14"/>
    </row>
    <row r="961">
      <c r="A961" s="14"/>
      <c r="B961" s="14"/>
      <c r="C961" s="14"/>
      <c r="D961" s="14"/>
      <c r="E961" s="14"/>
      <c r="F961" s="14"/>
      <c r="G961" s="14"/>
    </row>
    <row r="962">
      <c r="A962" s="14"/>
      <c r="B962" s="14"/>
      <c r="C962" s="14"/>
      <c r="D962" s="14"/>
      <c r="E962" s="14"/>
      <c r="F962" s="14"/>
      <c r="G962" s="14"/>
    </row>
    <row r="963">
      <c r="A963" s="14"/>
      <c r="B963" s="14"/>
      <c r="C963" s="14"/>
      <c r="D963" s="14"/>
      <c r="E963" s="14"/>
      <c r="F963" s="14"/>
      <c r="G963" s="14"/>
    </row>
    <row r="964">
      <c r="A964" s="14"/>
      <c r="B964" s="14"/>
      <c r="C964" s="14"/>
      <c r="D964" s="14"/>
      <c r="E964" s="14"/>
      <c r="F964" s="14"/>
      <c r="G964" s="14"/>
    </row>
    <row r="965">
      <c r="A965" s="14"/>
      <c r="B965" s="14"/>
      <c r="C965" s="14"/>
      <c r="D965" s="14"/>
      <c r="E965" s="14"/>
      <c r="F965" s="14"/>
      <c r="G965" s="14"/>
    </row>
    <row r="966">
      <c r="A966" s="14"/>
      <c r="B966" s="14"/>
      <c r="C966" s="14"/>
      <c r="D966" s="14"/>
      <c r="E966" s="14"/>
      <c r="F966" s="14"/>
      <c r="G966" s="14"/>
    </row>
    <row r="967">
      <c r="A967" s="14"/>
      <c r="B967" s="14"/>
      <c r="C967" s="14"/>
      <c r="D967" s="14"/>
      <c r="E967" s="14"/>
      <c r="F967" s="14"/>
      <c r="G967" s="14"/>
    </row>
    <row r="968">
      <c r="A968" s="14"/>
      <c r="B968" s="14"/>
      <c r="C968" s="14"/>
      <c r="D968" s="14"/>
      <c r="E968" s="14"/>
      <c r="F968" s="14"/>
      <c r="G968" s="14"/>
    </row>
    <row r="969">
      <c r="A969" s="14"/>
      <c r="B969" s="14"/>
      <c r="C969" s="14"/>
      <c r="D969" s="14"/>
      <c r="E969" s="14"/>
      <c r="F969" s="14"/>
      <c r="G969" s="14"/>
    </row>
    <row r="970">
      <c r="A970" s="14"/>
      <c r="B970" s="14"/>
      <c r="C970" s="14"/>
      <c r="D970" s="14"/>
      <c r="E970" s="14"/>
      <c r="F970" s="14"/>
      <c r="G970" s="14"/>
    </row>
    <row r="971">
      <c r="A971" s="14"/>
      <c r="B971" s="14"/>
      <c r="C971" s="14"/>
      <c r="D971" s="14"/>
      <c r="E971" s="14"/>
      <c r="F971" s="14"/>
      <c r="G971" s="14"/>
    </row>
    <row r="972">
      <c r="A972" s="14"/>
      <c r="B972" s="14"/>
      <c r="C972" s="14"/>
      <c r="D972" s="14"/>
      <c r="E972" s="14"/>
      <c r="F972" s="14"/>
      <c r="G972" s="14"/>
    </row>
    <row r="973">
      <c r="A973" s="14"/>
      <c r="B973" s="14"/>
      <c r="C973" s="14"/>
      <c r="D973" s="14"/>
      <c r="E973" s="14"/>
      <c r="F973" s="14"/>
      <c r="G973" s="14"/>
    </row>
    <row r="974">
      <c r="A974" s="14"/>
      <c r="B974" s="14"/>
      <c r="C974" s="14"/>
      <c r="D974" s="14"/>
      <c r="E974" s="14"/>
      <c r="F974" s="14"/>
      <c r="G974" s="14"/>
    </row>
    <row r="975">
      <c r="A975" s="14"/>
      <c r="B975" s="14"/>
      <c r="C975" s="14"/>
      <c r="D975" s="14"/>
      <c r="E975" s="14"/>
      <c r="F975" s="14"/>
      <c r="G975" s="14"/>
    </row>
    <row r="976">
      <c r="A976" s="14"/>
      <c r="B976" s="14"/>
      <c r="C976" s="14"/>
      <c r="D976" s="14"/>
      <c r="E976" s="14"/>
      <c r="F976" s="14"/>
      <c r="G976" s="14"/>
    </row>
    <row r="977">
      <c r="A977" s="14"/>
      <c r="B977" s="14"/>
      <c r="C977" s="14"/>
      <c r="D977" s="14"/>
      <c r="E977" s="14"/>
      <c r="F977" s="14"/>
      <c r="G977" s="14"/>
    </row>
    <row r="978">
      <c r="A978" s="14"/>
      <c r="B978" s="14"/>
      <c r="C978" s="14"/>
      <c r="D978" s="14"/>
      <c r="E978" s="14"/>
      <c r="F978" s="14"/>
      <c r="G978" s="14"/>
    </row>
    <row r="979">
      <c r="A979" s="14"/>
      <c r="B979" s="14"/>
      <c r="C979" s="14"/>
      <c r="D979" s="14"/>
      <c r="E979" s="14"/>
      <c r="F979" s="14"/>
      <c r="G979" s="14"/>
    </row>
    <row r="980">
      <c r="A980" s="14"/>
      <c r="B980" s="14"/>
      <c r="C980" s="14"/>
      <c r="D980" s="14"/>
      <c r="E980" s="14"/>
      <c r="F980" s="14"/>
      <c r="G980" s="14"/>
    </row>
    <row r="981">
      <c r="A981" s="14"/>
      <c r="B981" s="14"/>
      <c r="C981" s="14"/>
      <c r="D981" s="14"/>
      <c r="E981" s="14"/>
      <c r="F981" s="14"/>
      <c r="G981" s="14"/>
    </row>
    <row r="982">
      <c r="A982" s="14"/>
      <c r="B982" s="14"/>
      <c r="C982" s="14"/>
      <c r="D982" s="14"/>
      <c r="E982" s="14"/>
      <c r="F982" s="14"/>
      <c r="G982" s="14"/>
    </row>
    <row r="983">
      <c r="A983" s="14"/>
      <c r="B983" s="14"/>
      <c r="C983" s="14"/>
      <c r="D983" s="14"/>
      <c r="E983" s="14"/>
      <c r="F983" s="14"/>
      <c r="G983" s="14"/>
    </row>
    <row r="984">
      <c r="A984" s="14"/>
      <c r="B984" s="14"/>
      <c r="C984" s="14"/>
      <c r="D984" s="14"/>
      <c r="E984" s="14"/>
      <c r="F984" s="14"/>
      <c r="G984" s="14"/>
    </row>
  </sheetData>
  <mergeCells count="3">
    <mergeCell ref="D1:G1"/>
    <mergeCell ref="H1:J1"/>
    <mergeCell ref="K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9.63"/>
    <col customWidth="1" min="3" max="3" width="23.5"/>
  </cols>
  <sheetData>
    <row r="1">
      <c r="A1" s="19" t="s">
        <v>193</v>
      </c>
      <c r="C1" s="2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>
      <c r="A2" s="22" t="s">
        <v>194</v>
      </c>
      <c r="B2" s="23" t="s">
        <v>195</v>
      </c>
      <c r="C2" s="23" t="s">
        <v>196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>
      <c r="A3" s="25">
        <v>45764.0</v>
      </c>
      <c r="B3" s="26" t="s">
        <v>197</v>
      </c>
      <c r="C3" s="27" t="s">
        <v>198</v>
      </c>
      <c r="D3" s="28"/>
      <c r="E3" s="28"/>
      <c r="F3" s="28"/>
      <c r="G3" s="28"/>
      <c r="H3" s="28"/>
      <c r="I3" s="29"/>
      <c r="J3" s="29"/>
      <c r="K3" s="29"/>
      <c r="L3" s="29"/>
      <c r="M3" s="29"/>
      <c r="N3" s="29"/>
      <c r="O3" s="29"/>
    </row>
    <row r="4">
      <c r="A4" s="30" t="s">
        <v>199</v>
      </c>
      <c r="B4" s="31" t="s">
        <v>200</v>
      </c>
      <c r="C4" s="32" t="s">
        <v>201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>
      <c r="A5" s="34" t="s">
        <v>202</v>
      </c>
      <c r="B5" s="35" t="s">
        <v>203</v>
      </c>
      <c r="C5" s="36" t="s">
        <v>204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</row>
    <row r="6">
      <c r="A6" s="30" t="s">
        <v>205</v>
      </c>
      <c r="B6" s="31" t="s">
        <v>206</v>
      </c>
      <c r="C6" s="38" t="s">
        <v>207</v>
      </c>
      <c r="D6" s="33"/>
      <c r="E6" s="33"/>
      <c r="F6" s="33"/>
      <c r="G6" s="33"/>
      <c r="H6" s="33"/>
      <c r="I6" s="33"/>
      <c r="J6" s="33"/>
      <c r="K6" s="33"/>
      <c r="L6" s="24"/>
      <c r="M6" s="33"/>
      <c r="N6" s="33"/>
      <c r="O6" s="33"/>
    </row>
    <row r="7">
      <c r="A7" s="34" t="s">
        <v>208</v>
      </c>
      <c r="B7" s="35" t="s">
        <v>209</v>
      </c>
      <c r="C7" s="36" t="s">
        <v>210</v>
      </c>
      <c r="D7" s="29"/>
      <c r="E7" s="29"/>
      <c r="F7" s="29"/>
      <c r="G7" s="29"/>
      <c r="H7" s="29"/>
      <c r="I7" s="29"/>
      <c r="J7" s="37"/>
      <c r="K7" s="37"/>
      <c r="L7" s="37"/>
      <c r="M7" s="37"/>
      <c r="N7" s="37"/>
      <c r="O7" s="37"/>
    </row>
    <row r="8">
      <c r="A8" s="30" t="s">
        <v>211</v>
      </c>
      <c r="B8" s="31" t="s">
        <v>212</v>
      </c>
      <c r="C8" s="32" t="s">
        <v>213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</row>
    <row r="9">
      <c r="A9" s="34" t="s">
        <v>214</v>
      </c>
      <c r="B9" s="35" t="s">
        <v>215</v>
      </c>
      <c r="C9" s="36" t="s">
        <v>216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</row>
    <row r="10">
      <c r="A10" s="30" t="s">
        <v>217</v>
      </c>
      <c r="B10" s="31" t="s">
        <v>218</v>
      </c>
      <c r="C10" s="38" t="s">
        <v>219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</row>
    <row r="11">
      <c r="A11" s="34" t="s">
        <v>220</v>
      </c>
      <c r="B11" s="35" t="s">
        <v>221</v>
      </c>
      <c r="C11" s="36" t="s">
        <v>222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</row>
    <row r="12">
      <c r="A12" s="30" t="s">
        <v>223</v>
      </c>
      <c r="B12" s="31" t="s">
        <v>224</v>
      </c>
      <c r="C12" s="32" t="s">
        <v>225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</row>
    <row r="13">
      <c r="A13" s="34" t="s">
        <v>226</v>
      </c>
      <c r="B13" s="35" t="s">
        <v>227</v>
      </c>
      <c r="C13" s="36" t="s">
        <v>228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>
      <c r="A14" s="30" t="s">
        <v>229</v>
      </c>
      <c r="B14" s="31" t="s">
        <v>230</v>
      </c>
      <c r="C14" s="38" t="s">
        <v>231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>
      <c r="A15" s="34" t="s">
        <v>232</v>
      </c>
      <c r="B15" s="35" t="s">
        <v>233</v>
      </c>
      <c r="C15" s="36" t="s">
        <v>234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</row>
    <row r="16">
      <c r="A16" s="30" t="s">
        <v>235</v>
      </c>
      <c r="B16" s="31" t="s">
        <v>236</v>
      </c>
      <c r="C16" s="32" t="s">
        <v>237</v>
      </c>
      <c r="D16" s="40"/>
      <c r="E16" s="40"/>
      <c r="F16" s="40"/>
      <c r="G16" s="40"/>
      <c r="H16" s="40"/>
      <c r="I16" s="21"/>
      <c r="J16" s="21"/>
      <c r="K16" s="21"/>
      <c r="L16" s="21"/>
      <c r="M16" s="21"/>
      <c r="N16" s="21"/>
      <c r="O16" s="21"/>
    </row>
    <row r="17">
      <c r="A17" s="34" t="s">
        <v>238</v>
      </c>
      <c r="B17" s="35" t="s">
        <v>239</v>
      </c>
      <c r="C17" s="36" t="s">
        <v>240</v>
      </c>
    </row>
    <row r="18">
      <c r="A18" s="30" t="s">
        <v>241</v>
      </c>
      <c r="B18" s="31" t="s">
        <v>242</v>
      </c>
      <c r="C18" s="38" t="s">
        <v>243</v>
      </c>
    </row>
    <row r="19">
      <c r="A19" s="34" t="s">
        <v>244</v>
      </c>
      <c r="B19" s="35" t="s">
        <v>245</v>
      </c>
      <c r="C19" s="36" t="s">
        <v>246</v>
      </c>
    </row>
    <row r="20">
      <c r="A20" s="30" t="s">
        <v>247</v>
      </c>
      <c r="B20" s="31" t="s">
        <v>248</v>
      </c>
      <c r="C20" s="38" t="s">
        <v>249</v>
      </c>
    </row>
    <row r="21">
      <c r="A21" s="34" t="s">
        <v>250</v>
      </c>
      <c r="B21" s="35" t="s">
        <v>251</v>
      </c>
      <c r="C21" s="36" t="s">
        <v>252</v>
      </c>
    </row>
    <row r="22">
      <c r="A22" s="30" t="s">
        <v>253</v>
      </c>
      <c r="B22" s="31" t="s">
        <v>254</v>
      </c>
      <c r="C22" s="32" t="s">
        <v>255</v>
      </c>
    </row>
    <row r="23">
      <c r="A23" s="34" t="s">
        <v>256</v>
      </c>
      <c r="B23" s="35" t="s">
        <v>257</v>
      </c>
      <c r="C23" s="36" t="s">
        <v>258</v>
      </c>
    </row>
    <row r="24">
      <c r="A24" s="41" t="s">
        <v>259</v>
      </c>
      <c r="B24" s="42" t="s">
        <v>260</v>
      </c>
      <c r="C24" s="43" t="s">
        <v>261</v>
      </c>
    </row>
    <row r="25">
      <c r="A25" s="44" t="s">
        <v>262</v>
      </c>
    </row>
    <row r="26">
      <c r="A26" s="45"/>
      <c r="B26" s="46"/>
      <c r="C26" s="46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mergeCells count="2">
    <mergeCell ref="A1:B1"/>
    <mergeCell ref="A25:C25"/>
  </mergeCells>
  <hyperlinks>
    <hyperlink r:id="rId1" ref="A2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263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>
      <c r="A2" s="48" t="s">
        <v>264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>
      <c r="A3" s="21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>
      <c r="A5" s="50" t="s">
        <v>265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>
      <c r="A6" s="50" t="s">
        <v>266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>
      <c r="A7" s="50" t="s">
        <v>267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</row>
    <row r="8">
      <c r="A8" s="51"/>
      <c r="B8" s="50" t="s">
        <v>268</v>
      </c>
      <c r="C8" s="50" t="s">
        <v>269</v>
      </c>
      <c r="D8" s="50" t="s">
        <v>270</v>
      </c>
      <c r="E8" s="50" t="s">
        <v>271</v>
      </c>
      <c r="F8" s="50" t="s">
        <v>272</v>
      </c>
      <c r="G8" s="50" t="s">
        <v>273</v>
      </c>
      <c r="H8" s="50" t="s">
        <v>274</v>
      </c>
      <c r="I8" s="50" t="s">
        <v>275</v>
      </c>
      <c r="J8" s="50" t="s">
        <v>276</v>
      </c>
      <c r="K8" s="50" t="s">
        <v>277</v>
      </c>
      <c r="L8" s="50" t="s">
        <v>278</v>
      </c>
      <c r="M8" s="50" t="s">
        <v>279</v>
      </c>
      <c r="N8" s="50" t="s">
        <v>280</v>
      </c>
      <c r="O8" s="50" t="s">
        <v>281</v>
      </c>
      <c r="P8" s="50" t="s">
        <v>282</v>
      </c>
      <c r="Q8" s="50" t="s">
        <v>283</v>
      </c>
      <c r="R8" s="50" t="s">
        <v>284</v>
      </c>
      <c r="S8" s="50" t="s">
        <v>285</v>
      </c>
      <c r="T8" s="50" t="s">
        <v>286</v>
      </c>
      <c r="U8" s="50" t="s">
        <v>287</v>
      </c>
      <c r="V8" s="50" t="s">
        <v>288</v>
      </c>
      <c r="W8" s="50" t="s">
        <v>289</v>
      </c>
      <c r="X8" s="50" t="s">
        <v>290</v>
      </c>
      <c r="Y8" s="50" t="s">
        <v>291</v>
      </c>
    </row>
    <row r="9">
      <c r="A9" s="51"/>
      <c r="B9" s="51"/>
      <c r="C9" s="51"/>
      <c r="D9" s="51"/>
      <c r="E9" s="51"/>
      <c r="F9" s="51"/>
      <c r="G9" s="51"/>
      <c r="H9" s="51"/>
      <c r="I9" s="51"/>
      <c r="J9" s="51"/>
      <c r="K9" s="50" t="s">
        <v>292</v>
      </c>
      <c r="L9" s="50" t="s">
        <v>292</v>
      </c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>
      <c r="A10" s="52" t="s">
        <v>293</v>
      </c>
      <c r="B10" s="53">
        <v>349.81</v>
      </c>
      <c r="C10" s="53">
        <v>307.16</v>
      </c>
      <c r="D10" s="53">
        <v>280.88</v>
      </c>
      <c r="E10" s="53">
        <v>257.49</v>
      </c>
      <c r="F10" s="53">
        <v>182.35</v>
      </c>
      <c r="G10" s="53">
        <v>161.4</v>
      </c>
      <c r="H10" s="53">
        <v>136.96</v>
      </c>
      <c r="I10" s="53">
        <v>111.02</v>
      </c>
      <c r="J10" s="53">
        <v>89.73</v>
      </c>
      <c r="K10" s="53">
        <v>73.59</v>
      </c>
      <c r="L10" s="53">
        <v>65.83</v>
      </c>
      <c r="M10" s="53">
        <v>59.73</v>
      </c>
      <c r="N10" s="53">
        <v>49.96</v>
      </c>
      <c r="O10" s="53">
        <v>37.86</v>
      </c>
      <c r="P10" s="53">
        <v>29.12</v>
      </c>
      <c r="Q10" s="53">
        <v>23.33</v>
      </c>
      <c r="R10" s="53">
        <v>21.8</v>
      </c>
      <c r="S10" s="53">
        <v>16.59</v>
      </c>
      <c r="T10" s="53">
        <v>10.6</v>
      </c>
      <c r="U10" s="53">
        <v>6.14</v>
      </c>
      <c r="V10" s="53">
        <v>3.19</v>
      </c>
      <c r="W10" s="53">
        <v>1.47</v>
      </c>
      <c r="X10" s="53">
        <v>0.44</v>
      </c>
      <c r="Y10" s="53">
        <v>0.09</v>
      </c>
    </row>
    <row r="11">
      <c r="A11" s="24" t="s">
        <v>294</v>
      </c>
      <c r="B11" s="33">
        <v>13.89</v>
      </c>
      <c r="C11" s="33">
        <v>9.36</v>
      </c>
      <c r="D11" s="33">
        <v>9.08</v>
      </c>
      <c r="E11" s="33">
        <v>41.21</v>
      </c>
      <c r="F11" s="33">
        <v>12.98</v>
      </c>
      <c r="G11" s="33">
        <v>17.85</v>
      </c>
      <c r="H11" s="33">
        <v>23.36</v>
      </c>
      <c r="I11" s="33">
        <v>23.73</v>
      </c>
      <c r="J11" s="33">
        <v>21.94</v>
      </c>
      <c r="K11" s="33">
        <v>11.79</v>
      </c>
      <c r="L11" s="33">
        <v>10.21</v>
      </c>
      <c r="M11" s="33">
        <v>19.56</v>
      </c>
      <c r="N11" s="33">
        <v>31.95</v>
      </c>
      <c r="O11" s="33">
        <v>30.03</v>
      </c>
      <c r="P11" s="33">
        <v>24.83</v>
      </c>
      <c r="Q11" s="33">
        <v>7.02</v>
      </c>
      <c r="R11" s="33">
        <v>31.35</v>
      </c>
      <c r="S11" s="33">
        <v>56.47</v>
      </c>
      <c r="T11" s="33">
        <v>72.76</v>
      </c>
      <c r="U11" s="33">
        <v>92.48</v>
      </c>
      <c r="V11" s="33">
        <v>117.56</v>
      </c>
      <c r="W11" s="33">
        <v>233.54</v>
      </c>
      <c r="X11" s="33">
        <v>408.54</v>
      </c>
      <c r="Y11" s="54"/>
    </row>
    <row r="12">
      <c r="A12" s="52" t="s">
        <v>295</v>
      </c>
      <c r="B12" s="53">
        <v>146.31</v>
      </c>
      <c r="C12" s="53">
        <v>132.85</v>
      </c>
      <c r="D12" s="53">
        <v>126.2</v>
      </c>
      <c r="E12" s="53">
        <v>110.94</v>
      </c>
      <c r="F12" s="53">
        <v>84.73</v>
      </c>
      <c r="G12" s="53">
        <v>71.9</v>
      </c>
      <c r="H12" s="53">
        <v>59.55</v>
      </c>
      <c r="I12" s="53">
        <v>45.58</v>
      </c>
      <c r="J12" s="53">
        <v>35.14</v>
      </c>
      <c r="K12" s="53">
        <v>28.16</v>
      </c>
      <c r="L12" s="53">
        <v>25.31</v>
      </c>
      <c r="M12" s="53">
        <v>25.82</v>
      </c>
      <c r="N12" s="53">
        <v>20.51</v>
      </c>
      <c r="O12" s="53">
        <v>13.19</v>
      </c>
      <c r="P12" s="53">
        <v>10.42</v>
      </c>
      <c r="Q12" s="53">
        <v>8.84</v>
      </c>
      <c r="R12" s="53">
        <v>8.62</v>
      </c>
      <c r="S12" s="53">
        <v>6.65</v>
      </c>
      <c r="T12" s="53">
        <v>4.23</v>
      </c>
      <c r="U12" s="53">
        <v>2.57</v>
      </c>
      <c r="V12" s="53">
        <v>1.46</v>
      </c>
      <c r="W12" s="53">
        <v>0.63</v>
      </c>
      <c r="X12" s="53">
        <v>0.13</v>
      </c>
      <c r="Y12" s="53">
        <v>0.01</v>
      </c>
    </row>
    <row r="13">
      <c r="A13" s="24" t="s">
        <v>296</v>
      </c>
      <c r="B13" s="33">
        <v>131.0</v>
      </c>
      <c r="C13" s="33">
        <v>120.91</v>
      </c>
      <c r="D13" s="33">
        <v>110.28</v>
      </c>
      <c r="E13" s="33">
        <v>98.5</v>
      </c>
      <c r="F13" s="33">
        <v>71.04</v>
      </c>
      <c r="G13" s="33">
        <v>60.12</v>
      </c>
      <c r="H13" s="33">
        <v>50.51</v>
      </c>
      <c r="I13" s="33">
        <v>38.67</v>
      </c>
      <c r="J13" s="33">
        <v>28.99</v>
      </c>
      <c r="K13" s="33">
        <v>23.1</v>
      </c>
      <c r="L13" s="33">
        <v>20.71</v>
      </c>
      <c r="M13" s="33">
        <v>21.89</v>
      </c>
      <c r="N13" s="33">
        <v>17.54</v>
      </c>
      <c r="O13" s="33">
        <v>11.34</v>
      </c>
      <c r="P13" s="33">
        <v>9.02</v>
      </c>
      <c r="Q13" s="33">
        <v>7.32</v>
      </c>
      <c r="R13" s="33">
        <v>7.12</v>
      </c>
      <c r="S13" s="33">
        <v>5.68</v>
      </c>
      <c r="T13" s="33">
        <v>3.65</v>
      </c>
      <c r="U13" s="33">
        <v>2.28</v>
      </c>
      <c r="V13" s="33">
        <v>1.31</v>
      </c>
      <c r="W13" s="33">
        <v>0.58</v>
      </c>
      <c r="X13" s="33">
        <v>0.11</v>
      </c>
      <c r="Y13" s="33">
        <v>0.0</v>
      </c>
    </row>
    <row r="14">
      <c r="A14" s="52" t="s">
        <v>297</v>
      </c>
      <c r="B14" s="53">
        <v>15.31</v>
      </c>
      <c r="C14" s="53">
        <v>11.95</v>
      </c>
      <c r="D14" s="53">
        <v>15.93</v>
      </c>
      <c r="E14" s="53">
        <v>12.44</v>
      </c>
      <c r="F14" s="53">
        <v>13.7</v>
      </c>
      <c r="G14" s="53">
        <v>11.78</v>
      </c>
      <c r="H14" s="53">
        <v>9.04</v>
      </c>
      <c r="I14" s="53">
        <v>6.92</v>
      </c>
      <c r="J14" s="53">
        <v>6.14</v>
      </c>
      <c r="K14" s="53">
        <v>5.06</v>
      </c>
      <c r="L14" s="53">
        <v>4.6</v>
      </c>
      <c r="M14" s="53">
        <v>3.94</v>
      </c>
      <c r="N14" s="53">
        <v>2.96</v>
      </c>
      <c r="O14" s="53">
        <v>1.85</v>
      </c>
      <c r="P14" s="53">
        <v>1.4</v>
      </c>
      <c r="Q14" s="53">
        <v>1.52</v>
      </c>
      <c r="R14" s="53">
        <v>1.5</v>
      </c>
      <c r="S14" s="53">
        <v>0.97</v>
      </c>
      <c r="T14" s="53">
        <v>0.57</v>
      </c>
      <c r="U14" s="53">
        <v>0.29</v>
      </c>
      <c r="V14" s="53">
        <v>0.15</v>
      </c>
      <c r="W14" s="53">
        <v>0.05</v>
      </c>
      <c r="X14" s="53">
        <v>0.02</v>
      </c>
      <c r="Y14" s="53">
        <v>0.01</v>
      </c>
    </row>
    <row r="15">
      <c r="A15" s="24" t="s">
        <v>298</v>
      </c>
      <c r="B15" s="33">
        <v>15.31</v>
      </c>
      <c r="C15" s="33">
        <v>11.95</v>
      </c>
      <c r="D15" s="33">
        <v>15.29</v>
      </c>
      <c r="E15" s="33">
        <v>11.56</v>
      </c>
      <c r="F15" s="33">
        <v>12.91</v>
      </c>
      <c r="G15" s="33">
        <v>10.86</v>
      </c>
      <c r="H15" s="33">
        <v>8.16</v>
      </c>
      <c r="I15" s="33">
        <v>6.1</v>
      </c>
      <c r="J15" s="33">
        <v>5.27</v>
      </c>
      <c r="K15" s="33">
        <v>4.13</v>
      </c>
      <c r="L15" s="33">
        <v>3.52</v>
      </c>
      <c r="M15" s="33">
        <v>2.78</v>
      </c>
      <c r="N15" s="33">
        <v>1.99</v>
      </c>
      <c r="O15" s="33">
        <v>1.4</v>
      </c>
      <c r="P15" s="33">
        <v>1.07</v>
      </c>
      <c r="Q15" s="33">
        <v>1.24</v>
      </c>
      <c r="R15" s="33">
        <v>1.21</v>
      </c>
      <c r="S15" s="33">
        <v>0.81</v>
      </c>
      <c r="T15" s="33">
        <v>0.49</v>
      </c>
      <c r="U15" s="33">
        <v>0.26</v>
      </c>
      <c r="V15" s="33">
        <v>0.13</v>
      </c>
      <c r="W15" s="33">
        <v>0.04</v>
      </c>
      <c r="X15" s="33">
        <v>0.02</v>
      </c>
      <c r="Y15" s="33">
        <v>0.01</v>
      </c>
    </row>
    <row r="16">
      <c r="A16" s="37" t="s">
        <v>299</v>
      </c>
      <c r="B16" s="29">
        <v>0.0</v>
      </c>
      <c r="C16" s="29">
        <v>0.0</v>
      </c>
      <c r="D16" s="29">
        <v>0.64</v>
      </c>
      <c r="E16" s="29">
        <v>0.89</v>
      </c>
      <c r="F16" s="29">
        <v>0.79</v>
      </c>
      <c r="G16" s="29">
        <v>0.93</v>
      </c>
      <c r="H16" s="29">
        <v>0.87</v>
      </c>
      <c r="I16" s="29">
        <v>0.81</v>
      </c>
      <c r="J16" s="29">
        <v>0.88</v>
      </c>
      <c r="K16" s="29">
        <v>0.93</v>
      </c>
      <c r="L16" s="29">
        <v>1.08</v>
      </c>
      <c r="M16" s="29">
        <v>1.16</v>
      </c>
      <c r="N16" s="29">
        <v>0.97</v>
      </c>
      <c r="O16" s="29">
        <v>0.46</v>
      </c>
      <c r="P16" s="29">
        <v>0.33</v>
      </c>
      <c r="Q16" s="29">
        <v>0.28</v>
      </c>
      <c r="R16" s="29">
        <v>0.29</v>
      </c>
      <c r="S16" s="29">
        <v>0.16</v>
      </c>
      <c r="T16" s="29">
        <v>0.08</v>
      </c>
      <c r="U16" s="29">
        <v>0.04</v>
      </c>
      <c r="V16" s="29">
        <v>0.02</v>
      </c>
      <c r="W16" s="29">
        <v>0.01</v>
      </c>
      <c r="X16" s="29">
        <v>0.0</v>
      </c>
      <c r="Y16" s="29">
        <v>0.0</v>
      </c>
    </row>
    <row r="17">
      <c r="A17" s="55" t="s">
        <v>300</v>
      </c>
      <c r="B17" s="56">
        <v>203.5</v>
      </c>
      <c r="C17" s="56">
        <v>174.3</v>
      </c>
      <c r="D17" s="56">
        <v>154.67</v>
      </c>
      <c r="E17" s="56">
        <v>146.55</v>
      </c>
      <c r="F17" s="56">
        <v>97.62</v>
      </c>
      <c r="G17" s="56">
        <v>89.51</v>
      </c>
      <c r="H17" s="56">
        <v>77.41</v>
      </c>
      <c r="I17" s="56">
        <v>65.44</v>
      </c>
      <c r="J17" s="56">
        <v>54.6</v>
      </c>
      <c r="K17" s="56">
        <v>45.43</v>
      </c>
      <c r="L17" s="56">
        <v>40.52</v>
      </c>
      <c r="M17" s="56">
        <v>33.91</v>
      </c>
      <c r="N17" s="56">
        <v>29.45</v>
      </c>
      <c r="O17" s="56">
        <v>24.67</v>
      </c>
      <c r="P17" s="56">
        <v>18.7</v>
      </c>
      <c r="Q17" s="56">
        <v>14.48</v>
      </c>
      <c r="R17" s="56">
        <v>13.17</v>
      </c>
      <c r="S17" s="56">
        <v>9.94</v>
      </c>
      <c r="T17" s="56">
        <v>6.38</v>
      </c>
      <c r="U17" s="56">
        <v>3.57</v>
      </c>
      <c r="V17" s="56">
        <v>1.73</v>
      </c>
      <c r="W17" s="56">
        <v>0.84</v>
      </c>
      <c r="X17" s="56">
        <v>0.31</v>
      </c>
      <c r="Y17" s="56">
        <v>0.07</v>
      </c>
    </row>
    <row r="18">
      <c r="A18" s="37" t="s">
        <v>294</v>
      </c>
      <c r="B18" s="29">
        <v>16.75</v>
      </c>
      <c r="C18" s="29">
        <v>12.69</v>
      </c>
      <c r="D18" s="29">
        <v>5.54</v>
      </c>
      <c r="E18" s="29">
        <v>50.12</v>
      </c>
      <c r="F18" s="29">
        <v>9.06</v>
      </c>
      <c r="G18" s="29">
        <v>15.63</v>
      </c>
      <c r="H18" s="29">
        <v>18.29</v>
      </c>
      <c r="I18" s="29">
        <v>19.87</v>
      </c>
      <c r="J18" s="29">
        <v>20.18</v>
      </c>
      <c r="K18" s="29">
        <v>12.12</v>
      </c>
      <c r="L18" s="29">
        <v>19.5</v>
      </c>
      <c r="M18" s="29">
        <v>15.12</v>
      </c>
      <c r="N18" s="29">
        <v>19.37</v>
      </c>
      <c r="O18" s="29">
        <v>31.94</v>
      </c>
      <c r="P18" s="29">
        <v>29.14</v>
      </c>
      <c r="Q18" s="29">
        <v>9.93</v>
      </c>
      <c r="R18" s="29">
        <v>32.47</v>
      </c>
      <c r="S18" s="29">
        <v>55.88</v>
      </c>
      <c r="T18" s="29">
        <v>78.86</v>
      </c>
      <c r="U18" s="29">
        <v>106.0</v>
      </c>
      <c r="V18" s="29">
        <v>106.12</v>
      </c>
      <c r="W18" s="29">
        <v>172.76</v>
      </c>
      <c r="X18" s="29">
        <v>326.6</v>
      </c>
      <c r="Y18" s="57"/>
    </row>
    <row r="19">
      <c r="A19" s="24" t="s">
        <v>301</v>
      </c>
      <c r="B19" s="33">
        <v>58.18</v>
      </c>
      <c r="C19" s="33">
        <v>56.75</v>
      </c>
      <c r="D19" s="33">
        <v>55.07</v>
      </c>
      <c r="E19" s="33">
        <v>56.91</v>
      </c>
      <c r="F19" s="33">
        <v>53.53</v>
      </c>
      <c r="G19" s="33">
        <v>55.46</v>
      </c>
      <c r="H19" s="33">
        <v>56.52</v>
      </c>
      <c r="I19" s="33">
        <v>58.94</v>
      </c>
      <c r="J19" s="33">
        <v>60.84</v>
      </c>
      <c r="K19" s="33">
        <v>61.73</v>
      </c>
      <c r="L19" s="33">
        <v>61.55</v>
      </c>
      <c r="M19" s="33">
        <v>56.77</v>
      </c>
      <c r="N19" s="33">
        <v>58.96</v>
      </c>
      <c r="O19" s="33">
        <v>65.17</v>
      </c>
      <c r="P19" s="33">
        <v>64.22</v>
      </c>
      <c r="Q19" s="33">
        <v>62.08</v>
      </c>
      <c r="R19" s="33">
        <v>60.44</v>
      </c>
      <c r="S19" s="33">
        <v>59.93</v>
      </c>
      <c r="T19" s="33">
        <v>60.16</v>
      </c>
      <c r="U19" s="33">
        <v>58.11</v>
      </c>
      <c r="V19" s="33">
        <v>54.29</v>
      </c>
      <c r="W19" s="33">
        <v>57.31</v>
      </c>
      <c r="X19" s="33">
        <v>70.08</v>
      </c>
      <c r="Y19" s="33">
        <v>83.54</v>
      </c>
    </row>
    <row r="20">
      <c r="A20" s="52" t="s">
        <v>302</v>
      </c>
      <c r="B20" s="53">
        <v>91.32</v>
      </c>
      <c r="C20" s="53">
        <v>88.16</v>
      </c>
      <c r="D20" s="53">
        <v>81.79</v>
      </c>
      <c r="E20" s="53">
        <v>67.98</v>
      </c>
      <c r="F20" s="53">
        <v>56.57</v>
      </c>
      <c r="G20" s="53">
        <v>54.03</v>
      </c>
      <c r="H20" s="53">
        <v>45.88</v>
      </c>
      <c r="I20" s="53">
        <v>36.39</v>
      </c>
      <c r="J20" s="53">
        <v>31.42</v>
      </c>
      <c r="K20" s="53">
        <v>27.47</v>
      </c>
      <c r="L20" s="53">
        <v>23.81</v>
      </c>
      <c r="M20" s="53">
        <v>19.91</v>
      </c>
      <c r="N20" s="53">
        <v>16.33</v>
      </c>
      <c r="O20" s="53">
        <v>12.48</v>
      </c>
      <c r="P20" s="53">
        <v>8.52</v>
      </c>
      <c r="Q20" s="53">
        <v>6.49</v>
      </c>
      <c r="R20" s="53">
        <v>6.54</v>
      </c>
      <c r="S20" s="53">
        <v>4.86</v>
      </c>
      <c r="T20" s="53">
        <v>2.79</v>
      </c>
      <c r="U20" s="53">
        <v>1.44</v>
      </c>
      <c r="V20" s="53">
        <v>0.88</v>
      </c>
      <c r="W20" s="53">
        <v>0.5</v>
      </c>
      <c r="X20" s="53">
        <v>0.1</v>
      </c>
      <c r="Y20" s="53">
        <v>0.05</v>
      </c>
    </row>
    <row r="21">
      <c r="A21" s="24" t="s">
        <v>303</v>
      </c>
      <c r="B21" s="33">
        <v>49.33</v>
      </c>
      <c r="C21" s="33">
        <v>44.58</v>
      </c>
      <c r="D21" s="33">
        <v>39.5</v>
      </c>
      <c r="E21" s="33">
        <v>31.56</v>
      </c>
      <c r="F21" s="33">
        <v>27.57</v>
      </c>
      <c r="G21" s="33">
        <v>26.02</v>
      </c>
      <c r="H21" s="33">
        <v>21.42</v>
      </c>
      <c r="I21" s="33">
        <v>16.63</v>
      </c>
      <c r="J21" s="33">
        <v>13.95</v>
      </c>
      <c r="K21" s="33">
        <v>12.28</v>
      </c>
      <c r="L21" s="33">
        <v>9.83</v>
      </c>
      <c r="M21" s="33">
        <v>7.91</v>
      </c>
      <c r="N21" s="33">
        <v>6.59</v>
      </c>
      <c r="O21" s="33">
        <v>5.16</v>
      </c>
      <c r="P21" s="33">
        <v>3.76</v>
      </c>
      <c r="Q21" s="33">
        <v>2.84</v>
      </c>
      <c r="R21" s="33">
        <v>2.79</v>
      </c>
      <c r="S21" s="33">
        <v>2.12</v>
      </c>
      <c r="T21" s="33">
        <v>1.22</v>
      </c>
      <c r="U21" s="33">
        <v>0.46</v>
      </c>
      <c r="V21" s="33">
        <v>0.21</v>
      </c>
      <c r="W21" s="33">
        <v>0.09</v>
      </c>
      <c r="X21" s="33">
        <v>0.03</v>
      </c>
      <c r="Y21" s="33">
        <v>0.02</v>
      </c>
    </row>
    <row r="22">
      <c r="A22" s="37" t="s">
        <v>304</v>
      </c>
      <c r="B22" s="29">
        <v>42.0</v>
      </c>
      <c r="C22" s="29">
        <v>43.58</v>
      </c>
      <c r="D22" s="29">
        <v>42.29</v>
      </c>
      <c r="E22" s="29">
        <v>36.42</v>
      </c>
      <c r="F22" s="29">
        <v>29.0</v>
      </c>
      <c r="G22" s="29">
        <v>28.02</v>
      </c>
      <c r="H22" s="29">
        <v>24.46</v>
      </c>
      <c r="I22" s="29">
        <v>19.77</v>
      </c>
      <c r="J22" s="29">
        <v>17.47</v>
      </c>
      <c r="K22" s="29">
        <v>15.18</v>
      </c>
      <c r="L22" s="29">
        <v>13.98</v>
      </c>
      <c r="M22" s="29">
        <v>12.0</v>
      </c>
      <c r="N22" s="29">
        <v>9.74</v>
      </c>
      <c r="O22" s="29">
        <v>7.31</v>
      </c>
      <c r="P22" s="29">
        <v>4.76</v>
      </c>
      <c r="Q22" s="29">
        <v>3.65</v>
      </c>
      <c r="R22" s="29">
        <v>3.75</v>
      </c>
      <c r="S22" s="29">
        <v>2.74</v>
      </c>
      <c r="T22" s="29">
        <v>1.57</v>
      </c>
      <c r="U22" s="29">
        <v>0.98</v>
      </c>
      <c r="V22" s="29">
        <v>0.66</v>
      </c>
      <c r="W22" s="29">
        <v>0.41</v>
      </c>
      <c r="X22" s="29">
        <v>0.07</v>
      </c>
      <c r="Y22" s="29">
        <v>0.03</v>
      </c>
    </row>
    <row r="23">
      <c r="A23" s="24" t="s">
        <v>305</v>
      </c>
      <c r="B23" s="33">
        <v>0.0</v>
      </c>
      <c r="C23" s="33">
        <v>0.0</v>
      </c>
      <c r="D23" s="33">
        <v>0.0</v>
      </c>
      <c r="E23" s="33">
        <v>0.0</v>
      </c>
      <c r="F23" s="33">
        <v>0.0</v>
      </c>
      <c r="G23" s="33">
        <v>0.0</v>
      </c>
      <c r="H23" s="33">
        <v>0.0</v>
      </c>
      <c r="I23" s="33">
        <v>0.0</v>
      </c>
      <c r="J23" s="33">
        <v>0.0</v>
      </c>
      <c r="K23" s="33">
        <v>0.0</v>
      </c>
      <c r="L23" s="33">
        <v>0.0</v>
      </c>
      <c r="M23" s="33">
        <v>0.0</v>
      </c>
      <c r="N23" s="33">
        <v>0.0</v>
      </c>
      <c r="O23" s="33">
        <v>0.0</v>
      </c>
      <c r="P23" s="33">
        <v>0.0</v>
      </c>
      <c r="Q23" s="33">
        <v>0.0</v>
      </c>
      <c r="R23" s="33">
        <v>0.0</v>
      </c>
      <c r="S23" s="33">
        <v>0.0</v>
      </c>
      <c r="T23" s="33">
        <v>0.0</v>
      </c>
      <c r="U23" s="33">
        <v>0.09</v>
      </c>
      <c r="V23" s="33">
        <v>0.0</v>
      </c>
      <c r="W23" s="33">
        <v>0.0</v>
      </c>
      <c r="X23" s="33">
        <v>0.02</v>
      </c>
      <c r="Y23" s="33">
        <v>0.01</v>
      </c>
    </row>
    <row r="24">
      <c r="A24" s="52" t="s">
        <v>306</v>
      </c>
      <c r="B24" s="53">
        <v>112.18</v>
      </c>
      <c r="C24" s="53">
        <v>86.14</v>
      </c>
      <c r="D24" s="53">
        <v>72.88</v>
      </c>
      <c r="E24" s="53">
        <v>78.57</v>
      </c>
      <c r="F24" s="53">
        <v>41.05</v>
      </c>
      <c r="G24" s="53">
        <v>35.47</v>
      </c>
      <c r="H24" s="53">
        <v>31.53</v>
      </c>
      <c r="I24" s="53">
        <v>29.05</v>
      </c>
      <c r="J24" s="53">
        <v>23.18</v>
      </c>
      <c r="K24" s="53">
        <v>17.96</v>
      </c>
      <c r="L24" s="53">
        <v>16.7</v>
      </c>
      <c r="M24" s="53">
        <v>13.99</v>
      </c>
      <c r="N24" s="53">
        <v>13.12</v>
      </c>
      <c r="O24" s="53">
        <v>12.2</v>
      </c>
      <c r="P24" s="53">
        <v>10.18</v>
      </c>
      <c r="Q24" s="53">
        <v>7.99</v>
      </c>
      <c r="R24" s="53">
        <v>6.63</v>
      </c>
      <c r="S24" s="53">
        <v>5.08</v>
      </c>
      <c r="T24" s="53">
        <v>3.59</v>
      </c>
      <c r="U24" s="53">
        <v>2.04</v>
      </c>
      <c r="V24" s="53">
        <v>0.85</v>
      </c>
      <c r="W24" s="53">
        <v>0.34</v>
      </c>
      <c r="X24" s="53">
        <v>0.19</v>
      </c>
      <c r="Y24" s="53">
        <v>0.01</v>
      </c>
    </row>
    <row r="25">
      <c r="A25" s="24" t="s">
        <v>294</v>
      </c>
      <c r="B25" s="33">
        <v>30.22</v>
      </c>
      <c r="C25" s="33">
        <v>18.2</v>
      </c>
      <c r="D25" s="39">
        <v>-7.23</v>
      </c>
      <c r="E25" s="33">
        <v>91.4</v>
      </c>
      <c r="F25" s="33">
        <v>15.71</v>
      </c>
      <c r="G25" s="33">
        <v>12.5</v>
      </c>
      <c r="H25" s="33">
        <v>8.54</v>
      </c>
      <c r="I25" s="33">
        <v>25.34</v>
      </c>
      <c r="J25" s="33">
        <v>29.04</v>
      </c>
      <c r="K25" s="33">
        <v>7.53</v>
      </c>
      <c r="L25" s="33">
        <v>19.36</v>
      </c>
      <c r="M25" s="33">
        <v>6.67</v>
      </c>
      <c r="N25" s="33">
        <v>7.54</v>
      </c>
      <c r="O25" s="33">
        <v>19.86</v>
      </c>
      <c r="P25" s="33">
        <v>27.42</v>
      </c>
      <c r="Q25" s="33">
        <v>20.44</v>
      </c>
      <c r="R25" s="33">
        <v>30.44</v>
      </c>
      <c r="S25" s="33">
        <v>41.6</v>
      </c>
      <c r="T25" s="33">
        <v>76.08</v>
      </c>
      <c r="U25" s="33">
        <v>139.2</v>
      </c>
      <c r="V25" s="33">
        <v>148.95</v>
      </c>
      <c r="W25" s="33">
        <v>83.66</v>
      </c>
      <c r="X25" s="58">
        <v>1599.73</v>
      </c>
      <c r="Y25" s="54"/>
    </row>
    <row r="26">
      <c r="A26" s="37" t="s">
        <v>301</v>
      </c>
      <c r="B26" s="29">
        <v>32.07</v>
      </c>
      <c r="C26" s="29">
        <v>28.05</v>
      </c>
      <c r="D26" s="29">
        <v>25.95</v>
      </c>
      <c r="E26" s="29">
        <v>30.51</v>
      </c>
      <c r="F26" s="29">
        <v>22.51</v>
      </c>
      <c r="G26" s="29">
        <v>21.98</v>
      </c>
      <c r="H26" s="29">
        <v>23.02</v>
      </c>
      <c r="I26" s="29">
        <v>26.17</v>
      </c>
      <c r="J26" s="29">
        <v>25.83</v>
      </c>
      <c r="K26" s="29">
        <v>24.41</v>
      </c>
      <c r="L26" s="29">
        <v>25.37</v>
      </c>
      <c r="M26" s="29">
        <v>23.43</v>
      </c>
      <c r="N26" s="29">
        <v>26.26</v>
      </c>
      <c r="O26" s="29">
        <v>32.22</v>
      </c>
      <c r="P26" s="29">
        <v>34.95</v>
      </c>
      <c r="Q26" s="29">
        <v>34.24</v>
      </c>
      <c r="R26" s="29">
        <v>30.43</v>
      </c>
      <c r="S26" s="29">
        <v>30.64</v>
      </c>
      <c r="T26" s="29">
        <v>33.86</v>
      </c>
      <c r="U26" s="29">
        <v>33.22</v>
      </c>
      <c r="V26" s="29">
        <v>26.73</v>
      </c>
      <c r="W26" s="29">
        <v>23.36</v>
      </c>
      <c r="X26" s="29">
        <v>42.43</v>
      </c>
      <c r="Y26" s="29">
        <v>12.69</v>
      </c>
    </row>
    <row r="27">
      <c r="A27" s="55" t="s">
        <v>307</v>
      </c>
      <c r="B27" s="56">
        <v>3.68</v>
      </c>
      <c r="C27" s="56">
        <v>2.03</v>
      </c>
      <c r="D27" s="56">
        <v>2.11</v>
      </c>
      <c r="E27" s="56">
        <v>2.12</v>
      </c>
      <c r="F27" s="56">
        <v>2.01</v>
      </c>
      <c r="G27" s="56">
        <v>3.06</v>
      </c>
      <c r="H27" s="56">
        <v>4.4</v>
      </c>
      <c r="I27" s="56">
        <v>1.11</v>
      </c>
      <c r="J27" s="56">
        <v>1.47</v>
      </c>
      <c r="K27" s="56">
        <v>2.1</v>
      </c>
      <c r="L27" s="56">
        <v>1.21</v>
      </c>
      <c r="M27" s="56">
        <v>0.6</v>
      </c>
      <c r="N27" s="56">
        <v>1.46</v>
      </c>
      <c r="O27" s="56">
        <v>1.12</v>
      </c>
      <c r="P27" s="56">
        <v>0.98</v>
      </c>
      <c r="Q27" s="56">
        <v>0.47</v>
      </c>
      <c r="R27" s="56">
        <v>0.32</v>
      </c>
      <c r="S27" s="56">
        <v>0.59</v>
      </c>
      <c r="T27" s="56">
        <v>0.46</v>
      </c>
      <c r="U27" s="56">
        <v>0.13</v>
      </c>
      <c r="V27" s="56">
        <v>0.01</v>
      </c>
      <c r="W27" s="56">
        <v>0.01</v>
      </c>
      <c r="X27" s="56">
        <v>0.0</v>
      </c>
      <c r="Y27" s="56">
        <v>0.0</v>
      </c>
    </row>
    <row r="28">
      <c r="A28" s="37" t="s">
        <v>308</v>
      </c>
      <c r="B28" s="29">
        <v>4.48</v>
      </c>
      <c r="C28" s="29">
        <v>3.87</v>
      </c>
      <c r="D28" s="29">
        <v>2.17</v>
      </c>
      <c r="E28" s="29">
        <v>1.5</v>
      </c>
      <c r="F28" s="29">
        <v>1.87</v>
      </c>
      <c r="G28" s="29">
        <v>2.43</v>
      </c>
      <c r="H28" s="29">
        <v>1.88</v>
      </c>
      <c r="I28" s="29">
        <v>1.31</v>
      </c>
      <c r="J28" s="29">
        <v>1.22</v>
      </c>
      <c r="K28" s="29">
        <v>1.0</v>
      </c>
      <c r="L28" s="29">
        <v>0.75</v>
      </c>
      <c r="M28" s="29">
        <v>0.79</v>
      </c>
      <c r="N28" s="29">
        <v>0.71</v>
      </c>
      <c r="O28" s="29">
        <v>0.81</v>
      </c>
      <c r="P28" s="29">
        <v>0.58</v>
      </c>
      <c r="Q28" s="29">
        <v>0.23</v>
      </c>
      <c r="R28" s="29">
        <v>0.39</v>
      </c>
      <c r="S28" s="29">
        <v>0.56</v>
      </c>
      <c r="T28" s="29">
        <v>0.41</v>
      </c>
      <c r="U28" s="29">
        <v>0.12</v>
      </c>
      <c r="V28" s="29">
        <v>0.02</v>
      </c>
      <c r="W28" s="29">
        <v>0.0</v>
      </c>
      <c r="X28" s="29">
        <v>0.0</v>
      </c>
      <c r="Y28" s="29">
        <v>0.0</v>
      </c>
    </row>
    <row r="29">
      <c r="A29" s="24" t="s">
        <v>309</v>
      </c>
      <c r="B29" s="39">
        <v>-0.19</v>
      </c>
      <c r="C29" s="39">
        <v>-0.63</v>
      </c>
      <c r="D29" s="39">
        <v>-0.34</v>
      </c>
      <c r="E29" s="33">
        <v>0.33</v>
      </c>
      <c r="F29" s="33">
        <v>0.4</v>
      </c>
      <c r="G29" s="33">
        <v>0.39</v>
      </c>
      <c r="H29" s="39">
        <v>-0.12</v>
      </c>
      <c r="I29" s="39">
        <v>-0.16</v>
      </c>
      <c r="J29" s="39">
        <v>-0.2</v>
      </c>
      <c r="K29" s="39">
        <v>-0.23</v>
      </c>
      <c r="L29" s="54"/>
      <c r="M29" s="54"/>
      <c r="N29" s="33">
        <v>0.0</v>
      </c>
      <c r="O29" s="33">
        <v>0.0</v>
      </c>
      <c r="P29" s="33">
        <v>0.0</v>
      </c>
      <c r="Q29" s="33">
        <v>0.0</v>
      </c>
      <c r="R29" s="33">
        <v>0.0</v>
      </c>
      <c r="S29" s="33">
        <v>0.0</v>
      </c>
      <c r="T29" s="33">
        <v>0.0</v>
      </c>
      <c r="U29" s="33">
        <v>0.0</v>
      </c>
      <c r="V29" s="54"/>
      <c r="W29" s="33">
        <v>0.0</v>
      </c>
      <c r="X29" s="33">
        <v>0.0</v>
      </c>
      <c r="Y29" s="33">
        <v>0.0</v>
      </c>
    </row>
    <row r="30">
      <c r="A30" s="37" t="s">
        <v>310</v>
      </c>
      <c r="B30" s="29">
        <v>0.0</v>
      </c>
      <c r="C30" s="29">
        <v>0.0</v>
      </c>
      <c r="D30" s="29">
        <v>0.0</v>
      </c>
      <c r="E30" s="29">
        <v>0.0</v>
      </c>
      <c r="F30" s="29">
        <v>0.0</v>
      </c>
      <c r="G30" s="29">
        <v>0.0</v>
      </c>
      <c r="H30" s="29">
        <v>0.0</v>
      </c>
      <c r="I30" s="29">
        <v>0.0</v>
      </c>
      <c r="J30" s="29">
        <v>0.0</v>
      </c>
      <c r="K30" s="29">
        <v>0.0</v>
      </c>
      <c r="L30" s="29">
        <v>0.0</v>
      </c>
      <c r="M30" s="29">
        <v>0.0</v>
      </c>
      <c r="N30" s="29">
        <v>0.0</v>
      </c>
      <c r="O30" s="29">
        <v>0.0</v>
      </c>
      <c r="P30" s="29">
        <v>0.0</v>
      </c>
      <c r="Q30" s="29">
        <v>0.0</v>
      </c>
      <c r="R30" s="29">
        <v>0.0</v>
      </c>
      <c r="S30" s="29">
        <v>0.0</v>
      </c>
      <c r="T30" s="29">
        <v>0.0</v>
      </c>
      <c r="U30" s="29">
        <v>0.0</v>
      </c>
      <c r="V30" s="29">
        <v>0.0</v>
      </c>
      <c r="W30" s="29">
        <v>0.0</v>
      </c>
      <c r="X30" s="29">
        <v>0.0</v>
      </c>
      <c r="Y30" s="29">
        <v>0.0</v>
      </c>
    </row>
    <row r="31">
      <c r="A31" s="24" t="s">
        <v>311</v>
      </c>
      <c r="B31" s="39">
        <v>-0.61</v>
      </c>
      <c r="C31" s="39">
        <v>-1.2</v>
      </c>
      <c r="D31" s="33">
        <v>0.27</v>
      </c>
      <c r="E31" s="33">
        <v>0.28</v>
      </c>
      <c r="F31" s="39">
        <v>-0.26</v>
      </c>
      <c r="G31" s="33">
        <v>0.24</v>
      </c>
      <c r="H31" s="33">
        <v>2.64</v>
      </c>
      <c r="I31" s="39">
        <v>-0.05</v>
      </c>
      <c r="J31" s="33">
        <v>0.45</v>
      </c>
      <c r="K31" s="33">
        <v>1.32</v>
      </c>
      <c r="L31" s="33">
        <v>0.47</v>
      </c>
      <c r="M31" s="39">
        <v>-0.19</v>
      </c>
      <c r="N31" s="33">
        <v>0.74</v>
      </c>
      <c r="O31" s="33">
        <v>0.31</v>
      </c>
      <c r="P31" s="33">
        <v>0.41</v>
      </c>
      <c r="Q31" s="33">
        <v>0.24</v>
      </c>
      <c r="R31" s="39">
        <v>-0.07</v>
      </c>
      <c r="S31" s="33">
        <v>0.03</v>
      </c>
      <c r="T31" s="33">
        <v>0.05</v>
      </c>
      <c r="U31" s="33">
        <v>0.0</v>
      </c>
      <c r="V31" s="39">
        <v>-0.01</v>
      </c>
      <c r="W31" s="33">
        <v>0.0</v>
      </c>
      <c r="X31" s="39">
        <v>0.0</v>
      </c>
      <c r="Y31" s="33">
        <v>0.0</v>
      </c>
    </row>
    <row r="32">
      <c r="A32" s="52" t="s">
        <v>312</v>
      </c>
      <c r="B32" s="53">
        <v>0.27</v>
      </c>
      <c r="C32" s="53">
        <v>0.31</v>
      </c>
      <c r="D32" s="53">
        <v>0.36</v>
      </c>
      <c r="E32" s="53">
        <v>0.35</v>
      </c>
      <c r="F32" s="53">
        <v>0.14</v>
      </c>
      <c r="G32" s="53">
        <v>0.1</v>
      </c>
      <c r="H32" s="53">
        <v>0.11</v>
      </c>
      <c r="I32" s="53">
        <v>0.11</v>
      </c>
      <c r="J32" s="53">
        <v>0.12</v>
      </c>
      <c r="K32" s="53">
        <v>0.1</v>
      </c>
      <c r="L32" s="53">
        <v>0.1</v>
      </c>
      <c r="M32" s="53">
        <v>0.08</v>
      </c>
      <c r="N32" s="53">
        <v>0.08</v>
      </c>
      <c r="O32" s="53">
        <v>0.06</v>
      </c>
      <c r="P32" s="53">
        <v>0.0</v>
      </c>
      <c r="Q32" s="53">
        <v>0.0</v>
      </c>
      <c r="R32" s="53">
        <v>0.0</v>
      </c>
      <c r="S32" s="53">
        <v>0.0</v>
      </c>
      <c r="T32" s="53">
        <v>0.0</v>
      </c>
      <c r="U32" s="53">
        <v>0.0</v>
      </c>
      <c r="V32" s="53">
        <v>0.0</v>
      </c>
      <c r="W32" s="53">
        <v>0.0</v>
      </c>
      <c r="X32" s="53">
        <v>0.0</v>
      </c>
      <c r="Y32" s="53">
        <v>0.0</v>
      </c>
    </row>
    <row r="33">
      <c r="A33" s="24" t="s">
        <v>313</v>
      </c>
      <c r="B33" s="33">
        <v>0.46</v>
      </c>
      <c r="C33" s="33">
        <v>0.49</v>
      </c>
      <c r="D33" s="33">
        <v>0.49</v>
      </c>
      <c r="E33" s="33">
        <v>0.51</v>
      </c>
      <c r="F33" s="33">
        <v>0.35</v>
      </c>
      <c r="G33" s="33">
        <v>0.27</v>
      </c>
      <c r="H33" s="33">
        <v>0.21</v>
      </c>
      <c r="I33" s="33">
        <v>0.16</v>
      </c>
      <c r="J33" s="33">
        <v>0.12</v>
      </c>
      <c r="K33" s="33">
        <v>0.1</v>
      </c>
      <c r="L33" s="33">
        <v>0.1</v>
      </c>
      <c r="M33" s="33">
        <v>0.08</v>
      </c>
      <c r="N33" s="33">
        <v>0.08</v>
      </c>
      <c r="O33" s="33">
        <v>0.06</v>
      </c>
      <c r="P33" s="33">
        <v>0.0</v>
      </c>
      <c r="Q33" s="33">
        <v>0.0</v>
      </c>
      <c r="R33" s="33">
        <v>0.0</v>
      </c>
      <c r="S33" s="33">
        <v>0.0</v>
      </c>
      <c r="T33" s="33">
        <v>0.0</v>
      </c>
      <c r="U33" s="33">
        <v>0.0</v>
      </c>
      <c r="V33" s="33">
        <v>0.0</v>
      </c>
      <c r="W33" s="33">
        <v>0.0</v>
      </c>
      <c r="X33" s="33">
        <v>0.0</v>
      </c>
      <c r="Y33" s="33">
        <v>0.0</v>
      </c>
    </row>
    <row r="34">
      <c r="A34" s="37" t="s">
        <v>314</v>
      </c>
      <c r="B34" s="29">
        <v>0.19</v>
      </c>
      <c r="C34" s="29">
        <v>0.18</v>
      </c>
      <c r="D34" s="29">
        <v>0.13</v>
      </c>
      <c r="E34" s="29">
        <v>0.16</v>
      </c>
      <c r="F34" s="29">
        <v>0.22</v>
      </c>
      <c r="G34" s="29">
        <v>0.17</v>
      </c>
      <c r="H34" s="29">
        <v>0.09</v>
      </c>
      <c r="I34" s="29">
        <v>0.05</v>
      </c>
      <c r="J34" s="29">
        <v>0.0</v>
      </c>
      <c r="K34" s="29">
        <v>0.0</v>
      </c>
      <c r="L34" s="29">
        <v>0.0</v>
      </c>
      <c r="M34" s="29">
        <v>0.0</v>
      </c>
      <c r="N34" s="29">
        <v>0.0</v>
      </c>
      <c r="O34" s="29">
        <v>0.0</v>
      </c>
      <c r="P34" s="29">
        <v>0.0</v>
      </c>
      <c r="Q34" s="29">
        <v>0.0</v>
      </c>
      <c r="R34" s="29">
        <v>0.0</v>
      </c>
      <c r="S34" s="29">
        <v>0.0</v>
      </c>
      <c r="T34" s="29">
        <v>0.0</v>
      </c>
      <c r="U34" s="29">
        <v>0.0</v>
      </c>
      <c r="V34" s="29">
        <v>0.0</v>
      </c>
      <c r="W34" s="29">
        <v>0.0</v>
      </c>
      <c r="X34" s="57"/>
      <c r="Y34" s="29">
        <v>0.0</v>
      </c>
    </row>
    <row r="35">
      <c r="A35" s="55" t="s">
        <v>315</v>
      </c>
      <c r="B35" s="56">
        <v>-4.22</v>
      </c>
      <c r="C35" s="56">
        <v>2.15</v>
      </c>
      <c r="D35" s="56">
        <v>3.31</v>
      </c>
      <c r="E35" s="56">
        <v>-10.4</v>
      </c>
      <c r="F35" s="56">
        <v>-5.16</v>
      </c>
      <c r="G35" s="56">
        <v>-1.2</v>
      </c>
      <c r="H35" s="56">
        <v>0.9</v>
      </c>
      <c r="I35" s="56">
        <v>2.86</v>
      </c>
      <c r="J35" s="56">
        <v>0.38</v>
      </c>
      <c r="K35" s="56">
        <v>0.3</v>
      </c>
      <c r="L35" s="56">
        <v>0.56</v>
      </c>
      <c r="M35" s="56">
        <v>0.01</v>
      </c>
      <c r="N35" s="56">
        <v>1.1</v>
      </c>
      <c r="O35" s="56">
        <v>0.94</v>
      </c>
      <c r="P35" s="56">
        <v>0.37</v>
      </c>
      <c r="Q35" s="56">
        <v>0.08</v>
      </c>
      <c r="R35" s="56">
        <v>1.09</v>
      </c>
      <c r="S35" s="56">
        <v>0.0</v>
      </c>
      <c r="T35" s="56">
        <v>0.04</v>
      </c>
      <c r="U35" s="56">
        <v>0.02</v>
      </c>
      <c r="V35" s="56">
        <v>0.21</v>
      </c>
      <c r="W35" s="59"/>
      <c r="X35" s="59"/>
      <c r="Y35" s="59"/>
    </row>
    <row r="36">
      <c r="A36" s="52" t="s">
        <v>316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53">
        <v>0.38</v>
      </c>
      <c r="M36" s="53">
        <v>0.0</v>
      </c>
      <c r="N36" s="53">
        <v>0.0</v>
      </c>
      <c r="O36" s="53">
        <v>0.11</v>
      </c>
      <c r="P36" s="53">
        <v>0.0</v>
      </c>
      <c r="Q36" s="53">
        <v>0.0</v>
      </c>
      <c r="R36" s="53">
        <v>1.09</v>
      </c>
      <c r="S36" s="60"/>
      <c r="T36" s="60"/>
      <c r="U36" s="60"/>
      <c r="V36" s="60"/>
      <c r="W36" s="60"/>
      <c r="X36" s="60"/>
      <c r="Y36" s="60"/>
    </row>
    <row r="37">
      <c r="A37" s="24" t="s">
        <v>317</v>
      </c>
      <c r="B37" s="33">
        <v>0.0</v>
      </c>
      <c r="C37" s="33">
        <v>0.0</v>
      </c>
      <c r="D37" s="33">
        <v>0.0</v>
      </c>
      <c r="E37" s="33">
        <v>0.0</v>
      </c>
      <c r="F37" s="33">
        <v>0.0</v>
      </c>
      <c r="G37" s="33">
        <v>0.0</v>
      </c>
      <c r="H37" s="33">
        <v>0.0</v>
      </c>
      <c r="I37" s="33">
        <v>0.0</v>
      </c>
      <c r="J37" s="33">
        <v>0.0</v>
      </c>
      <c r="K37" s="33">
        <v>0.0</v>
      </c>
      <c r="L37" s="33">
        <v>0.38</v>
      </c>
      <c r="M37" s="33">
        <v>0.0</v>
      </c>
      <c r="N37" s="33">
        <v>0.0</v>
      </c>
      <c r="O37" s="33">
        <v>0.0</v>
      </c>
      <c r="P37" s="33">
        <v>0.0</v>
      </c>
      <c r="Q37" s="33">
        <v>0.0</v>
      </c>
      <c r="R37" s="33">
        <v>0.0</v>
      </c>
      <c r="S37" s="33">
        <v>0.0</v>
      </c>
      <c r="T37" s="33">
        <v>0.0</v>
      </c>
      <c r="U37" s="33">
        <v>0.0</v>
      </c>
      <c r="V37" s="54"/>
      <c r="W37" s="54"/>
      <c r="X37" s="54"/>
      <c r="Y37" s="54"/>
    </row>
    <row r="38">
      <c r="A38" s="37" t="s">
        <v>318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29">
        <v>0.0</v>
      </c>
      <c r="N38" s="29">
        <v>0.0</v>
      </c>
      <c r="O38" s="29">
        <v>0.11</v>
      </c>
      <c r="P38" s="29">
        <v>0.0</v>
      </c>
      <c r="Q38" s="29">
        <v>0.0</v>
      </c>
      <c r="R38" s="29">
        <v>1.09</v>
      </c>
      <c r="S38" s="57"/>
      <c r="T38" s="57"/>
      <c r="U38" s="57"/>
      <c r="V38" s="57"/>
      <c r="W38" s="57"/>
      <c r="X38" s="57"/>
      <c r="Y38" s="57"/>
    </row>
    <row r="39">
      <c r="A39" s="24" t="s">
        <v>319</v>
      </c>
      <c r="B39" s="33">
        <v>0.0</v>
      </c>
      <c r="C39" s="33">
        <v>2.09</v>
      </c>
      <c r="D39" s="33">
        <v>0.0</v>
      </c>
      <c r="E39" s="33">
        <v>0.0</v>
      </c>
      <c r="F39" s="33">
        <v>0.0</v>
      </c>
      <c r="G39" s="33">
        <v>0.0</v>
      </c>
      <c r="H39" s="33">
        <v>0.0</v>
      </c>
      <c r="I39" s="33">
        <v>0.0</v>
      </c>
      <c r="J39" s="33">
        <v>0.0</v>
      </c>
      <c r="K39" s="33">
        <v>0.0</v>
      </c>
      <c r="L39" s="33">
        <v>0.0</v>
      </c>
      <c r="M39" s="33">
        <v>0.12</v>
      </c>
      <c r="N39" s="33">
        <v>0.58</v>
      </c>
      <c r="O39" s="33">
        <v>0.0</v>
      </c>
      <c r="P39" s="33">
        <v>0.0</v>
      </c>
      <c r="Q39" s="33">
        <v>0.0</v>
      </c>
      <c r="R39" s="33">
        <v>0.0</v>
      </c>
      <c r="S39" s="33">
        <v>0.0</v>
      </c>
      <c r="T39" s="33">
        <v>0.0</v>
      </c>
      <c r="U39" s="33">
        <v>0.0</v>
      </c>
      <c r="V39" s="33">
        <v>0.0</v>
      </c>
      <c r="W39" s="33">
        <v>0.0</v>
      </c>
      <c r="X39" s="33">
        <v>0.0</v>
      </c>
      <c r="Y39" s="33">
        <v>0.0</v>
      </c>
    </row>
    <row r="40">
      <c r="A40" s="37" t="s">
        <v>320</v>
      </c>
      <c r="B40" s="57"/>
      <c r="C40" s="57"/>
      <c r="D40" s="57"/>
      <c r="E40" s="29">
        <v>0.0</v>
      </c>
      <c r="F40" s="29">
        <v>0.0</v>
      </c>
      <c r="G40" s="29">
        <v>1.7</v>
      </c>
      <c r="H40" s="29">
        <v>5.07</v>
      </c>
      <c r="I40" s="29">
        <v>2.74</v>
      </c>
      <c r="J40" s="57"/>
      <c r="K40" s="57"/>
      <c r="L40" s="57"/>
      <c r="M40" s="29">
        <v>0.0</v>
      </c>
      <c r="N40" s="29">
        <v>0.0</v>
      </c>
      <c r="O40" s="29">
        <v>0.5</v>
      </c>
      <c r="P40" s="57"/>
      <c r="Q40" s="57"/>
      <c r="R40" s="57"/>
      <c r="S40" s="57"/>
      <c r="T40" s="29">
        <v>0.03</v>
      </c>
      <c r="U40" s="29">
        <v>0.0</v>
      </c>
      <c r="V40" s="29">
        <v>0.2</v>
      </c>
      <c r="W40" s="57"/>
      <c r="X40" s="57"/>
      <c r="Y40" s="57"/>
    </row>
    <row r="41">
      <c r="A41" s="55" t="s">
        <v>321</v>
      </c>
      <c r="B41" s="56">
        <v>4.22</v>
      </c>
      <c r="C41" s="56">
        <v>-0.07</v>
      </c>
      <c r="D41" s="56">
        <v>-3.31</v>
      </c>
      <c r="E41" s="56">
        <v>10.4</v>
      </c>
      <c r="F41" s="56">
        <v>5.16</v>
      </c>
      <c r="G41" s="56">
        <v>2.89</v>
      </c>
      <c r="H41" s="56">
        <v>4.17</v>
      </c>
      <c r="I41" s="56">
        <v>-0.12</v>
      </c>
      <c r="J41" s="56">
        <v>-0.38</v>
      </c>
      <c r="K41" s="56">
        <v>-0.3</v>
      </c>
      <c r="L41" s="56">
        <v>-0.18</v>
      </c>
      <c r="M41" s="56">
        <v>0.11</v>
      </c>
      <c r="N41" s="56">
        <v>-0.53</v>
      </c>
      <c r="O41" s="56">
        <v>-0.33</v>
      </c>
      <c r="P41" s="56">
        <v>-0.37</v>
      </c>
      <c r="Q41" s="56">
        <v>-0.08</v>
      </c>
      <c r="R41" s="59"/>
      <c r="S41" s="59"/>
      <c r="T41" s="59"/>
      <c r="U41" s="59"/>
      <c r="V41" s="59"/>
      <c r="W41" s="59"/>
      <c r="X41" s="59"/>
      <c r="Y41" s="59"/>
    </row>
    <row r="42">
      <c r="A42" s="37" t="s">
        <v>322</v>
      </c>
      <c r="B42" s="29">
        <v>3.53</v>
      </c>
      <c r="C42" s="61">
        <v>-0.3</v>
      </c>
      <c r="D42" s="61">
        <v>-3.01</v>
      </c>
      <c r="E42" s="29">
        <v>11.18</v>
      </c>
      <c r="F42" s="29">
        <v>4.25</v>
      </c>
      <c r="G42" s="29">
        <v>2.95</v>
      </c>
      <c r="H42" s="29">
        <v>4.0</v>
      </c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</row>
    <row r="43">
      <c r="A43" s="24" t="s">
        <v>323</v>
      </c>
      <c r="B43" s="33">
        <v>0.7</v>
      </c>
      <c r="C43" s="33">
        <v>0.23</v>
      </c>
      <c r="D43" s="39">
        <v>-0.29</v>
      </c>
      <c r="E43" s="39">
        <v>-0.79</v>
      </c>
      <c r="F43" s="33">
        <v>0.91</v>
      </c>
      <c r="G43" s="39">
        <v>-0.06</v>
      </c>
      <c r="H43" s="33">
        <v>0.17</v>
      </c>
      <c r="I43" s="39">
        <v>-0.12</v>
      </c>
      <c r="J43" s="39">
        <v>-0.38</v>
      </c>
      <c r="K43" s="39">
        <v>-0.3</v>
      </c>
      <c r="L43" s="39">
        <v>-0.28</v>
      </c>
      <c r="M43" s="33">
        <v>0.11</v>
      </c>
      <c r="N43" s="39">
        <v>-0.53</v>
      </c>
      <c r="O43" s="39">
        <v>-0.33</v>
      </c>
      <c r="P43" s="39">
        <v>-0.37</v>
      </c>
      <c r="Q43" s="39">
        <v>-0.08</v>
      </c>
      <c r="R43" s="54"/>
      <c r="S43" s="54"/>
      <c r="T43" s="54"/>
      <c r="U43" s="54"/>
      <c r="V43" s="54"/>
      <c r="W43" s="54"/>
      <c r="X43" s="54"/>
      <c r="Y43" s="54"/>
    </row>
    <row r="44">
      <c r="A44" s="37" t="s">
        <v>317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29">
        <v>0.1</v>
      </c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</row>
    <row r="45">
      <c r="A45" s="55" t="s">
        <v>324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6">
        <v>0.0</v>
      </c>
      <c r="T45" s="56">
        <v>0.01</v>
      </c>
      <c r="U45" s="56">
        <v>0.02</v>
      </c>
      <c r="V45" s="56">
        <v>0.01</v>
      </c>
      <c r="W45" s="59"/>
      <c r="X45" s="59"/>
      <c r="Y45" s="59"/>
    </row>
    <row r="46">
      <c r="A46" s="37" t="s">
        <v>325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29">
        <v>0.01</v>
      </c>
      <c r="U46" s="29">
        <v>0.02</v>
      </c>
      <c r="V46" s="57"/>
      <c r="W46" s="57"/>
      <c r="X46" s="57"/>
      <c r="Y46" s="57"/>
    </row>
    <row r="47">
      <c r="A47" s="55" t="s">
        <v>326</v>
      </c>
      <c r="B47" s="56">
        <v>119.82</v>
      </c>
      <c r="C47" s="56">
        <v>85.72</v>
      </c>
      <c r="D47" s="56">
        <v>71.33</v>
      </c>
      <c r="E47" s="56">
        <v>90.73</v>
      </c>
      <c r="F47" s="56">
        <v>48.08</v>
      </c>
      <c r="G47" s="56">
        <v>39.63</v>
      </c>
      <c r="H47" s="56">
        <v>34.91</v>
      </c>
      <c r="I47" s="56">
        <v>27.19</v>
      </c>
      <c r="J47" s="56">
        <v>24.15</v>
      </c>
      <c r="K47" s="56">
        <v>19.65</v>
      </c>
      <c r="L47" s="56">
        <v>17.26</v>
      </c>
      <c r="M47" s="56">
        <v>14.5</v>
      </c>
      <c r="N47" s="56">
        <v>13.39</v>
      </c>
      <c r="O47" s="56">
        <v>12.33</v>
      </c>
      <c r="P47" s="56">
        <v>10.8</v>
      </c>
      <c r="Q47" s="56">
        <v>8.38</v>
      </c>
      <c r="R47" s="56">
        <v>5.85</v>
      </c>
      <c r="S47" s="56">
        <v>5.67</v>
      </c>
      <c r="T47" s="56">
        <v>4.01</v>
      </c>
      <c r="U47" s="56">
        <v>2.14</v>
      </c>
      <c r="V47" s="56">
        <v>0.65</v>
      </c>
      <c r="W47" s="56">
        <v>0.35</v>
      </c>
      <c r="X47" s="56">
        <v>0.18</v>
      </c>
      <c r="Y47" s="56">
        <v>0.01</v>
      </c>
    </row>
    <row r="48">
      <c r="A48" s="37" t="s">
        <v>294</v>
      </c>
      <c r="B48" s="29">
        <v>39.78</v>
      </c>
      <c r="C48" s="29">
        <v>20.17</v>
      </c>
      <c r="D48" s="61">
        <v>-21.39</v>
      </c>
      <c r="E48" s="29">
        <v>88.71</v>
      </c>
      <c r="F48" s="29">
        <v>21.34</v>
      </c>
      <c r="G48" s="29">
        <v>13.5</v>
      </c>
      <c r="H48" s="29">
        <v>28.39</v>
      </c>
      <c r="I48" s="29">
        <v>12.6</v>
      </c>
      <c r="J48" s="29">
        <v>22.89</v>
      </c>
      <c r="K48" s="29">
        <v>13.86</v>
      </c>
      <c r="L48" s="29">
        <v>19.06</v>
      </c>
      <c r="M48" s="29">
        <v>8.29</v>
      </c>
      <c r="N48" s="29">
        <v>8.6</v>
      </c>
      <c r="O48" s="29">
        <v>14.17</v>
      </c>
      <c r="P48" s="29">
        <v>28.81</v>
      </c>
      <c r="Q48" s="29">
        <v>43.18</v>
      </c>
      <c r="R48" s="29">
        <v>3.17</v>
      </c>
      <c r="S48" s="29">
        <v>41.46</v>
      </c>
      <c r="T48" s="29">
        <v>87.29</v>
      </c>
      <c r="U48" s="29">
        <v>229.37</v>
      </c>
      <c r="V48" s="29">
        <v>87.57</v>
      </c>
      <c r="W48" s="29">
        <v>87.47</v>
      </c>
      <c r="X48" s="28">
        <v>1736.66</v>
      </c>
      <c r="Y48" s="57"/>
    </row>
    <row r="49">
      <c r="A49" s="24" t="s">
        <v>301</v>
      </c>
      <c r="B49" s="33">
        <v>34.25</v>
      </c>
      <c r="C49" s="33">
        <v>27.91</v>
      </c>
      <c r="D49" s="33">
        <v>25.39</v>
      </c>
      <c r="E49" s="33">
        <v>35.24</v>
      </c>
      <c r="F49" s="33">
        <v>26.37</v>
      </c>
      <c r="G49" s="33">
        <v>24.55</v>
      </c>
      <c r="H49" s="33">
        <v>25.49</v>
      </c>
      <c r="I49" s="33">
        <v>24.49</v>
      </c>
      <c r="J49" s="33">
        <v>26.91</v>
      </c>
      <c r="K49" s="33">
        <v>26.7</v>
      </c>
      <c r="L49" s="33">
        <v>26.22</v>
      </c>
      <c r="M49" s="33">
        <v>24.27</v>
      </c>
      <c r="N49" s="33">
        <v>26.79</v>
      </c>
      <c r="O49" s="33">
        <v>32.56</v>
      </c>
      <c r="P49" s="33">
        <v>37.08</v>
      </c>
      <c r="Q49" s="33">
        <v>35.93</v>
      </c>
      <c r="R49" s="33">
        <v>26.86</v>
      </c>
      <c r="S49" s="33">
        <v>34.19</v>
      </c>
      <c r="T49" s="33">
        <v>37.82</v>
      </c>
      <c r="U49" s="33">
        <v>34.89</v>
      </c>
      <c r="V49" s="33">
        <v>20.39</v>
      </c>
      <c r="W49" s="33">
        <v>23.65</v>
      </c>
      <c r="X49" s="33">
        <v>42.07</v>
      </c>
      <c r="Y49" s="33">
        <v>11.65</v>
      </c>
    </row>
    <row r="50">
      <c r="A50" s="52" t="s">
        <v>327</v>
      </c>
      <c r="B50" s="53">
        <v>19.7</v>
      </c>
      <c r="C50" s="53">
        <v>11.92</v>
      </c>
      <c r="D50" s="53">
        <v>11.36</v>
      </c>
      <c r="E50" s="53">
        <v>14.7</v>
      </c>
      <c r="F50" s="53">
        <v>7.81</v>
      </c>
      <c r="G50" s="53">
        <v>5.28</v>
      </c>
      <c r="H50" s="53">
        <v>4.18</v>
      </c>
      <c r="I50" s="53">
        <v>14.53</v>
      </c>
      <c r="J50" s="53">
        <v>4.67</v>
      </c>
      <c r="K50" s="53">
        <v>3.3</v>
      </c>
      <c r="L50" s="53">
        <v>3.64</v>
      </c>
      <c r="M50" s="53">
        <v>2.28</v>
      </c>
      <c r="N50" s="53">
        <v>2.6</v>
      </c>
      <c r="O50" s="53">
        <v>2.59</v>
      </c>
      <c r="P50" s="53">
        <v>2.29</v>
      </c>
      <c r="Q50" s="53">
        <v>1.86</v>
      </c>
      <c r="R50" s="53">
        <v>1.63</v>
      </c>
      <c r="S50" s="53">
        <v>1.47</v>
      </c>
      <c r="T50" s="53">
        <v>0.93</v>
      </c>
      <c r="U50" s="53">
        <v>0.68</v>
      </c>
      <c r="V50" s="53">
        <v>0.25</v>
      </c>
      <c r="W50" s="53">
        <v>0.24</v>
      </c>
      <c r="X50" s="53">
        <v>0.09</v>
      </c>
      <c r="Y50" s="53">
        <v>0.0</v>
      </c>
    </row>
    <row r="51">
      <c r="A51" s="24" t="s">
        <v>328</v>
      </c>
      <c r="B51" s="33">
        <v>22.49</v>
      </c>
      <c r="C51" s="33">
        <v>17.13</v>
      </c>
      <c r="D51" s="33">
        <v>17.12</v>
      </c>
      <c r="E51" s="33">
        <v>10.13</v>
      </c>
      <c r="F51" s="33">
        <v>4.79</v>
      </c>
      <c r="G51" s="33">
        <v>2.42</v>
      </c>
      <c r="H51" s="33">
        <v>2.15</v>
      </c>
      <c r="I51" s="33">
        <v>12.61</v>
      </c>
      <c r="J51" s="33">
        <v>3.83</v>
      </c>
      <c r="K51" s="33">
        <v>2.84</v>
      </c>
      <c r="L51" s="33">
        <v>2.87</v>
      </c>
      <c r="M51" s="33">
        <v>1.96</v>
      </c>
      <c r="N51" s="33">
        <v>2.51</v>
      </c>
      <c r="O51" s="33">
        <v>2.0</v>
      </c>
      <c r="P51" s="33">
        <v>2.12</v>
      </c>
      <c r="Q51" s="33">
        <v>1.98</v>
      </c>
      <c r="R51" s="33">
        <v>1.82</v>
      </c>
      <c r="S51" s="33">
        <v>1.58</v>
      </c>
      <c r="T51" s="33">
        <v>1.0</v>
      </c>
      <c r="U51" s="33">
        <v>0.65</v>
      </c>
      <c r="V51" s="33">
        <v>0.28</v>
      </c>
      <c r="W51" s="33">
        <v>0.24</v>
      </c>
      <c r="X51" s="33">
        <v>0.09</v>
      </c>
      <c r="Y51" s="33">
        <v>0.01</v>
      </c>
    </row>
    <row r="52">
      <c r="A52" s="37" t="s">
        <v>329</v>
      </c>
      <c r="B52" s="29">
        <v>2.47</v>
      </c>
      <c r="C52" s="29">
        <v>2.53</v>
      </c>
      <c r="D52" s="29">
        <v>2.43</v>
      </c>
      <c r="E52" s="29">
        <v>2.69</v>
      </c>
      <c r="F52" s="29">
        <v>1.69</v>
      </c>
      <c r="G52" s="29">
        <v>2.71</v>
      </c>
      <c r="H52" s="29">
        <v>1.25</v>
      </c>
      <c r="I52" s="29">
        <v>1.75</v>
      </c>
      <c r="J52" s="29">
        <v>0.97</v>
      </c>
      <c r="K52" s="29">
        <v>0.72</v>
      </c>
      <c r="L52" s="29">
        <v>0.77</v>
      </c>
      <c r="M52" s="29">
        <v>0.77</v>
      </c>
      <c r="N52" s="29">
        <v>0.36</v>
      </c>
      <c r="O52" s="29">
        <v>0.25</v>
      </c>
      <c r="P52" s="29">
        <v>0.17</v>
      </c>
      <c r="Q52" s="29">
        <v>0.15</v>
      </c>
      <c r="R52" s="29">
        <v>0.09</v>
      </c>
      <c r="S52" s="29">
        <v>0.05</v>
      </c>
      <c r="T52" s="29">
        <v>0.03</v>
      </c>
      <c r="U52" s="29">
        <v>0.01</v>
      </c>
      <c r="V52" s="29">
        <v>0.0</v>
      </c>
      <c r="W52" s="29">
        <v>0.0</v>
      </c>
      <c r="X52" s="29">
        <v>0.0</v>
      </c>
      <c r="Y52" s="29">
        <v>0.0</v>
      </c>
    </row>
    <row r="53">
      <c r="A53" s="24" t="s">
        <v>330</v>
      </c>
      <c r="B53" s="39">
        <v>-5.35</v>
      </c>
      <c r="C53" s="39">
        <v>-7.48</v>
      </c>
      <c r="D53" s="39">
        <v>-8.05</v>
      </c>
      <c r="E53" s="33">
        <v>2.02</v>
      </c>
      <c r="F53" s="33">
        <v>1.55</v>
      </c>
      <c r="G53" s="33">
        <v>0.29</v>
      </c>
      <c r="H53" s="33">
        <v>0.91</v>
      </c>
      <c r="I53" s="33">
        <v>0.22</v>
      </c>
      <c r="J53" s="39">
        <v>-0.07</v>
      </c>
      <c r="K53" s="39">
        <v>-0.24</v>
      </c>
      <c r="L53" s="33">
        <v>0.04</v>
      </c>
      <c r="M53" s="39">
        <v>-0.43</v>
      </c>
      <c r="N53" s="39">
        <v>-0.35</v>
      </c>
      <c r="O53" s="33">
        <v>0.34</v>
      </c>
      <c r="P53" s="33">
        <v>0.02</v>
      </c>
      <c r="Q53" s="39">
        <v>-0.26</v>
      </c>
      <c r="R53" s="39">
        <v>-0.26</v>
      </c>
      <c r="S53" s="39">
        <v>-0.16</v>
      </c>
      <c r="T53" s="39">
        <v>-0.1</v>
      </c>
      <c r="U53" s="33">
        <v>0.02</v>
      </c>
      <c r="V53" s="39">
        <v>-0.03</v>
      </c>
      <c r="W53" s="33">
        <v>0.0</v>
      </c>
      <c r="X53" s="39">
        <v>-0.01</v>
      </c>
      <c r="Y53" s="39">
        <v>0.0</v>
      </c>
    </row>
    <row r="54">
      <c r="A54" s="37" t="s">
        <v>331</v>
      </c>
      <c r="B54" s="29">
        <v>0.09</v>
      </c>
      <c r="C54" s="61">
        <v>-0.25</v>
      </c>
      <c r="D54" s="61">
        <v>-0.15</v>
      </c>
      <c r="E54" s="61">
        <v>-0.14</v>
      </c>
      <c r="F54" s="61">
        <v>-0.22</v>
      </c>
      <c r="G54" s="61">
        <v>-0.14</v>
      </c>
      <c r="H54" s="61">
        <v>-0.13</v>
      </c>
      <c r="I54" s="61">
        <v>-0.04</v>
      </c>
      <c r="J54" s="61">
        <v>-0.05</v>
      </c>
      <c r="K54" s="61">
        <v>-0.02</v>
      </c>
      <c r="L54" s="61">
        <v>-0.04</v>
      </c>
      <c r="M54" s="61">
        <v>-0.03</v>
      </c>
      <c r="N54" s="29">
        <v>0.07</v>
      </c>
      <c r="O54" s="29">
        <v>0.0</v>
      </c>
      <c r="P54" s="61">
        <v>-0.01</v>
      </c>
      <c r="Q54" s="61">
        <v>-0.01</v>
      </c>
      <c r="R54" s="61">
        <v>-0.02</v>
      </c>
      <c r="S54" s="29">
        <v>0.0</v>
      </c>
      <c r="T54" s="29">
        <v>0.0</v>
      </c>
      <c r="U54" s="29">
        <v>0.0</v>
      </c>
      <c r="V54" s="29">
        <v>0.0</v>
      </c>
      <c r="W54" s="29">
        <v>0.0</v>
      </c>
      <c r="X54" s="29">
        <v>0.0</v>
      </c>
      <c r="Y54" s="29">
        <v>0.0</v>
      </c>
    </row>
    <row r="55">
      <c r="A55" s="24" t="s">
        <v>332</v>
      </c>
      <c r="B55" s="33">
        <v>0.0</v>
      </c>
      <c r="C55" s="33">
        <v>0.0</v>
      </c>
      <c r="D55" s="33">
        <v>0.0</v>
      </c>
      <c r="E55" s="33">
        <v>0.0</v>
      </c>
      <c r="F55" s="33">
        <v>0.0</v>
      </c>
      <c r="G55" s="33">
        <v>0.0</v>
      </c>
      <c r="H55" s="33">
        <v>0.0</v>
      </c>
      <c r="I55" s="33">
        <v>0.0</v>
      </c>
      <c r="J55" s="33">
        <v>0.0</v>
      </c>
      <c r="K55" s="39">
        <v>-0.52</v>
      </c>
      <c r="L55" s="33">
        <v>0.0</v>
      </c>
      <c r="M55" s="33">
        <v>0.0</v>
      </c>
      <c r="N55" s="33">
        <v>0.0</v>
      </c>
      <c r="O55" s="33">
        <v>0.0</v>
      </c>
      <c r="P55" s="33">
        <v>0.0</v>
      </c>
      <c r="Q55" s="33">
        <v>0.0</v>
      </c>
      <c r="R55" s="33">
        <v>0.0</v>
      </c>
      <c r="S55" s="33">
        <v>0.0</v>
      </c>
      <c r="T55" s="33">
        <v>0.0</v>
      </c>
      <c r="U55" s="33">
        <v>0.0</v>
      </c>
      <c r="V55" s="33">
        <v>0.0</v>
      </c>
      <c r="W55" s="33">
        <v>0.0</v>
      </c>
      <c r="X55" s="33">
        <v>0.0</v>
      </c>
      <c r="Y55" s="33">
        <v>0.0</v>
      </c>
    </row>
    <row r="56">
      <c r="A56" s="52" t="s">
        <v>333</v>
      </c>
      <c r="B56" s="53">
        <v>100.12</v>
      </c>
      <c r="C56" s="53">
        <v>73.8</v>
      </c>
      <c r="D56" s="53">
        <v>59.97</v>
      </c>
      <c r="E56" s="53">
        <v>76.03</v>
      </c>
      <c r="F56" s="53">
        <v>40.27</v>
      </c>
      <c r="G56" s="53">
        <v>34.34</v>
      </c>
      <c r="H56" s="53">
        <v>30.74</v>
      </c>
      <c r="I56" s="53">
        <v>12.66</v>
      </c>
      <c r="J56" s="53">
        <v>19.48</v>
      </c>
      <c r="K56" s="53">
        <v>15.83</v>
      </c>
      <c r="L56" s="53">
        <v>13.62</v>
      </c>
      <c r="M56" s="53">
        <v>12.21</v>
      </c>
      <c r="N56" s="53">
        <v>10.79</v>
      </c>
      <c r="O56" s="53">
        <v>9.74</v>
      </c>
      <c r="P56" s="53">
        <v>8.51</v>
      </c>
      <c r="Q56" s="53">
        <v>6.52</v>
      </c>
      <c r="R56" s="53">
        <v>4.23</v>
      </c>
      <c r="S56" s="53">
        <v>4.2</v>
      </c>
      <c r="T56" s="53">
        <v>3.08</v>
      </c>
      <c r="U56" s="53">
        <v>1.47</v>
      </c>
      <c r="V56" s="53">
        <v>0.4</v>
      </c>
      <c r="W56" s="53">
        <v>0.11</v>
      </c>
      <c r="X56" s="53">
        <v>0.1</v>
      </c>
      <c r="Y56" s="53">
        <v>0.01</v>
      </c>
    </row>
    <row r="57">
      <c r="A57" s="24" t="s">
        <v>294</v>
      </c>
      <c r="B57" s="33">
        <v>35.67</v>
      </c>
      <c r="C57" s="33">
        <v>23.05</v>
      </c>
      <c r="D57" s="39">
        <v>-21.12</v>
      </c>
      <c r="E57" s="33">
        <v>88.81</v>
      </c>
      <c r="F57" s="33">
        <v>17.26</v>
      </c>
      <c r="G57" s="33">
        <v>11.74</v>
      </c>
      <c r="H57" s="33">
        <v>142.74</v>
      </c>
      <c r="I57" s="39">
        <v>-34.99</v>
      </c>
      <c r="J57" s="33">
        <v>23.08</v>
      </c>
      <c r="K57" s="33">
        <v>16.2</v>
      </c>
      <c r="L57" s="33">
        <v>11.51</v>
      </c>
      <c r="M57" s="33">
        <v>13.22</v>
      </c>
      <c r="N57" s="33">
        <v>10.79</v>
      </c>
      <c r="O57" s="33">
        <v>14.49</v>
      </c>
      <c r="P57" s="33">
        <v>30.44</v>
      </c>
      <c r="Q57" s="33">
        <v>54.26</v>
      </c>
      <c r="R57" s="33">
        <v>0.55</v>
      </c>
      <c r="S57" s="33">
        <v>36.6</v>
      </c>
      <c r="T57" s="33">
        <v>110.01</v>
      </c>
      <c r="U57" s="33">
        <v>267.16</v>
      </c>
      <c r="V57" s="33">
        <v>277.78</v>
      </c>
      <c r="W57" s="33">
        <v>6.01</v>
      </c>
      <c r="X57" s="58">
        <v>1326.71</v>
      </c>
      <c r="Y57" s="54"/>
    </row>
    <row r="58">
      <c r="A58" s="37" t="s">
        <v>301</v>
      </c>
      <c r="B58" s="29">
        <v>28.62</v>
      </c>
      <c r="C58" s="29">
        <v>24.03</v>
      </c>
      <c r="D58" s="29">
        <v>21.35</v>
      </c>
      <c r="E58" s="29">
        <v>29.53</v>
      </c>
      <c r="F58" s="29">
        <v>22.08</v>
      </c>
      <c r="G58" s="29">
        <v>21.28</v>
      </c>
      <c r="H58" s="29">
        <v>22.44</v>
      </c>
      <c r="I58" s="29">
        <v>11.4</v>
      </c>
      <c r="J58" s="29">
        <v>21.71</v>
      </c>
      <c r="K58" s="29">
        <v>21.51</v>
      </c>
      <c r="L58" s="29">
        <v>20.69</v>
      </c>
      <c r="M58" s="29">
        <v>20.45</v>
      </c>
      <c r="N58" s="29">
        <v>21.59</v>
      </c>
      <c r="O58" s="29">
        <v>25.72</v>
      </c>
      <c r="P58" s="29">
        <v>29.21</v>
      </c>
      <c r="Q58" s="29">
        <v>27.95</v>
      </c>
      <c r="R58" s="29">
        <v>19.39</v>
      </c>
      <c r="S58" s="29">
        <v>25.33</v>
      </c>
      <c r="T58" s="29">
        <v>29.02</v>
      </c>
      <c r="U58" s="29">
        <v>23.87</v>
      </c>
      <c r="V58" s="29">
        <v>12.51</v>
      </c>
      <c r="W58" s="29">
        <v>7.21</v>
      </c>
      <c r="X58" s="29">
        <v>22.67</v>
      </c>
      <c r="Y58" s="29">
        <v>8.08</v>
      </c>
    </row>
    <row r="59">
      <c r="A59" s="55" t="s">
        <v>334</v>
      </c>
      <c r="B59" s="56">
        <v>100.12</v>
      </c>
      <c r="C59" s="56">
        <v>73.8</v>
      </c>
      <c r="D59" s="56">
        <v>59.97</v>
      </c>
      <c r="E59" s="56">
        <v>76.03</v>
      </c>
      <c r="F59" s="56">
        <v>40.27</v>
      </c>
      <c r="G59" s="56">
        <v>34.34</v>
      </c>
      <c r="H59" s="56">
        <v>30.74</v>
      </c>
      <c r="I59" s="56">
        <v>12.66</v>
      </c>
      <c r="J59" s="56">
        <v>19.48</v>
      </c>
      <c r="K59" s="56">
        <v>15.83</v>
      </c>
      <c r="L59" s="56">
        <v>13.62</v>
      </c>
      <c r="M59" s="56">
        <v>12.21</v>
      </c>
      <c r="N59" s="56">
        <v>10.79</v>
      </c>
      <c r="O59" s="56">
        <v>9.74</v>
      </c>
      <c r="P59" s="56">
        <v>8.51</v>
      </c>
      <c r="Q59" s="56">
        <v>6.52</v>
      </c>
      <c r="R59" s="56">
        <v>4.23</v>
      </c>
      <c r="S59" s="56">
        <v>4.2</v>
      </c>
      <c r="T59" s="56">
        <v>3.08</v>
      </c>
      <c r="U59" s="56">
        <v>1.47</v>
      </c>
      <c r="V59" s="56">
        <v>0.4</v>
      </c>
      <c r="W59" s="56">
        <v>0.11</v>
      </c>
      <c r="X59" s="56">
        <v>0.1</v>
      </c>
      <c r="Y59" s="56">
        <v>0.01</v>
      </c>
    </row>
    <row r="60">
      <c r="A60" s="37" t="s">
        <v>294</v>
      </c>
      <c r="B60" s="29">
        <v>35.67</v>
      </c>
      <c r="C60" s="29">
        <v>23.05</v>
      </c>
      <c r="D60" s="61">
        <v>-21.12</v>
      </c>
      <c r="E60" s="29">
        <v>88.81</v>
      </c>
      <c r="F60" s="29">
        <v>17.26</v>
      </c>
      <c r="G60" s="29">
        <v>11.74</v>
      </c>
      <c r="H60" s="29">
        <v>142.74</v>
      </c>
      <c r="I60" s="61">
        <v>-34.99</v>
      </c>
      <c r="J60" s="29">
        <v>23.08</v>
      </c>
      <c r="K60" s="29">
        <v>16.2</v>
      </c>
      <c r="L60" s="29">
        <v>11.51</v>
      </c>
      <c r="M60" s="29">
        <v>13.22</v>
      </c>
      <c r="N60" s="29">
        <v>10.79</v>
      </c>
      <c r="O60" s="29">
        <v>14.49</v>
      </c>
      <c r="P60" s="29">
        <v>30.44</v>
      </c>
      <c r="Q60" s="29">
        <v>54.26</v>
      </c>
      <c r="R60" s="29">
        <v>0.55</v>
      </c>
      <c r="S60" s="29">
        <v>36.6</v>
      </c>
      <c r="T60" s="29">
        <v>110.01</v>
      </c>
      <c r="U60" s="29">
        <v>267.16</v>
      </c>
      <c r="V60" s="29">
        <v>277.78</v>
      </c>
      <c r="W60" s="29">
        <v>6.01</v>
      </c>
      <c r="X60" s="28">
        <v>1326.71</v>
      </c>
      <c r="Y60" s="57"/>
    </row>
    <row r="61">
      <c r="A61" s="24" t="s">
        <v>301</v>
      </c>
      <c r="B61" s="33">
        <v>28.62</v>
      </c>
      <c r="C61" s="33">
        <v>24.03</v>
      </c>
      <c r="D61" s="33">
        <v>21.35</v>
      </c>
      <c r="E61" s="33">
        <v>29.53</v>
      </c>
      <c r="F61" s="33">
        <v>22.08</v>
      </c>
      <c r="G61" s="33">
        <v>21.28</v>
      </c>
      <c r="H61" s="33">
        <v>22.44</v>
      </c>
      <c r="I61" s="33">
        <v>11.4</v>
      </c>
      <c r="J61" s="33">
        <v>21.71</v>
      </c>
      <c r="K61" s="33">
        <v>21.51</v>
      </c>
      <c r="L61" s="33">
        <v>20.69</v>
      </c>
      <c r="M61" s="33">
        <v>20.45</v>
      </c>
      <c r="N61" s="33">
        <v>21.59</v>
      </c>
      <c r="O61" s="33">
        <v>25.72</v>
      </c>
      <c r="P61" s="33">
        <v>29.21</v>
      </c>
      <c r="Q61" s="33">
        <v>27.95</v>
      </c>
      <c r="R61" s="33">
        <v>19.39</v>
      </c>
      <c r="S61" s="33">
        <v>25.33</v>
      </c>
      <c r="T61" s="33">
        <v>29.02</v>
      </c>
      <c r="U61" s="33">
        <v>23.87</v>
      </c>
      <c r="V61" s="33">
        <v>12.51</v>
      </c>
      <c r="W61" s="33">
        <v>7.21</v>
      </c>
      <c r="X61" s="33">
        <v>22.67</v>
      </c>
      <c r="Y61" s="33">
        <v>8.08</v>
      </c>
    </row>
    <row r="62">
      <c r="A62" s="37" t="s">
        <v>335</v>
      </c>
      <c r="B62" s="29">
        <v>0.0</v>
      </c>
      <c r="C62" s="29">
        <v>0.0</v>
      </c>
      <c r="D62" s="29">
        <v>0.0</v>
      </c>
      <c r="E62" s="29">
        <v>0.0</v>
      </c>
      <c r="F62" s="29">
        <v>0.0</v>
      </c>
      <c r="G62" s="29">
        <v>0.0</v>
      </c>
      <c r="H62" s="29">
        <v>0.0</v>
      </c>
      <c r="I62" s="29">
        <v>0.0</v>
      </c>
      <c r="J62" s="29">
        <v>0.0</v>
      </c>
      <c r="K62" s="29">
        <v>0.0</v>
      </c>
      <c r="L62" s="61">
        <v>-0.22</v>
      </c>
      <c r="M62" s="61">
        <v>-0.05</v>
      </c>
      <c r="N62" s="61">
        <v>-0.05</v>
      </c>
      <c r="O62" s="29">
        <v>0.0</v>
      </c>
      <c r="P62" s="29">
        <v>0.0</v>
      </c>
      <c r="Q62" s="29">
        <v>0.0</v>
      </c>
      <c r="R62" s="29">
        <v>0.0</v>
      </c>
      <c r="S62" s="29">
        <v>0.0</v>
      </c>
      <c r="T62" s="29">
        <v>0.0</v>
      </c>
      <c r="U62" s="29">
        <v>0.0</v>
      </c>
      <c r="V62" s="29">
        <v>0.0</v>
      </c>
      <c r="W62" s="29">
        <v>0.0</v>
      </c>
      <c r="X62" s="29">
        <v>0.0</v>
      </c>
      <c r="Y62" s="29">
        <v>0.0</v>
      </c>
    </row>
    <row r="63">
      <c r="A63" s="24" t="s">
        <v>336</v>
      </c>
      <c r="B63" s="33">
        <v>100.12</v>
      </c>
      <c r="C63" s="33">
        <v>73.8</v>
      </c>
      <c r="D63" s="33">
        <v>59.97</v>
      </c>
      <c r="E63" s="33">
        <v>76.03</v>
      </c>
      <c r="F63" s="33">
        <v>40.27</v>
      </c>
      <c r="G63" s="33">
        <v>34.34</v>
      </c>
      <c r="H63" s="33">
        <v>30.74</v>
      </c>
      <c r="I63" s="33">
        <v>12.66</v>
      </c>
      <c r="J63" s="33">
        <v>19.48</v>
      </c>
      <c r="K63" s="33">
        <v>15.83</v>
      </c>
      <c r="L63" s="33">
        <v>13.4</v>
      </c>
      <c r="M63" s="33">
        <v>12.16</v>
      </c>
      <c r="N63" s="33">
        <v>10.74</v>
      </c>
      <c r="O63" s="33">
        <v>9.74</v>
      </c>
      <c r="P63" s="33">
        <v>8.51</v>
      </c>
      <c r="Q63" s="33">
        <v>6.52</v>
      </c>
      <c r="R63" s="33">
        <v>4.23</v>
      </c>
      <c r="S63" s="33">
        <v>4.2</v>
      </c>
      <c r="T63" s="33">
        <v>3.08</v>
      </c>
      <c r="U63" s="33">
        <v>1.47</v>
      </c>
      <c r="V63" s="33">
        <v>0.4</v>
      </c>
      <c r="W63" s="33">
        <v>0.11</v>
      </c>
      <c r="X63" s="33">
        <v>0.1</v>
      </c>
      <c r="Y63" s="33">
        <v>0.01</v>
      </c>
    </row>
    <row r="64">
      <c r="A64" s="52" t="s">
        <v>337</v>
      </c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>
      <c r="A65" s="24" t="s">
        <v>338</v>
      </c>
      <c r="B65" s="33">
        <v>7.81</v>
      </c>
      <c r="C65" s="33">
        <v>5.92</v>
      </c>
      <c r="D65" s="33">
        <v>4.73</v>
      </c>
      <c r="E65" s="33">
        <v>5.07</v>
      </c>
      <c r="F65" s="33">
        <v>2.67</v>
      </c>
      <c r="G65" s="33">
        <v>2.4</v>
      </c>
      <c r="H65" s="33">
        <v>2.23</v>
      </c>
      <c r="I65" s="33">
        <v>1.04</v>
      </c>
      <c r="J65" s="33">
        <v>1.41</v>
      </c>
      <c r="K65" s="33">
        <v>1.16</v>
      </c>
      <c r="L65" s="33">
        <v>1.0</v>
      </c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</row>
    <row r="66">
      <c r="A66" s="52" t="s">
        <v>339</v>
      </c>
      <c r="B66" s="53">
        <v>8.13</v>
      </c>
      <c r="C66" s="53">
        <v>5.84</v>
      </c>
      <c r="D66" s="53">
        <v>4.59</v>
      </c>
      <c r="E66" s="53">
        <v>5.69</v>
      </c>
      <c r="F66" s="53">
        <v>2.96</v>
      </c>
      <c r="G66" s="53">
        <v>2.48</v>
      </c>
      <c r="H66" s="53">
        <v>2.21</v>
      </c>
      <c r="I66" s="53">
        <v>0.91</v>
      </c>
      <c r="J66" s="53">
        <v>1.42</v>
      </c>
      <c r="K66" s="53">
        <v>1.16</v>
      </c>
      <c r="L66" s="53">
        <v>0.99</v>
      </c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</row>
    <row r="67">
      <c r="A67" s="24" t="s">
        <v>340</v>
      </c>
      <c r="B67" s="58">
        <v>12319.0</v>
      </c>
      <c r="C67" s="58">
        <v>12630.0</v>
      </c>
      <c r="D67" s="58">
        <v>13063.0</v>
      </c>
      <c r="E67" s="58">
        <v>13353.0</v>
      </c>
      <c r="F67" s="58">
        <v>13616.32</v>
      </c>
      <c r="G67" s="58">
        <v>13851.92</v>
      </c>
      <c r="H67" s="58">
        <v>13902.8</v>
      </c>
      <c r="I67" s="58">
        <v>13858.02</v>
      </c>
      <c r="J67" s="58">
        <v>13755.56</v>
      </c>
      <c r="K67" s="58">
        <v>13692.52</v>
      </c>
      <c r="L67" s="58">
        <v>13555.82</v>
      </c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</row>
    <row r="68">
      <c r="A68" s="37" t="s">
        <v>341</v>
      </c>
      <c r="B68" s="28">
        <v>12211.0</v>
      </c>
      <c r="C68" s="28">
        <v>12460.0</v>
      </c>
      <c r="D68" s="28">
        <v>12849.0</v>
      </c>
      <c r="E68" s="28">
        <v>13242.42</v>
      </c>
      <c r="F68" s="28">
        <v>13504.44</v>
      </c>
      <c r="G68" s="28">
        <v>13766.7</v>
      </c>
      <c r="H68" s="28">
        <v>13911.12</v>
      </c>
      <c r="I68" s="28">
        <v>13895.66</v>
      </c>
      <c r="J68" s="28">
        <v>13825.86</v>
      </c>
      <c r="K68" s="28">
        <v>13746.96</v>
      </c>
      <c r="L68" s="28">
        <v>13603.44</v>
      </c>
      <c r="M68" s="28">
        <v>13420.3</v>
      </c>
      <c r="N68" s="28">
        <v>13186.4</v>
      </c>
      <c r="O68" s="28">
        <v>12983.22</v>
      </c>
      <c r="P68" s="28">
        <v>12839.61</v>
      </c>
      <c r="Q68" s="28">
        <v>12698.59</v>
      </c>
      <c r="R68" s="28">
        <v>12592.37</v>
      </c>
      <c r="S68" s="28">
        <v>12504.58</v>
      </c>
      <c r="T68" s="28">
        <v>12347.95</v>
      </c>
      <c r="U68" s="28">
        <v>11696.21</v>
      </c>
      <c r="V68" s="28">
        <v>10970.26</v>
      </c>
      <c r="W68" s="28">
        <v>10926.06</v>
      </c>
      <c r="X68" s="28">
        <v>9755.0</v>
      </c>
      <c r="Y68" s="57"/>
    </row>
    <row r="69">
      <c r="A69" s="55" t="s">
        <v>342</v>
      </c>
      <c r="B69" s="56">
        <v>8.04</v>
      </c>
      <c r="C69" s="56">
        <v>5.8</v>
      </c>
      <c r="D69" s="56">
        <v>4.56</v>
      </c>
      <c r="E69" s="56">
        <v>5.61</v>
      </c>
      <c r="F69" s="56">
        <v>2.93</v>
      </c>
      <c r="G69" s="56">
        <v>2.46</v>
      </c>
      <c r="H69" s="56">
        <v>2.19</v>
      </c>
      <c r="I69" s="56">
        <v>0.9</v>
      </c>
      <c r="J69" s="56">
        <v>1.39</v>
      </c>
      <c r="K69" s="56">
        <v>1.14</v>
      </c>
      <c r="L69" s="56">
        <v>0.97</v>
      </c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</row>
    <row r="70">
      <c r="A70" s="37" t="s">
        <v>343</v>
      </c>
      <c r="B70" s="28">
        <v>12447.0</v>
      </c>
      <c r="C70" s="28">
        <v>12722.0</v>
      </c>
      <c r="D70" s="28">
        <v>13159.0</v>
      </c>
      <c r="E70" s="28">
        <v>13553.48</v>
      </c>
      <c r="F70" s="28">
        <v>13740.56</v>
      </c>
      <c r="G70" s="28">
        <v>13971.12</v>
      </c>
      <c r="H70" s="28">
        <v>14065.7</v>
      </c>
      <c r="I70" s="28">
        <v>14071.68</v>
      </c>
      <c r="J70" s="28">
        <v>13974.12</v>
      </c>
      <c r="K70" s="28">
        <v>13858.6</v>
      </c>
      <c r="L70" s="28">
        <v>13779.13</v>
      </c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</row>
    <row r="71">
      <c r="A71" s="24" t="s">
        <v>341</v>
      </c>
      <c r="B71" s="58">
        <v>12211.0</v>
      </c>
      <c r="C71" s="58">
        <v>12460.0</v>
      </c>
      <c r="D71" s="58">
        <v>12849.0</v>
      </c>
      <c r="E71" s="58">
        <v>13242.42</v>
      </c>
      <c r="F71" s="58">
        <v>13504.44</v>
      </c>
      <c r="G71" s="58">
        <v>13766.7</v>
      </c>
      <c r="H71" s="58">
        <v>13911.12</v>
      </c>
      <c r="I71" s="58">
        <v>13895.66</v>
      </c>
      <c r="J71" s="58">
        <v>13825.86</v>
      </c>
      <c r="K71" s="58">
        <v>13746.96</v>
      </c>
      <c r="L71" s="58">
        <v>13603.44</v>
      </c>
      <c r="M71" s="58">
        <v>13420.3</v>
      </c>
      <c r="N71" s="58">
        <v>13186.4</v>
      </c>
      <c r="O71" s="58">
        <v>12983.22</v>
      </c>
      <c r="P71" s="58">
        <v>12839.61</v>
      </c>
      <c r="Q71" s="58">
        <v>12698.59</v>
      </c>
      <c r="R71" s="58">
        <v>12592.37</v>
      </c>
      <c r="S71" s="58">
        <v>12504.58</v>
      </c>
      <c r="T71" s="58">
        <v>12347.95</v>
      </c>
      <c r="U71" s="58">
        <v>11696.21</v>
      </c>
      <c r="V71" s="58">
        <v>10970.26</v>
      </c>
      <c r="W71" s="58">
        <v>10926.06</v>
      </c>
      <c r="X71" s="58">
        <v>9755.0</v>
      </c>
      <c r="Y71" s="54"/>
    </row>
    <row r="72">
      <c r="A72" s="37" t="s">
        <v>344</v>
      </c>
      <c r="B72" s="29">
        <v>79.76</v>
      </c>
      <c r="C72" s="29">
        <v>85.67</v>
      </c>
      <c r="D72" s="29">
        <v>81.47</v>
      </c>
      <c r="E72" s="29">
        <v>78.61</v>
      </c>
      <c r="F72" s="29">
        <v>83.21</v>
      </c>
      <c r="G72" s="29">
        <v>77.51</v>
      </c>
      <c r="H72" s="29">
        <v>76.09</v>
      </c>
      <c r="I72" s="29">
        <v>85.79</v>
      </c>
      <c r="J72" s="29">
        <v>79.3</v>
      </c>
      <c r="K72" s="29">
        <v>76.94</v>
      </c>
      <c r="L72" s="29">
        <v>72.9</v>
      </c>
      <c r="M72" s="29">
        <v>78.3</v>
      </c>
      <c r="N72" s="29">
        <v>68.52</v>
      </c>
      <c r="O72" s="29">
        <v>63.67</v>
      </c>
      <c r="P72" s="29">
        <v>67.24</v>
      </c>
      <c r="Q72" s="29">
        <v>74.8</v>
      </c>
      <c r="R72" s="29">
        <v>74.11</v>
      </c>
      <c r="S72" s="29">
        <v>71.1</v>
      </c>
      <c r="T72" s="29">
        <v>38.83</v>
      </c>
      <c r="U72" s="29">
        <v>41.78</v>
      </c>
      <c r="V72" s="29">
        <v>34.64</v>
      </c>
      <c r="W72" s="29">
        <v>57.26</v>
      </c>
      <c r="X72" s="57"/>
      <c r="Y72" s="57"/>
    </row>
    <row r="73">
      <c r="A73" s="55" t="s">
        <v>345</v>
      </c>
      <c r="B73" s="56">
        <v>0.6</v>
      </c>
      <c r="C73" s="56">
        <v>0.0</v>
      </c>
      <c r="D73" s="56">
        <v>0.0</v>
      </c>
      <c r="E73" s="56">
        <v>0.0</v>
      </c>
      <c r="F73" s="56">
        <v>0.0</v>
      </c>
      <c r="G73" s="56">
        <v>0.0</v>
      </c>
      <c r="H73" s="56">
        <v>0.0</v>
      </c>
      <c r="I73" s="56">
        <v>0.0</v>
      </c>
      <c r="J73" s="56">
        <v>0.0</v>
      </c>
      <c r="K73" s="56">
        <v>0.0</v>
      </c>
      <c r="L73" s="56">
        <v>0.0</v>
      </c>
      <c r="M73" s="56">
        <v>0.0</v>
      </c>
      <c r="N73" s="56">
        <v>0.0</v>
      </c>
      <c r="O73" s="56">
        <v>0.0</v>
      </c>
      <c r="P73" s="56">
        <v>0.0</v>
      </c>
      <c r="Q73" s="56">
        <v>0.0</v>
      </c>
      <c r="R73" s="56">
        <v>0.0</v>
      </c>
      <c r="S73" s="56">
        <v>0.0</v>
      </c>
      <c r="T73" s="56">
        <v>0.0</v>
      </c>
      <c r="U73" s="56">
        <v>0.0</v>
      </c>
      <c r="V73" s="56">
        <v>0.0</v>
      </c>
      <c r="W73" s="59"/>
      <c r="X73" s="59"/>
      <c r="Y73" s="59"/>
    </row>
    <row r="74">
      <c r="A74" s="37" t="s">
        <v>346</v>
      </c>
      <c r="B74" s="29">
        <v>7.46</v>
      </c>
      <c r="C74" s="29">
        <v>0.0</v>
      </c>
      <c r="D74" s="29">
        <v>0.0</v>
      </c>
      <c r="E74" s="29">
        <v>0.0</v>
      </c>
      <c r="F74" s="29">
        <v>0.0</v>
      </c>
      <c r="G74" s="29">
        <v>0.0</v>
      </c>
      <c r="H74" s="29">
        <v>0.0</v>
      </c>
      <c r="I74" s="29">
        <v>0.0</v>
      </c>
      <c r="J74" s="29">
        <v>0.0</v>
      </c>
      <c r="K74" s="29">
        <v>0.0</v>
      </c>
      <c r="L74" s="29">
        <v>0.0</v>
      </c>
      <c r="M74" s="29">
        <v>0.0</v>
      </c>
      <c r="N74" s="29">
        <v>0.0</v>
      </c>
      <c r="O74" s="29">
        <v>0.0</v>
      </c>
      <c r="P74" s="29">
        <v>0.0</v>
      </c>
      <c r="Q74" s="29">
        <v>0.0</v>
      </c>
      <c r="R74" s="29">
        <v>0.0</v>
      </c>
      <c r="S74" s="29">
        <v>0.0</v>
      </c>
      <c r="T74" s="29">
        <v>0.0</v>
      </c>
      <c r="U74" s="29">
        <v>0.0</v>
      </c>
      <c r="V74" s="29">
        <v>0.0</v>
      </c>
      <c r="W74" s="57"/>
      <c r="X74" s="57"/>
      <c r="Y74" s="57"/>
    </row>
    <row r="75">
      <c r="A75" s="55" t="s">
        <v>347</v>
      </c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</row>
    <row r="76">
      <c r="A76" s="52" t="s">
        <v>347</v>
      </c>
      <c r="B76" s="53">
        <v>127.49</v>
      </c>
      <c r="C76" s="53">
        <v>98.09</v>
      </c>
      <c r="D76" s="53">
        <v>88.81</v>
      </c>
      <c r="E76" s="53">
        <v>91.01</v>
      </c>
      <c r="F76" s="53">
        <v>54.74</v>
      </c>
      <c r="G76" s="53">
        <v>47.25</v>
      </c>
      <c r="H76" s="53">
        <v>40.57</v>
      </c>
      <c r="I76" s="53">
        <v>35.97</v>
      </c>
      <c r="J76" s="53">
        <v>29.32</v>
      </c>
      <c r="K76" s="53">
        <v>23.02</v>
      </c>
      <c r="L76" s="53">
        <v>21.31</v>
      </c>
      <c r="M76" s="53">
        <v>17.93</v>
      </c>
      <c r="N76" s="53">
        <v>16.08</v>
      </c>
      <c r="O76" s="53">
        <v>14.05</v>
      </c>
      <c r="P76" s="53">
        <v>11.57</v>
      </c>
      <c r="Q76" s="53">
        <v>9.51</v>
      </c>
      <c r="R76" s="53">
        <v>8.13</v>
      </c>
      <c r="S76" s="53">
        <v>6.05</v>
      </c>
      <c r="T76" s="53">
        <v>4.16</v>
      </c>
      <c r="U76" s="53">
        <v>2.33</v>
      </c>
      <c r="V76" s="53">
        <v>1.0</v>
      </c>
      <c r="W76" s="53">
        <v>0.39</v>
      </c>
      <c r="X76" s="53">
        <v>0.2</v>
      </c>
      <c r="Y76" s="53">
        <v>0.02</v>
      </c>
    </row>
    <row r="77">
      <c r="A77" s="24" t="s">
        <v>348</v>
      </c>
      <c r="B77" s="33">
        <v>112.18</v>
      </c>
      <c r="C77" s="33">
        <v>86.14</v>
      </c>
      <c r="D77" s="33">
        <v>72.88</v>
      </c>
      <c r="E77" s="33">
        <v>78.57</v>
      </c>
      <c r="F77" s="33">
        <v>41.05</v>
      </c>
      <c r="G77" s="33">
        <v>35.47</v>
      </c>
      <c r="H77" s="33">
        <v>31.53</v>
      </c>
      <c r="I77" s="33">
        <v>29.05</v>
      </c>
      <c r="J77" s="33">
        <v>23.18</v>
      </c>
      <c r="K77" s="33">
        <v>17.96</v>
      </c>
      <c r="L77" s="33">
        <v>16.7</v>
      </c>
      <c r="M77" s="33">
        <v>13.99</v>
      </c>
      <c r="N77" s="33">
        <v>13.12</v>
      </c>
      <c r="O77" s="33">
        <v>12.2</v>
      </c>
      <c r="P77" s="33">
        <v>10.18</v>
      </c>
      <c r="Q77" s="33">
        <v>7.99</v>
      </c>
      <c r="R77" s="33">
        <v>6.63</v>
      </c>
      <c r="S77" s="33">
        <v>5.08</v>
      </c>
      <c r="T77" s="33">
        <v>3.59</v>
      </c>
      <c r="U77" s="33">
        <v>2.04</v>
      </c>
      <c r="V77" s="33">
        <v>0.85</v>
      </c>
      <c r="W77" s="33">
        <v>0.34</v>
      </c>
      <c r="X77" s="33">
        <v>0.19</v>
      </c>
      <c r="Y77" s="33">
        <v>0.01</v>
      </c>
    </row>
    <row r="78">
      <c r="A78" s="37" t="s">
        <v>297</v>
      </c>
      <c r="B78" s="29">
        <v>15.31</v>
      </c>
      <c r="C78" s="29">
        <v>11.95</v>
      </c>
      <c r="D78" s="29">
        <v>15.93</v>
      </c>
      <c r="E78" s="29">
        <v>12.44</v>
      </c>
      <c r="F78" s="29">
        <v>13.7</v>
      </c>
      <c r="G78" s="29">
        <v>11.78</v>
      </c>
      <c r="H78" s="29">
        <v>9.04</v>
      </c>
      <c r="I78" s="29">
        <v>6.92</v>
      </c>
      <c r="J78" s="29">
        <v>6.14</v>
      </c>
      <c r="K78" s="29">
        <v>5.06</v>
      </c>
      <c r="L78" s="29">
        <v>4.6</v>
      </c>
      <c r="M78" s="29">
        <v>3.94</v>
      </c>
      <c r="N78" s="29">
        <v>2.96</v>
      </c>
      <c r="O78" s="29">
        <v>1.85</v>
      </c>
      <c r="P78" s="29">
        <v>1.4</v>
      </c>
      <c r="Q78" s="29">
        <v>1.52</v>
      </c>
      <c r="R78" s="29">
        <v>1.5</v>
      </c>
      <c r="S78" s="29">
        <v>0.97</v>
      </c>
      <c r="T78" s="29">
        <v>0.57</v>
      </c>
      <c r="U78" s="29">
        <v>0.29</v>
      </c>
      <c r="V78" s="29">
        <v>0.15</v>
      </c>
      <c r="W78" s="29">
        <v>0.05</v>
      </c>
      <c r="X78" s="29">
        <v>0.02</v>
      </c>
      <c r="Y78" s="29">
        <v>0.01</v>
      </c>
    </row>
    <row r="79">
      <c r="A79" s="62" t="s">
        <v>349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263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>
      <c r="A2" s="48" t="s">
        <v>350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>
      <c r="A3" s="21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21"/>
      <c r="AA3" s="21"/>
      <c r="AB3" s="21"/>
      <c r="AC3" s="21"/>
      <c r="AD3" s="21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>
      <c r="A5" s="50" t="s">
        <v>265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21"/>
      <c r="AA5" s="21"/>
      <c r="AB5" s="21"/>
      <c r="AC5" s="21"/>
      <c r="AD5" s="21"/>
    </row>
    <row r="6">
      <c r="A6" s="50" t="s">
        <v>266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21"/>
      <c r="AA6" s="21"/>
      <c r="AB6" s="21"/>
      <c r="AC6" s="21"/>
      <c r="AD6" s="21"/>
    </row>
    <row r="7">
      <c r="A7" s="50" t="s">
        <v>267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21"/>
      <c r="AA7" s="21"/>
      <c r="AB7" s="21"/>
      <c r="AC7" s="21"/>
      <c r="AD7" s="21"/>
    </row>
    <row r="8">
      <c r="A8" s="51"/>
      <c r="B8" s="50" t="s">
        <v>268</v>
      </c>
      <c r="C8" s="50" t="s">
        <v>269</v>
      </c>
      <c r="D8" s="50" t="s">
        <v>270</v>
      </c>
      <c r="E8" s="50" t="s">
        <v>271</v>
      </c>
      <c r="F8" s="50" t="s">
        <v>272</v>
      </c>
      <c r="G8" s="50" t="s">
        <v>273</v>
      </c>
      <c r="H8" s="50" t="s">
        <v>274</v>
      </c>
      <c r="I8" s="50" t="s">
        <v>275</v>
      </c>
      <c r="J8" s="50" t="s">
        <v>276</v>
      </c>
      <c r="K8" s="50" t="s">
        <v>277</v>
      </c>
      <c r="L8" s="50" t="s">
        <v>278</v>
      </c>
      <c r="M8" s="50" t="s">
        <v>279</v>
      </c>
      <c r="N8" s="50" t="s">
        <v>280</v>
      </c>
      <c r="O8" s="50" t="s">
        <v>281</v>
      </c>
      <c r="P8" s="50" t="s">
        <v>282</v>
      </c>
      <c r="Q8" s="50" t="s">
        <v>283</v>
      </c>
      <c r="R8" s="50" t="s">
        <v>284</v>
      </c>
      <c r="S8" s="50" t="s">
        <v>285</v>
      </c>
      <c r="T8" s="50" t="s">
        <v>286</v>
      </c>
      <c r="U8" s="50" t="s">
        <v>287</v>
      </c>
      <c r="V8" s="50" t="s">
        <v>288</v>
      </c>
      <c r="W8" s="50" t="s">
        <v>289</v>
      </c>
      <c r="X8" s="50" t="s">
        <v>290</v>
      </c>
      <c r="Y8" s="50" t="s">
        <v>291</v>
      </c>
      <c r="Z8" s="21"/>
      <c r="AA8" s="21"/>
      <c r="AB8" s="21"/>
      <c r="AC8" s="21"/>
      <c r="AD8" s="21"/>
    </row>
    <row r="9">
      <c r="A9" s="51"/>
      <c r="B9" s="51"/>
      <c r="C9" s="51"/>
      <c r="D9" s="51"/>
      <c r="E9" s="51"/>
      <c r="F9" s="51"/>
      <c r="G9" s="51"/>
      <c r="H9" s="51"/>
      <c r="I9" s="51"/>
      <c r="J9" s="51"/>
      <c r="K9" s="50" t="s">
        <v>292</v>
      </c>
      <c r="L9" s="50" t="s">
        <v>292</v>
      </c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21"/>
      <c r="AA9" s="21"/>
      <c r="AB9" s="21"/>
      <c r="AC9" s="21"/>
      <c r="AD9" s="21"/>
    </row>
    <row r="10">
      <c r="A10" s="52" t="s">
        <v>351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21"/>
      <c r="AA10" s="21"/>
      <c r="AB10" s="21"/>
      <c r="AC10" s="21"/>
      <c r="AD10" s="21"/>
    </row>
    <row r="11">
      <c r="A11" s="24" t="s">
        <v>293</v>
      </c>
      <c r="B11" s="33">
        <v>349.81</v>
      </c>
      <c r="C11" s="33">
        <v>307.16</v>
      </c>
      <c r="D11" s="33">
        <v>280.88</v>
      </c>
      <c r="E11" s="33">
        <v>257.49</v>
      </c>
      <c r="F11" s="33">
        <v>182.35</v>
      </c>
      <c r="G11" s="33">
        <v>161.4</v>
      </c>
      <c r="H11" s="33">
        <v>136.96</v>
      </c>
      <c r="I11" s="33">
        <v>111.02</v>
      </c>
      <c r="J11" s="33">
        <v>89.73</v>
      </c>
      <c r="K11" s="33">
        <v>73.59</v>
      </c>
      <c r="L11" s="33">
        <v>65.83</v>
      </c>
      <c r="M11" s="33">
        <v>59.73</v>
      </c>
      <c r="N11" s="33">
        <v>49.96</v>
      </c>
      <c r="O11" s="33">
        <v>37.86</v>
      </c>
      <c r="P11" s="33">
        <v>29.12</v>
      </c>
      <c r="Q11" s="33">
        <v>23.33</v>
      </c>
      <c r="R11" s="33">
        <v>21.8</v>
      </c>
      <c r="S11" s="33">
        <v>16.59</v>
      </c>
      <c r="T11" s="33">
        <v>10.6</v>
      </c>
      <c r="U11" s="33">
        <v>6.14</v>
      </c>
      <c r="V11" s="33">
        <v>3.19</v>
      </c>
      <c r="W11" s="33">
        <v>1.47</v>
      </c>
      <c r="X11" s="33">
        <v>0.44</v>
      </c>
      <c r="Y11" s="33">
        <v>0.09</v>
      </c>
      <c r="Z11" s="21"/>
      <c r="AA11" s="21"/>
      <c r="AB11" s="21"/>
      <c r="AC11" s="21"/>
      <c r="AD11" s="21"/>
    </row>
    <row r="12">
      <c r="A12" s="37" t="s">
        <v>300</v>
      </c>
      <c r="B12" s="29">
        <v>203.5</v>
      </c>
      <c r="C12" s="29">
        <v>174.3</v>
      </c>
      <c r="D12" s="29">
        <v>154.67</v>
      </c>
      <c r="E12" s="29">
        <v>146.55</v>
      </c>
      <c r="F12" s="29">
        <v>97.62</v>
      </c>
      <c r="G12" s="29">
        <v>89.51</v>
      </c>
      <c r="H12" s="29">
        <v>77.41</v>
      </c>
      <c r="I12" s="29">
        <v>65.44</v>
      </c>
      <c r="J12" s="29">
        <v>54.6</v>
      </c>
      <c r="K12" s="29">
        <v>45.43</v>
      </c>
      <c r="L12" s="29">
        <v>40.52</v>
      </c>
      <c r="M12" s="29">
        <v>33.91</v>
      </c>
      <c r="N12" s="29">
        <v>29.45</v>
      </c>
      <c r="O12" s="29">
        <v>24.67</v>
      </c>
      <c r="P12" s="29">
        <v>18.7</v>
      </c>
      <c r="Q12" s="29">
        <v>14.48</v>
      </c>
      <c r="R12" s="29">
        <v>13.17</v>
      </c>
      <c r="S12" s="29">
        <v>9.94</v>
      </c>
      <c r="T12" s="29">
        <v>6.38</v>
      </c>
      <c r="U12" s="29">
        <v>3.57</v>
      </c>
      <c r="V12" s="29">
        <v>1.73</v>
      </c>
      <c r="W12" s="29">
        <v>0.84</v>
      </c>
      <c r="X12" s="29">
        <v>0.31</v>
      </c>
      <c r="Y12" s="29">
        <v>0.07</v>
      </c>
      <c r="Z12" s="21"/>
      <c r="AA12" s="21"/>
      <c r="AB12" s="21"/>
      <c r="AC12" s="21"/>
      <c r="AD12" s="21"/>
    </row>
    <row r="13">
      <c r="A13" s="24" t="s">
        <v>348</v>
      </c>
      <c r="B13" s="33">
        <v>112.18</v>
      </c>
      <c r="C13" s="33">
        <v>86.14</v>
      </c>
      <c r="D13" s="33">
        <v>72.88</v>
      </c>
      <c r="E13" s="33">
        <v>78.57</v>
      </c>
      <c r="F13" s="33">
        <v>41.05</v>
      </c>
      <c r="G13" s="33">
        <v>35.47</v>
      </c>
      <c r="H13" s="33">
        <v>31.53</v>
      </c>
      <c r="I13" s="33">
        <v>29.05</v>
      </c>
      <c r="J13" s="33">
        <v>23.18</v>
      </c>
      <c r="K13" s="33">
        <v>17.96</v>
      </c>
      <c r="L13" s="33">
        <v>16.7</v>
      </c>
      <c r="M13" s="33">
        <v>13.99</v>
      </c>
      <c r="N13" s="33">
        <v>13.12</v>
      </c>
      <c r="O13" s="33">
        <v>12.2</v>
      </c>
      <c r="P13" s="33">
        <v>10.18</v>
      </c>
      <c r="Q13" s="33">
        <v>7.99</v>
      </c>
      <c r="R13" s="33">
        <v>6.63</v>
      </c>
      <c r="S13" s="33">
        <v>5.08</v>
      </c>
      <c r="T13" s="33">
        <v>3.59</v>
      </c>
      <c r="U13" s="33">
        <v>2.04</v>
      </c>
      <c r="V13" s="33">
        <v>0.85</v>
      </c>
      <c r="W13" s="33">
        <v>0.34</v>
      </c>
      <c r="X13" s="33">
        <v>0.19</v>
      </c>
      <c r="Y13" s="33">
        <v>0.01</v>
      </c>
      <c r="Z13" s="21"/>
      <c r="AA13" s="21"/>
      <c r="AB13" s="21"/>
      <c r="AC13" s="21"/>
      <c r="AD13" s="21"/>
    </row>
    <row r="14">
      <c r="A14" s="37" t="s">
        <v>347</v>
      </c>
      <c r="B14" s="29">
        <v>127.49</v>
      </c>
      <c r="C14" s="29">
        <v>98.09</v>
      </c>
      <c r="D14" s="29">
        <v>88.81</v>
      </c>
      <c r="E14" s="29">
        <v>91.01</v>
      </c>
      <c r="F14" s="29">
        <v>54.74</v>
      </c>
      <c r="G14" s="29">
        <v>47.25</v>
      </c>
      <c r="H14" s="29">
        <v>40.57</v>
      </c>
      <c r="I14" s="29">
        <v>35.97</v>
      </c>
      <c r="J14" s="29">
        <v>29.32</v>
      </c>
      <c r="K14" s="29">
        <v>23.02</v>
      </c>
      <c r="L14" s="29">
        <v>21.31</v>
      </c>
      <c r="M14" s="29">
        <v>17.93</v>
      </c>
      <c r="N14" s="29">
        <v>16.08</v>
      </c>
      <c r="O14" s="29">
        <v>14.05</v>
      </c>
      <c r="P14" s="29">
        <v>11.57</v>
      </c>
      <c r="Q14" s="29">
        <v>9.51</v>
      </c>
      <c r="R14" s="29">
        <v>8.13</v>
      </c>
      <c r="S14" s="29">
        <v>6.05</v>
      </c>
      <c r="T14" s="29">
        <v>4.16</v>
      </c>
      <c r="U14" s="29">
        <v>2.33</v>
      </c>
      <c r="V14" s="29">
        <v>1.0</v>
      </c>
      <c r="W14" s="29">
        <v>0.39</v>
      </c>
      <c r="X14" s="29">
        <v>0.2</v>
      </c>
      <c r="Y14" s="29">
        <v>0.02</v>
      </c>
      <c r="Z14" s="21"/>
      <c r="AA14" s="21"/>
      <c r="AB14" s="21"/>
      <c r="AC14" s="21"/>
      <c r="AD14" s="21"/>
    </row>
    <row r="15">
      <c r="A15" s="24" t="s">
        <v>334</v>
      </c>
      <c r="B15" s="33">
        <v>100.12</v>
      </c>
      <c r="C15" s="33">
        <v>73.8</v>
      </c>
      <c r="D15" s="33">
        <v>59.97</v>
      </c>
      <c r="E15" s="33">
        <v>76.03</v>
      </c>
      <c r="F15" s="33">
        <v>40.27</v>
      </c>
      <c r="G15" s="33">
        <v>34.34</v>
      </c>
      <c r="H15" s="33">
        <v>30.74</v>
      </c>
      <c r="I15" s="33">
        <v>12.66</v>
      </c>
      <c r="J15" s="33">
        <v>19.48</v>
      </c>
      <c r="K15" s="33">
        <v>15.83</v>
      </c>
      <c r="L15" s="33">
        <v>13.62</v>
      </c>
      <c r="M15" s="33">
        <v>12.21</v>
      </c>
      <c r="N15" s="33">
        <v>10.79</v>
      </c>
      <c r="O15" s="33">
        <v>9.74</v>
      </c>
      <c r="P15" s="33">
        <v>8.51</v>
      </c>
      <c r="Q15" s="33">
        <v>6.52</v>
      </c>
      <c r="R15" s="33">
        <v>4.23</v>
      </c>
      <c r="S15" s="33">
        <v>4.2</v>
      </c>
      <c r="T15" s="33">
        <v>3.08</v>
      </c>
      <c r="U15" s="33">
        <v>1.47</v>
      </c>
      <c r="V15" s="33">
        <v>0.4</v>
      </c>
      <c r="W15" s="33">
        <v>0.11</v>
      </c>
      <c r="X15" s="33">
        <v>0.1</v>
      </c>
      <c r="Y15" s="33">
        <v>0.01</v>
      </c>
      <c r="Z15" s="21"/>
      <c r="AA15" s="21"/>
      <c r="AB15" s="21"/>
      <c r="AC15" s="21"/>
      <c r="AD15" s="21"/>
    </row>
    <row r="16">
      <c r="A16" s="52" t="s">
        <v>352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21"/>
      <c r="AA16" s="21"/>
      <c r="AB16" s="21"/>
      <c r="AC16" s="21"/>
      <c r="AD16" s="21"/>
    </row>
    <row r="17">
      <c r="A17" s="24" t="s">
        <v>353</v>
      </c>
      <c r="B17" s="33">
        <v>95.66</v>
      </c>
      <c r="C17" s="33">
        <v>110.92</v>
      </c>
      <c r="D17" s="33">
        <v>113.76</v>
      </c>
      <c r="E17" s="33">
        <v>139.65</v>
      </c>
      <c r="F17" s="33">
        <v>136.69</v>
      </c>
      <c r="G17" s="33">
        <v>119.68</v>
      </c>
      <c r="H17" s="33">
        <v>109.14</v>
      </c>
      <c r="I17" s="33">
        <v>101.87</v>
      </c>
      <c r="J17" s="33">
        <v>86.33</v>
      </c>
      <c r="K17" s="33">
        <v>73.07</v>
      </c>
      <c r="L17" s="33">
        <v>64.4</v>
      </c>
      <c r="M17" s="33">
        <v>58.72</v>
      </c>
      <c r="N17" s="33">
        <v>48.09</v>
      </c>
      <c r="O17" s="33">
        <v>44.63</v>
      </c>
      <c r="P17" s="33">
        <v>34.98</v>
      </c>
      <c r="Q17" s="33">
        <v>24.48</v>
      </c>
      <c r="R17" s="33">
        <v>15.85</v>
      </c>
      <c r="S17" s="33">
        <v>14.22</v>
      </c>
      <c r="T17" s="33">
        <v>11.24</v>
      </c>
      <c r="U17" s="33">
        <v>8.03</v>
      </c>
      <c r="V17" s="33">
        <v>2.14</v>
      </c>
      <c r="W17" s="33">
        <v>0.33</v>
      </c>
      <c r="X17" s="33">
        <v>0.15</v>
      </c>
      <c r="Y17" s="33">
        <v>0.03</v>
      </c>
      <c r="Z17" s="21"/>
      <c r="AA17" s="21"/>
      <c r="AB17" s="21"/>
      <c r="AC17" s="21"/>
      <c r="AD17" s="21"/>
    </row>
    <row r="18">
      <c r="A18" s="37" t="s">
        <v>354</v>
      </c>
      <c r="B18" s="29">
        <v>450.26</v>
      </c>
      <c r="C18" s="29">
        <v>402.39</v>
      </c>
      <c r="D18" s="29">
        <v>365.26</v>
      </c>
      <c r="E18" s="29">
        <v>359.27</v>
      </c>
      <c r="F18" s="29">
        <v>319.62</v>
      </c>
      <c r="G18" s="29">
        <v>275.91</v>
      </c>
      <c r="H18" s="29">
        <v>232.79</v>
      </c>
      <c r="I18" s="29">
        <v>197.3</v>
      </c>
      <c r="J18" s="29">
        <v>167.5</v>
      </c>
      <c r="K18" s="29">
        <v>147.46</v>
      </c>
      <c r="L18" s="29">
        <v>129.19</v>
      </c>
      <c r="M18" s="29">
        <v>110.92</v>
      </c>
      <c r="N18" s="29">
        <v>93.8</v>
      </c>
      <c r="O18" s="29">
        <v>72.57</v>
      </c>
      <c r="P18" s="29">
        <v>57.85</v>
      </c>
      <c r="Q18" s="29">
        <v>40.5</v>
      </c>
      <c r="R18" s="29">
        <v>31.77</v>
      </c>
      <c r="S18" s="29">
        <v>25.34</v>
      </c>
      <c r="T18" s="29">
        <v>18.47</v>
      </c>
      <c r="U18" s="29">
        <v>10.27</v>
      </c>
      <c r="V18" s="29">
        <v>3.3</v>
      </c>
      <c r="W18" s="29">
        <v>0.88</v>
      </c>
      <c r="X18" s="29">
        <v>0.29</v>
      </c>
      <c r="Y18" s="29">
        <v>0.08</v>
      </c>
      <c r="Z18" s="21"/>
      <c r="AA18" s="21"/>
      <c r="AB18" s="21"/>
      <c r="AC18" s="21"/>
      <c r="AD18" s="21"/>
    </row>
    <row r="19">
      <c r="A19" s="24" t="s">
        <v>355</v>
      </c>
      <c r="B19" s="33">
        <v>28.14</v>
      </c>
      <c r="C19" s="33">
        <v>29.87</v>
      </c>
      <c r="D19" s="33">
        <v>29.98</v>
      </c>
      <c r="E19" s="33">
        <v>28.51</v>
      </c>
      <c r="F19" s="33">
        <v>27.87</v>
      </c>
      <c r="G19" s="33">
        <v>15.97</v>
      </c>
      <c r="H19" s="33">
        <v>4.01</v>
      </c>
      <c r="I19" s="33">
        <v>3.97</v>
      </c>
      <c r="J19" s="33">
        <v>3.94</v>
      </c>
      <c r="K19" s="33">
        <v>5.22</v>
      </c>
      <c r="L19" s="33">
        <v>5.24</v>
      </c>
      <c r="M19" s="33">
        <v>5.25</v>
      </c>
      <c r="N19" s="33">
        <v>5.54</v>
      </c>
      <c r="O19" s="33">
        <v>4.2</v>
      </c>
      <c r="P19" s="33">
        <v>3.47</v>
      </c>
      <c r="Q19" s="33">
        <v>0.0</v>
      </c>
      <c r="R19" s="33">
        <v>0.0</v>
      </c>
      <c r="S19" s="33">
        <v>0.0</v>
      </c>
      <c r="T19" s="33">
        <v>0.0</v>
      </c>
      <c r="U19" s="33">
        <v>0.0</v>
      </c>
      <c r="V19" s="33">
        <v>0.0</v>
      </c>
      <c r="W19" s="33">
        <v>0.01</v>
      </c>
      <c r="X19" s="33">
        <v>0.01</v>
      </c>
      <c r="Y19" s="54"/>
      <c r="Z19" s="21"/>
      <c r="AA19" s="21"/>
      <c r="AB19" s="21"/>
      <c r="AC19" s="21"/>
      <c r="AD19" s="21"/>
    </row>
    <row r="20">
      <c r="A20" s="37" t="s">
        <v>356</v>
      </c>
      <c r="B20" s="61">
        <v>-67.52</v>
      </c>
      <c r="C20" s="61">
        <v>-81.05</v>
      </c>
      <c r="D20" s="61">
        <v>-83.79</v>
      </c>
      <c r="E20" s="61">
        <v>-111.14</v>
      </c>
      <c r="F20" s="61">
        <v>-108.82</v>
      </c>
      <c r="G20" s="61">
        <v>-103.71</v>
      </c>
      <c r="H20" s="61">
        <v>-105.13</v>
      </c>
      <c r="I20" s="61">
        <v>-97.9</v>
      </c>
      <c r="J20" s="61">
        <v>-82.4</v>
      </c>
      <c r="K20" s="61">
        <v>-67.85</v>
      </c>
      <c r="L20" s="61">
        <v>-59.16</v>
      </c>
      <c r="M20" s="61">
        <v>-53.47</v>
      </c>
      <c r="N20" s="61">
        <v>-42.55</v>
      </c>
      <c r="O20" s="61">
        <v>-40.42</v>
      </c>
      <c r="P20" s="61">
        <v>-31.51</v>
      </c>
      <c r="Q20" s="61">
        <v>-24.48</v>
      </c>
      <c r="R20" s="61">
        <v>-15.85</v>
      </c>
      <c r="S20" s="61">
        <v>-14.22</v>
      </c>
      <c r="T20" s="61">
        <v>-11.24</v>
      </c>
      <c r="U20" s="61">
        <v>-8.03</v>
      </c>
      <c r="V20" s="61">
        <v>-2.14</v>
      </c>
      <c r="W20" s="61">
        <v>-0.33</v>
      </c>
      <c r="X20" s="61">
        <v>-0.14</v>
      </c>
      <c r="Y20" s="57"/>
      <c r="Z20" s="21"/>
      <c r="AA20" s="21"/>
      <c r="AB20" s="21"/>
      <c r="AC20" s="21"/>
      <c r="AD20" s="21"/>
    </row>
    <row r="21">
      <c r="A21" s="24" t="s">
        <v>357</v>
      </c>
      <c r="B21" s="33">
        <v>125.17</v>
      </c>
      <c r="C21" s="33">
        <v>119.01</v>
      </c>
      <c r="D21" s="33">
        <v>109.12</v>
      </c>
      <c r="E21" s="33">
        <v>107.63</v>
      </c>
      <c r="F21" s="33">
        <v>97.07</v>
      </c>
      <c r="G21" s="33">
        <v>74.47</v>
      </c>
      <c r="H21" s="33">
        <v>55.16</v>
      </c>
      <c r="I21" s="33">
        <v>44.79</v>
      </c>
      <c r="J21" s="33">
        <v>28.46</v>
      </c>
      <c r="K21" s="33">
        <v>27.13</v>
      </c>
      <c r="L21" s="33">
        <v>25.33</v>
      </c>
      <c r="M21" s="33">
        <v>23.61</v>
      </c>
      <c r="N21" s="33">
        <v>22.08</v>
      </c>
      <c r="O21" s="33">
        <v>14.43</v>
      </c>
      <c r="P21" s="33">
        <v>11.61</v>
      </c>
      <c r="Q21" s="33">
        <v>4.49</v>
      </c>
      <c r="R21" s="33">
        <v>3.53</v>
      </c>
      <c r="S21" s="33">
        <v>2.65</v>
      </c>
      <c r="T21" s="33">
        <v>1.43</v>
      </c>
      <c r="U21" s="33">
        <v>0.85</v>
      </c>
      <c r="V21" s="33">
        <v>0.37</v>
      </c>
      <c r="W21" s="33">
        <v>0.27</v>
      </c>
      <c r="X21" s="33">
        <v>0.1</v>
      </c>
      <c r="Y21" s="33">
        <v>0.03</v>
      </c>
      <c r="Z21" s="21"/>
      <c r="AA21" s="21"/>
      <c r="AB21" s="21"/>
      <c r="AC21" s="21"/>
      <c r="AD21" s="21"/>
    </row>
    <row r="22">
      <c r="A22" s="37" t="s">
        <v>358</v>
      </c>
      <c r="B22" s="29">
        <v>325.08</v>
      </c>
      <c r="C22" s="29">
        <v>283.38</v>
      </c>
      <c r="D22" s="29">
        <v>256.14</v>
      </c>
      <c r="E22" s="29">
        <v>251.64</v>
      </c>
      <c r="F22" s="29">
        <v>222.54</v>
      </c>
      <c r="G22" s="29">
        <v>201.44</v>
      </c>
      <c r="H22" s="29">
        <v>177.63</v>
      </c>
      <c r="I22" s="29">
        <v>152.5</v>
      </c>
      <c r="J22" s="29">
        <v>139.04</v>
      </c>
      <c r="K22" s="29">
        <v>120.33</v>
      </c>
      <c r="L22" s="29">
        <v>103.86</v>
      </c>
      <c r="M22" s="29">
        <v>87.31</v>
      </c>
      <c r="N22" s="29">
        <v>71.72</v>
      </c>
      <c r="O22" s="29">
        <v>58.15</v>
      </c>
      <c r="P22" s="29">
        <v>46.24</v>
      </c>
      <c r="Q22" s="29">
        <v>36.0</v>
      </c>
      <c r="R22" s="29">
        <v>28.24</v>
      </c>
      <c r="S22" s="29">
        <v>22.69</v>
      </c>
      <c r="T22" s="29">
        <v>17.04</v>
      </c>
      <c r="U22" s="29">
        <v>9.42</v>
      </c>
      <c r="V22" s="29">
        <v>2.93</v>
      </c>
      <c r="W22" s="29">
        <v>0.61</v>
      </c>
      <c r="X22" s="29">
        <v>0.19</v>
      </c>
      <c r="Y22" s="29">
        <v>0.05</v>
      </c>
      <c r="Z22" s="21"/>
      <c r="AA22" s="21"/>
      <c r="AB22" s="21"/>
      <c r="AC22" s="21"/>
      <c r="AD22" s="21"/>
    </row>
    <row r="23">
      <c r="A23" s="55" t="s">
        <v>359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21"/>
      <c r="AA23" s="21"/>
      <c r="AB23" s="21"/>
      <c r="AC23" s="21"/>
      <c r="AD23" s="21"/>
    </row>
    <row r="24">
      <c r="A24" s="37" t="s">
        <v>360</v>
      </c>
      <c r="B24" s="29">
        <v>125.3</v>
      </c>
      <c r="C24" s="29">
        <v>101.75</v>
      </c>
      <c r="D24" s="29">
        <v>91.5</v>
      </c>
      <c r="E24" s="29">
        <v>91.65</v>
      </c>
      <c r="F24" s="29">
        <v>65.12</v>
      </c>
      <c r="G24" s="29">
        <v>54.52</v>
      </c>
      <c r="H24" s="29">
        <v>47.97</v>
      </c>
      <c r="I24" s="29">
        <v>37.09</v>
      </c>
      <c r="J24" s="29">
        <v>36.04</v>
      </c>
      <c r="K24" s="29">
        <v>26.57</v>
      </c>
      <c r="L24" s="29">
        <v>22.38</v>
      </c>
      <c r="M24" s="29">
        <v>18.66</v>
      </c>
      <c r="N24" s="29">
        <v>16.62</v>
      </c>
      <c r="O24" s="29">
        <v>14.57</v>
      </c>
      <c r="P24" s="29">
        <v>11.08</v>
      </c>
      <c r="Q24" s="29">
        <v>9.32</v>
      </c>
      <c r="R24" s="29">
        <v>7.85</v>
      </c>
      <c r="S24" s="29">
        <v>5.78</v>
      </c>
      <c r="T24" s="29">
        <v>3.58</v>
      </c>
      <c r="U24" s="29">
        <v>2.46</v>
      </c>
      <c r="V24" s="29">
        <v>0.98</v>
      </c>
      <c r="W24" s="29">
        <v>0.4</v>
      </c>
      <c r="X24" s="29">
        <v>0.16</v>
      </c>
      <c r="Y24" s="29">
        <v>0.03</v>
      </c>
      <c r="Z24" s="21"/>
      <c r="AA24" s="21"/>
      <c r="AB24" s="21"/>
      <c r="AC24" s="21"/>
      <c r="AD24" s="21"/>
    </row>
    <row r="25">
      <c r="A25" s="24" t="s">
        <v>361</v>
      </c>
      <c r="B25" s="39">
        <v>-52.54</v>
      </c>
      <c r="C25" s="39">
        <v>-32.25</v>
      </c>
      <c r="D25" s="39">
        <v>-31.49</v>
      </c>
      <c r="E25" s="39">
        <v>-24.64</v>
      </c>
      <c r="F25" s="39">
        <v>-22.28</v>
      </c>
      <c r="G25" s="39">
        <v>-23.55</v>
      </c>
      <c r="H25" s="39">
        <v>-25.14</v>
      </c>
      <c r="I25" s="39">
        <v>-13.18</v>
      </c>
      <c r="J25" s="39">
        <v>-10.21</v>
      </c>
      <c r="K25" s="39">
        <v>-9.95</v>
      </c>
      <c r="L25" s="39">
        <v>-10.96</v>
      </c>
      <c r="M25" s="39">
        <v>-7.36</v>
      </c>
      <c r="N25" s="39">
        <v>-3.27</v>
      </c>
      <c r="O25" s="39">
        <v>-3.44</v>
      </c>
      <c r="P25" s="39">
        <v>-4.02</v>
      </c>
      <c r="Q25" s="39">
        <v>-0.81</v>
      </c>
      <c r="R25" s="39">
        <v>-2.36</v>
      </c>
      <c r="S25" s="39">
        <v>-2.4</v>
      </c>
      <c r="T25" s="39">
        <v>-1.9</v>
      </c>
      <c r="U25" s="39">
        <v>-0.84</v>
      </c>
      <c r="V25" s="39">
        <v>-0.36</v>
      </c>
      <c r="W25" s="39">
        <v>-0.18</v>
      </c>
      <c r="X25" s="39">
        <v>-0.04</v>
      </c>
      <c r="Y25" s="39">
        <v>-0.01</v>
      </c>
      <c r="Z25" s="21"/>
      <c r="AA25" s="21"/>
      <c r="AB25" s="21"/>
      <c r="AC25" s="21"/>
      <c r="AD25" s="21"/>
    </row>
    <row r="26">
      <c r="A26" s="37" t="s">
        <v>362</v>
      </c>
      <c r="B26" s="61">
        <v>-45.54</v>
      </c>
      <c r="C26" s="61">
        <v>-27.06</v>
      </c>
      <c r="D26" s="61">
        <v>-20.3</v>
      </c>
      <c r="E26" s="61">
        <v>-35.52</v>
      </c>
      <c r="F26" s="61">
        <v>-32.77</v>
      </c>
      <c r="G26" s="61">
        <v>-29.49</v>
      </c>
      <c r="H26" s="61">
        <v>-28.5</v>
      </c>
      <c r="I26" s="61">
        <v>-31.4</v>
      </c>
      <c r="J26" s="61">
        <v>-31.17</v>
      </c>
      <c r="K26" s="61">
        <v>-23.71</v>
      </c>
      <c r="L26" s="61">
        <v>-21.06</v>
      </c>
      <c r="M26" s="61">
        <v>-13.68</v>
      </c>
      <c r="N26" s="61">
        <v>-13.06</v>
      </c>
      <c r="O26" s="61">
        <v>-19.04</v>
      </c>
      <c r="P26" s="61">
        <v>-10.68</v>
      </c>
      <c r="Q26" s="61">
        <v>-8.02</v>
      </c>
      <c r="R26" s="61">
        <v>-5.32</v>
      </c>
      <c r="S26" s="61">
        <v>-3.68</v>
      </c>
      <c r="T26" s="61">
        <v>-6.9</v>
      </c>
      <c r="U26" s="61">
        <v>-3.36</v>
      </c>
      <c r="V26" s="61">
        <v>-1.9</v>
      </c>
      <c r="W26" s="61">
        <v>-0.31</v>
      </c>
      <c r="X26" s="61">
        <v>-0.11</v>
      </c>
      <c r="Y26" s="61">
        <v>-0.03</v>
      </c>
      <c r="Z26" s="21"/>
      <c r="AA26" s="21"/>
      <c r="AB26" s="21"/>
      <c r="AC26" s="21"/>
      <c r="AD26" s="21"/>
    </row>
    <row r="27">
      <c r="A27" s="24" t="s">
        <v>363</v>
      </c>
      <c r="B27" s="39">
        <v>-79.73</v>
      </c>
      <c r="C27" s="39">
        <v>-72.09</v>
      </c>
      <c r="D27" s="39">
        <v>-69.76</v>
      </c>
      <c r="E27" s="39">
        <v>-61.36</v>
      </c>
      <c r="F27" s="39">
        <v>-24.41</v>
      </c>
      <c r="G27" s="39">
        <v>-23.21</v>
      </c>
      <c r="H27" s="39">
        <v>-13.18</v>
      </c>
      <c r="I27" s="39">
        <v>-8.3</v>
      </c>
      <c r="J27" s="39">
        <v>-8.33</v>
      </c>
      <c r="K27" s="39">
        <v>-4.23</v>
      </c>
      <c r="L27" s="39">
        <v>-1.44</v>
      </c>
      <c r="M27" s="39">
        <v>-0.86</v>
      </c>
      <c r="N27" s="33">
        <v>1.23</v>
      </c>
      <c r="O27" s="33">
        <v>0.81</v>
      </c>
      <c r="P27" s="33">
        <v>3.05</v>
      </c>
      <c r="Q27" s="33">
        <v>0.23</v>
      </c>
      <c r="R27" s="33">
        <v>0.09</v>
      </c>
      <c r="S27" s="33">
        <v>0.4</v>
      </c>
      <c r="T27" s="33">
        <v>2.97</v>
      </c>
      <c r="U27" s="33">
        <v>4.37</v>
      </c>
      <c r="V27" s="33">
        <v>1.19</v>
      </c>
      <c r="W27" s="33">
        <v>0.01</v>
      </c>
      <c r="X27" s="39">
        <v>-0.01</v>
      </c>
      <c r="Y27" s="39">
        <v>0.0</v>
      </c>
      <c r="Z27" s="21"/>
      <c r="AA27" s="21"/>
      <c r="AB27" s="21"/>
      <c r="AC27" s="21"/>
      <c r="AD27" s="21"/>
    </row>
    <row r="28">
      <c r="A28" s="37" t="s">
        <v>364</v>
      </c>
      <c r="B28" s="29">
        <v>72.76</v>
      </c>
      <c r="C28" s="29">
        <v>69.5</v>
      </c>
      <c r="D28" s="29">
        <v>60.01</v>
      </c>
      <c r="E28" s="29">
        <v>67.01</v>
      </c>
      <c r="F28" s="29">
        <v>42.84</v>
      </c>
      <c r="G28" s="29">
        <v>30.97</v>
      </c>
      <c r="H28" s="29">
        <v>22.83</v>
      </c>
      <c r="I28" s="29">
        <v>23.91</v>
      </c>
      <c r="J28" s="29">
        <v>25.82</v>
      </c>
      <c r="K28" s="29">
        <v>16.62</v>
      </c>
      <c r="L28" s="29">
        <v>11.42</v>
      </c>
      <c r="M28" s="29">
        <v>11.3</v>
      </c>
      <c r="N28" s="29">
        <v>13.35</v>
      </c>
      <c r="O28" s="29">
        <v>11.13</v>
      </c>
      <c r="P28" s="29">
        <v>7.06</v>
      </c>
      <c r="Q28" s="29">
        <v>8.51</v>
      </c>
      <c r="R28" s="29">
        <v>5.49</v>
      </c>
      <c r="S28" s="29">
        <v>3.37</v>
      </c>
      <c r="T28" s="29">
        <v>1.68</v>
      </c>
      <c r="U28" s="29">
        <v>1.62</v>
      </c>
      <c r="V28" s="29">
        <v>0.66</v>
      </c>
      <c r="W28" s="29">
        <v>0.22</v>
      </c>
      <c r="X28" s="29">
        <v>0.12</v>
      </c>
      <c r="Y28" s="29">
        <v>0.02</v>
      </c>
      <c r="Z28" s="21"/>
      <c r="AA28" s="21"/>
      <c r="AB28" s="21"/>
      <c r="AC28" s="21"/>
      <c r="AD28" s="21"/>
    </row>
    <row r="29">
      <c r="A29" s="55" t="s">
        <v>365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21"/>
      <c r="AA29" s="21"/>
      <c r="AB29" s="21"/>
      <c r="AC29" s="21"/>
      <c r="AD29" s="21"/>
    </row>
    <row r="30">
      <c r="A30" s="37" t="s">
        <v>366</v>
      </c>
      <c r="B30" s="29">
        <v>18.2</v>
      </c>
      <c r="C30" s="29">
        <v>17.6</v>
      </c>
      <c r="D30" s="29">
        <v>15.6</v>
      </c>
      <c r="E30" s="29">
        <v>12.6</v>
      </c>
      <c r="F30" s="29">
        <v>10.7</v>
      </c>
      <c r="G30" s="29">
        <v>10.79</v>
      </c>
      <c r="H30" s="29">
        <v>7.25</v>
      </c>
      <c r="I30" s="29">
        <v>6.07</v>
      </c>
      <c r="J30" s="29">
        <v>5.31</v>
      </c>
      <c r="K30" s="29">
        <v>3.6</v>
      </c>
      <c r="L30" s="29">
        <v>3.38</v>
      </c>
      <c r="M30" s="29">
        <v>1.96</v>
      </c>
      <c r="N30" s="29">
        <v>1.59</v>
      </c>
      <c r="O30" s="29">
        <v>1.18</v>
      </c>
      <c r="P30" s="29">
        <v>0.83</v>
      </c>
      <c r="Q30" s="29">
        <v>0.7</v>
      </c>
      <c r="R30" s="29">
        <v>0.67</v>
      </c>
      <c r="S30" s="29">
        <v>0.52</v>
      </c>
      <c r="T30" s="29">
        <v>0.27</v>
      </c>
      <c r="U30" s="29">
        <v>0.12</v>
      </c>
      <c r="V30" s="29">
        <v>0.17</v>
      </c>
      <c r="W30" s="29">
        <v>0.21</v>
      </c>
      <c r="X30" s="57"/>
      <c r="Y30" s="57"/>
      <c r="Z30" s="21"/>
      <c r="AA30" s="21"/>
      <c r="AB30" s="21"/>
      <c r="AC30" s="21"/>
      <c r="AD30" s="21"/>
    </row>
    <row r="31">
      <c r="A31" s="24" t="s">
        <v>367</v>
      </c>
      <c r="B31" s="33">
        <v>17.04</v>
      </c>
      <c r="C31" s="33">
        <v>17.68</v>
      </c>
      <c r="D31" s="33">
        <v>17.44</v>
      </c>
      <c r="E31" s="33">
        <v>15.46</v>
      </c>
      <c r="F31" s="33">
        <v>15.09</v>
      </c>
      <c r="G31" s="33">
        <v>10.1</v>
      </c>
      <c r="H31" s="33">
        <v>10.05</v>
      </c>
      <c r="I31" s="33">
        <v>8.75</v>
      </c>
      <c r="J31" s="33">
        <v>7.94</v>
      </c>
      <c r="K31" s="54"/>
      <c r="L31" s="33">
        <v>6.25</v>
      </c>
      <c r="M31" s="33">
        <v>4.13</v>
      </c>
      <c r="N31" s="33">
        <v>3.7</v>
      </c>
      <c r="O31" s="33">
        <v>2.95</v>
      </c>
      <c r="P31" s="33">
        <v>2.39</v>
      </c>
      <c r="Q31" s="33">
        <v>2.54</v>
      </c>
      <c r="R31" s="33">
        <v>2.96</v>
      </c>
      <c r="S31" s="33">
        <v>2.28</v>
      </c>
      <c r="T31" s="33">
        <v>1.21</v>
      </c>
      <c r="U31" s="33">
        <v>0.69</v>
      </c>
      <c r="V31" s="33">
        <v>0.24</v>
      </c>
      <c r="W31" s="33">
        <v>0.15</v>
      </c>
      <c r="X31" s="54"/>
      <c r="Y31" s="54"/>
      <c r="Z31" s="21"/>
      <c r="AA31" s="21"/>
      <c r="AB31" s="21"/>
      <c r="AC31" s="21"/>
      <c r="AD31" s="21"/>
    </row>
    <row r="32">
      <c r="A32" s="37" t="s">
        <v>368</v>
      </c>
      <c r="B32" s="29">
        <v>1.23</v>
      </c>
      <c r="C32" s="29">
        <v>1.36</v>
      </c>
      <c r="D32" s="29">
        <v>0.3</v>
      </c>
      <c r="E32" s="29">
        <v>0.11</v>
      </c>
      <c r="F32" s="29">
        <v>1.1</v>
      </c>
      <c r="G32" s="29">
        <v>0.0</v>
      </c>
      <c r="H32" s="29">
        <v>0.0</v>
      </c>
      <c r="I32" s="29">
        <v>0.0</v>
      </c>
      <c r="J32" s="29">
        <v>0.0</v>
      </c>
      <c r="K32" s="29">
        <v>1.23</v>
      </c>
      <c r="L32" s="29">
        <v>0.01</v>
      </c>
      <c r="M32" s="29">
        <v>1.01</v>
      </c>
      <c r="N32" s="29">
        <v>0.0</v>
      </c>
      <c r="O32" s="29">
        <v>0.0</v>
      </c>
      <c r="P32" s="29">
        <v>0.0</v>
      </c>
      <c r="Q32" s="29">
        <v>0.0</v>
      </c>
      <c r="R32" s="29">
        <v>0.0</v>
      </c>
      <c r="S32" s="29">
        <v>0.0</v>
      </c>
      <c r="T32" s="29">
        <v>0.0</v>
      </c>
      <c r="U32" s="29">
        <v>0.0</v>
      </c>
      <c r="V32" s="29">
        <v>0.0</v>
      </c>
      <c r="W32" s="29">
        <v>0.0</v>
      </c>
      <c r="X32" s="29">
        <v>0.0</v>
      </c>
      <c r="Y32" s="57"/>
      <c r="Z32" s="21"/>
      <c r="AA32" s="21"/>
      <c r="AB32" s="21"/>
      <c r="AC32" s="21"/>
      <c r="AD32" s="21"/>
    </row>
    <row r="33">
      <c r="A33" s="55" t="s">
        <v>369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21"/>
      <c r="AA33" s="21"/>
      <c r="AB33" s="21"/>
      <c r="AC33" s="21"/>
      <c r="AD33" s="21"/>
    </row>
    <row r="34">
      <c r="A34" s="37" t="s">
        <v>370</v>
      </c>
      <c r="B34" s="57"/>
      <c r="C34" s="29">
        <v>41.4</v>
      </c>
      <c r="D34" s="29">
        <v>41.22</v>
      </c>
      <c r="E34" s="29">
        <v>34.38</v>
      </c>
      <c r="F34" s="29">
        <v>29.85</v>
      </c>
      <c r="G34" s="29">
        <v>29.85</v>
      </c>
      <c r="H34" s="29">
        <v>27.45</v>
      </c>
      <c r="I34" s="29">
        <v>25.99</v>
      </c>
      <c r="J34" s="29">
        <v>20.96</v>
      </c>
      <c r="K34" s="29">
        <v>20.68</v>
      </c>
      <c r="L34" s="29">
        <v>20.86</v>
      </c>
      <c r="M34" s="29">
        <v>20.06</v>
      </c>
      <c r="N34" s="29">
        <v>14.29</v>
      </c>
      <c r="O34" s="29">
        <v>13.01</v>
      </c>
      <c r="P34" s="57"/>
      <c r="Q34" s="57"/>
      <c r="R34" s="29">
        <v>12.03</v>
      </c>
      <c r="S34" s="29">
        <v>9.67</v>
      </c>
      <c r="T34" s="29">
        <v>8.0</v>
      </c>
      <c r="U34" s="29">
        <v>4.94</v>
      </c>
      <c r="V34" s="29">
        <v>3.76</v>
      </c>
      <c r="W34" s="57"/>
      <c r="X34" s="57"/>
      <c r="Y34" s="57"/>
      <c r="Z34" s="21"/>
      <c r="AA34" s="21"/>
      <c r="AB34" s="21"/>
      <c r="AC34" s="21"/>
      <c r="AD34" s="21"/>
    </row>
    <row r="35">
      <c r="A35" s="24" t="s">
        <v>371</v>
      </c>
      <c r="B35" s="24" t="s">
        <v>372</v>
      </c>
      <c r="C35" s="24" t="s">
        <v>372</v>
      </c>
      <c r="D35" s="24" t="s">
        <v>372</v>
      </c>
      <c r="E35" s="24" t="s">
        <v>372</v>
      </c>
      <c r="F35" s="24" t="s">
        <v>372</v>
      </c>
      <c r="G35" s="24" t="s">
        <v>372</v>
      </c>
      <c r="H35" s="24" t="s">
        <v>372</v>
      </c>
      <c r="I35" s="24" t="s">
        <v>372</v>
      </c>
      <c r="J35" s="24" t="s">
        <v>372</v>
      </c>
      <c r="K35" s="24" t="s">
        <v>372</v>
      </c>
      <c r="L35" s="24" t="s">
        <v>372</v>
      </c>
      <c r="M35" s="24" t="s">
        <v>372</v>
      </c>
      <c r="N35" s="24" t="s">
        <v>372</v>
      </c>
      <c r="O35" s="24" t="s">
        <v>372</v>
      </c>
      <c r="P35" s="24" t="s">
        <v>372</v>
      </c>
      <c r="Q35" s="24" t="s">
        <v>372</v>
      </c>
      <c r="R35" s="24" t="s">
        <v>372</v>
      </c>
      <c r="S35" s="24" t="s">
        <v>372</v>
      </c>
      <c r="T35" s="24" t="s">
        <v>372</v>
      </c>
      <c r="U35" s="24" t="s">
        <v>372</v>
      </c>
      <c r="V35" s="24" t="s">
        <v>372</v>
      </c>
      <c r="W35" s="24" t="s">
        <v>372</v>
      </c>
      <c r="X35" s="24" t="s">
        <v>372</v>
      </c>
      <c r="Y35" s="24" t="s">
        <v>372</v>
      </c>
      <c r="Z35" s="21"/>
      <c r="AA35" s="21"/>
      <c r="AB35" s="21"/>
      <c r="AC35" s="21"/>
      <c r="AD35" s="21"/>
    </row>
    <row r="36">
      <c r="A36" s="62" t="s">
        <v>373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75"/>
  <cols>
    <col customWidth="1" min="1" max="1" width="20.0"/>
  </cols>
  <sheetData>
    <row r="1">
      <c r="A1" s="47" t="s">
        <v>374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>
      <c r="A2" s="48" t="s">
        <v>375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>
      <c r="A3" s="21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>
      <c r="A5" s="50" t="s">
        <v>376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>
      <c r="A6" s="50" t="s">
        <v>377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>
      <c r="A7" s="50" t="s">
        <v>267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</row>
    <row r="8">
      <c r="A8" s="51"/>
      <c r="B8" s="50" t="s">
        <v>268</v>
      </c>
      <c r="C8" s="50" t="s">
        <v>269</v>
      </c>
      <c r="D8" s="50" t="s">
        <v>270</v>
      </c>
      <c r="E8" s="50" t="s">
        <v>271</v>
      </c>
      <c r="F8" s="50" t="s">
        <v>272</v>
      </c>
      <c r="G8" s="50" t="s">
        <v>273</v>
      </c>
      <c r="H8" s="50" t="s">
        <v>274</v>
      </c>
      <c r="I8" s="50" t="s">
        <v>275</v>
      </c>
      <c r="J8" s="50" t="s">
        <v>276</v>
      </c>
      <c r="K8" s="50" t="s">
        <v>277</v>
      </c>
      <c r="L8" s="50" t="s">
        <v>278</v>
      </c>
      <c r="M8" s="50" t="s">
        <v>279</v>
      </c>
      <c r="N8" s="50" t="s">
        <v>280</v>
      </c>
      <c r="O8" s="50" t="s">
        <v>281</v>
      </c>
      <c r="P8" s="50" t="s">
        <v>282</v>
      </c>
      <c r="Q8" s="50" t="s">
        <v>283</v>
      </c>
      <c r="R8" s="50" t="s">
        <v>284</v>
      </c>
      <c r="S8" s="50" t="s">
        <v>285</v>
      </c>
      <c r="T8" s="50" t="s">
        <v>286</v>
      </c>
      <c r="U8" s="50" t="s">
        <v>287</v>
      </c>
      <c r="V8" s="50" t="s">
        <v>288</v>
      </c>
      <c r="W8" s="50" t="s">
        <v>289</v>
      </c>
      <c r="X8" s="50" t="s">
        <v>290</v>
      </c>
      <c r="Y8" s="50" t="s">
        <v>291</v>
      </c>
    </row>
    <row r="9">
      <c r="A9" s="51"/>
      <c r="B9" s="51"/>
      <c r="C9" s="51"/>
      <c r="D9" s="51"/>
      <c r="E9" s="51"/>
      <c r="F9" s="51"/>
      <c r="G9" s="51"/>
      <c r="H9" s="51"/>
      <c r="I9" s="51"/>
      <c r="J9" s="51"/>
      <c r="K9" s="50" t="s">
        <v>292</v>
      </c>
      <c r="L9" s="50" t="s">
        <v>292</v>
      </c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>
      <c r="A10" s="52" t="s">
        <v>378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</row>
    <row r="11">
      <c r="A11" s="24" t="s">
        <v>379</v>
      </c>
      <c r="B11" s="33" t="s">
        <v>380</v>
      </c>
      <c r="C11" s="33" t="s">
        <v>381</v>
      </c>
      <c r="D11" s="33" t="s">
        <v>382</v>
      </c>
      <c r="E11" s="33" t="s">
        <v>383</v>
      </c>
      <c r="F11" s="33" t="s">
        <v>384</v>
      </c>
      <c r="G11" s="33" t="s">
        <v>385</v>
      </c>
      <c r="H11" s="33" t="s">
        <v>386</v>
      </c>
      <c r="I11" s="33" t="s">
        <v>387</v>
      </c>
      <c r="J11" s="33" t="s">
        <v>388</v>
      </c>
      <c r="K11" s="33" t="s">
        <v>389</v>
      </c>
      <c r="L11" s="33" t="s">
        <v>390</v>
      </c>
      <c r="M11" s="33" t="s">
        <v>391</v>
      </c>
      <c r="N11" s="33" t="s">
        <v>392</v>
      </c>
      <c r="O11" s="33" t="s">
        <v>393</v>
      </c>
      <c r="P11" s="33" t="s">
        <v>394</v>
      </c>
      <c r="Q11" s="33" t="s">
        <v>395</v>
      </c>
      <c r="R11" s="33" t="s">
        <v>396</v>
      </c>
      <c r="S11" s="33" t="s">
        <v>397</v>
      </c>
      <c r="T11" s="33" t="s">
        <v>398</v>
      </c>
      <c r="U11" s="33" t="s">
        <v>399</v>
      </c>
      <c r="V11" s="33" t="s">
        <v>400</v>
      </c>
      <c r="W11" s="33" t="s">
        <v>401</v>
      </c>
      <c r="X11" s="33" t="s">
        <v>402</v>
      </c>
      <c r="Y11" s="33" t="s">
        <v>403</v>
      </c>
    </row>
    <row r="12">
      <c r="A12" s="37" t="s">
        <v>404</v>
      </c>
      <c r="B12" s="29" t="s">
        <v>405</v>
      </c>
      <c r="C12" s="29" t="s">
        <v>406</v>
      </c>
      <c r="D12" s="29" t="s">
        <v>407</v>
      </c>
      <c r="E12" s="29" t="s">
        <v>408</v>
      </c>
      <c r="F12" s="29" t="s">
        <v>409</v>
      </c>
      <c r="G12" s="29" t="s">
        <v>410</v>
      </c>
      <c r="H12" s="29" t="s">
        <v>411</v>
      </c>
      <c r="I12" s="29" t="s">
        <v>412</v>
      </c>
      <c r="J12" s="29" t="s">
        <v>413</v>
      </c>
      <c r="K12" s="29" t="s">
        <v>414</v>
      </c>
      <c r="L12" s="29" t="s">
        <v>415</v>
      </c>
      <c r="M12" s="29" t="s">
        <v>416</v>
      </c>
      <c r="N12" s="29" t="s">
        <v>417</v>
      </c>
      <c r="O12" s="29" t="s">
        <v>418</v>
      </c>
      <c r="P12" s="29" t="s">
        <v>419</v>
      </c>
      <c r="Q12" s="29" t="s">
        <v>420</v>
      </c>
      <c r="R12" s="29" t="s">
        <v>421</v>
      </c>
      <c r="S12" s="29" t="s">
        <v>422</v>
      </c>
      <c r="T12" s="29" t="s">
        <v>423</v>
      </c>
      <c r="U12" s="29" t="s">
        <v>424</v>
      </c>
      <c r="V12" s="29" t="s">
        <v>425</v>
      </c>
      <c r="W12" s="29" t="s">
        <v>426</v>
      </c>
      <c r="X12" s="29" t="s">
        <v>427</v>
      </c>
      <c r="Y12" s="29" t="s">
        <v>386</v>
      </c>
    </row>
    <row r="13">
      <c r="A13" s="24" t="s">
        <v>428</v>
      </c>
      <c r="B13" s="33" t="s">
        <v>38</v>
      </c>
      <c r="C13" s="33" t="s">
        <v>429</v>
      </c>
      <c r="D13" s="33" t="s">
        <v>430</v>
      </c>
      <c r="E13" s="33" t="s">
        <v>431</v>
      </c>
      <c r="F13" s="33" t="s">
        <v>432</v>
      </c>
      <c r="G13" s="33" t="s">
        <v>433</v>
      </c>
      <c r="H13" s="33" t="s">
        <v>434</v>
      </c>
      <c r="I13" s="33" t="s">
        <v>435</v>
      </c>
      <c r="J13" s="33" t="s">
        <v>436</v>
      </c>
      <c r="K13" s="33" t="s">
        <v>437</v>
      </c>
      <c r="L13" s="33" t="s">
        <v>438</v>
      </c>
      <c r="M13" s="33" t="s">
        <v>439</v>
      </c>
      <c r="N13" s="33" t="s">
        <v>440</v>
      </c>
      <c r="O13" s="33" t="s">
        <v>441</v>
      </c>
      <c r="P13" s="33" t="s">
        <v>442</v>
      </c>
      <c r="Q13" s="33" t="s">
        <v>443</v>
      </c>
      <c r="R13" s="33" t="s">
        <v>444</v>
      </c>
      <c r="S13" s="33" t="s">
        <v>445</v>
      </c>
      <c r="T13" s="33" t="s">
        <v>446</v>
      </c>
      <c r="U13" s="33" t="s">
        <v>447</v>
      </c>
      <c r="V13" s="33" t="s">
        <v>448</v>
      </c>
      <c r="W13" s="33" t="s">
        <v>449</v>
      </c>
      <c r="X13" s="33" t="s">
        <v>450</v>
      </c>
      <c r="Y13" s="33" t="s">
        <v>451</v>
      </c>
    </row>
    <row r="14">
      <c r="A14" s="37" t="s">
        <v>452</v>
      </c>
      <c r="B14" s="29" t="s">
        <v>453</v>
      </c>
      <c r="C14" s="29" t="s">
        <v>454</v>
      </c>
      <c r="D14" s="29" t="s">
        <v>455</v>
      </c>
      <c r="E14" s="29" t="s">
        <v>456</v>
      </c>
      <c r="F14" s="29" t="s">
        <v>457</v>
      </c>
      <c r="G14" s="29" t="s">
        <v>458</v>
      </c>
      <c r="H14" s="29" t="s">
        <v>459</v>
      </c>
      <c r="I14" s="29" t="s">
        <v>460</v>
      </c>
      <c r="J14" s="29" t="s">
        <v>461</v>
      </c>
      <c r="K14" s="29" t="s">
        <v>462</v>
      </c>
      <c r="L14" s="29" t="s">
        <v>463</v>
      </c>
      <c r="M14" s="29" t="s">
        <v>464</v>
      </c>
      <c r="N14" s="29" t="s">
        <v>465</v>
      </c>
      <c r="O14" s="29" t="s">
        <v>466</v>
      </c>
      <c r="P14" s="29" t="s">
        <v>467</v>
      </c>
      <c r="Q14" s="29" t="s">
        <v>468</v>
      </c>
      <c r="R14" s="29" t="s">
        <v>469</v>
      </c>
      <c r="S14" s="29" t="s">
        <v>470</v>
      </c>
      <c r="T14" s="29" t="s">
        <v>471</v>
      </c>
      <c r="U14" s="29" t="s">
        <v>472</v>
      </c>
      <c r="V14" s="29" t="s">
        <v>473</v>
      </c>
      <c r="W14" s="29" t="s">
        <v>474</v>
      </c>
      <c r="X14" s="29" t="s">
        <v>475</v>
      </c>
      <c r="Y14" s="29" t="s">
        <v>476</v>
      </c>
    </row>
    <row r="15">
      <c r="A15" s="24" t="s">
        <v>477</v>
      </c>
      <c r="B15" s="33" t="s">
        <v>478</v>
      </c>
      <c r="C15" s="33" t="s">
        <v>20</v>
      </c>
      <c r="D15" s="33" t="s">
        <v>29</v>
      </c>
      <c r="E15" s="33" t="s">
        <v>39</v>
      </c>
      <c r="F15" s="33" t="s">
        <v>49</v>
      </c>
      <c r="G15" s="33" t="s">
        <v>59</v>
      </c>
      <c r="H15" s="33" t="s">
        <v>69</v>
      </c>
      <c r="I15" s="33" t="s">
        <v>79</v>
      </c>
      <c r="J15" s="33" t="s">
        <v>89</v>
      </c>
      <c r="K15" s="33" t="s">
        <v>99</v>
      </c>
      <c r="L15" s="33" t="s">
        <v>109</v>
      </c>
      <c r="M15" s="33" t="s">
        <v>118</v>
      </c>
      <c r="N15" s="33" t="s">
        <v>127</v>
      </c>
      <c r="O15" s="33" t="s">
        <v>136</v>
      </c>
      <c r="P15" s="33" t="s">
        <v>144</v>
      </c>
      <c r="Q15" s="33" t="s">
        <v>153</v>
      </c>
      <c r="R15" s="33" t="s">
        <v>161</v>
      </c>
      <c r="S15" s="33" t="s">
        <v>168</v>
      </c>
      <c r="T15" s="33" t="s">
        <v>174</v>
      </c>
      <c r="U15" s="33" t="s">
        <v>180</v>
      </c>
      <c r="V15" s="33" t="s">
        <v>187</v>
      </c>
      <c r="W15" s="33" t="s">
        <v>479</v>
      </c>
      <c r="X15" s="33" t="s">
        <v>480</v>
      </c>
      <c r="Y15" s="33" t="s">
        <v>481</v>
      </c>
    </row>
    <row r="16">
      <c r="A16" s="37" t="s">
        <v>482</v>
      </c>
      <c r="B16" s="29" t="s">
        <v>483</v>
      </c>
      <c r="C16" s="29" t="s">
        <v>484</v>
      </c>
      <c r="D16" s="29" t="s">
        <v>485</v>
      </c>
      <c r="E16" s="29" t="s">
        <v>486</v>
      </c>
      <c r="F16" s="29" t="s">
        <v>487</v>
      </c>
      <c r="G16" s="29" t="s">
        <v>166</v>
      </c>
      <c r="H16" s="29" t="s">
        <v>488</v>
      </c>
      <c r="I16" s="29" t="s">
        <v>489</v>
      </c>
      <c r="J16" s="29" t="s">
        <v>490</v>
      </c>
      <c r="K16" s="29" t="s">
        <v>491</v>
      </c>
      <c r="L16" s="29" t="s">
        <v>492</v>
      </c>
      <c r="M16" s="29" t="s">
        <v>493</v>
      </c>
      <c r="N16" s="29" t="s">
        <v>494</v>
      </c>
      <c r="O16" s="29" t="s">
        <v>495</v>
      </c>
      <c r="P16" s="29" t="s">
        <v>496</v>
      </c>
      <c r="Q16" s="29" t="s">
        <v>497</v>
      </c>
      <c r="R16" s="29" t="s">
        <v>498</v>
      </c>
      <c r="S16" s="29" t="s">
        <v>499</v>
      </c>
      <c r="T16" s="29" t="s">
        <v>500</v>
      </c>
      <c r="U16" s="29" t="s">
        <v>501</v>
      </c>
      <c r="V16" s="29" t="s">
        <v>502</v>
      </c>
      <c r="W16" s="29" t="s">
        <v>503</v>
      </c>
      <c r="X16" s="29" t="s">
        <v>469</v>
      </c>
      <c r="Y16" s="29" t="s">
        <v>504</v>
      </c>
    </row>
    <row r="17">
      <c r="A17" s="24" t="s">
        <v>505</v>
      </c>
      <c r="B17" s="33" t="s">
        <v>88</v>
      </c>
      <c r="C17" s="33" t="s">
        <v>506</v>
      </c>
      <c r="D17" s="33" t="s">
        <v>507</v>
      </c>
      <c r="E17" s="33" t="s">
        <v>508</v>
      </c>
      <c r="F17" s="33" t="s">
        <v>509</v>
      </c>
      <c r="G17" s="33" t="s">
        <v>510</v>
      </c>
      <c r="H17" s="33" t="s">
        <v>511</v>
      </c>
      <c r="I17" s="33" t="s">
        <v>512</v>
      </c>
      <c r="J17" s="33" t="s">
        <v>513</v>
      </c>
      <c r="K17" s="33" t="s">
        <v>47</v>
      </c>
      <c r="L17" s="33" t="s">
        <v>514</v>
      </c>
      <c r="M17" s="33" t="s">
        <v>515</v>
      </c>
      <c r="N17" s="33" t="s">
        <v>516</v>
      </c>
      <c r="O17" s="33" t="s">
        <v>517</v>
      </c>
      <c r="P17" s="33" t="s">
        <v>518</v>
      </c>
      <c r="Q17" s="33" t="s">
        <v>519</v>
      </c>
      <c r="R17" s="33" t="s">
        <v>520</v>
      </c>
      <c r="S17" s="33" t="s">
        <v>521</v>
      </c>
      <c r="T17" s="33" t="s">
        <v>522</v>
      </c>
      <c r="U17" s="33" t="s">
        <v>523</v>
      </c>
      <c r="V17" s="33" t="s">
        <v>524</v>
      </c>
      <c r="W17" s="33" t="s">
        <v>525</v>
      </c>
      <c r="X17" s="33" t="s">
        <v>526</v>
      </c>
      <c r="Y17" s="33" t="s">
        <v>527</v>
      </c>
    </row>
    <row r="18">
      <c r="A18" s="37" t="s">
        <v>528</v>
      </c>
      <c r="B18" s="29" t="s">
        <v>529</v>
      </c>
      <c r="C18" s="29" t="s">
        <v>18</v>
      </c>
      <c r="D18" s="29" t="s">
        <v>27</v>
      </c>
      <c r="E18" s="29" t="s">
        <v>37</v>
      </c>
      <c r="F18" s="29" t="s">
        <v>47</v>
      </c>
      <c r="G18" s="29" t="s">
        <v>57</v>
      </c>
      <c r="H18" s="29" t="s">
        <v>67</v>
      </c>
      <c r="I18" s="29" t="s">
        <v>77</v>
      </c>
      <c r="J18" s="29" t="s">
        <v>87</v>
      </c>
      <c r="K18" s="29" t="s">
        <v>97</v>
      </c>
      <c r="L18" s="29" t="s">
        <v>107</v>
      </c>
      <c r="M18" s="29" t="s">
        <v>116</v>
      </c>
      <c r="N18" s="29" t="s">
        <v>125</v>
      </c>
      <c r="O18" s="29" t="s">
        <v>134</v>
      </c>
      <c r="P18" s="29" t="s">
        <v>142</v>
      </c>
      <c r="Q18" s="29" t="s">
        <v>151</v>
      </c>
      <c r="R18" s="29" t="s">
        <v>159</v>
      </c>
      <c r="S18" s="29" t="s">
        <v>166</v>
      </c>
      <c r="T18" s="29" t="s">
        <v>172</v>
      </c>
      <c r="U18" s="29" t="s">
        <v>127</v>
      </c>
      <c r="V18" s="29" t="s">
        <v>185</v>
      </c>
      <c r="W18" s="29" t="s">
        <v>530</v>
      </c>
      <c r="X18" s="29" t="s">
        <v>531</v>
      </c>
      <c r="Y18" s="57"/>
    </row>
    <row r="19">
      <c r="A19" s="24" t="s">
        <v>532</v>
      </c>
      <c r="B19" s="33" t="s">
        <v>533</v>
      </c>
      <c r="C19" s="33" t="s">
        <v>19</v>
      </c>
      <c r="D19" s="33" t="s">
        <v>28</v>
      </c>
      <c r="E19" s="33" t="s">
        <v>38</v>
      </c>
      <c r="F19" s="33" t="s">
        <v>48</v>
      </c>
      <c r="G19" s="33" t="s">
        <v>58</v>
      </c>
      <c r="H19" s="33" t="s">
        <v>68</v>
      </c>
      <c r="I19" s="33" t="s">
        <v>78</v>
      </c>
      <c r="J19" s="33" t="s">
        <v>88</v>
      </c>
      <c r="K19" s="33" t="s">
        <v>98</v>
      </c>
      <c r="L19" s="33" t="s">
        <v>108</v>
      </c>
      <c r="M19" s="33" t="s">
        <v>117</v>
      </c>
      <c r="N19" s="33" t="s">
        <v>126</v>
      </c>
      <c r="O19" s="33" t="s">
        <v>135</v>
      </c>
      <c r="P19" s="33" t="s">
        <v>143</v>
      </c>
      <c r="Q19" s="33" t="s">
        <v>152</v>
      </c>
      <c r="R19" s="33" t="s">
        <v>160</v>
      </c>
      <c r="S19" s="33" t="s">
        <v>167</v>
      </c>
      <c r="T19" s="33" t="s">
        <v>173</v>
      </c>
      <c r="U19" s="33" t="s">
        <v>179</v>
      </c>
      <c r="V19" s="33" t="s">
        <v>186</v>
      </c>
      <c r="W19" s="33" t="s">
        <v>534</v>
      </c>
      <c r="X19" s="33" t="s">
        <v>535</v>
      </c>
      <c r="Y19" s="54"/>
    </row>
    <row r="20">
      <c r="A20" s="37" t="s">
        <v>536</v>
      </c>
      <c r="B20" s="29" t="s">
        <v>533</v>
      </c>
      <c r="C20" s="29" t="s">
        <v>19</v>
      </c>
      <c r="D20" s="29" t="s">
        <v>28</v>
      </c>
      <c r="E20" s="29" t="s">
        <v>38</v>
      </c>
      <c r="F20" s="29" t="s">
        <v>48</v>
      </c>
      <c r="G20" s="29" t="s">
        <v>58</v>
      </c>
      <c r="H20" s="29" t="s">
        <v>68</v>
      </c>
      <c r="I20" s="29" t="s">
        <v>78</v>
      </c>
      <c r="J20" s="29" t="s">
        <v>88</v>
      </c>
      <c r="K20" s="29" t="s">
        <v>98</v>
      </c>
      <c r="L20" s="29" t="s">
        <v>108</v>
      </c>
      <c r="M20" s="29" t="s">
        <v>117</v>
      </c>
      <c r="N20" s="29" t="s">
        <v>126</v>
      </c>
      <c r="O20" s="29" t="s">
        <v>135</v>
      </c>
      <c r="P20" s="29" t="s">
        <v>143</v>
      </c>
      <c r="Q20" s="29" t="s">
        <v>152</v>
      </c>
      <c r="R20" s="29" t="s">
        <v>160</v>
      </c>
      <c r="S20" s="29" t="s">
        <v>167</v>
      </c>
      <c r="T20" s="29" t="s">
        <v>173</v>
      </c>
      <c r="U20" s="29" t="s">
        <v>179</v>
      </c>
      <c r="V20" s="29" t="s">
        <v>537</v>
      </c>
      <c r="W20" s="29" t="s">
        <v>538</v>
      </c>
      <c r="X20" s="29" t="s">
        <v>535</v>
      </c>
      <c r="Y20" s="57"/>
    </row>
    <row r="21">
      <c r="A21" s="24" t="s">
        <v>539</v>
      </c>
      <c r="B21" s="33" t="s">
        <v>540</v>
      </c>
      <c r="C21" s="33" t="s">
        <v>541</v>
      </c>
      <c r="D21" s="33" t="s">
        <v>542</v>
      </c>
      <c r="E21" s="33" t="s">
        <v>543</v>
      </c>
      <c r="F21" s="33" t="s">
        <v>544</v>
      </c>
      <c r="G21" s="33" t="s">
        <v>545</v>
      </c>
      <c r="H21" s="33" t="s">
        <v>546</v>
      </c>
      <c r="I21" s="33" t="s">
        <v>547</v>
      </c>
      <c r="J21" s="33" t="s">
        <v>548</v>
      </c>
      <c r="K21" s="33" t="s">
        <v>549</v>
      </c>
      <c r="L21" s="33" t="s">
        <v>550</v>
      </c>
      <c r="M21" s="33" t="s">
        <v>551</v>
      </c>
      <c r="N21" s="33" t="s">
        <v>552</v>
      </c>
      <c r="O21" s="33" t="s">
        <v>553</v>
      </c>
      <c r="P21" s="33" t="s">
        <v>554</v>
      </c>
      <c r="Q21" s="33" t="s">
        <v>555</v>
      </c>
      <c r="R21" s="33" t="s">
        <v>556</v>
      </c>
      <c r="S21" s="33" t="s">
        <v>557</v>
      </c>
      <c r="T21" s="33" t="s">
        <v>558</v>
      </c>
      <c r="U21" s="33" t="s">
        <v>559</v>
      </c>
      <c r="V21" s="33" t="s">
        <v>560</v>
      </c>
      <c r="W21" s="33" t="s">
        <v>561</v>
      </c>
      <c r="X21" s="54"/>
      <c r="Y21" s="54"/>
    </row>
    <row r="22">
      <c r="A22" s="37" t="s">
        <v>562</v>
      </c>
      <c r="B22" s="29" t="s">
        <v>563</v>
      </c>
      <c r="C22" s="29" t="s">
        <v>564</v>
      </c>
      <c r="D22" s="29" t="s">
        <v>485</v>
      </c>
      <c r="E22" s="29" t="s">
        <v>565</v>
      </c>
      <c r="F22" s="29" t="s">
        <v>566</v>
      </c>
      <c r="G22" s="29" t="s">
        <v>548</v>
      </c>
      <c r="H22" s="29" t="s">
        <v>567</v>
      </c>
      <c r="I22" s="29" t="s">
        <v>526</v>
      </c>
      <c r="J22" s="29" t="s">
        <v>568</v>
      </c>
      <c r="K22" s="29" t="s">
        <v>518</v>
      </c>
      <c r="L22" s="29" t="s">
        <v>569</v>
      </c>
      <c r="M22" s="29" t="s">
        <v>570</v>
      </c>
      <c r="N22" s="29" t="s">
        <v>571</v>
      </c>
      <c r="O22" s="29" t="s">
        <v>572</v>
      </c>
      <c r="P22" s="29" t="s">
        <v>143</v>
      </c>
      <c r="Q22" s="29" t="s">
        <v>152</v>
      </c>
      <c r="R22" s="29" t="s">
        <v>160</v>
      </c>
      <c r="S22" s="29" t="s">
        <v>167</v>
      </c>
      <c r="T22" s="29" t="s">
        <v>173</v>
      </c>
      <c r="U22" s="29" t="s">
        <v>179</v>
      </c>
      <c r="V22" s="29" t="s">
        <v>573</v>
      </c>
      <c r="W22" s="29" t="s">
        <v>574</v>
      </c>
      <c r="X22" s="57"/>
      <c r="Y22" s="57"/>
    </row>
    <row r="23">
      <c r="A23" s="24" t="s">
        <v>575</v>
      </c>
      <c r="B23" s="33" t="s">
        <v>576</v>
      </c>
      <c r="C23" s="33" t="s">
        <v>577</v>
      </c>
      <c r="D23" s="33" t="s">
        <v>578</v>
      </c>
      <c r="E23" s="33" t="s">
        <v>579</v>
      </c>
      <c r="F23" s="33" t="s">
        <v>580</v>
      </c>
      <c r="G23" s="33" t="s">
        <v>581</v>
      </c>
      <c r="H23" s="33" t="s">
        <v>582</v>
      </c>
      <c r="I23" s="33" t="s">
        <v>583</v>
      </c>
      <c r="J23" s="33" t="s">
        <v>584</v>
      </c>
      <c r="K23" s="33" t="s">
        <v>585</v>
      </c>
      <c r="L23" s="33" t="s">
        <v>586</v>
      </c>
      <c r="M23" s="33" t="s">
        <v>587</v>
      </c>
      <c r="N23" s="33" t="s">
        <v>588</v>
      </c>
      <c r="O23" s="33" t="s">
        <v>589</v>
      </c>
      <c r="P23" s="33" t="s">
        <v>590</v>
      </c>
      <c r="Q23" s="33" t="s">
        <v>591</v>
      </c>
      <c r="R23" s="33" t="s">
        <v>592</v>
      </c>
      <c r="S23" s="33" t="s">
        <v>593</v>
      </c>
      <c r="T23" s="33" t="s">
        <v>594</v>
      </c>
      <c r="U23" s="33" t="s">
        <v>595</v>
      </c>
      <c r="V23" s="33" t="s">
        <v>596</v>
      </c>
      <c r="W23" s="33" t="s">
        <v>597</v>
      </c>
      <c r="X23" s="54"/>
      <c r="Y23" s="54"/>
    </row>
    <row r="24">
      <c r="A24" s="52" t="s">
        <v>598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</row>
    <row r="25">
      <c r="A25" s="24" t="s">
        <v>599</v>
      </c>
      <c r="B25" s="33" t="s">
        <v>600</v>
      </c>
      <c r="C25" s="33" t="s">
        <v>64</v>
      </c>
      <c r="D25" s="33" t="s">
        <v>601</v>
      </c>
      <c r="E25" s="33" t="s">
        <v>602</v>
      </c>
      <c r="F25" s="33" t="s">
        <v>603</v>
      </c>
      <c r="G25" s="33" t="s">
        <v>604</v>
      </c>
      <c r="H25" s="33" t="s">
        <v>605</v>
      </c>
      <c r="I25" s="33" t="s">
        <v>606</v>
      </c>
      <c r="J25" s="33" t="s">
        <v>607</v>
      </c>
      <c r="K25" s="33" t="s">
        <v>608</v>
      </c>
      <c r="L25" s="33" t="s">
        <v>609</v>
      </c>
      <c r="M25" s="33" t="s">
        <v>610</v>
      </c>
      <c r="N25" s="33" t="s">
        <v>611</v>
      </c>
      <c r="O25" s="33" t="s">
        <v>612</v>
      </c>
      <c r="P25" s="33" t="s">
        <v>613</v>
      </c>
      <c r="Q25" s="33" t="s">
        <v>169</v>
      </c>
      <c r="R25" s="33" t="s">
        <v>614</v>
      </c>
      <c r="S25" s="33" t="s">
        <v>615</v>
      </c>
      <c r="T25" s="33" t="s">
        <v>616</v>
      </c>
      <c r="U25" s="33" t="s">
        <v>617</v>
      </c>
      <c r="V25" s="33" t="s">
        <v>618</v>
      </c>
      <c r="W25" s="54"/>
      <c r="X25" s="54"/>
      <c r="Y25" s="54"/>
    </row>
    <row r="26">
      <c r="A26" s="37" t="s">
        <v>619</v>
      </c>
      <c r="B26" s="29" t="s">
        <v>620</v>
      </c>
      <c r="C26" s="29" t="s">
        <v>621</v>
      </c>
      <c r="D26" s="29" t="s">
        <v>622</v>
      </c>
      <c r="E26" s="29" t="s">
        <v>623</v>
      </c>
      <c r="F26" s="29" t="s">
        <v>624</v>
      </c>
      <c r="G26" s="29" t="s">
        <v>625</v>
      </c>
      <c r="H26" s="29" t="s">
        <v>626</v>
      </c>
      <c r="I26" s="29" t="s">
        <v>627</v>
      </c>
      <c r="J26" s="29" t="s">
        <v>628</v>
      </c>
      <c r="K26" s="29" t="s">
        <v>629</v>
      </c>
      <c r="L26" s="29" t="s">
        <v>630</v>
      </c>
      <c r="M26" s="29" t="s">
        <v>631</v>
      </c>
      <c r="N26" s="29" t="s">
        <v>632</v>
      </c>
      <c r="O26" s="29" t="s">
        <v>633</v>
      </c>
      <c r="P26" s="29" t="s">
        <v>634</v>
      </c>
      <c r="Q26" s="29" t="s">
        <v>635</v>
      </c>
      <c r="R26" s="29" t="s">
        <v>636</v>
      </c>
      <c r="S26" s="29" t="s">
        <v>637</v>
      </c>
      <c r="T26" s="29" t="s">
        <v>638</v>
      </c>
      <c r="U26" s="29" t="s">
        <v>639</v>
      </c>
      <c r="V26" s="29" t="s">
        <v>640</v>
      </c>
      <c r="W26" s="57"/>
      <c r="X26" s="57"/>
      <c r="Y26" s="57"/>
    </row>
    <row r="27">
      <c r="A27" s="24" t="s">
        <v>641</v>
      </c>
      <c r="B27" s="33" t="s">
        <v>642</v>
      </c>
      <c r="C27" s="33" t="s">
        <v>643</v>
      </c>
      <c r="D27" s="33" t="s">
        <v>644</v>
      </c>
      <c r="E27" s="33" t="s">
        <v>602</v>
      </c>
      <c r="F27" s="33" t="s">
        <v>645</v>
      </c>
      <c r="G27" s="33" t="s">
        <v>119</v>
      </c>
      <c r="H27" s="33" t="s">
        <v>646</v>
      </c>
      <c r="I27" s="33" t="s">
        <v>647</v>
      </c>
      <c r="J27" s="33" t="s">
        <v>648</v>
      </c>
      <c r="K27" s="33" t="s">
        <v>649</v>
      </c>
      <c r="L27" s="33" t="s">
        <v>650</v>
      </c>
      <c r="M27" s="33" t="s">
        <v>651</v>
      </c>
      <c r="N27" s="33" t="s">
        <v>652</v>
      </c>
      <c r="O27" s="33" t="s">
        <v>653</v>
      </c>
      <c r="P27" s="33" t="s">
        <v>601</v>
      </c>
      <c r="Q27" s="33" t="s">
        <v>654</v>
      </c>
      <c r="R27" s="33" t="s">
        <v>655</v>
      </c>
      <c r="S27" s="33" t="s">
        <v>656</v>
      </c>
      <c r="T27" s="33" t="s">
        <v>657</v>
      </c>
      <c r="U27" s="33" t="s">
        <v>658</v>
      </c>
      <c r="V27" s="33" t="s">
        <v>659</v>
      </c>
      <c r="W27" s="54"/>
      <c r="X27" s="54"/>
      <c r="Y27" s="54"/>
    </row>
    <row r="28">
      <c r="A28" s="37" t="s">
        <v>660</v>
      </c>
      <c r="B28" s="29" t="s">
        <v>661</v>
      </c>
      <c r="C28" s="29" t="s">
        <v>662</v>
      </c>
      <c r="D28" s="29" t="s">
        <v>114</v>
      </c>
      <c r="E28" s="29" t="s">
        <v>663</v>
      </c>
      <c r="F28" s="29" t="s">
        <v>138</v>
      </c>
      <c r="G28" s="29" t="s">
        <v>664</v>
      </c>
      <c r="H28" s="29" t="s">
        <v>665</v>
      </c>
      <c r="I28" s="29" t="s">
        <v>666</v>
      </c>
      <c r="J28" s="29" t="s">
        <v>30</v>
      </c>
      <c r="K28" s="29" t="s">
        <v>667</v>
      </c>
      <c r="L28" s="29" t="s">
        <v>651</v>
      </c>
      <c r="M28" s="29" t="s">
        <v>668</v>
      </c>
      <c r="N28" s="29" t="s">
        <v>669</v>
      </c>
      <c r="O28" s="29" t="s">
        <v>670</v>
      </c>
      <c r="P28" s="29" t="s">
        <v>671</v>
      </c>
      <c r="Q28" s="29" t="s">
        <v>672</v>
      </c>
      <c r="R28" s="29" t="s">
        <v>673</v>
      </c>
      <c r="S28" s="29" t="s">
        <v>674</v>
      </c>
      <c r="T28" s="29" t="s">
        <v>675</v>
      </c>
      <c r="U28" s="29" t="s">
        <v>676</v>
      </c>
      <c r="V28" s="29" t="s">
        <v>677</v>
      </c>
      <c r="W28" s="57"/>
      <c r="X28" s="57"/>
      <c r="Y28" s="57"/>
    </row>
    <row r="29">
      <c r="A29" s="24" t="s">
        <v>678</v>
      </c>
      <c r="B29" s="33" t="s">
        <v>679</v>
      </c>
      <c r="C29" s="33" t="s">
        <v>680</v>
      </c>
      <c r="D29" s="33" t="s">
        <v>451</v>
      </c>
      <c r="E29" s="33" t="s">
        <v>681</v>
      </c>
      <c r="F29" s="33" t="s">
        <v>682</v>
      </c>
      <c r="G29" s="33" t="s">
        <v>683</v>
      </c>
      <c r="H29" s="33" t="s">
        <v>684</v>
      </c>
      <c r="I29" s="33" t="s">
        <v>685</v>
      </c>
      <c r="J29" s="33" t="s">
        <v>117</v>
      </c>
      <c r="K29" s="33" t="s">
        <v>686</v>
      </c>
      <c r="L29" s="33" t="s">
        <v>687</v>
      </c>
      <c r="M29" s="33" t="s">
        <v>688</v>
      </c>
      <c r="N29" s="33" t="s">
        <v>689</v>
      </c>
      <c r="O29" s="33" t="s">
        <v>690</v>
      </c>
      <c r="P29" s="33" t="s">
        <v>691</v>
      </c>
      <c r="Q29" s="33" t="s">
        <v>692</v>
      </c>
      <c r="R29" s="33" t="s">
        <v>693</v>
      </c>
      <c r="S29" s="33" t="s">
        <v>694</v>
      </c>
      <c r="T29" s="33" t="s">
        <v>695</v>
      </c>
      <c r="U29" s="33" t="s">
        <v>696</v>
      </c>
      <c r="V29" s="33" t="s">
        <v>697</v>
      </c>
      <c r="W29" s="54"/>
      <c r="X29" s="54"/>
      <c r="Y29" s="54"/>
    </row>
    <row r="30">
      <c r="A30" s="37" t="s">
        <v>698</v>
      </c>
      <c r="B30" s="29" t="s">
        <v>699</v>
      </c>
      <c r="C30" s="29" t="s">
        <v>700</v>
      </c>
      <c r="D30" s="29" t="s">
        <v>677</v>
      </c>
      <c r="E30" s="29" t="s">
        <v>701</v>
      </c>
      <c r="F30" s="29" t="s">
        <v>702</v>
      </c>
      <c r="G30" s="29" t="s">
        <v>703</v>
      </c>
      <c r="H30" s="29" t="s">
        <v>704</v>
      </c>
      <c r="I30" s="29" t="s">
        <v>705</v>
      </c>
      <c r="J30" s="29" t="s">
        <v>706</v>
      </c>
      <c r="K30" s="29" t="s">
        <v>707</v>
      </c>
      <c r="L30" s="29" t="s">
        <v>708</v>
      </c>
      <c r="M30" s="29" t="s">
        <v>709</v>
      </c>
      <c r="N30" s="29" t="s">
        <v>710</v>
      </c>
      <c r="O30" s="29" t="s">
        <v>711</v>
      </c>
      <c r="P30" s="29" t="s">
        <v>712</v>
      </c>
      <c r="Q30" s="29" t="s">
        <v>713</v>
      </c>
      <c r="R30" s="29" t="s">
        <v>545</v>
      </c>
      <c r="S30" s="29" t="s">
        <v>714</v>
      </c>
      <c r="T30" s="29" t="s">
        <v>715</v>
      </c>
      <c r="U30" s="29" t="s">
        <v>716</v>
      </c>
      <c r="V30" s="29" t="s">
        <v>717</v>
      </c>
      <c r="W30" s="57"/>
      <c r="X30" s="57"/>
      <c r="Y30" s="57"/>
    </row>
    <row r="31">
      <c r="A31" s="24" t="s">
        <v>718</v>
      </c>
      <c r="B31" s="33" t="s">
        <v>719</v>
      </c>
      <c r="C31" s="33" t="s">
        <v>157</v>
      </c>
      <c r="D31" s="33" t="s">
        <v>157</v>
      </c>
      <c r="E31" s="33" t="s">
        <v>157</v>
      </c>
      <c r="F31" s="33" t="s">
        <v>157</v>
      </c>
      <c r="G31" s="33" t="s">
        <v>157</v>
      </c>
      <c r="H31" s="33" t="s">
        <v>157</v>
      </c>
      <c r="I31" s="33" t="s">
        <v>157</v>
      </c>
      <c r="J31" s="33" t="s">
        <v>157</v>
      </c>
      <c r="K31" s="33" t="s">
        <v>157</v>
      </c>
      <c r="L31" s="33" t="s">
        <v>157</v>
      </c>
      <c r="M31" s="33" t="s">
        <v>157</v>
      </c>
      <c r="N31" s="33" t="s">
        <v>157</v>
      </c>
      <c r="O31" s="33" t="s">
        <v>157</v>
      </c>
      <c r="P31" s="33" t="s">
        <v>157</v>
      </c>
      <c r="Q31" s="33" t="s">
        <v>157</v>
      </c>
      <c r="R31" s="33" t="s">
        <v>157</v>
      </c>
      <c r="S31" s="33" t="s">
        <v>157</v>
      </c>
      <c r="T31" s="33" t="s">
        <v>157</v>
      </c>
      <c r="U31" s="33" t="s">
        <v>157</v>
      </c>
      <c r="V31" s="33" t="s">
        <v>157</v>
      </c>
      <c r="W31" s="54"/>
      <c r="X31" s="54"/>
      <c r="Y31" s="54"/>
    </row>
    <row r="32">
      <c r="A32" s="37" t="s">
        <v>720</v>
      </c>
      <c r="B32" s="29" t="s">
        <v>721</v>
      </c>
      <c r="C32" s="29" t="s">
        <v>722</v>
      </c>
      <c r="D32" s="29" t="s">
        <v>723</v>
      </c>
      <c r="E32" s="29" t="s">
        <v>724</v>
      </c>
      <c r="F32" s="29" t="s">
        <v>725</v>
      </c>
      <c r="G32" s="29" t="s">
        <v>726</v>
      </c>
      <c r="H32" s="29" t="s">
        <v>727</v>
      </c>
      <c r="I32" s="29" t="s">
        <v>728</v>
      </c>
      <c r="J32" s="29" t="s">
        <v>729</v>
      </c>
      <c r="K32" s="29" t="s">
        <v>730</v>
      </c>
      <c r="L32" s="29" t="s">
        <v>659</v>
      </c>
      <c r="M32" s="29" t="s">
        <v>726</v>
      </c>
      <c r="N32" s="29" t="s">
        <v>731</v>
      </c>
      <c r="O32" s="29" t="s">
        <v>732</v>
      </c>
      <c r="P32" s="29" t="s">
        <v>733</v>
      </c>
      <c r="Q32" s="29" t="s">
        <v>734</v>
      </c>
      <c r="R32" s="29" t="s">
        <v>735</v>
      </c>
      <c r="S32" s="29" t="s">
        <v>736</v>
      </c>
      <c r="T32" s="29" t="s">
        <v>737</v>
      </c>
      <c r="U32" s="29" t="s">
        <v>738</v>
      </c>
      <c r="V32" s="29" t="s">
        <v>739</v>
      </c>
      <c r="W32" s="57"/>
      <c r="X32" s="57"/>
      <c r="Y32" s="57"/>
    </row>
    <row r="33">
      <c r="A33" s="24" t="s">
        <v>740</v>
      </c>
      <c r="B33" s="33" t="s">
        <v>741</v>
      </c>
      <c r="C33" s="33" t="s">
        <v>742</v>
      </c>
      <c r="D33" s="33" t="s">
        <v>743</v>
      </c>
      <c r="E33" s="33" t="s">
        <v>744</v>
      </c>
      <c r="F33" s="33" t="s">
        <v>745</v>
      </c>
      <c r="G33" s="33" t="s">
        <v>746</v>
      </c>
      <c r="H33" s="33" t="s">
        <v>747</v>
      </c>
      <c r="I33" s="33" t="s">
        <v>748</v>
      </c>
      <c r="J33" s="33" t="s">
        <v>749</v>
      </c>
      <c r="K33" s="33" t="s">
        <v>750</v>
      </c>
      <c r="L33" s="33" t="s">
        <v>751</v>
      </c>
      <c r="M33" s="33" t="s">
        <v>752</v>
      </c>
      <c r="N33" s="33" t="s">
        <v>512</v>
      </c>
      <c r="O33" s="33" t="s">
        <v>525</v>
      </c>
      <c r="P33" s="33" t="s">
        <v>753</v>
      </c>
      <c r="Q33" s="33" t="s">
        <v>572</v>
      </c>
      <c r="R33" s="33" t="s">
        <v>754</v>
      </c>
      <c r="S33" s="33" t="s">
        <v>755</v>
      </c>
      <c r="T33" s="33" t="s">
        <v>756</v>
      </c>
      <c r="U33" s="33" t="s">
        <v>757</v>
      </c>
      <c r="V33" s="33" t="s">
        <v>758</v>
      </c>
      <c r="W33" s="54"/>
      <c r="X33" s="54"/>
      <c r="Y33" s="54"/>
    </row>
    <row r="34">
      <c r="A34" s="37" t="s">
        <v>759</v>
      </c>
      <c r="B34" s="29" t="s">
        <v>760</v>
      </c>
      <c r="C34" s="29" t="s">
        <v>668</v>
      </c>
      <c r="D34" s="29" t="s">
        <v>761</v>
      </c>
      <c r="E34" s="29" t="s">
        <v>762</v>
      </c>
      <c r="F34" s="29" t="s">
        <v>763</v>
      </c>
      <c r="G34" s="29" t="s">
        <v>764</v>
      </c>
      <c r="H34" s="29" t="s">
        <v>765</v>
      </c>
      <c r="I34" s="29" t="s">
        <v>766</v>
      </c>
      <c r="J34" s="29" t="s">
        <v>767</v>
      </c>
      <c r="K34" s="29" t="s">
        <v>768</v>
      </c>
      <c r="L34" s="29" t="s">
        <v>119</v>
      </c>
      <c r="M34" s="29" t="s">
        <v>769</v>
      </c>
      <c r="N34" s="29" t="s">
        <v>770</v>
      </c>
      <c r="O34" s="29" t="s">
        <v>771</v>
      </c>
      <c r="P34" s="29" t="s">
        <v>654</v>
      </c>
      <c r="Q34" s="29" t="s">
        <v>772</v>
      </c>
      <c r="R34" s="29" t="s">
        <v>773</v>
      </c>
      <c r="S34" s="29" t="s">
        <v>774</v>
      </c>
      <c r="T34" s="29" t="s">
        <v>775</v>
      </c>
      <c r="U34" s="29" t="s">
        <v>776</v>
      </c>
      <c r="V34" s="29" t="s">
        <v>777</v>
      </c>
      <c r="W34" s="57"/>
      <c r="X34" s="57"/>
      <c r="Y34" s="57"/>
    </row>
    <row r="35">
      <c r="A35" s="24" t="s">
        <v>778</v>
      </c>
      <c r="B35" s="33" t="s">
        <v>779</v>
      </c>
      <c r="C35" s="33" t="s">
        <v>780</v>
      </c>
      <c r="D35" s="33" t="s">
        <v>781</v>
      </c>
      <c r="E35" s="33" t="s">
        <v>780</v>
      </c>
      <c r="F35" s="33" t="s">
        <v>781</v>
      </c>
      <c r="G35" s="33" t="s">
        <v>780</v>
      </c>
      <c r="H35" s="33" t="s">
        <v>779</v>
      </c>
      <c r="I35" s="33" t="s">
        <v>779</v>
      </c>
      <c r="J35" s="33" t="s">
        <v>779</v>
      </c>
      <c r="K35" s="33" t="s">
        <v>779</v>
      </c>
      <c r="L35" s="33" t="s">
        <v>780</v>
      </c>
      <c r="M35" s="33" t="s">
        <v>780</v>
      </c>
      <c r="N35" s="33" t="s">
        <v>781</v>
      </c>
      <c r="O35" s="33" t="s">
        <v>780</v>
      </c>
      <c r="P35" s="33" t="s">
        <v>780</v>
      </c>
      <c r="Q35" s="33" t="s">
        <v>157</v>
      </c>
      <c r="R35" s="33" t="s">
        <v>157</v>
      </c>
      <c r="S35" s="33" t="s">
        <v>157</v>
      </c>
      <c r="T35" s="33" t="s">
        <v>157</v>
      </c>
      <c r="U35" s="33" t="s">
        <v>157</v>
      </c>
      <c r="V35" s="33" t="s">
        <v>157</v>
      </c>
      <c r="W35" s="54"/>
      <c r="X35" s="54"/>
      <c r="Y35" s="54"/>
    </row>
    <row r="36">
      <c r="A36" s="52" t="s">
        <v>337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</row>
    <row r="37">
      <c r="A37" s="24" t="s">
        <v>782</v>
      </c>
      <c r="B37" s="33" t="s">
        <v>783</v>
      </c>
      <c r="C37" s="33" t="s">
        <v>784</v>
      </c>
      <c r="D37" s="33" t="s">
        <v>785</v>
      </c>
      <c r="E37" s="33" t="s">
        <v>48</v>
      </c>
      <c r="F37" s="33" t="s">
        <v>786</v>
      </c>
      <c r="G37" s="33" t="s">
        <v>787</v>
      </c>
      <c r="H37" s="33" t="s">
        <v>788</v>
      </c>
      <c r="I37" s="33" t="s">
        <v>789</v>
      </c>
      <c r="J37" s="33" t="s">
        <v>760</v>
      </c>
      <c r="K37" s="33" t="s">
        <v>667</v>
      </c>
      <c r="L37" s="33" t="s">
        <v>790</v>
      </c>
      <c r="M37" s="33" t="s">
        <v>791</v>
      </c>
      <c r="N37" s="33" t="s">
        <v>792</v>
      </c>
      <c r="O37" s="33" t="s">
        <v>793</v>
      </c>
      <c r="P37" s="33" t="s">
        <v>794</v>
      </c>
      <c r="Q37" s="33" t="s">
        <v>795</v>
      </c>
      <c r="R37" s="33" t="s">
        <v>74</v>
      </c>
      <c r="S37" s="33" t="s">
        <v>796</v>
      </c>
      <c r="T37" s="33" t="s">
        <v>797</v>
      </c>
      <c r="U37" s="33" t="s">
        <v>798</v>
      </c>
      <c r="V37" s="33" t="s">
        <v>799</v>
      </c>
      <c r="W37" s="33" t="s">
        <v>181</v>
      </c>
      <c r="X37" s="33" t="s">
        <v>188</v>
      </c>
      <c r="Y37" s="33" t="s">
        <v>779</v>
      </c>
    </row>
    <row r="38">
      <c r="A38" s="37" t="s">
        <v>800</v>
      </c>
      <c r="B38" s="29" t="s">
        <v>801</v>
      </c>
      <c r="C38" s="29" t="s">
        <v>802</v>
      </c>
      <c r="D38" s="29" t="s">
        <v>609</v>
      </c>
      <c r="E38" s="29" t="s">
        <v>604</v>
      </c>
      <c r="F38" s="29" t="s">
        <v>803</v>
      </c>
      <c r="G38" s="29" t="s">
        <v>804</v>
      </c>
      <c r="H38" s="29" t="s">
        <v>805</v>
      </c>
      <c r="I38" s="29" t="s">
        <v>806</v>
      </c>
      <c r="J38" s="29" t="s">
        <v>807</v>
      </c>
      <c r="K38" s="29" t="s">
        <v>808</v>
      </c>
      <c r="L38" s="29" t="s">
        <v>809</v>
      </c>
      <c r="M38" s="29" t="s">
        <v>810</v>
      </c>
      <c r="N38" s="29" t="s">
        <v>110</v>
      </c>
      <c r="O38" s="29" t="s">
        <v>811</v>
      </c>
      <c r="P38" s="29" t="s">
        <v>812</v>
      </c>
      <c r="Q38" s="29" t="s">
        <v>813</v>
      </c>
      <c r="R38" s="29" t="s">
        <v>154</v>
      </c>
      <c r="S38" s="29" t="s">
        <v>814</v>
      </c>
      <c r="T38" s="29" t="s">
        <v>799</v>
      </c>
      <c r="U38" s="29" t="s">
        <v>815</v>
      </c>
      <c r="V38" s="29" t="s">
        <v>816</v>
      </c>
      <c r="W38" s="29" t="s">
        <v>781</v>
      </c>
      <c r="X38" s="29" t="s">
        <v>780</v>
      </c>
      <c r="Y38" s="29" t="s">
        <v>157</v>
      </c>
    </row>
    <row r="39">
      <c r="A39" s="24" t="s">
        <v>338</v>
      </c>
      <c r="B39" s="33" t="s">
        <v>817</v>
      </c>
      <c r="C39" s="33" t="s">
        <v>138</v>
      </c>
      <c r="D39" s="33" t="s">
        <v>122</v>
      </c>
      <c r="E39" s="33" t="s">
        <v>764</v>
      </c>
      <c r="F39" s="33" t="s">
        <v>818</v>
      </c>
      <c r="G39" s="33" t="s">
        <v>819</v>
      </c>
      <c r="H39" s="33" t="s">
        <v>820</v>
      </c>
      <c r="I39" s="33" t="s">
        <v>821</v>
      </c>
      <c r="J39" s="33" t="s">
        <v>822</v>
      </c>
      <c r="K39" s="33" t="s">
        <v>100</v>
      </c>
      <c r="L39" s="33" t="s">
        <v>823</v>
      </c>
      <c r="M39" s="33" t="s">
        <v>824</v>
      </c>
      <c r="N39" s="33" t="s">
        <v>825</v>
      </c>
      <c r="O39" s="33" t="s">
        <v>812</v>
      </c>
      <c r="P39" s="33" t="s">
        <v>826</v>
      </c>
      <c r="Q39" s="33" t="s">
        <v>154</v>
      </c>
      <c r="R39" s="33" t="s">
        <v>827</v>
      </c>
      <c r="S39" s="33" t="s">
        <v>828</v>
      </c>
      <c r="T39" s="33" t="s">
        <v>719</v>
      </c>
      <c r="U39" s="33" t="s">
        <v>181</v>
      </c>
      <c r="V39" s="33" t="s">
        <v>188</v>
      </c>
      <c r="W39" s="33" t="s">
        <v>779</v>
      </c>
      <c r="X39" s="33" t="s">
        <v>779</v>
      </c>
      <c r="Y39" s="33" t="s">
        <v>157</v>
      </c>
    </row>
    <row r="40">
      <c r="A40" s="37" t="s">
        <v>339</v>
      </c>
      <c r="B40" s="29" t="s">
        <v>829</v>
      </c>
      <c r="C40" s="29" t="s">
        <v>21</v>
      </c>
      <c r="D40" s="29" t="s">
        <v>30</v>
      </c>
      <c r="E40" s="29" t="s">
        <v>40</v>
      </c>
      <c r="F40" s="29" t="s">
        <v>50</v>
      </c>
      <c r="G40" s="29" t="s">
        <v>60</v>
      </c>
      <c r="H40" s="29" t="s">
        <v>70</v>
      </c>
      <c r="I40" s="29" t="s">
        <v>80</v>
      </c>
      <c r="J40" s="29" t="s">
        <v>90</v>
      </c>
      <c r="K40" s="29" t="s">
        <v>100</v>
      </c>
      <c r="L40" s="29" t="s">
        <v>110</v>
      </c>
      <c r="M40" s="29" t="s">
        <v>80</v>
      </c>
      <c r="N40" s="29" t="s">
        <v>128</v>
      </c>
      <c r="O40" s="29" t="s">
        <v>137</v>
      </c>
      <c r="P40" s="29" t="s">
        <v>145</v>
      </c>
      <c r="Q40" s="29" t="s">
        <v>154</v>
      </c>
      <c r="R40" s="29" t="s">
        <v>162</v>
      </c>
      <c r="S40" s="29" t="s">
        <v>162</v>
      </c>
      <c r="T40" s="29" t="s">
        <v>175</v>
      </c>
      <c r="U40" s="29" t="s">
        <v>181</v>
      </c>
      <c r="V40" s="29" t="s">
        <v>188</v>
      </c>
      <c r="W40" s="29" t="s">
        <v>779</v>
      </c>
      <c r="X40" s="29" t="s">
        <v>779</v>
      </c>
      <c r="Y40" s="29" t="s">
        <v>157</v>
      </c>
    </row>
    <row r="41">
      <c r="A41" s="24" t="s">
        <v>342</v>
      </c>
      <c r="B41" s="33" t="s">
        <v>830</v>
      </c>
      <c r="C41" s="33" t="s">
        <v>604</v>
      </c>
      <c r="D41" s="33" t="s">
        <v>831</v>
      </c>
      <c r="E41" s="33" t="s">
        <v>832</v>
      </c>
      <c r="F41" s="33" t="s">
        <v>41</v>
      </c>
      <c r="G41" s="33" t="s">
        <v>833</v>
      </c>
      <c r="H41" s="33" t="s">
        <v>834</v>
      </c>
      <c r="I41" s="33" t="s">
        <v>824</v>
      </c>
      <c r="J41" s="33" t="s">
        <v>835</v>
      </c>
      <c r="K41" s="33" t="s">
        <v>836</v>
      </c>
      <c r="L41" s="33" t="s">
        <v>837</v>
      </c>
      <c r="M41" s="33" t="s">
        <v>824</v>
      </c>
      <c r="N41" s="33" t="s">
        <v>838</v>
      </c>
      <c r="O41" s="33" t="s">
        <v>839</v>
      </c>
      <c r="P41" s="33" t="s">
        <v>840</v>
      </c>
      <c r="Q41" s="33" t="s">
        <v>841</v>
      </c>
      <c r="R41" s="33" t="s">
        <v>828</v>
      </c>
      <c r="S41" s="33" t="s">
        <v>828</v>
      </c>
      <c r="T41" s="33" t="s">
        <v>842</v>
      </c>
      <c r="U41" s="33" t="s">
        <v>181</v>
      </c>
      <c r="V41" s="33" t="s">
        <v>843</v>
      </c>
      <c r="W41" s="33" t="s">
        <v>779</v>
      </c>
      <c r="X41" s="33" t="s">
        <v>779</v>
      </c>
      <c r="Y41" s="33" t="s">
        <v>157</v>
      </c>
    </row>
    <row r="42">
      <c r="A42" s="37" t="s">
        <v>345</v>
      </c>
      <c r="B42" s="29" t="s">
        <v>844</v>
      </c>
      <c r="C42" s="29" t="s">
        <v>157</v>
      </c>
      <c r="D42" s="29" t="s">
        <v>157</v>
      </c>
      <c r="E42" s="29" t="s">
        <v>157</v>
      </c>
      <c r="F42" s="29" t="s">
        <v>157</v>
      </c>
      <c r="G42" s="29" t="s">
        <v>157</v>
      </c>
      <c r="H42" s="29" t="s">
        <v>157</v>
      </c>
      <c r="I42" s="29" t="s">
        <v>157</v>
      </c>
      <c r="J42" s="29" t="s">
        <v>157</v>
      </c>
      <c r="K42" s="29" t="s">
        <v>157</v>
      </c>
      <c r="L42" s="29" t="s">
        <v>157</v>
      </c>
      <c r="M42" s="29" t="s">
        <v>157</v>
      </c>
      <c r="N42" s="29" t="s">
        <v>157</v>
      </c>
      <c r="O42" s="29" t="s">
        <v>157</v>
      </c>
      <c r="P42" s="29" t="s">
        <v>157</v>
      </c>
      <c r="Q42" s="29" t="s">
        <v>157</v>
      </c>
      <c r="R42" s="29" t="s">
        <v>157</v>
      </c>
      <c r="S42" s="29" t="s">
        <v>157</v>
      </c>
      <c r="T42" s="29" t="s">
        <v>157</v>
      </c>
      <c r="U42" s="29" t="s">
        <v>157</v>
      </c>
      <c r="V42" s="29" t="s">
        <v>157</v>
      </c>
      <c r="W42" s="57"/>
      <c r="X42" s="57"/>
      <c r="Y42" s="57"/>
    </row>
    <row r="43">
      <c r="A43" s="24" t="s">
        <v>845</v>
      </c>
      <c r="B43" s="33" t="s">
        <v>846</v>
      </c>
      <c r="C43" s="33" t="s">
        <v>157</v>
      </c>
      <c r="D43" s="33" t="s">
        <v>157</v>
      </c>
      <c r="E43" s="33" t="s">
        <v>157</v>
      </c>
      <c r="F43" s="33" t="s">
        <v>157</v>
      </c>
      <c r="G43" s="33" t="s">
        <v>157</v>
      </c>
      <c r="H43" s="33" t="s">
        <v>157</v>
      </c>
      <c r="I43" s="33" t="s">
        <v>157</v>
      </c>
      <c r="J43" s="33" t="s">
        <v>157</v>
      </c>
      <c r="K43" s="33" t="s">
        <v>157</v>
      </c>
      <c r="L43" s="33" t="s">
        <v>157</v>
      </c>
      <c r="M43" s="33" t="s">
        <v>157</v>
      </c>
      <c r="N43" s="33" t="s">
        <v>157</v>
      </c>
      <c r="O43" s="33" t="s">
        <v>157</v>
      </c>
      <c r="P43" s="33" t="s">
        <v>157</v>
      </c>
      <c r="Q43" s="33" t="s">
        <v>157</v>
      </c>
      <c r="R43" s="33" t="s">
        <v>157</v>
      </c>
      <c r="S43" s="33" t="s">
        <v>157</v>
      </c>
      <c r="T43" s="33" t="s">
        <v>157</v>
      </c>
      <c r="U43" s="33" t="s">
        <v>157</v>
      </c>
      <c r="V43" s="33" t="s">
        <v>157</v>
      </c>
      <c r="W43" s="54"/>
      <c r="X43" s="54"/>
      <c r="Y43" s="54"/>
    </row>
    <row r="44">
      <c r="A44" s="37" t="s">
        <v>847</v>
      </c>
      <c r="B44" s="29" t="s">
        <v>848</v>
      </c>
      <c r="C44" s="29" t="s">
        <v>849</v>
      </c>
      <c r="D44" s="29" t="s">
        <v>850</v>
      </c>
      <c r="E44" s="29" t="s">
        <v>48</v>
      </c>
      <c r="F44" s="29" t="s">
        <v>551</v>
      </c>
      <c r="G44" s="29" t="s">
        <v>851</v>
      </c>
      <c r="H44" s="29" t="s">
        <v>852</v>
      </c>
      <c r="I44" s="29" t="s">
        <v>853</v>
      </c>
      <c r="J44" s="29" t="s">
        <v>854</v>
      </c>
      <c r="K44" s="29" t="s">
        <v>855</v>
      </c>
      <c r="L44" s="29" t="s">
        <v>856</v>
      </c>
      <c r="M44" s="29" t="s">
        <v>857</v>
      </c>
      <c r="N44" s="29" t="s">
        <v>858</v>
      </c>
      <c r="O44" s="29" t="s">
        <v>614</v>
      </c>
      <c r="P44" s="29" t="s">
        <v>859</v>
      </c>
      <c r="Q44" s="29" t="s">
        <v>860</v>
      </c>
      <c r="R44" s="29" t="s">
        <v>805</v>
      </c>
      <c r="S44" s="29" t="s">
        <v>861</v>
      </c>
      <c r="T44" s="29" t="s">
        <v>862</v>
      </c>
      <c r="U44" s="29" t="s">
        <v>838</v>
      </c>
      <c r="V44" s="29" t="s">
        <v>863</v>
      </c>
      <c r="W44" s="29" t="s">
        <v>188</v>
      </c>
      <c r="X44" s="29" t="s">
        <v>780</v>
      </c>
      <c r="Y44" s="57"/>
    </row>
    <row r="45">
      <c r="A45" s="24" t="s">
        <v>864</v>
      </c>
      <c r="B45" s="33" t="s">
        <v>865</v>
      </c>
      <c r="C45" s="33" t="s">
        <v>866</v>
      </c>
      <c r="D45" s="33" t="s">
        <v>867</v>
      </c>
      <c r="E45" s="33" t="s">
        <v>683</v>
      </c>
      <c r="F45" s="33" t="s">
        <v>159</v>
      </c>
      <c r="G45" s="33" t="s">
        <v>868</v>
      </c>
      <c r="H45" s="33" t="s">
        <v>869</v>
      </c>
      <c r="I45" s="33" t="s">
        <v>870</v>
      </c>
      <c r="J45" s="33" t="s">
        <v>871</v>
      </c>
      <c r="K45" s="33" t="s">
        <v>872</v>
      </c>
      <c r="L45" s="33" t="s">
        <v>873</v>
      </c>
      <c r="M45" s="33" t="s">
        <v>874</v>
      </c>
      <c r="N45" s="33" t="s">
        <v>875</v>
      </c>
      <c r="O45" s="33" t="s">
        <v>876</v>
      </c>
      <c r="P45" s="33" t="s">
        <v>877</v>
      </c>
      <c r="Q45" s="33" t="s">
        <v>878</v>
      </c>
      <c r="R45" s="33" t="s">
        <v>879</v>
      </c>
      <c r="S45" s="33" t="s">
        <v>880</v>
      </c>
      <c r="T45" s="33" t="s">
        <v>881</v>
      </c>
      <c r="U45" s="33" t="s">
        <v>882</v>
      </c>
      <c r="V45" s="33" t="s">
        <v>842</v>
      </c>
      <c r="W45" s="33" t="s">
        <v>843</v>
      </c>
      <c r="X45" s="33" t="s">
        <v>780</v>
      </c>
      <c r="Y45" s="54"/>
    </row>
    <row r="46">
      <c r="A46" s="37" t="s">
        <v>883</v>
      </c>
      <c r="B46" s="29" t="s">
        <v>884</v>
      </c>
      <c r="C46" s="29" t="s">
        <v>885</v>
      </c>
      <c r="D46" s="29" t="s">
        <v>886</v>
      </c>
      <c r="E46" s="29" t="s">
        <v>887</v>
      </c>
      <c r="F46" s="29" t="s">
        <v>888</v>
      </c>
      <c r="G46" s="29" t="s">
        <v>889</v>
      </c>
      <c r="H46" s="29" t="s">
        <v>890</v>
      </c>
      <c r="I46" s="29" t="s">
        <v>891</v>
      </c>
      <c r="J46" s="29" t="s">
        <v>892</v>
      </c>
      <c r="K46" s="29" t="s">
        <v>893</v>
      </c>
      <c r="L46" s="29" t="s">
        <v>894</v>
      </c>
      <c r="M46" s="29" t="s">
        <v>862</v>
      </c>
      <c r="N46" s="29" t="s">
        <v>895</v>
      </c>
      <c r="O46" s="29" t="s">
        <v>896</v>
      </c>
      <c r="P46" s="29" t="s">
        <v>797</v>
      </c>
      <c r="Q46" s="29" t="s">
        <v>897</v>
      </c>
      <c r="R46" s="29" t="s">
        <v>898</v>
      </c>
      <c r="S46" s="29" t="s">
        <v>899</v>
      </c>
      <c r="T46" s="29" t="s">
        <v>799</v>
      </c>
      <c r="U46" s="29" t="s">
        <v>900</v>
      </c>
      <c r="V46" s="29" t="s">
        <v>901</v>
      </c>
      <c r="W46" s="29" t="s">
        <v>843</v>
      </c>
      <c r="X46" s="29" t="s">
        <v>780</v>
      </c>
      <c r="Y46" s="29" t="s">
        <v>157</v>
      </c>
    </row>
    <row r="47">
      <c r="A47" s="24" t="s">
        <v>902</v>
      </c>
      <c r="B47" s="33" t="s">
        <v>903</v>
      </c>
      <c r="C47" s="33" t="s">
        <v>904</v>
      </c>
      <c r="D47" s="33" t="s">
        <v>831</v>
      </c>
      <c r="E47" s="33" t="s">
        <v>905</v>
      </c>
      <c r="F47" s="33" t="s">
        <v>906</v>
      </c>
      <c r="G47" s="33" t="s">
        <v>907</v>
      </c>
      <c r="H47" s="33" t="s">
        <v>908</v>
      </c>
      <c r="I47" s="33" t="s">
        <v>909</v>
      </c>
      <c r="J47" s="33" t="s">
        <v>910</v>
      </c>
      <c r="K47" s="33" t="s">
        <v>911</v>
      </c>
      <c r="L47" s="33" t="s">
        <v>912</v>
      </c>
      <c r="M47" s="33" t="s">
        <v>912</v>
      </c>
      <c r="N47" s="33" t="s">
        <v>913</v>
      </c>
      <c r="O47" s="33" t="s">
        <v>914</v>
      </c>
      <c r="P47" s="33" t="s">
        <v>915</v>
      </c>
      <c r="Q47" s="33" t="s">
        <v>145</v>
      </c>
      <c r="R47" s="33" t="s">
        <v>916</v>
      </c>
      <c r="S47" s="33" t="s">
        <v>863</v>
      </c>
      <c r="T47" s="33" t="s">
        <v>917</v>
      </c>
      <c r="U47" s="33" t="s">
        <v>917</v>
      </c>
      <c r="V47" s="33" t="s">
        <v>191</v>
      </c>
      <c r="W47" s="33" t="s">
        <v>780</v>
      </c>
      <c r="X47" s="33" t="s">
        <v>779</v>
      </c>
      <c r="Y47" s="33" t="s">
        <v>157</v>
      </c>
    </row>
    <row r="48">
      <c r="A48" s="37" t="s">
        <v>918</v>
      </c>
      <c r="B48" s="29" t="s">
        <v>919</v>
      </c>
      <c r="C48" s="29" t="s">
        <v>920</v>
      </c>
      <c r="D48" s="29" t="s">
        <v>921</v>
      </c>
      <c r="E48" s="29" t="s">
        <v>922</v>
      </c>
      <c r="F48" s="29" t="s">
        <v>923</v>
      </c>
      <c r="G48" s="29" t="s">
        <v>924</v>
      </c>
      <c r="H48" s="29" t="s">
        <v>925</v>
      </c>
      <c r="I48" s="29" t="s">
        <v>926</v>
      </c>
      <c r="J48" s="29" t="s">
        <v>927</v>
      </c>
      <c r="K48" s="29" t="s">
        <v>928</v>
      </c>
      <c r="L48" s="29" t="s">
        <v>929</v>
      </c>
      <c r="M48" s="29" t="s">
        <v>930</v>
      </c>
      <c r="N48" s="29" t="s">
        <v>931</v>
      </c>
      <c r="O48" s="29" t="s">
        <v>932</v>
      </c>
      <c r="P48" s="29" t="s">
        <v>933</v>
      </c>
      <c r="Q48" s="29" t="s">
        <v>934</v>
      </c>
      <c r="R48" s="29" t="s">
        <v>935</v>
      </c>
      <c r="S48" s="29" t="s">
        <v>936</v>
      </c>
      <c r="T48" s="29" t="s">
        <v>937</v>
      </c>
      <c r="U48" s="29" t="s">
        <v>938</v>
      </c>
      <c r="V48" s="29" t="s">
        <v>939</v>
      </c>
      <c r="W48" s="29" t="s">
        <v>940</v>
      </c>
      <c r="X48" s="29" t="s">
        <v>941</v>
      </c>
      <c r="Y48" s="29" t="s">
        <v>942</v>
      </c>
    </row>
    <row r="49">
      <c r="A49" s="24" t="s">
        <v>943</v>
      </c>
      <c r="B49" s="33" t="s">
        <v>944</v>
      </c>
      <c r="C49" s="33" t="s">
        <v>945</v>
      </c>
      <c r="D49" s="33" t="s">
        <v>946</v>
      </c>
      <c r="E49" s="33" t="s">
        <v>947</v>
      </c>
      <c r="F49" s="33" t="s">
        <v>948</v>
      </c>
      <c r="G49" s="33" t="s">
        <v>949</v>
      </c>
      <c r="H49" s="33" t="s">
        <v>950</v>
      </c>
      <c r="I49" s="33" t="s">
        <v>951</v>
      </c>
      <c r="J49" s="33" t="s">
        <v>952</v>
      </c>
      <c r="K49" s="33" t="s">
        <v>953</v>
      </c>
      <c r="L49" s="33" t="s">
        <v>954</v>
      </c>
      <c r="M49" s="33" t="s">
        <v>955</v>
      </c>
      <c r="N49" s="33" t="s">
        <v>956</v>
      </c>
      <c r="O49" s="33" t="s">
        <v>957</v>
      </c>
      <c r="P49" s="33" t="s">
        <v>958</v>
      </c>
      <c r="Q49" s="33" t="s">
        <v>959</v>
      </c>
      <c r="R49" s="33" t="s">
        <v>960</v>
      </c>
      <c r="S49" s="33" t="s">
        <v>961</v>
      </c>
      <c r="T49" s="33" t="s">
        <v>962</v>
      </c>
      <c r="U49" s="33" t="s">
        <v>963</v>
      </c>
      <c r="V49" s="33" t="s">
        <v>964</v>
      </c>
      <c r="W49" s="33" t="s">
        <v>940</v>
      </c>
      <c r="X49" s="33" t="s">
        <v>941</v>
      </c>
      <c r="Y49" s="33" t="s">
        <v>965</v>
      </c>
    </row>
    <row r="50">
      <c r="A50" s="37" t="s">
        <v>966</v>
      </c>
      <c r="B50" s="29" t="s">
        <v>967</v>
      </c>
      <c r="C50" s="29" t="s">
        <v>968</v>
      </c>
      <c r="D50" s="29" t="s">
        <v>969</v>
      </c>
      <c r="E50" s="29" t="s">
        <v>970</v>
      </c>
      <c r="F50" s="29" t="s">
        <v>971</v>
      </c>
      <c r="G50" s="29" t="s">
        <v>972</v>
      </c>
      <c r="H50" s="29" t="s">
        <v>973</v>
      </c>
      <c r="I50" s="29" t="s">
        <v>974</v>
      </c>
      <c r="J50" s="29" t="s">
        <v>975</v>
      </c>
      <c r="K50" s="29" t="s">
        <v>976</v>
      </c>
      <c r="L50" s="29" t="s">
        <v>977</v>
      </c>
      <c r="M50" s="29" t="s">
        <v>978</v>
      </c>
      <c r="N50" s="29" t="s">
        <v>979</v>
      </c>
      <c r="O50" s="29" t="s">
        <v>980</v>
      </c>
      <c r="P50" s="29" t="s">
        <v>981</v>
      </c>
      <c r="Q50" s="29" t="s">
        <v>982</v>
      </c>
      <c r="R50" s="29" t="s">
        <v>983</v>
      </c>
      <c r="S50" s="29" t="s">
        <v>984</v>
      </c>
      <c r="T50" s="29" t="s">
        <v>985</v>
      </c>
      <c r="U50" s="29" t="s">
        <v>986</v>
      </c>
      <c r="V50" s="29" t="s">
        <v>987</v>
      </c>
      <c r="W50" s="29" t="s">
        <v>940</v>
      </c>
      <c r="X50" s="29" t="s">
        <v>941</v>
      </c>
      <c r="Y50" s="57"/>
    </row>
    <row r="51">
      <c r="A51" s="55" t="s">
        <v>988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</row>
    <row r="52">
      <c r="A52" s="37" t="s">
        <v>989</v>
      </c>
      <c r="B52" s="29" t="s">
        <v>990</v>
      </c>
      <c r="C52" s="29" t="s">
        <v>991</v>
      </c>
      <c r="D52" s="29" t="s">
        <v>907</v>
      </c>
      <c r="E52" s="29" t="s">
        <v>992</v>
      </c>
      <c r="F52" s="29" t="s">
        <v>90</v>
      </c>
      <c r="G52" s="29" t="s">
        <v>822</v>
      </c>
      <c r="H52" s="29" t="s">
        <v>808</v>
      </c>
      <c r="I52" s="29" t="s">
        <v>993</v>
      </c>
      <c r="J52" s="29" t="s">
        <v>994</v>
      </c>
      <c r="K52" s="29" t="s">
        <v>995</v>
      </c>
      <c r="L52" s="29" t="s">
        <v>995</v>
      </c>
      <c r="M52" s="29" t="s">
        <v>996</v>
      </c>
      <c r="N52" s="29" t="s">
        <v>997</v>
      </c>
      <c r="O52" s="29" t="s">
        <v>998</v>
      </c>
      <c r="P52" s="29" t="s">
        <v>999</v>
      </c>
      <c r="Q52" s="29" t="s">
        <v>100</v>
      </c>
      <c r="R52" s="29" t="s">
        <v>1000</v>
      </c>
      <c r="S52" s="29" t="s">
        <v>808</v>
      </c>
      <c r="T52" s="29" t="s">
        <v>1001</v>
      </c>
      <c r="U52" s="29" t="s">
        <v>1002</v>
      </c>
      <c r="V52" s="29" t="s">
        <v>1003</v>
      </c>
      <c r="W52" s="29" t="s">
        <v>1004</v>
      </c>
      <c r="X52" s="29" t="s">
        <v>1005</v>
      </c>
      <c r="Y52" s="57"/>
    </row>
    <row r="53">
      <c r="A53" s="24" t="s">
        <v>1006</v>
      </c>
      <c r="B53" s="33" t="s">
        <v>1007</v>
      </c>
      <c r="C53" s="33" t="s">
        <v>1008</v>
      </c>
      <c r="D53" s="33" t="s">
        <v>170</v>
      </c>
      <c r="E53" s="33" t="s">
        <v>1009</v>
      </c>
      <c r="F53" s="33" t="s">
        <v>1010</v>
      </c>
      <c r="G53" s="33" t="s">
        <v>1011</v>
      </c>
      <c r="H53" s="33" t="s">
        <v>1012</v>
      </c>
      <c r="I53" s="33" t="s">
        <v>600</v>
      </c>
      <c r="J53" s="33" t="s">
        <v>1013</v>
      </c>
      <c r="K53" s="33" t="s">
        <v>1014</v>
      </c>
      <c r="L53" s="33" t="s">
        <v>857</v>
      </c>
      <c r="M53" s="33" t="s">
        <v>1015</v>
      </c>
      <c r="N53" s="33" t="s">
        <v>802</v>
      </c>
      <c r="O53" s="33" t="s">
        <v>1016</v>
      </c>
      <c r="P53" s="33" t="s">
        <v>1017</v>
      </c>
      <c r="Q53" s="33" t="s">
        <v>1018</v>
      </c>
      <c r="R53" s="33" t="s">
        <v>1019</v>
      </c>
      <c r="S53" s="33" t="s">
        <v>1020</v>
      </c>
      <c r="T53" s="33" t="s">
        <v>1021</v>
      </c>
      <c r="U53" s="33" t="s">
        <v>1022</v>
      </c>
      <c r="V53" s="33" t="s">
        <v>1023</v>
      </c>
      <c r="W53" s="33" t="s">
        <v>1024</v>
      </c>
      <c r="X53" s="54"/>
      <c r="Y53" s="54"/>
    </row>
    <row r="54">
      <c r="A54" s="37" t="s">
        <v>1025</v>
      </c>
      <c r="B54" s="57"/>
      <c r="C54" s="29" t="s">
        <v>1026</v>
      </c>
      <c r="D54" s="29" t="s">
        <v>1027</v>
      </c>
      <c r="E54" s="29" t="s">
        <v>1028</v>
      </c>
      <c r="F54" s="29" t="s">
        <v>1029</v>
      </c>
      <c r="G54" s="29" t="s">
        <v>1030</v>
      </c>
      <c r="H54" s="29" t="s">
        <v>1031</v>
      </c>
      <c r="I54" s="29" t="s">
        <v>1032</v>
      </c>
      <c r="J54" s="29" t="s">
        <v>1033</v>
      </c>
      <c r="K54" s="29" t="s">
        <v>1034</v>
      </c>
      <c r="L54" s="29" t="s">
        <v>1035</v>
      </c>
      <c r="M54" s="29" t="s">
        <v>1036</v>
      </c>
      <c r="N54" s="29" t="s">
        <v>1037</v>
      </c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</row>
    <row r="55">
      <c r="A55" s="24" t="s">
        <v>1038</v>
      </c>
      <c r="B55" s="33" t="s">
        <v>1039</v>
      </c>
      <c r="C55" s="33" t="s">
        <v>795</v>
      </c>
      <c r="D55" s="33" t="s">
        <v>880</v>
      </c>
      <c r="E55" s="33" t="s">
        <v>90</v>
      </c>
      <c r="F55" s="33" t="s">
        <v>996</v>
      </c>
      <c r="G55" s="33" t="s">
        <v>996</v>
      </c>
      <c r="H55" s="33" t="s">
        <v>1040</v>
      </c>
      <c r="I55" s="33" t="s">
        <v>837</v>
      </c>
      <c r="J55" s="33" t="s">
        <v>1041</v>
      </c>
      <c r="K55" s="33" t="s">
        <v>825</v>
      </c>
      <c r="L55" s="33" t="s">
        <v>825</v>
      </c>
      <c r="M55" s="33" t="s">
        <v>824</v>
      </c>
      <c r="N55" s="33" t="s">
        <v>1042</v>
      </c>
      <c r="O55" s="33" t="s">
        <v>1043</v>
      </c>
      <c r="P55" s="33" t="s">
        <v>128</v>
      </c>
      <c r="Q55" s="33" t="s">
        <v>998</v>
      </c>
      <c r="R55" s="33" t="s">
        <v>100</v>
      </c>
      <c r="S55" s="33" t="s">
        <v>1044</v>
      </c>
      <c r="T55" s="33" t="s">
        <v>1045</v>
      </c>
      <c r="U55" s="33" t="s">
        <v>1040</v>
      </c>
      <c r="V55" s="33" t="s">
        <v>1046</v>
      </c>
      <c r="W55" s="33" t="s">
        <v>1047</v>
      </c>
      <c r="X55" s="33" t="s">
        <v>1048</v>
      </c>
      <c r="Y55" s="54"/>
    </row>
    <row r="56">
      <c r="A56" s="37" t="s">
        <v>1049</v>
      </c>
      <c r="B56" s="29" t="s">
        <v>22</v>
      </c>
      <c r="C56" s="29" t="s">
        <v>820</v>
      </c>
      <c r="D56" s="29" t="s">
        <v>1050</v>
      </c>
      <c r="E56" s="29" t="s">
        <v>60</v>
      </c>
      <c r="F56" s="29" t="s">
        <v>84</v>
      </c>
      <c r="G56" s="29" t="s">
        <v>805</v>
      </c>
      <c r="H56" s="29" t="s">
        <v>1051</v>
      </c>
      <c r="I56" s="29" t="s">
        <v>793</v>
      </c>
      <c r="J56" s="29" t="s">
        <v>860</v>
      </c>
      <c r="K56" s="29" t="s">
        <v>1052</v>
      </c>
      <c r="L56" s="29" t="s">
        <v>1053</v>
      </c>
      <c r="M56" s="29" t="s">
        <v>83</v>
      </c>
      <c r="N56" s="29" t="s">
        <v>1054</v>
      </c>
      <c r="O56" s="29" t="s">
        <v>1055</v>
      </c>
      <c r="P56" s="29" t="s">
        <v>1056</v>
      </c>
      <c r="Q56" s="29" t="s">
        <v>1057</v>
      </c>
      <c r="R56" s="29" t="s">
        <v>1058</v>
      </c>
      <c r="S56" s="29" t="s">
        <v>664</v>
      </c>
      <c r="T56" s="29" t="s">
        <v>1059</v>
      </c>
      <c r="U56" s="29" t="s">
        <v>1060</v>
      </c>
      <c r="V56" s="29" t="s">
        <v>1061</v>
      </c>
      <c r="W56" s="29" t="s">
        <v>1062</v>
      </c>
      <c r="X56" s="57"/>
      <c r="Y56" s="57"/>
    </row>
    <row r="57">
      <c r="A57" s="24" t="s">
        <v>354</v>
      </c>
      <c r="B57" s="33" t="s">
        <v>128</v>
      </c>
      <c r="C57" s="33" t="s">
        <v>1043</v>
      </c>
      <c r="D57" s="33" t="s">
        <v>882</v>
      </c>
      <c r="E57" s="33" t="s">
        <v>137</v>
      </c>
      <c r="F57" s="33" t="s">
        <v>1063</v>
      </c>
      <c r="G57" s="33" t="s">
        <v>813</v>
      </c>
      <c r="H57" s="33" t="s">
        <v>1064</v>
      </c>
      <c r="I57" s="33" t="s">
        <v>1063</v>
      </c>
      <c r="J57" s="33" t="s">
        <v>1065</v>
      </c>
      <c r="K57" s="33" t="s">
        <v>798</v>
      </c>
      <c r="L57" s="33" t="s">
        <v>915</v>
      </c>
      <c r="M57" s="33" t="s">
        <v>1066</v>
      </c>
      <c r="N57" s="33" t="s">
        <v>844</v>
      </c>
      <c r="O57" s="33" t="s">
        <v>1066</v>
      </c>
      <c r="P57" s="33" t="s">
        <v>1067</v>
      </c>
      <c r="Q57" s="33" t="s">
        <v>1068</v>
      </c>
      <c r="R57" s="33" t="s">
        <v>137</v>
      </c>
      <c r="S57" s="33" t="s">
        <v>137</v>
      </c>
      <c r="T57" s="33" t="s">
        <v>839</v>
      </c>
      <c r="U57" s="33" t="s">
        <v>824</v>
      </c>
      <c r="V57" s="33" t="s">
        <v>1069</v>
      </c>
      <c r="W57" s="33" t="s">
        <v>1070</v>
      </c>
      <c r="X57" s="33" t="s">
        <v>1071</v>
      </c>
      <c r="Y57" s="54"/>
    </row>
    <row r="58">
      <c r="A58" s="52" t="s">
        <v>1072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</row>
    <row r="59">
      <c r="A59" s="55" t="s">
        <v>1073</v>
      </c>
      <c r="B59" s="56" t="s">
        <v>128</v>
      </c>
      <c r="C59" s="56" t="s">
        <v>1043</v>
      </c>
      <c r="D59" s="56" t="s">
        <v>882</v>
      </c>
      <c r="E59" s="56" t="s">
        <v>137</v>
      </c>
      <c r="F59" s="56" t="s">
        <v>1063</v>
      </c>
      <c r="G59" s="56" t="s">
        <v>813</v>
      </c>
      <c r="H59" s="56" t="s">
        <v>1064</v>
      </c>
      <c r="I59" s="56" t="s">
        <v>1063</v>
      </c>
      <c r="J59" s="56" t="s">
        <v>1065</v>
      </c>
      <c r="K59" s="56" t="s">
        <v>798</v>
      </c>
      <c r="L59" s="56" t="s">
        <v>915</v>
      </c>
      <c r="M59" s="56" t="s">
        <v>1066</v>
      </c>
      <c r="N59" s="56" t="s">
        <v>844</v>
      </c>
      <c r="O59" s="56" t="s">
        <v>1066</v>
      </c>
      <c r="P59" s="56" t="s">
        <v>1067</v>
      </c>
      <c r="Q59" s="56" t="s">
        <v>1068</v>
      </c>
      <c r="R59" s="56" t="s">
        <v>137</v>
      </c>
      <c r="S59" s="56" t="s">
        <v>137</v>
      </c>
      <c r="T59" s="56" t="s">
        <v>839</v>
      </c>
      <c r="U59" s="56" t="s">
        <v>824</v>
      </c>
      <c r="V59" s="56" t="s">
        <v>1069</v>
      </c>
      <c r="W59" s="56" t="s">
        <v>1070</v>
      </c>
      <c r="X59" s="56" t="s">
        <v>1071</v>
      </c>
      <c r="Y59" s="59"/>
    </row>
    <row r="60">
      <c r="A60" s="37" t="s">
        <v>1074</v>
      </c>
      <c r="B60" s="29" t="s">
        <v>453</v>
      </c>
      <c r="C60" s="29" t="s">
        <v>454</v>
      </c>
      <c r="D60" s="29" t="s">
        <v>455</v>
      </c>
      <c r="E60" s="29" t="s">
        <v>456</v>
      </c>
      <c r="F60" s="29" t="s">
        <v>457</v>
      </c>
      <c r="G60" s="29" t="s">
        <v>458</v>
      </c>
      <c r="H60" s="29" t="s">
        <v>459</v>
      </c>
      <c r="I60" s="29" t="s">
        <v>460</v>
      </c>
      <c r="J60" s="29" t="s">
        <v>461</v>
      </c>
      <c r="K60" s="29" t="s">
        <v>462</v>
      </c>
      <c r="L60" s="29" t="s">
        <v>463</v>
      </c>
      <c r="M60" s="29" t="s">
        <v>464</v>
      </c>
      <c r="N60" s="29" t="s">
        <v>465</v>
      </c>
      <c r="O60" s="29" t="s">
        <v>466</v>
      </c>
      <c r="P60" s="29" t="s">
        <v>467</v>
      </c>
      <c r="Q60" s="29" t="s">
        <v>468</v>
      </c>
      <c r="R60" s="29" t="s">
        <v>469</v>
      </c>
      <c r="S60" s="29" t="s">
        <v>470</v>
      </c>
      <c r="T60" s="29" t="s">
        <v>471</v>
      </c>
      <c r="U60" s="29" t="s">
        <v>472</v>
      </c>
      <c r="V60" s="29" t="s">
        <v>473</v>
      </c>
      <c r="W60" s="29" t="s">
        <v>474</v>
      </c>
      <c r="X60" s="29" t="s">
        <v>475</v>
      </c>
      <c r="Y60" s="29" t="s">
        <v>476</v>
      </c>
    </row>
    <row r="61">
      <c r="A61" s="59" t="str">
        <f> Pretax Return on Assets(%)</f>
        <v>#ERROR!</v>
      </c>
      <c r="B61" s="56" t="s">
        <v>783</v>
      </c>
      <c r="C61" s="56" t="s">
        <v>1075</v>
      </c>
      <c r="D61" s="56" t="s">
        <v>1076</v>
      </c>
      <c r="E61" s="56" t="s">
        <v>448</v>
      </c>
      <c r="F61" s="56" t="s">
        <v>1077</v>
      </c>
      <c r="G61" s="56" t="s">
        <v>1078</v>
      </c>
      <c r="H61" s="56" t="s">
        <v>1079</v>
      </c>
      <c r="I61" s="56" t="s">
        <v>503</v>
      </c>
      <c r="J61" s="56" t="s">
        <v>1080</v>
      </c>
      <c r="K61" s="56" t="s">
        <v>1081</v>
      </c>
      <c r="L61" s="56" t="s">
        <v>1082</v>
      </c>
      <c r="M61" s="56" t="s">
        <v>751</v>
      </c>
      <c r="N61" s="56" t="s">
        <v>1083</v>
      </c>
      <c r="O61" s="56" t="s">
        <v>1084</v>
      </c>
      <c r="P61" s="56" t="s">
        <v>1085</v>
      </c>
      <c r="Q61" s="56" t="s">
        <v>1086</v>
      </c>
      <c r="R61" s="56" t="s">
        <v>1087</v>
      </c>
      <c r="S61" s="56" t="s">
        <v>1088</v>
      </c>
      <c r="T61" s="56" t="s">
        <v>454</v>
      </c>
      <c r="U61" s="56" t="s">
        <v>1089</v>
      </c>
      <c r="V61" s="56" t="s">
        <v>1090</v>
      </c>
      <c r="W61" s="56" t="s">
        <v>1091</v>
      </c>
      <c r="X61" s="56" t="s">
        <v>1092</v>
      </c>
      <c r="Y61" s="59"/>
    </row>
    <row r="62">
      <c r="A62" s="37" t="s">
        <v>1093</v>
      </c>
      <c r="B62" s="29" t="s">
        <v>1094</v>
      </c>
      <c r="C62" s="29" t="s">
        <v>1095</v>
      </c>
      <c r="D62" s="29" t="s">
        <v>1096</v>
      </c>
      <c r="E62" s="29" t="s">
        <v>1097</v>
      </c>
      <c r="F62" s="29" t="s">
        <v>1098</v>
      </c>
      <c r="G62" s="29" t="s">
        <v>1099</v>
      </c>
      <c r="H62" s="29" t="s">
        <v>1100</v>
      </c>
      <c r="I62" s="29" t="s">
        <v>1101</v>
      </c>
      <c r="J62" s="29" t="s">
        <v>1102</v>
      </c>
      <c r="K62" s="29" t="s">
        <v>1103</v>
      </c>
      <c r="L62" s="29" t="s">
        <v>1104</v>
      </c>
      <c r="M62" s="29" t="s">
        <v>1105</v>
      </c>
      <c r="N62" s="29" t="s">
        <v>1106</v>
      </c>
      <c r="O62" s="29" t="s">
        <v>1107</v>
      </c>
      <c r="P62" s="29" t="s">
        <v>1108</v>
      </c>
      <c r="Q62" s="29" t="s">
        <v>1109</v>
      </c>
      <c r="R62" s="29" t="s">
        <v>1110</v>
      </c>
      <c r="S62" s="29" t="s">
        <v>1111</v>
      </c>
      <c r="T62" s="29" t="s">
        <v>1112</v>
      </c>
      <c r="U62" s="29" t="s">
        <v>1113</v>
      </c>
      <c r="V62" s="29" t="s">
        <v>1114</v>
      </c>
      <c r="W62" s="29" t="s">
        <v>1115</v>
      </c>
      <c r="X62" s="29" t="s">
        <v>1116</v>
      </c>
      <c r="Y62" s="29" t="s">
        <v>1117</v>
      </c>
    </row>
    <row r="63">
      <c r="A63" s="59" t="str">
        <f> Return on Assets(%)</f>
        <v>#ERROR!</v>
      </c>
      <c r="B63" s="56" t="s">
        <v>529</v>
      </c>
      <c r="C63" s="56" t="s">
        <v>18</v>
      </c>
      <c r="D63" s="56" t="s">
        <v>27</v>
      </c>
      <c r="E63" s="56" t="s">
        <v>37</v>
      </c>
      <c r="F63" s="56" t="s">
        <v>47</v>
      </c>
      <c r="G63" s="56" t="s">
        <v>57</v>
      </c>
      <c r="H63" s="56" t="s">
        <v>67</v>
      </c>
      <c r="I63" s="56" t="s">
        <v>77</v>
      </c>
      <c r="J63" s="56" t="s">
        <v>87</v>
      </c>
      <c r="K63" s="56" t="s">
        <v>97</v>
      </c>
      <c r="L63" s="56" t="s">
        <v>107</v>
      </c>
      <c r="M63" s="56" t="s">
        <v>116</v>
      </c>
      <c r="N63" s="56" t="s">
        <v>125</v>
      </c>
      <c r="O63" s="56" t="s">
        <v>134</v>
      </c>
      <c r="P63" s="56" t="s">
        <v>142</v>
      </c>
      <c r="Q63" s="56" t="s">
        <v>151</v>
      </c>
      <c r="R63" s="56" t="s">
        <v>159</v>
      </c>
      <c r="S63" s="56" t="s">
        <v>166</v>
      </c>
      <c r="T63" s="56" t="s">
        <v>172</v>
      </c>
      <c r="U63" s="56" t="s">
        <v>127</v>
      </c>
      <c r="V63" s="56" t="s">
        <v>185</v>
      </c>
      <c r="W63" s="56" t="s">
        <v>530</v>
      </c>
      <c r="X63" s="56" t="s">
        <v>531</v>
      </c>
      <c r="Y63" s="59"/>
    </row>
    <row r="64">
      <c r="A64" s="37" t="s">
        <v>1118</v>
      </c>
      <c r="B64" s="29" t="s">
        <v>1119</v>
      </c>
      <c r="C64" s="29" t="s">
        <v>90</v>
      </c>
      <c r="D64" s="29" t="s">
        <v>1120</v>
      </c>
      <c r="E64" s="29" t="s">
        <v>1120</v>
      </c>
      <c r="F64" s="29" t="s">
        <v>1119</v>
      </c>
      <c r="G64" s="29" t="s">
        <v>1121</v>
      </c>
      <c r="H64" s="29" t="s">
        <v>808</v>
      </c>
      <c r="I64" s="29" t="s">
        <v>895</v>
      </c>
      <c r="J64" s="29" t="s">
        <v>1002</v>
      </c>
      <c r="K64" s="29" t="s">
        <v>881</v>
      </c>
      <c r="L64" s="29" t="s">
        <v>1122</v>
      </c>
      <c r="M64" s="29" t="s">
        <v>1123</v>
      </c>
      <c r="N64" s="29" t="s">
        <v>1124</v>
      </c>
      <c r="O64" s="29" t="s">
        <v>895</v>
      </c>
      <c r="P64" s="29" t="s">
        <v>911</v>
      </c>
      <c r="Q64" s="29" t="s">
        <v>996</v>
      </c>
      <c r="R64" s="29" t="s">
        <v>996</v>
      </c>
      <c r="S64" s="29" t="s">
        <v>1001</v>
      </c>
      <c r="T64" s="29" t="s">
        <v>1044</v>
      </c>
      <c r="U64" s="29" t="s">
        <v>1001</v>
      </c>
      <c r="V64" s="29" t="s">
        <v>993</v>
      </c>
      <c r="W64" s="29" t="s">
        <v>1125</v>
      </c>
      <c r="X64" s="29" t="s">
        <v>1126</v>
      </c>
      <c r="Y64" s="57"/>
    </row>
    <row r="65">
      <c r="A65" s="59" t="str">
        <f> Return on Equity(%)</f>
        <v>#ERROR!</v>
      </c>
      <c r="B65" s="56" t="s">
        <v>533</v>
      </c>
      <c r="C65" s="56" t="s">
        <v>19</v>
      </c>
      <c r="D65" s="56" t="s">
        <v>28</v>
      </c>
      <c r="E65" s="56" t="s">
        <v>38</v>
      </c>
      <c r="F65" s="56" t="s">
        <v>48</v>
      </c>
      <c r="G65" s="56" t="s">
        <v>58</v>
      </c>
      <c r="H65" s="56" t="s">
        <v>68</v>
      </c>
      <c r="I65" s="56" t="s">
        <v>78</v>
      </c>
      <c r="J65" s="56" t="s">
        <v>88</v>
      </c>
      <c r="K65" s="56" t="s">
        <v>98</v>
      </c>
      <c r="L65" s="56" t="s">
        <v>108</v>
      </c>
      <c r="M65" s="56" t="s">
        <v>117</v>
      </c>
      <c r="N65" s="56" t="s">
        <v>126</v>
      </c>
      <c r="O65" s="56" t="s">
        <v>135</v>
      </c>
      <c r="P65" s="56" t="s">
        <v>143</v>
      </c>
      <c r="Q65" s="56" t="s">
        <v>152</v>
      </c>
      <c r="R65" s="56" t="s">
        <v>160</v>
      </c>
      <c r="S65" s="56" t="s">
        <v>167</v>
      </c>
      <c r="T65" s="56" t="s">
        <v>173</v>
      </c>
      <c r="U65" s="56" t="s">
        <v>179</v>
      </c>
      <c r="V65" s="56" t="s">
        <v>186</v>
      </c>
      <c r="W65" s="56" t="s">
        <v>534</v>
      </c>
      <c r="X65" s="56" t="s">
        <v>535</v>
      </c>
      <c r="Y65" s="59"/>
    </row>
    <row r="66">
      <c r="A66" s="37" t="s">
        <v>1127</v>
      </c>
      <c r="B66" s="29" t="s">
        <v>1128</v>
      </c>
      <c r="C66" s="29" t="s">
        <v>1129</v>
      </c>
      <c r="D66" s="29" t="s">
        <v>1129</v>
      </c>
      <c r="E66" s="29" t="s">
        <v>1129</v>
      </c>
      <c r="F66" s="29" t="s">
        <v>1129</v>
      </c>
      <c r="G66" s="29" t="s">
        <v>1129</v>
      </c>
      <c r="H66" s="29" t="s">
        <v>1129</v>
      </c>
      <c r="I66" s="29" t="s">
        <v>1129</v>
      </c>
      <c r="J66" s="29" t="s">
        <v>1129</v>
      </c>
      <c r="K66" s="29" t="s">
        <v>1129</v>
      </c>
      <c r="L66" s="29" t="s">
        <v>1129</v>
      </c>
      <c r="M66" s="29" t="s">
        <v>1129</v>
      </c>
      <c r="N66" s="29" t="s">
        <v>1129</v>
      </c>
      <c r="O66" s="29" t="s">
        <v>1129</v>
      </c>
      <c r="P66" s="29" t="s">
        <v>1129</v>
      </c>
      <c r="Q66" s="29" t="s">
        <v>1129</v>
      </c>
      <c r="R66" s="29" t="s">
        <v>1129</v>
      </c>
      <c r="S66" s="29" t="s">
        <v>1129</v>
      </c>
      <c r="T66" s="29" t="s">
        <v>1129</v>
      </c>
      <c r="U66" s="29" t="s">
        <v>1129</v>
      </c>
      <c r="V66" s="29" t="s">
        <v>1129</v>
      </c>
      <c r="W66" s="57"/>
      <c r="X66" s="57"/>
      <c r="Y66" s="57"/>
    </row>
    <row r="67">
      <c r="A67" s="54" t="str">
        <f> Reinvestment Rate(%)</f>
        <v>#ERROR!</v>
      </c>
      <c r="B67" s="33" t="s">
        <v>1130</v>
      </c>
      <c r="C67" s="33" t="s">
        <v>19</v>
      </c>
      <c r="D67" s="33" t="s">
        <v>28</v>
      </c>
      <c r="E67" s="33" t="s">
        <v>38</v>
      </c>
      <c r="F67" s="33" t="s">
        <v>48</v>
      </c>
      <c r="G67" s="33" t="s">
        <v>58</v>
      </c>
      <c r="H67" s="33" t="s">
        <v>68</v>
      </c>
      <c r="I67" s="33" t="s">
        <v>78</v>
      </c>
      <c r="J67" s="33" t="s">
        <v>88</v>
      </c>
      <c r="K67" s="33" t="s">
        <v>98</v>
      </c>
      <c r="L67" s="33" t="s">
        <v>108</v>
      </c>
      <c r="M67" s="33" t="s">
        <v>117</v>
      </c>
      <c r="N67" s="33" t="s">
        <v>126</v>
      </c>
      <c r="O67" s="33" t="s">
        <v>135</v>
      </c>
      <c r="P67" s="33" t="s">
        <v>143</v>
      </c>
      <c r="Q67" s="33" t="s">
        <v>152</v>
      </c>
      <c r="R67" s="33" t="s">
        <v>160</v>
      </c>
      <c r="S67" s="33" t="s">
        <v>167</v>
      </c>
      <c r="T67" s="33" t="s">
        <v>173</v>
      </c>
      <c r="U67" s="33" t="s">
        <v>179</v>
      </c>
      <c r="V67" s="33" t="s">
        <v>186</v>
      </c>
      <c r="W67" s="33" t="s">
        <v>534</v>
      </c>
      <c r="X67" s="33" t="s">
        <v>535</v>
      </c>
      <c r="Y67" s="54"/>
    </row>
    <row r="68">
      <c r="A68" s="37" t="s">
        <v>1131</v>
      </c>
      <c r="B68" s="29" t="s">
        <v>1132</v>
      </c>
      <c r="C68" s="29" t="s">
        <v>69</v>
      </c>
      <c r="D68" s="29" t="s">
        <v>1133</v>
      </c>
      <c r="E68" s="29" t="s">
        <v>1134</v>
      </c>
      <c r="F68" s="29" t="s">
        <v>1135</v>
      </c>
      <c r="G68" s="29" t="s">
        <v>1136</v>
      </c>
      <c r="H68" s="29" t="s">
        <v>1137</v>
      </c>
      <c r="I68" s="29" t="s">
        <v>1138</v>
      </c>
      <c r="J68" s="29" t="s">
        <v>1139</v>
      </c>
      <c r="K68" s="29" t="s">
        <v>1140</v>
      </c>
      <c r="L68" s="29" t="s">
        <v>1141</v>
      </c>
      <c r="M68" s="29" t="s">
        <v>1142</v>
      </c>
      <c r="N68" s="29" t="s">
        <v>1143</v>
      </c>
      <c r="O68" s="29" t="s">
        <v>1144</v>
      </c>
      <c r="P68" s="29" t="s">
        <v>1145</v>
      </c>
      <c r="Q68" s="29" t="s">
        <v>1146</v>
      </c>
      <c r="R68" s="29" t="s">
        <v>1147</v>
      </c>
      <c r="S68" s="29" t="s">
        <v>1148</v>
      </c>
      <c r="T68" s="29" t="s">
        <v>1149</v>
      </c>
      <c r="U68" s="29" t="s">
        <v>1150</v>
      </c>
      <c r="V68" s="29" t="s">
        <v>1151</v>
      </c>
      <c r="W68" s="29" t="s">
        <v>1152</v>
      </c>
      <c r="X68" s="29" t="s">
        <v>1153</v>
      </c>
      <c r="Y68" s="57"/>
    </row>
    <row r="69">
      <c r="A69" s="24" t="s">
        <v>1154</v>
      </c>
      <c r="B69" s="33" t="s">
        <v>191</v>
      </c>
      <c r="C69" s="33" t="s">
        <v>816</v>
      </c>
      <c r="D69" s="33" t="s">
        <v>1155</v>
      </c>
      <c r="E69" s="33" t="s">
        <v>1155</v>
      </c>
      <c r="F69" s="33" t="s">
        <v>843</v>
      </c>
      <c r="G69" s="33" t="s">
        <v>843</v>
      </c>
      <c r="H69" s="33" t="s">
        <v>188</v>
      </c>
      <c r="I69" s="33" t="s">
        <v>191</v>
      </c>
      <c r="J69" s="33" t="s">
        <v>1156</v>
      </c>
      <c r="K69" s="33" t="s">
        <v>1156</v>
      </c>
      <c r="L69" s="33" t="s">
        <v>816</v>
      </c>
      <c r="M69" s="33" t="s">
        <v>1156</v>
      </c>
      <c r="N69" s="33" t="s">
        <v>901</v>
      </c>
      <c r="O69" s="33" t="s">
        <v>816</v>
      </c>
      <c r="P69" s="33" t="s">
        <v>157</v>
      </c>
      <c r="Q69" s="33" t="s">
        <v>157</v>
      </c>
      <c r="R69" s="33" t="s">
        <v>157</v>
      </c>
      <c r="S69" s="33" t="s">
        <v>157</v>
      </c>
      <c r="T69" s="33" t="s">
        <v>157</v>
      </c>
      <c r="U69" s="33" t="s">
        <v>779</v>
      </c>
      <c r="V69" s="33" t="s">
        <v>781</v>
      </c>
      <c r="W69" s="33" t="s">
        <v>1157</v>
      </c>
      <c r="X69" s="33" t="s">
        <v>825</v>
      </c>
      <c r="Y69" s="33" t="s">
        <v>1158</v>
      </c>
    </row>
    <row r="70">
      <c r="A70" s="52" t="s">
        <v>1159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</row>
    <row r="71">
      <c r="A71" s="24" t="s">
        <v>1160</v>
      </c>
      <c r="B71" s="33" t="s">
        <v>1161</v>
      </c>
      <c r="C71" s="33" t="s">
        <v>1162</v>
      </c>
      <c r="D71" s="33" t="s">
        <v>1163</v>
      </c>
      <c r="E71" s="33" t="s">
        <v>1164</v>
      </c>
      <c r="F71" s="33" t="s">
        <v>1165</v>
      </c>
      <c r="G71" s="33" t="s">
        <v>1166</v>
      </c>
      <c r="H71" s="33" t="s">
        <v>1167</v>
      </c>
      <c r="I71" s="33" t="s">
        <v>1168</v>
      </c>
      <c r="J71" s="33" t="s">
        <v>1169</v>
      </c>
      <c r="K71" s="33" t="s">
        <v>1170</v>
      </c>
      <c r="L71" s="33" t="s">
        <v>1171</v>
      </c>
      <c r="M71" s="33" t="s">
        <v>1172</v>
      </c>
      <c r="N71" s="33">
        <v>927.536</v>
      </c>
      <c r="O71" s="33" t="s">
        <v>1173</v>
      </c>
      <c r="P71" s="33" t="s">
        <v>1174</v>
      </c>
      <c r="Q71" s="33" t="s">
        <v>1175</v>
      </c>
      <c r="R71" s="33" t="s">
        <v>1176</v>
      </c>
      <c r="S71" s="33">
        <v>987.443</v>
      </c>
      <c r="T71" s="33">
        <v>993.528</v>
      </c>
      <c r="U71" s="33" t="s">
        <v>1177</v>
      </c>
      <c r="V71" s="33" t="s">
        <v>1178</v>
      </c>
      <c r="W71" s="33">
        <v>900.451</v>
      </c>
      <c r="X71" s="33">
        <v>644.44</v>
      </c>
      <c r="Y71" s="33">
        <v>304.317</v>
      </c>
    </row>
    <row r="72">
      <c r="A72" s="37" t="s">
        <v>1179</v>
      </c>
      <c r="B72" s="29">
        <v>546.129</v>
      </c>
      <c r="C72" s="29">
        <v>404.352</v>
      </c>
      <c r="D72" s="29">
        <v>315.254</v>
      </c>
      <c r="E72" s="29">
        <v>485.834</v>
      </c>
      <c r="F72" s="29">
        <v>297.625</v>
      </c>
      <c r="G72" s="29">
        <v>288.842</v>
      </c>
      <c r="H72" s="29">
        <v>311.184</v>
      </c>
      <c r="I72" s="29">
        <v>158.058</v>
      </c>
      <c r="J72" s="29">
        <v>270.329</v>
      </c>
      <c r="K72" s="29">
        <v>256.026</v>
      </c>
      <c r="L72" s="29">
        <v>254.104</v>
      </c>
      <c r="M72" s="29">
        <v>255.758</v>
      </c>
      <c r="N72" s="29">
        <v>200.293</v>
      </c>
      <c r="O72" s="29">
        <v>299.905</v>
      </c>
      <c r="P72" s="29">
        <v>348.566</v>
      </c>
      <c r="Q72" s="29">
        <v>328.734</v>
      </c>
      <c r="R72" s="29">
        <v>209.023</v>
      </c>
      <c r="S72" s="29">
        <v>250.147</v>
      </c>
      <c r="T72" s="29">
        <v>288.312</v>
      </c>
      <c r="U72" s="29">
        <v>257.992</v>
      </c>
      <c r="V72" s="29">
        <v>132.115</v>
      </c>
      <c r="W72" s="29">
        <v>64.894</v>
      </c>
      <c r="X72" s="29">
        <v>146.123</v>
      </c>
      <c r="Y72" s="29">
        <v>24.595</v>
      </c>
    </row>
    <row r="73">
      <c r="A73" s="24" t="s">
        <v>1180</v>
      </c>
      <c r="B73" s="33" t="s">
        <v>1181</v>
      </c>
      <c r="C73" s="33" t="s">
        <v>1182</v>
      </c>
      <c r="D73" s="33" t="s">
        <v>1183</v>
      </c>
      <c r="E73" s="33" t="s">
        <v>1184</v>
      </c>
      <c r="F73" s="33" t="s">
        <v>1185</v>
      </c>
      <c r="G73" s="33" t="s">
        <v>1186</v>
      </c>
      <c r="H73" s="33" t="s">
        <v>1187</v>
      </c>
      <c r="I73" s="33" t="s">
        <v>1188</v>
      </c>
      <c r="J73" s="33" t="s">
        <v>1189</v>
      </c>
      <c r="K73" s="33" t="s">
        <v>1190</v>
      </c>
      <c r="L73" s="33" t="s">
        <v>1191</v>
      </c>
      <c r="M73" s="33" t="s">
        <v>1192</v>
      </c>
      <c r="N73" s="33" t="s">
        <v>1193</v>
      </c>
      <c r="O73" s="33" t="s">
        <v>1194</v>
      </c>
      <c r="P73" s="33" t="s">
        <v>1195</v>
      </c>
      <c r="Q73" s="33" t="s">
        <v>1196</v>
      </c>
      <c r="R73" s="33" t="s">
        <v>1197</v>
      </c>
      <c r="S73" s="33" t="s">
        <v>1198</v>
      </c>
      <c r="T73" s="33" t="s">
        <v>1199</v>
      </c>
      <c r="U73" s="33" t="s">
        <v>1200</v>
      </c>
      <c r="V73" s="33" t="s">
        <v>1201</v>
      </c>
      <c r="W73" s="33">
        <v>541.475</v>
      </c>
      <c r="X73" s="33">
        <v>432.004</v>
      </c>
      <c r="Y73" s="33">
        <v>297.384</v>
      </c>
    </row>
    <row r="74">
      <c r="A74" s="37" t="s">
        <v>1202</v>
      </c>
      <c r="B74" s="29" t="s">
        <v>1007</v>
      </c>
      <c r="C74" s="29" t="s">
        <v>1008</v>
      </c>
      <c r="D74" s="29" t="s">
        <v>170</v>
      </c>
      <c r="E74" s="29" t="s">
        <v>1009</v>
      </c>
      <c r="F74" s="29" t="s">
        <v>1010</v>
      </c>
      <c r="G74" s="29" t="s">
        <v>1011</v>
      </c>
      <c r="H74" s="29" t="s">
        <v>1012</v>
      </c>
      <c r="I74" s="29" t="s">
        <v>600</v>
      </c>
      <c r="J74" s="29" t="s">
        <v>1013</v>
      </c>
      <c r="K74" s="29" t="s">
        <v>1014</v>
      </c>
      <c r="L74" s="29" t="s">
        <v>857</v>
      </c>
      <c r="M74" s="29" t="s">
        <v>1015</v>
      </c>
      <c r="N74" s="29" t="s">
        <v>802</v>
      </c>
      <c r="O74" s="29" t="s">
        <v>1016</v>
      </c>
      <c r="P74" s="29" t="s">
        <v>1017</v>
      </c>
      <c r="Q74" s="29" t="s">
        <v>1018</v>
      </c>
      <c r="R74" s="29" t="s">
        <v>1019</v>
      </c>
      <c r="S74" s="29" t="s">
        <v>1020</v>
      </c>
      <c r="T74" s="29" t="s">
        <v>1021</v>
      </c>
      <c r="U74" s="29" t="s">
        <v>1022</v>
      </c>
      <c r="V74" s="29" t="s">
        <v>1023</v>
      </c>
      <c r="W74" s="29" t="s">
        <v>1024</v>
      </c>
      <c r="X74" s="57"/>
      <c r="Y74" s="57"/>
    </row>
    <row r="75">
      <c r="A75" s="24" t="s">
        <v>1203</v>
      </c>
      <c r="B75" s="54"/>
      <c r="C75" s="33" t="s">
        <v>1026</v>
      </c>
      <c r="D75" s="33" t="s">
        <v>1027</v>
      </c>
      <c r="E75" s="33" t="s">
        <v>1028</v>
      </c>
      <c r="F75" s="33" t="s">
        <v>1029</v>
      </c>
      <c r="G75" s="33" t="s">
        <v>1030</v>
      </c>
      <c r="H75" s="33" t="s">
        <v>1031</v>
      </c>
      <c r="I75" s="33" t="s">
        <v>1032</v>
      </c>
      <c r="J75" s="33" t="s">
        <v>1033</v>
      </c>
      <c r="K75" s="33" t="s">
        <v>1034</v>
      </c>
      <c r="L75" s="33" t="s">
        <v>1035</v>
      </c>
      <c r="M75" s="33" t="s">
        <v>1036</v>
      </c>
      <c r="N75" s="33" t="s">
        <v>1037</v>
      </c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</row>
    <row r="76">
      <c r="A76" s="37" t="s">
        <v>1204</v>
      </c>
      <c r="B76" s="29" t="s">
        <v>1084</v>
      </c>
      <c r="C76" s="29" t="s">
        <v>502</v>
      </c>
      <c r="D76" s="29" t="s">
        <v>1205</v>
      </c>
      <c r="E76" s="29" t="s">
        <v>1206</v>
      </c>
      <c r="F76" s="29" t="s">
        <v>1207</v>
      </c>
      <c r="G76" s="29" t="s">
        <v>1208</v>
      </c>
      <c r="H76" s="29" t="s">
        <v>1209</v>
      </c>
      <c r="I76" s="29" t="s">
        <v>1210</v>
      </c>
      <c r="J76" s="29" t="s">
        <v>1211</v>
      </c>
      <c r="K76" s="29" t="s">
        <v>1212</v>
      </c>
      <c r="L76" s="29" t="s">
        <v>1213</v>
      </c>
      <c r="M76" s="29" t="s">
        <v>1214</v>
      </c>
      <c r="N76" s="29" t="s">
        <v>1215</v>
      </c>
      <c r="O76" s="29" t="s">
        <v>1216</v>
      </c>
      <c r="P76" s="29" t="s">
        <v>1217</v>
      </c>
      <c r="Q76" s="29" t="s">
        <v>1218</v>
      </c>
      <c r="R76" s="29" t="s">
        <v>1219</v>
      </c>
      <c r="S76" s="29" t="s">
        <v>1220</v>
      </c>
      <c r="T76" s="29" t="s">
        <v>1221</v>
      </c>
      <c r="U76" s="29" t="s">
        <v>1222</v>
      </c>
      <c r="V76" s="29" t="s">
        <v>1223</v>
      </c>
      <c r="W76" s="29" t="s">
        <v>1224</v>
      </c>
      <c r="X76" s="57"/>
      <c r="Y76" s="57"/>
    </row>
    <row r="77">
      <c r="A77" s="24" t="s">
        <v>1225</v>
      </c>
      <c r="B77" s="33" t="s">
        <v>128</v>
      </c>
      <c r="C77" s="33" t="s">
        <v>1043</v>
      </c>
      <c r="D77" s="33" t="s">
        <v>882</v>
      </c>
      <c r="E77" s="33" t="s">
        <v>137</v>
      </c>
      <c r="F77" s="33" t="s">
        <v>1063</v>
      </c>
      <c r="G77" s="33" t="s">
        <v>813</v>
      </c>
      <c r="H77" s="33" t="s">
        <v>1064</v>
      </c>
      <c r="I77" s="33" t="s">
        <v>1063</v>
      </c>
      <c r="J77" s="33" t="s">
        <v>1065</v>
      </c>
      <c r="K77" s="33" t="s">
        <v>798</v>
      </c>
      <c r="L77" s="33" t="s">
        <v>915</v>
      </c>
      <c r="M77" s="33" t="s">
        <v>1066</v>
      </c>
      <c r="N77" s="33" t="s">
        <v>844</v>
      </c>
      <c r="O77" s="33" t="s">
        <v>1066</v>
      </c>
      <c r="P77" s="33" t="s">
        <v>1067</v>
      </c>
      <c r="Q77" s="33" t="s">
        <v>1068</v>
      </c>
      <c r="R77" s="33" t="s">
        <v>137</v>
      </c>
      <c r="S77" s="33" t="s">
        <v>137</v>
      </c>
      <c r="T77" s="33" t="s">
        <v>839</v>
      </c>
      <c r="U77" s="33" t="s">
        <v>824</v>
      </c>
      <c r="V77" s="33" t="s">
        <v>1069</v>
      </c>
      <c r="W77" s="33" t="s">
        <v>1070</v>
      </c>
      <c r="X77" s="33" t="s">
        <v>1071</v>
      </c>
      <c r="Y77" s="54"/>
    </row>
    <row r="78">
      <c r="A78" s="37" t="s">
        <v>1226</v>
      </c>
      <c r="B78" s="29" t="s">
        <v>111</v>
      </c>
      <c r="C78" s="29" t="s">
        <v>1227</v>
      </c>
      <c r="D78" s="29" t="s">
        <v>1228</v>
      </c>
      <c r="E78" s="29" t="s">
        <v>1158</v>
      </c>
      <c r="F78" s="29" t="s">
        <v>1229</v>
      </c>
      <c r="G78" s="29" t="s">
        <v>1230</v>
      </c>
      <c r="H78" s="29" t="s">
        <v>23</v>
      </c>
      <c r="I78" s="29" t="s">
        <v>896</v>
      </c>
      <c r="J78" s="29" t="s">
        <v>913</v>
      </c>
      <c r="K78" s="29" t="s">
        <v>821</v>
      </c>
      <c r="L78" s="29" t="s">
        <v>1231</v>
      </c>
      <c r="M78" s="29" t="s">
        <v>1040</v>
      </c>
      <c r="N78" s="29" t="s">
        <v>997</v>
      </c>
      <c r="O78" s="29" t="s">
        <v>797</v>
      </c>
      <c r="P78" s="29" t="s">
        <v>1041</v>
      </c>
      <c r="Q78" s="29" t="s">
        <v>1042</v>
      </c>
      <c r="R78" s="29" t="s">
        <v>809</v>
      </c>
      <c r="S78" s="29" t="s">
        <v>1044</v>
      </c>
      <c r="T78" s="29" t="s">
        <v>824</v>
      </c>
      <c r="U78" s="29" t="s">
        <v>839</v>
      </c>
      <c r="V78" s="29" t="s">
        <v>23</v>
      </c>
      <c r="W78" s="29" t="s">
        <v>1232</v>
      </c>
      <c r="X78" s="29" t="s">
        <v>1233</v>
      </c>
      <c r="Y78" s="29" t="s">
        <v>1234</v>
      </c>
    </row>
    <row r="79">
      <c r="A79" s="55" t="s">
        <v>1235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</row>
    <row r="80">
      <c r="A80" s="52" t="s">
        <v>1236</v>
      </c>
      <c r="B80" s="60"/>
      <c r="C80" s="53" t="s">
        <v>1237</v>
      </c>
      <c r="D80" s="53" t="s">
        <v>1238</v>
      </c>
      <c r="E80" s="53" t="s">
        <v>906</v>
      </c>
      <c r="F80" s="53" t="s">
        <v>773</v>
      </c>
      <c r="G80" s="53" t="s">
        <v>1239</v>
      </c>
      <c r="H80" s="53" t="s">
        <v>40</v>
      </c>
      <c r="I80" s="53" t="s">
        <v>875</v>
      </c>
      <c r="J80" s="53" t="s">
        <v>648</v>
      </c>
      <c r="K80" s="53" t="s">
        <v>1240</v>
      </c>
      <c r="L80" s="53" t="s">
        <v>51</v>
      </c>
      <c r="M80" s="53" t="s">
        <v>1241</v>
      </c>
      <c r="N80" s="53" t="s">
        <v>1242</v>
      </c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</row>
    <row r="81">
      <c r="A81" s="54" t="str">
        <f>+ Days of Sales Outstanding</f>
        <v>#ERROR!</v>
      </c>
      <c r="B81" s="33" t="s">
        <v>1243</v>
      </c>
      <c r="C81" s="33" t="s">
        <v>1244</v>
      </c>
      <c r="D81" s="33" t="s">
        <v>1245</v>
      </c>
      <c r="E81" s="33" t="s">
        <v>1246</v>
      </c>
      <c r="F81" s="33" t="s">
        <v>1247</v>
      </c>
      <c r="G81" s="33" t="s">
        <v>1248</v>
      </c>
      <c r="H81" s="33" t="s">
        <v>1249</v>
      </c>
      <c r="I81" s="33" t="s">
        <v>1250</v>
      </c>
      <c r="J81" s="33" t="s">
        <v>1251</v>
      </c>
      <c r="K81" s="33" t="s">
        <v>1252</v>
      </c>
      <c r="L81" s="33" t="s">
        <v>1253</v>
      </c>
      <c r="M81" s="33" t="s">
        <v>1254</v>
      </c>
      <c r="N81" s="33" t="s">
        <v>1255</v>
      </c>
      <c r="O81" s="33" t="s">
        <v>1256</v>
      </c>
      <c r="P81" s="33" t="s">
        <v>1257</v>
      </c>
      <c r="Q81" s="33" t="s">
        <v>1258</v>
      </c>
      <c r="R81" s="33" t="s">
        <v>1259</v>
      </c>
      <c r="S81" s="33" t="s">
        <v>1260</v>
      </c>
      <c r="T81" s="33" t="s">
        <v>1261</v>
      </c>
      <c r="U81" s="33" t="s">
        <v>1262</v>
      </c>
      <c r="V81" s="33" t="s">
        <v>1263</v>
      </c>
      <c r="W81" s="33" t="s">
        <v>1264</v>
      </c>
      <c r="X81" s="54"/>
      <c r="Y81" s="54"/>
    </row>
    <row r="82">
      <c r="A82" s="60" t="str">
        <f> Operating Cycle</f>
        <v>#ERROR!</v>
      </c>
      <c r="B82" s="60"/>
      <c r="C82" s="53" t="s">
        <v>1265</v>
      </c>
      <c r="D82" s="53" t="s">
        <v>1266</v>
      </c>
      <c r="E82" s="53" t="s">
        <v>1255</v>
      </c>
      <c r="F82" s="53" t="s">
        <v>1267</v>
      </c>
      <c r="G82" s="53" t="s">
        <v>1268</v>
      </c>
      <c r="H82" s="53" t="s">
        <v>1269</v>
      </c>
      <c r="I82" s="53" t="s">
        <v>1270</v>
      </c>
      <c r="J82" s="53" t="s">
        <v>1271</v>
      </c>
      <c r="K82" s="53" t="s">
        <v>1272</v>
      </c>
      <c r="L82" s="53" t="s">
        <v>1273</v>
      </c>
      <c r="M82" s="53" t="s">
        <v>1274</v>
      </c>
      <c r="N82" s="53" t="s">
        <v>1275</v>
      </c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</row>
    <row r="83">
      <c r="A83" s="24" t="s">
        <v>1276</v>
      </c>
      <c r="B83" s="33" t="s">
        <v>1277</v>
      </c>
      <c r="C83" s="33" t="s">
        <v>1278</v>
      </c>
      <c r="D83" s="33" t="s">
        <v>1279</v>
      </c>
      <c r="E83" s="33" t="s">
        <v>1280</v>
      </c>
      <c r="F83" s="33" t="s">
        <v>1281</v>
      </c>
      <c r="G83" s="33" t="s">
        <v>1282</v>
      </c>
      <c r="H83" s="33" t="s">
        <v>1283</v>
      </c>
      <c r="I83" s="33" t="s">
        <v>1284</v>
      </c>
      <c r="J83" s="33" t="s">
        <v>1285</v>
      </c>
      <c r="K83" s="33" t="s">
        <v>1286</v>
      </c>
      <c r="L83" s="33" t="s">
        <v>1287</v>
      </c>
      <c r="M83" s="33" t="s">
        <v>1288</v>
      </c>
      <c r="N83" s="33" t="s">
        <v>634</v>
      </c>
      <c r="O83" s="33" t="s">
        <v>1289</v>
      </c>
      <c r="P83" s="33" t="s">
        <v>1290</v>
      </c>
      <c r="Q83" s="33" t="s">
        <v>829</v>
      </c>
      <c r="R83" s="33" t="s">
        <v>788</v>
      </c>
      <c r="S83" s="33" t="s">
        <v>1291</v>
      </c>
      <c r="T83" s="33" t="s">
        <v>1292</v>
      </c>
      <c r="U83" s="33" t="s">
        <v>1293</v>
      </c>
      <c r="V83" s="33" t="s">
        <v>1294</v>
      </c>
      <c r="W83" s="33" t="s">
        <v>1295</v>
      </c>
      <c r="X83" s="54"/>
      <c r="Y83" s="54"/>
    </row>
    <row r="84">
      <c r="A84" s="57" t="str">
        <f> Net Operating Cycle</f>
        <v>#ERROR!</v>
      </c>
      <c r="B84" s="57"/>
      <c r="C84" s="29" t="s">
        <v>1296</v>
      </c>
      <c r="D84" s="29" t="s">
        <v>1297</v>
      </c>
      <c r="E84" s="29" t="s">
        <v>1298</v>
      </c>
      <c r="F84" s="29" t="s">
        <v>1299</v>
      </c>
      <c r="G84" s="29" t="s">
        <v>1300</v>
      </c>
      <c r="H84" s="29" t="s">
        <v>1301</v>
      </c>
      <c r="I84" s="29" t="s">
        <v>1302</v>
      </c>
      <c r="J84" s="29" t="s">
        <v>1303</v>
      </c>
      <c r="K84" s="29" t="s">
        <v>1304</v>
      </c>
      <c r="L84" s="29" t="s">
        <v>478</v>
      </c>
      <c r="M84" s="29" t="s">
        <v>1305</v>
      </c>
      <c r="N84" s="29" t="s">
        <v>1306</v>
      </c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</row>
    <row r="85">
      <c r="A85" s="55" t="s">
        <v>1307</v>
      </c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</row>
    <row r="86">
      <c r="A86" s="37" t="s">
        <v>1308</v>
      </c>
      <c r="B86" s="29" t="s">
        <v>1309</v>
      </c>
      <c r="C86" s="29" t="s">
        <v>22</v>
      </c>
      <c r="D86" s="29" t="s">
        <v>31</v>
      </c>
      <c r="E86" s="29" t="s">
        <v>41</v>
      </c>
      <c r="F86" s="29" t="s">
        <v>51</v>
      </c>
      <c r="G86" s="29" t="s">
        <v>61</v>
      </c>
      <c r="H86" s="29" t="s">
        <v>71</v>
      </c>
      <c r="I86" s="29" t="s">
        <v>81</v>
      </c>
      <c r="J86" s="29" t="s">
        <v>91</v>
      </c>
      <c r="K86" s="29" t="s">
        <v>101</v>
      </c>
      <c r="L86" s="29" t="s">
        <v>111</v>
      </c>
      <c r="M86" s="29" t="s">
        <v>119</v>
      </c>
      <c r="N86" s="29" t="s">
        <v>129</v>
      </c>
      <c r="O86" s="29" t="s">
        <v>138</v>
      </c>
      <c r="P86" s="29" t="s">
        <v>146</v>
      </c>
      <c r="Q86" s="29" t="s">
        <v>155</v>
      </c>
      <c r="R86" s="29" t="s">
        <v>163</v>
      </c>
      <c r="S86" s="29" t="s">
        <v>169</v>
      </c>
      <c r="T86" s="29" t="s">
        <v>176</v>
      </c>
      <c r="U86" s="29" t="s">
        <v>182</v>
      </c>
      <c r="V86" s="29" t="s">
        <v>189</v>
      </c>
      <c r="W86" s="29" t="s">
        <v>31</v>
      </c>
      <c r="X86" s="29" t="s">
        <v>1310</v>
      </c>
      <c r="Y86" s="29" t="s">
        <v>1124</v>
      </c>
    </row>
    <row r="87">
      <c r="A87" s="24" t="s">
        <v>1311</v>
      </c>
      <c r="B87" s="33" t="s">
        <v>1309</v>
      </c>
      <c r="C87" s="33" t="s">
        <v>22</v>
      </c>
      <c r="D87" s="33" t="s">
        <v>32</v>
      </c>
      <c r="E87" s="33" t="s">
        <v>42</v>
      </c>
      <c r="F87" s="33" t="s">
        <v>52</v>
      </c>
      <c r="G87" s="33" t="s">
        <v>62</v>
      </c>
      <c r="H87" s="33" t="s">
        <v>72</v>
      </c>
      <c r="I87" s="33" t="s">
        <v>82</v>
      </c>
      <c r="J87" s="33" t="s">
        <v>92</v>
      </c>
      <c r="K87" s="33" t="s">
        <v>102</v>
      </c>
      <c r="L87" s="33" t="s">
        <v>111</v>
      </c>
      <c r="M87" s="33" t="s">
        <v>120</v>
      </c>
      <c r="N87" s="33" t="s">
        <v>130</v>
      </c>
      <c r="O87" s="33" t="s">
        <v>138</v>
      </c>
      <c r="P87" s="33" t="s">
        <v>146</v>
      </c>
      <c r="Q87" s="33" t="s">
        <v>155</v>
      </c>
      <c r="R87" s="33" t="s">
        <v>163</v>
      </c>
      <c r="S87" s="33" t="s">
        <v>169</v>
      </c>
      <c r="T87" s="33" t="s">
        <v>176</v>
      </c>
      <c r="U87" s="33" t="s">
        <v>182</v>
      </c>
      <c r="V87" s="33" t="s">
        <v>189</v>
      </c>
      <c r="W87" s="33" t="s">
        <v>31</v>
      </c>
      <c r="X87" s="33" t="s">
        <v>1310</v>
      </c>
      <c r="Y87" s="54"/>
    </row>
    <row r="88">
      <c r="A88" s="37" t="s">
        <v>1312</v>
      </c>
      <c r="B88" s="29" t="s">
        <v>995</v>
      </c>
      <c r="C88" s="29" t="s">
        <v>23</v>
      </c>
      <c r="D88" s="29" t="s">
        <v>33</v>
      </c>
      <c r="E88" s="29" t="s">
        <v>43</v>
      </c>
      <c r="F88" s="29" t="s">
        <v>53</v>
      </c>
      <c r="G88" s="29" t="s">
        <v>63</v>
      </c>
      <c r="H88" s="29" t="s">
        <v>73</v>
      </c>
      <c r="I88" s="29" t="s">
        <v>83</v>
      </c>
      <c r="J88" s="29" t="s">
        <v>93</v>
      </c>
      <c r="K88" s="29" t="s">
        <v>103</v>
      </c>
      <c r="L88" s="29" t="s">
        <v>112</v>
      </c>
      <c r="M88" s="29" t="s">
        <v>121</v>
      </c>
      <c r="N88" s="29" t="s">
        <v>62</v>
      </c>
      <c r="O88" s="29" t="s">
        <v>139</v>
      </c>
      <c r="P88" s="29" t="s">
        <v>147</v>
      </c>
      <c r="Q88" s="29" t="s">
        <v>156</v>
      </c>
      <c r="R88" s="29" t="s">
        <v>164</v>
      </c>
      <c r="S88" s="29" t="s">
        <v>170</v>
      </c>
      <c r="T88" s="29" t="s">
        <v>177</v>
      </c>
      <c r="U88" s="29" t="s">
        <v>183</v>
      </c>
      <c r="V88" s="29" t="s">
        <v>190</v>
      </c>
      <c r="W88" s="29" t="s">
        <v>90</v>
      </c>
      <c r="X88" s="29" t="s">
        <v>894</v>
      </c>
      <c r="Y88" s="29" t="s">
        <v>1124</v>
      </c>
    </row>
    <row r="89">
      <c r="A89" s="24" t="s">
        <v>1313</v>
      </c>
      <c r="B89" s="33" t="s">
        <v>1314</v>
      </c>
      <c r="C89" s="33" t="s">
        <v>1315</v>
      </c>
      <c r="D89" s="33" t="s">
        <v>1316</v>
      </c>
      <c r="E89" s="33" t="s">
        <v>1317</v>
      </c>
      <c r="F89" s="33" t="s">
        <v>1318</v>
      </c>
      <c r="G89" s="33" t="s">
        <v>1319</v>
      </c>
      <c r="H89" s="33" t="s">
        <v>1320</v>
      </c>
      <c r="I89" s="33" t="s">
        <v>1321</v>
      </c>
      <c r="J89" s="33" t="s">
        <v>1322</v>
      </c>
      <c r="K89" s="33" t="s">
        <v>1323</v>
      </c>
      <c r="L89" s="33" t="s">
        <v>1324</v>
      </c>
      <c r="M89" s="33" t="s">
        <v>1325</v>
      </c>
      <c r="N89" s="33" t="s">
        <v>1326</v>
      </c>
      <c r="O89" s="33" t="s">
        <v>1327</v>
      </c>
      <c r="P89" s="33" t="s">
        <v>1328</v>
      </c>
      <c r="Q89" s="33" t="s">
        <v>1329</v>
      </c>
      <c r="R89" s="33" t="s">
        <v>1330</v>
      </c>
      <c r="S89" s="33" t="s">
        <v>1331</v>
      </c>
      <c r="T89" s="33" t="s">
        <v>1332</v>
      </c>
      <c r="U89" s="33" t="s">
        <v>1333</v>
      </c>
      <c r="V89" s="33" t="s">
        <v>1334</v>
      </c>
      <c r="W89" s="33" t="s">
        <v>1335</v>
      </c>
      <c r="X89" s="33" t="s">
        <v>1336</v>
      </c>
      <c r="Y89" s="33" t="s">
        <v>1129</v>
      </c>
    </row>
    <row r="90">
      <c r="A90" s="37" t="s">
        <v>1337</v>
      </c>
      <c r="B90" s="29" t="s">
        <v>1338</v>
      </c>
      <c r="C90" s="29" t="s">
        <v>1339</v>
      </c>
      <c r="D90" s="29" t="s">
        <v>1340</v>
      </c>
      <c r="E90" s="29" t="s">
        <v>1341</v>
      </c>
      <c r="F90" s="29" t="s">
        <v>1342</v>
      </c>
      <c r="G90" s="29" t="s">
        <v>1343</v>
      </c>
      <c r="H90" s="29" t="s">
        <v>1344</v>
      </c>
      <c r="I90" s="29" t="s">
        <v>1345</v>
      </c>
      <c r="J90" s="29" t="s">
        <v>1346</v>
      </c>
      <c r="K90" s="29" t="s">
        <v>1347</v>
      </c>
      <c r="L90" s="29" t="s">
        <v>1348</v>
      </c>
      <c r="M90" s="29" t="s">
        <v>1349</v>
      </c>
      <c r="N90" s="29" t="s">
        <v>1350</v>
      </c>
      <c r="O90" s="29" t="s">
        <v>1351</v>
      </c>
      <c r="P90" s="29" t="s">
        <v>1352</v>
      </c>
      <c r="Q90" s="29" t="s">
        <v>1353</v>
      </c>
      <c r="R90" s="29" t="s">
        <v>1354</v>
      </c>
      <c r="S90" s="29" t="s">
        <v>1355</v>
      </c>
      <c r="T90" s="29" t="s">
        <v>1356</v>
      </c>
      <c r="U90" s="29" t="s">
        <v>1357</v>
      </c>
      <c r="V90" s="29" t="s">
        <v>1358</v>
      </c>
      <c r="W90" s="29" t="s">
        <v>1359</v>
      </c>
      <c r="X90" s="29" t="s">
        <v>1360</v>
      </c>
      <c r="Y90" s="29" t="s">
        <v>1361</v>
      </c>
    </row>
    <row r="91">
      <c r="A91" s="55" t="s">
        <v>1362</v>
      </c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</row>
    <row r="92">
      <c r="A92" s="37" t="s">
        <v>1363</v>
      </c>
      <c r="B92" s="61" t="s">
        <v>1364</v>
      </c>
      <c r="C92" s="61" t="s">
        <v>1365</v>
      </c>
      <c r="D92" s="61" t="s">
        <v>1366</v>
      </c>
      <c r="E92" s="61" t="s">
        <v>1367</v>
      </c>
      <c r="F92" s="61" t="s">
        <v>1368</v>
      </c>
      <c r="G92" s="61" t="s">
        <v>1369</v>
      </c>
      <c r="H92" s="61" t="s">
        <v>1370</v>
      </c>
      <c r="I92" s="61" t="s">
        <v>1371</v>
      </c>
      <c r="J92" s="61" t="s">
        <v>1372</v>
      </c>
      <c r="K92" s="61" t="s">
        <v>1373</v>
      </c>
      <c r="L92" s="61" t="s">
        <v>1374</v>
      </c>
      <c r="M92" s="61" t="s">
        <v>1375</v>
      </c>
      <c r="N92" s="61" t="s">
        <v>1376</v>
      </c>
      <c r="O92" s="61" t="s">
        <v>1377</v>
      </c>
      <c r="P92" s="61" t="s">
        <v>1371</v>
      </c>
      <c r="Q92" s="61" t="s">
        <v>1378</v>
      </c>
      <c r="R92" s="61" t="s">
        <v>1379</v>
      </c>
      <c r="S92" s="61" t="s">
        <v>1380</v>
      </c>
      <c r="T92" s="61" t="s">
        <v>1381</v>
      </c>
      <c r="U92" s="61" t="s">
        <v>1382</v>
      </c>
      <c r="V92" s="61" t="s">
        <v>1383</v>
      </c>
      <c r="W92" s="61" t="s">
        <v>1384</v>
      </c>
      <c r="X92" s="61" t="s">
        <v>1385</v>
      </c>
      <c r="Y92" s="57"/>
    </row>
    <row r="93">
      <c r="A93" s="24" t="s">
        <v>1386</v>
      </c>
      <c r="B93" s="39" t="s">
        <v>1387</v>
      </c>
      <c r="C93" s="39" t="s">
        <v>1388</v>
      </c>
      <c r="D93" s="39" t="s">
        <v>1389</v>
      </c>
      <c r="E93" s="39" t="s">
        <v>1390</v>
      </c>
      <c r="F93" s="39" t="s">
        <v>1391</v>
      </c>
      <c r="G93" s="39" t="s">
        <v>1392</v>
      </c>
      <c r="H93" s="39" t="s">
        <v>1393</v>
      </c>
      <c r="I93" s="39" t="s">
        <v>1394</v>
      </c>
      <c r="J93" s="39" t="s">
        <v>1395</v>
      </c>
      <c r="K93" s="39" t="s">
        <v>1396</v>
      </c>
      <c r="L93" s="39" t="s">
        <v>1397</v>
      </c>
      <c r="M93" s="39" t="s">
        <v>1398</v>
      </c>
      <c r="N93" s="39" t="s">
        <v>1399</v>
      </c>
      <c r="O93" s="39" t="s">
        <v>1400</v>
      </c>
      <c r="P93" s="39" t="s">
        <v>1401</v>
      </c>
      <c r="Q93" s="39" t="s">
        <v>1372</v>
      </c>
      <c r="R93" s="39" t="s">
        <v>1402</v>
      </c>
      <c r="S93" s="39" t="s">
        <v>1403</v>
      </c>
      <c r="T93" s="39" t="s">
        <v>1404</v>
      </c>
      <c r="U93" s="39" t="s">
        <v>1405</v>
      </c>
      <c r="V93" s="39" t="s">
        <v>1399</v>
      </c>
      <c r="W93" s="39" t="s">
        <v>1406</v>
      </c>
      <c r="X93" s="39" t="s">
        <v>1407</v>
      </c>
      <c r="Y93" s="54"/>
    </row>
    <row r="94">
      <c r="A94" s="37" t="s">
        <v>1408</v>
      </c>
      <c r="B94" s="29" t="s">
        <v>1409</v>
      </c>
      <c r="C94" s="29" t="s">
        <v>1410</v>
      </c>
      <c r="D94" s="29" t="s">
        <v>815</v>
      </c>
      <c r="E94" s="29" t="s">
        <v>1411</v>
      </c>
      <c r="F94" s="29" t="s">
        <v>863</v>
      </c>
      <c r="G94" s="29" t="s">
        <v>1155</v>
      </c>
      <c r="H94" s="29" t="s">
        <v>1155</v>
      </c>
      <c r="I94" s="29" t="s">
        <v>1409</v>
      </c>
      <c r="J94" s="29" t="s">
        <v>181</v>
      </c>
      <c r="K94" s="29" t="s">
        <v>1412</v>
      </c>
      <c r="L94" s="29" t="s">
        <v>842</v>
      </c>
      <c r="M94" s="29" t="s">
        <v>799</v>
      </c>
      <c r="N94" s="29" t="s">
        <v>162</v>
      </c>
      <c r="O94" s="29" t="s">
        <v>1413</v>
      </c>
      <c r="P94" s="29" t="s">
        <v>1413</v>
      </c>
      <c r="Q94" s="29" t="s">
        <v>157</v>
      </c>
      <c r="R94" s="29" t="s">
        <v>157</v>
      </c>
      <c r="S94" s="29" t="s">
        <v>157</v>
      </c>
      <c r="T94" s="29" t="s">
        <v>157</v>
      </c>
      <c r="U94" s="29" t="s">
        <v>157</v>
      </c>
      <c r="V94" s="29" t="s">
        <v>157</v>
      </c>
      <c r="W94" s="29" t="s">
        <v>780</v>
      </c>
      <c r="X94" s="29" t="s">
        <v>188</v>
      </c>
      <c r="Y94" s="57"/>
    </row>
    <row r="95">
      <c r="A95" s="24" t="s">
        <v>1414</v>
      </c>
      <c r="B95" s="33" t="s">
        <v>1415</v>
      </c>
      <c r="C95" s="33" t="s">
        <v>1416</v>
      </c>
      <c r="D95" s="33" t="s">
        <v>1417</v>
      </c>
      <c r="E95" s="33" t="s">
        <v>1418</v>
      </c>
      <c r="F95" s="33" t="s">
        <v>1419</v>
      </c>
      <c r="G95" s="33" t="s">
        <v>1420</v>
      </c>
      <c r="H95" s="33" t="s">
        <v>1421</v>
      </c>
      <c r="I95" s="33" t="s">
        <v>1422</v>
      </c>
      <c r="J95" s="33" t="s">
        <v>1423</v>
      </c>
      <c r="K95" s="33" t="s">
        <v>1424</v>
      </c>
      <c r="L95" s="33" t="s">
        <v>1425</v>
      </c>
      <c r="M95" s="33" t="s">
        <v>1426</v>
      </c>
      <c r="N95" s="33" t="s">
        <v>1427</v>
      </c>
      <c r="O95" s="33" t="s">
        <v>1428</v>
      </c>
      <c r="P95" s="54"/>
      <c r="Q95" s="54"/>
      <c r="R95" s="54"/>
      <c r="S95" s="33" t="s">
        <v>1429</v>
      </c>
      <c r="T95" s="33" t="s">
        <v>1430</v>
      </c>
      <c r="U95" s="33" t="s">
        <v>1431</v>
      </c>
      <c r="V95" s="33" t="s">
        <v>1432</v>
      </c>
      <c r="W95" s="33" t="s">
        <v>1433</v>
      </c>
      <c r="X95" s="33" t="s">
        <v>1434</v>
      </c>
      <c r="Y95" s="33" t="s">
        <v>1435</v>
      </c>
    </row>
    <row r="96">
      <c r="A96" s="37" t="s">
        <v>1436</v>
      </c>
      <c r="B96" s="29" t="s">
        <v>1437</v>
      </c>
      <c r="C96" s="29" t="s">
        <v>1438</v>
      </c>
      <c r="D96" s="29" t="s">
        <v>1439</v>
      </c>
      <c r="E96" s="29" t="s">
        <v>1440</v>
      </c>
      <c r="F96" s="29" t="s">
        <v>1441</v>
      </c>
      <c r="G96" s="29" t="s">
        <v>1442</v>
      </c>
      <c r="H96" s="29" t="s">
        <v>1443</v>
      </c>
      <c r="I96" s="29" t="s">
        <v>1444</v>
      </c>
      <c r="J96" s="29" t="s">
        <v>1445</v>
      </c>
      <c r="K96" s="29" t="s">
        <v>1446</v>
      </c>
      <c r="L96" s="29" t="s">
        <v>1447</v>
      </c>
      <c r="M96" s="29" t="s">
        <v>1448</v>
      </c>
      <c r="N96" s="29" t="s">
        <v>1449</v>
      </c>
      <c r="O96" s="29" t="s">
        <v>1450</v>
      </c>
      <c r="P96" s="57"/>
      <c r="Q96" s="57"/>
      <c r="R96" s="57"/>
      <c r="S96" s="29" t="s">
        <v>1451</v>
      </c>
      <c r="T96" s="29" t="s">
        <v>1452</v>
      </c>
      <c r="U96" s="29" t="s">
        <v>1453</v>
      </c>
      <c r="V96" s="29" t="s">
        <v>1454</v>
      </c>
      <c r="W96" s="29" t="s">
        <v>1455</v>
      </c>
      <c r="X96" s="29" t="s">
        <v>1456</v>
      </c>
      <c r="Y96" s="29" t="s">
        <v>1457</v>
      </c>
    </row>
    <row r="97">
      <c r="A97" s="24" t="s">
        <v>1458</v>
      </c>
      <c r="B97" s="33" t="s">
        <v>1415</v>
      </c>
      <c r="C97" s="33" t="s">
        <v>1416</v>
      </c>
      <c r="D97" s="33" t="s">
        <v>1417</v>
      </c>
      <c r="E97" s="33" t="s">
        <v>1418</v>
      </c>
      <c r="F97" s="33" t="s">
        <v>1419</v>
      </c>
      <c r="G97" s="33" t="s">
        <v>1420</v>
      </c>
      <c r="H97" s="33" t="s">
        <v>1421</v>
      </c>
      <c r="I97" s="33" t="s">
        <v>1422</v>
      </c>
      <c r="J97" s="33" t="s">
        <v>1423</v>
      </c>
      <c r="K97" s="33" t="s">
        <v>1424</v>
      </c>
      <c r="L97" s="33" t="s">
        <v>1425</v>
      </c>
      <c r="M97" s="33" t="s">
        <v>1426</v>
      </c>
      <c r="N97" s="33" t="s">
        <v>1427</v>
      </c>
      <c r="O97" s="33" t="s">
        <v>1428</v>
      </c>
      <c r="P97" s="54"/>
      <c r="Q97" s="54"/>
      <c r="R97" s="54"/>
      <c r="S97" s="33" t="s">
        <v>1429</v>
      </c>
      <c r="T97" s="33" t="s">
        <v>1430</v>
      </c>
      <c r="U97" s="33" t="s">
        <v>1431</v>
      </c>
      <c r="V97" s="33" t="s">
        <v>1432</v>
      </c>
      <c r="W97" s="33" t="s">
        <v>1433</v>
      </c>
      <c r="X97" s="33" t="s">
        <v>1434</v>
      </c>
      <c r="Y97" s="33" t="s">
        <v>1435</v>
      </c>
    </row>
    <row r="98">
      <c r="A98" s="37" t="s">
        <v>1459</v>
      </c>
      <c r="B98" s="29" t="s">
        <v>1460</v>
      </c>
      <c r="C98" s="29" t="s">
        <v>1461</v>
      </c>
      <c r="D98" s="29" t="s">
        <v>1462</v>
      </c>
      <c r="E98" s="29" t="s">
        <v>1463</v>
      </c>
      <c r="F98" s="29" t="s">
        <v>1464</v>
      </c>
      <c r="G98" s="29" t="s">
        <v>1465</v>
      </c>
      <c r="H98" s="29" t="s">
        <v>1466</v>
      </c>
      <c r="I98" s="29" t="s">
        <v>1467</v>
      </c>
      <c r="J98" s="29" t="s">
        <v>1468</v>
      </c>
      <c r="K98" s="29" t="s">
        <v>1469</v>
      </c>
      <c r="L98" s="29" t="s">
        <v>1470</v>
      </c>
      <c r="M98" s="29" t="s">
        <v>1471</v>
      </c>
      <c r="N98" s="29" t="s">
        <v>1472</v>
      </c>
      <c r="O98" s="29" t="s">
        <v>1473</v>
      </c>
      <c r="P98" s="57"/>
      <c r="Q98" s="57"/>
      <c r="R98" s="57"/>
      <c r="S98" s="29" t="s">
        <v>1474</v>
      </c>
      <c r="T98" s="29" t="s">
        <v>1475</v>
      </c>
      <c r="U98" s="29" t="s">
        <v>1476</v>
      </c>
      <c r="V98" s="29" t="s">
        <v>1477</v>
      </c>
      <c r="W98" s="29" t="s">
        <v>1478</v>
      </c>
      <c r="X98" s="29" t="s">
        <v>1479</v>
      </c>
      <c r="Y98" s="29" t="s">
        <v>1480</v>
      </c>
    </row>
    <row r="99">
      <c r="A99" s="24" t="s">
        <v>1481</v>
      </c>
      <c r="B99" s="33" t="s">
        <v>1482</v>
      </c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</row>
    <row r="100">
      <c r="A100" s="37" t="s">
        <v>1483</v>
      </c>
      <c r="B100" s="29" t="s">
        <v>1484</v>
      </c>
      <c r="C100" s="29" t="s">
        <v>175</v>
      </c>
      <c r="D100" s="29" t="s">
        <v>1485</v>
      </c>
      <c r="E100" s="29" t="s">
        <v>799</v>
      </c>
      <c r="F100" s="29" t="s">
        <v>899</v>
      </c>
      <c r="G100" s="29" t="s">
        <v>1485</v>
      </c>
      <c r="H100" s="29" t="s">
        <v>1155</v>
      </c>
      <c r="I100" s="29" t="s">
        <v>1409</v>
      </c>
      <c r="J100" s="29" t="s">
        <v>181</v>
      </c>
      <c r="K100" s="29" t="s">
        <v>901</v>
      </c>
      <c r="L100" s="29" t="s">
        <v>1410</v>
      </c>
      <c r="M100" s="29" t="s">
        <v>1486</v>
      </c>
      <c r="N100" s="29" t="s">
        <v>1484</v>
      </c>
      <c r="O100" s="29" t="s">
        <v>900</v>
      </c>
      <c r="P100" s="29" t="s">
        <v>157</v>
      </c>
      <c r="Q100" s="29" t="s">
        <v>157</v>
      </c>
      <c r="R100" s="29" t="s">
        <v>157</v>
      </c>
      <c r="S100" s="29" t="s">
        <v>157</v>
      </c>
      <c r="T100" s="29" t="s">
        <v>157</v>
      </c>
      <c r="U100" s="29" t="s">
        <v>157</v>
      </c>
      <c r="V100" s="29" t="s">
        <v>157</v>
      </c>
      <c r="W100" s="29" t="s">
        <v>779</v>
      </c>
      <c r="X100" s="29" t="s">
        <v>781</v>
      </c>
      <c r="Y100" s="57"/>
    </row>
    <row r="101">
      <c r="A101" s="24" t="s">
        <v>1487</v>
      </c>
      <c r="B101" s="39" t="s">
        <v>1488</v>
      </c>
      <c r="C101" s="39" t="s">
        <v>1489</v>
      </c>
      <c r="D101" s="39" t="s">
        <v>1490</v>
      </c>
      <c r="E101" s="39" t="s">
        <v>1491</v>
      </c>
      <c r="F101" s="39" t="s">
        <v>1492</v>
      </c>
      <c r="G101" s="39" t="s">
        <v>1493</v>
      </c>
      <c r="H101" s="39" t="s">
        <v>1369</v>
      </c>
      <c r="I101" s="39" t="s">
        <v>1494</v>
      </c>
      <c r="J101" s="39" t="s">
        <v>1495</v>
      </c>
      <c r="K101" s="39" t="s">
        <v>1496</v>
      </c>
      <c r="L101" s="39" t="s">
        <v>1497</v>
      </c>
      <c r="M101" s="39" t="s">
        <v>1498</v>
      </c>
      <c r="N101" s="39" t="s">
        <v>1499</v>
      </c>
      <c r="O101" s="39" t="s">
        <v>1500</v>
      </c>
      <c r="P101" s="39" t="s">
        <v>1501</v>
      </c>
      <c r="Q101" s="39" t="s">
        <v>1502</v>
      </c>
      <c r="R101" s="39" t="s">
        <v>1503</v>
      </c>
      <c r="S101" s="39" t="s">
        <v>1504</v>
      </c>
      <c r="T101" s="39" t="s">
        <v>1505</v>
      </c>
      <c r="U101" s="39" t="s">
        <v>1506</v>
      </c>
      <c r="V101" s="39" t="s">
        <v>1507</v>
      </c>
      <c r="W101" s="39" t="s">
        <v>1508</v>
      </c>
      <c r="X101" s="39" t="s">
        <v>1387</v>
      </c>
      <c r="Y101" s="54"/>
    </row>
    <row r="102">
      <c r="A102" s="37" t="s">
        <v>1509</v>
      </c>
      <c r="B102" s="29" t="s">
        <v>1510</v>
      </c>
      <c r="C102" s="29" t="s">
        <v>1511</v>
      </c>
      <c r="D102" s="29" t="s">
        <v>799</v>
      </c>
      <c r="E102" s="29" t="s">
        <v>1512</v>
      </c>
      <c r="F102" s="29" t="s">
        <v>814</v>
      </c>
      <c r="G102" s="29" t="s">
        <v>1512</v>
      </c>
      <c r="H102" s="29" t="s">
        <v>901</v>
      </c>
      <c r="I102" s="29" t="s">
        <v>917</v>
      </c>
      <c r="J102" s="29" t="s">
        <v>1486</v>
      </c>
      <c r="K102" s="29" t="s">
        <v>1156</v>
      </c>
      <c r="L102" s="29" t="s">
        <v>1410</v>
      </c>
      <c r="M102" s="29" t="s">
        <v>1486</v>
      </c>
      <c r="N102" s="29" t="s">
        <v>1484</v>
      </c>
      <c r="O102" s="29" t="s">
        <v>900</v>
      </c>
      <c r="P102" s="29" t="s">
        <v>157</v>
      </c>
      <c r="Q102" s="29" t="s">
        <v>157</v>
      </c>
      <c r="R102" s="29" t="s">
        <v>157</v>
      </c>
      <c r="S102" s="29" t="s">
        <v>157</v>
      </c>
      <c r="T102" s="29" t="s">
        <v>157</v>
      </c>
      <c r="U102" s="29" t="s">
        <v>157</v>
      </c>
      <c r="V102" s="29" t="s">
        <v>157</v>
      </c>
      <c r="W102" s="29" t="s">
        <v>157</v>
      </c>
      <c r="X102" s="29" t="s">
        <v>843</v>
      </c>
      <c r="Y102" s="57"/>
    </row>
    <row r="103">
      <c r="A103" s="24" t="s">
        <v>1513</v>
      </c>
      <c r="B103" s="33" t="s">
        <v>1310</v>
      </c>
      <c r="C103" s="33" t="s">
        <v>1514</v>
      </c>
      <c r="D103" s="33" t="s">
        <v>1515</v>
      </c>
      <c r="E103" s="33" t="s">
        <v>94</v>
      </c>
      <c r="F103" s="33" t="s">
        <v>1516</v>
      </c>
      <c r="G103" s="33" t="s">
        <v>1517</v>
      </c>
      <c r="H103" s="33" t="s">
        <v>40</v>
      </c>
      <c r="I103" s="33" t="s">
        <v>1518</v>
      </c>
      <c r="J103" s="33" t="s">
        <v>1519</v>
      </c>
      <c r="K103" s="33" t="s">
        <v>1240</v>
      </c>
      <c r="L103" s="33" t="s">
        <v>1520</v>
      </c>
      <c r="M103" s="33" t="s">
        <v>1521</v>
      </c>
      <c r="N103" s="33" t="s">
        <v>53</v>
      </c>
      <c r="O103" s="33" t="s">
        <v>63</v>
      </c>
      <c r="P103" s="33" t="s">
        <v>1522</v>
      </c>
      <c r="Q103" s="54"/>
      <c r="R103" s="54"/>
      <c r="S103" s="54"/>
      <c r="T103" s="54"/>
      <c r="U103" s="54"/>
      <c r="V103" s="33" t="s">
        <v>1523</v>
      </c>
      <c r="W103" s="33" t="s">
        <v>1524</v>
      </c>
      <c r="X103" s="33" t="s">
        <v>1525</v>
      </c>
      <c r="Y103" s="54"/>
    </row>
    <row r="104">
      <c r="A104" s="37" t="s">
        <v>1526</v>
      </c>
      <c r="B104" s="29" t="s">
        <v>1527</v>
      </c>
      <c r="C104" s="29" t="s">
        <v>890</v>
      </c>
      <c r="D104" s="29" t="s">
        <v>52</v>
      </c>
      <c r="E104" s="29" t="s">
        <v>1528</v>
      </c>
      <c r="F104" s="29" t="s">
        <v>32</v>
      </c>
      <c r="G104" s="29" t="s">
        <v>890</v>
      </c>
      <c r="H104" s="29" t="s">
        <v>1529</v>
      </c>
      <c r="I104" s="29" t="s">
        <v>1530</v>
      </c>
      <c r="J104" s="29" t="s">
        <v>1060</v>
      </c>
      <c r="K104" s="29" t="s">
        <v>1531</v>
      </c>
      <c r="L104" s="29" t="s">
        <v>1532</v>
      </c>
      <c r="M104" s="29" t="s">
        <v>1533</v>
      </c>
      <c r="N104" s="29" t="s">
        <v>1534</v>
      </c>
      <c r="O104" s="29" t="s">
        <v>1535</v>
      </c>
      <c r="P104" s="29" t="s">
        <v>1536</v>
      </c>
      <c r="Q104" s="57"/>
      <c r="R104" s="57"/>
      <c r="S104" s="57"/>
      <c r="T104" s="57"/>
      <c r="U104" s="57"/>
      <c r="V104" s="29" t="s">
        <v>1537</v>
      </c>
      <c r="W104" s="29" t="s">
        <v>1538</v>
      </c>
      <c r="X104" s="29" t="s">
        <v>67</v>
      </c>
      <c r="Y104" s="57"/>
    </row>
    <row r="105">
      <c r="A105" s="24" t="s">
        <v>1539</v>
      </c>
      <c r="B105" s="33" t="s">
        <v>1486</v>
      </c>
      <c r="C105" s="33" t="s">
        <v>815</v>
      </c>
      <c r="D105" s="33" t="s">
        <v>900</v>
      </c>
      <c r="E105" s="33" t="s">
        <v>1484</v>
      </c>
      <c r="F105" s="33" t="s">
        <v>1540</v>
      </c>
      <c r="G105" s="33" t="s">
        <v>181</v>
      </c>
      <c r="H105" s="33" t="s">
        <v>181</v>
      </c>
      <c r="I105" s="33" t="s">
        <v>917</v>
      </c>
      <c r="J105" s="33" t="s">
        <v>815</v>
      </c>
      <c r="K105" s="33" t="s">
        <v>799</v>
      </c>
      <c r="L105" s="33" t="s">
        <v>1485</v>
      </c>
      <c r="M105" s="33" t="s">
        <v>1540</v>
      </c>
      <c r="N105" s="33" t="s">
        <v>1541</v>
      </c>
      <c r="O105" s="33" t="s">
        <v>162</v>
      </c>
      <c r="P105" s="33" t="s">
        <v>162</v>
      </c>
      <c r="Q105" s="33" t="s">
        <v>157</v>
      </c>
      <c r="R105" s="33" t="s">
        <v>157</v>
      </c>
      <c r="S105" s="33" t="s">
        <v>157</v>
      </c>
      <c r="T105" s="33" t="s">
        <v>157</v>
      </c>
      <c r="U105" s="33" t="s">
        <v>157</v>
      </c>
      <c r="V105" s="33" t="s">
        <v>157</v>
      </c>
      <c r="W105" s="33" t="s">
        <v>780</v>
      </c>
      <c r="X105" s="33" t="s">
        <v>191</v>
      </c>
      <c r="Y105" s="54"/>
    </row>
    <row r="106">
      <c r="A106" s="37" t="s">
        <v>1542</v>
      </c>
      <c r="B106" s="61" t="s">
        <v>1543</v>
      </c>
      <c r="C106" s="61" t="s">
        <v>1544</v>
      </c>
      <c r="D106" s="61" t="s">
        <v>1545</v>
      </c>
      <c r="E106" s="61" t="s">
        <v>1546</v>
      </c>
      <c r="F106" s="61" t="s">
        <v>1547</v>
      </c>
      <c r="G106" s="61" t="s">
        <v>1548</v>
      </c>
      <c r="H106" s="61" t="s">
        <v>1506</v>
      </c>
      <c r="I106" s="61" t="s">
        <v>1549</v>
      </c>
      <c r="J106" s="61" t="s">
        <v>1550</v>
      </c>
      <c r="K106" s="61" t="s">
        <v>1551</v>
      </c>
      <c r="L106" s="61" t="s">
        <v>1552</v>
      </c>
      <c r="M106" s="61" t="s">
        <v>1553</v>
      </c>
      <c r="N106" s="61" t="s">
        <v>1554</v>
      </c>
      <c r="O106" s="61" t="s">
        <v>1555</v>
      </c>
      <c r="P106" s="61" t="s">
        <v>1556</v>
      </c>
      <c r="Q106" s="61" t="s">
        <v>1557</v>
      </c>
      <c r="R106" s="61" t="s">
        <v>1558</v>
      </c>
      <c r="S106" s="61" t="s">
        <v>1559</v>
      </c>
      <c r="T106" s="61" t="s">
        <v>1560</v>
      </c>
      <c r="U106" s="61" t="s">
        <v>1561</v>
      </c>
      <c r="V106" s="61" t="s">
        <v>1496</v>
      </c>
      <c r="W106" s="61" t="s">
        <v>1562</v>
      </c>
      <c r="X106" s="61" t="s">
        <v>1543</v>
      </c>
      <c r="Y106" s="57"/>
    </row>
    <row r="107">
      <c r="A107" s="24" t="s">
        <v>1563</v>
      </c>
      <c r="B107" s="33" t="s">
        <v>1564</v>
      </c>
      <c r="C107" s="33" t="s">
        <v>1565</v>
      </c>
      <c r="D107" s="33" t="s">
        <v>1566</v>
      </c>
      <c r="E107" s="33" t="s">
        <v>1567</v>
      </c>
      <c r="F107" s="33" t="s">
        <v>1568</v>
      </c>
      <c r="G107" s="33" t="s">
        <v>1569</v>
      </c>
      <c r="H107" s="33" t="s">
        <v>1570</v>
      </c>
      <c r="I107" s="33" t="s">
        <v>1571</v>
      </c>
      <c r="J107" s="33" t="s">
        <v>1572</v>
      </c>
      <c r="K107" s="33" t="s">
        <v>1573</v>
      </c>
      <c r="L107" s="33" t="s">
        <v>1574</v>
      </c>
      <c r="M107" s="33" t="s">
        <v>1575</v>
      </c>
      <c r="N107" s="33" t="s">
        <v>1576</v>
      </c>
      <c r="O107" s="33" t="s">
        <v>1577</v>
      </c>
      <c r="P107" s="54"/>
      <c r="Q107" s="54"/>
      <c r="R107" s="54"/>
      <c r="S107" s="33" t="s">
        <v>1578</v>
      </c>
      <c r="T107" s="33" t="s">
        <v>1579</v>
      </c>
      <c r="U107" s="33" t="s">
        <v>1580</v>
      </c>
      <c r="V107" s="33" t="s">
        <v>1581</v>
      </c>
      <c r="W107" s="33" t="s">
        <v>1582</v>
      </c>
      <c r="X107" s="33" t="s">
        <v>1583</v>
      </c>
      <c r="Y107" s="33" t="s">
        <v>1584</v>
      </c>
    </row>
    <row r="108">
      <c r="A108" s="52" t="s">
        <v>1585</v>
      </c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</row>
    <row r="109">
      <c r="A109" s="24" t="s">
        <v>1586</v>
      </c>
      <c r="B109" s="33" t="s">
        <v>1587</v>
      </c>
      <c r="C109" s="33" t="s">
        <v>1588</v>
      </c>
      <c r="D109" s="33" t="s">
        <v>155</v>
      </c>
      <c r="E109" s="33" t="s">
        <v>1589</v>
      </c>
      <c r="F109" s="33" t="s">
        <v>1590</v>
      </c>
      <c r="G109" s="33" t="s">
        <v>608</v>
      </c>
      <c r="H109" s="33" t="s">
        <v>75</v>
      </c>
      <c r="I109" s="33" t="s">
        <v>85</v>
      </c>
      <c r="J109" s="33" t="s">
        <v>95</v>
      </c>
      <c r="K109" s="33" t="s">
        <v>807</v>
      </c>
      <c r="L109" s="33" t="s">
        <v>1591</v>
      </c>
      <c r="M109" s="33" t="s">
        <v>1592</v>
      </c>
      <c r="N109" s="33" t="s">
        <v>1593</v>
      </c>
      <c r="O109" s="33" t="s">
        <v>81</v>
      </c>
      <c r="P109" s="33" t="s">
        <v>157</v>
      </c>
      <c r="Q109" s="33" t="s">
        <v>157</v>
      </c>
      <c r="R109" s="33" t="s">
        <v>157</v>
      </c>
      <c r="S109" s="33" t="s">
        <v>157</v>
      </c>
      <c r="T109" s="33" t="s">
        <v>157</v>
      </c>
      <c r="U109" s="33" t="s">
        <v>157</v>
      </c>
      <c r="V109" s="33" t="s">
        <v>157</v>
      </c>
      <c r="W109" s="33" t="s">
        <v>828</v>
      </c>
      <c r="X109" s="33" t="s">
        <v>990</v>
      </c>
      <c r="Y109" s="54"/>
    </row>
    <row r="110">
      <c r="A110" s="37" t="s">
        <v>1594</v>
      </c>
      <c r="B110" s="29" t="s">
        <v>1595</v>
      </c>
      <c r="C110" s="29" t="s">
        <v>34</v>
      </c>
      <c r="D110" s="29" t="s">
        <v>1596</v>
      </c>
      <c r="E110" s="29" t="s">
        <v>1530</v>
      </c>
      <c r="F110" s="29" t="s">
        <v>1597</v>
      </c>
      <c r="G110" s="29" t="s">
        <v>1598</v>
      </c>
      <c r="H110" s="29" t="s">
        <v>70</v>
      </c>
      <c r="I110" s="29" t="s">
        <v>804</v>
      </c>
      <c r="J110" s="29" t="s">
        <v>1599</v>
      </c>
      <c r="K110" s="29" t="s">
        <v>880</v>
      </c>
      <c r="L110" s="29" t="s">
        <v>50</v>
      </c>
      <c r="M110" s="29" t="s">
        <v>1600</v>
      </c>
      <c r="N110" s="29" t="s">
        <v>1601</v>
      </c>
      <c r="O110" s="29" t="s">
        <v>790</v>
      </c>
      <c r="P110" s="29" t="s">
        <v>157</v>
      </c>
      <c r="Q110" s="29" t="s">
        <v>157</v>
      </c>
      <c r="R110" s="29" t="s">
        <v>157</v>
      </c>
      <c r="S110" s="29" t="s">
        <v>157</v>
      </c>
      <c r="T110" s="29" t="s">
        <v>157</v>
      </c>
      <c r="U110" s="29" t="s">
        <v>157</v>
      </c>
      <c r="V110" s="29" t="s">
        <v>157</v>
      </c>
      <c r="W110" s="29" t="s">
        <v>719</v>
      </c>
      <c r="X110" s="29" t="s">
        <v>1528</v>
      </c>
      <c r="Y110" s="57"/>
    </row>
    <row r="111">
      <c r="A111" s="24" t="s">
        <v>1602</v>
      </c>
      <c r="B111" s="33" t="s">
        <v>1603</v>
      </c>
      <c r="C111" s="33" t="s">
        <v>1604</v>
      </c>
      <c r="D111" s="33" t="s">
        <v>1605</v>
      </c>
      <c r="E111" s="33" t="s">
        <v>1606</v>
      </c>
      <c r="F111" s="33" t="s">
        <v>1607</v>
      </c>
      <c r="G111" s="33" t="s">
        <v>1239</v>
      </c>
      <c r="H111" s="33" t="s">
        <v>74</v>
      </c>
      <c r="I111" s="33" t="s">
        <v>84</v>
      </c>
      <c r="J111" s="33" t="s">
        <v>94</v>
      </c>
      <c r="K111" s="33" t="s">
        <v>1608</v>
      </c>
      <c r="L111" s="33" t="s">
        <v>1609</v>
      </c>
      <c r="M111" s="33" t="s">
        <v>1610</v>
      </c>
      <c r="N111" s="33" t="s">
        <v>1611</v>
      </c>
      <c r="O111" s="33" t="s">
        <v>1612</v>
      </c>
      <c r="P111" s="33" t="s">
        <v>157</v>
      </c>
      <c r="Q111" s="33" t="s">
        <v>157</v>
      </c>
      <c r="R111" s="33" t="s">
        <v>157</v>
      </c>
      <c r="S111" s="33" t="s">
        <v>157</v>
      </c>
      <c r="T111" s="33" t="s">
        <v>157</v>
      </c>
      <c r="U111" s="33" t="s">
        <v>157</v>
      </c>
      <c r="V111" s="33" t="s">
        <v>157</v>
      </c>
      <c r="W111" s="33" t="s">
        <v>1412</v>
      </c>
      <c r="X111" s="33" t="s">
        <v>70</v>
      </c>
      <c r="Y111" s="54"/>
    </row>
    <row r="112">
      <c r="A112" s="37" t="s">
        <v>13</v>
      </c>
      <c r="B112" s="29" t="s">
        <v>1613</v>
      </c>
      <c r="C112" s="29" t="s">
        <v>24</v>
      </c>
      <c r="D112" s="29" t="s">
        <v>34</v>
      </c>
      <c r="E112" s="29" t="s">
        <v>44</v>
      </c>
      <c r="F112" s="29" t="s">
        <v>54</v>
      </c>
      <c r="G112" s="29" t="s">
        <v>64</v>
      </c>
      <c r="H112" s="29" t="s">
        <v>74</v>
      </c>
      <c r="I112" s="29" t="s">
        <v>84</v>
      </c>
      <c r="J112" s="29" t="s">
        <v>94</v>
      </c>
      <c r="K112" s="29" t="s">
        <v>104</v>
      </c>
      <c r="L112" s="29" t="s">
        <v>113</v>
      </c>
      <c r="M112" s="29" t="s">
        <v>122</v>
      </c>
      <c r="N112" s="29" t="s">
        <v>131</v>
      </c>
      <c r="O112" s="29" t="s">
        <v>64</v>
      </c>
      <c r="P112" s="29" t="s">
        <v>148</v>
      </c>
      <c r="Q112" s="29" t="s">
        <v>157</v>
      </c>
      <c r="R112" s="29" t="s">
        <v>157</v>
      </c>
      <c r="S112" s="29" t="s">
        <v>157</v>
      </c>
      <c r="T112" s="29" t="s">
        <v>157</v>
      </c>
      <c r="U112" s="29" t="s">
        <v>157</v>
      </c>
      <c r="V112" s="29" t="s">
        <v>191</v>
      </c>
      <c r="W112" s="29" t="s">
        <v>1614</v>
      </c>
      <c r="X112" s="29" t="s">
        <v>121</v>
      </c>
      <c r="Y112" s="57"/>
    </row>
    <row r="113">
      <c r="A113" s="24" t="s">
        <v>1615</v>
      </c>
      <c r="B113" s="39" t="s">
        <v>1616</v>
      </c>
      <c r="C113" s="39" t="s">
        <v>26</v>
      </c>
      <c r="D113" s="39" t="s">
        <v>36</v>
      </c>
      <c r="E113" s="39" t="s">
        <v>46</v>
      </c>
      <c r="F113" s="39" t="s">
        <v>56</v>
      </c>
      <c r="G113" s="39" t="s">
        <v>66</v>
      </c>
      <c r="H113" s="39" t="s">
        <v>76</v>
      </c>
      <c r="I113" s="39" t="s">
        <v>86</v>
      </c>
      <c r="J113" s="39" t="s">
        <v>96</v>
      </c>
      <c r="K113" s="39" t="s">
        <v>106</v>
      </c>
      <c r="L113" s="39" t="s">
        <v>115</v>
      </c>
      <c r="M113" s="39" t="s">
        <v>124</v>
      </c>
      <c r="N113" s="39" t="s">
        <v>133</v>
      </c>
      <c r="O113" s="39" t="s">
        <v>141</v>
      </c>
      <c r="P113" s="39" t="s">
        <v>150</v>
      </c>
      <c r="Q113" s="39" t="s">
        <v>158</v>
      </c>
      <c r="R113" s="39" t="s">
        <v>165</v>
      </c>
      <c r="S113" s="39" t="s">
        <v>171</v>
      </c>
      <c r="T113" s="39" t="s">
        <v>178</v>
      </c>
      <c r="U113" s="39" t="s">
        <v>184</v>
      </c>
      <c r="V113" s="39" t="s">
        <v>192</v>
      </c>
      <c r="W113" s="39" t="s">
        <v>1617</v>
      </c>
      <c r="X113" s="39" t="s">
        <v>1618</v>
      </c>
      <c r="Y113" s="54"/>
    </row>
    <row r="114">
      <c r="A114" s="37" t="s">
        <v>1619</v>
      </c>
      <c r="B114" s="29" t="s">
        <v>1620</v>
      </c>
      <c r="C114" s="29" t="s">
        <v>25</v>
      </c>
      <c r="D114" s="29" t="s">
        <v>35</v>
      </c>
      <c r="E114" s="29" t="s">
        <v>45</v>
      </c>
      <c r="F114" s="29" t="s">
        <v>55</v>
      </c>
      <c r="G114" s="29" t="s">
        <v>65</v>
      </c>
      <c r="H114" s="29" t="s">
        <v>75</v>
      </c>
      <c r="I114" s="29" t="s">
        <v>85</v>
      </c>
      <c r="J114" s="29" t="s">
        <v>95</v>
      </c>
      <c r="K114" s="29" t="s">
        <v>105</v>
      </c>
      <c r="L114" s="29" t="s">
        <v>114</v>
      </c>
      <c r="M114" s="29" t="s">
        <v>123</v>
      </c>
      <c r="N114" s="29" t="s">
        <v>132</v>
      </c>
      <c r="O114" s="29" t="s">
        <v>140</v>
      </c>
      <c r="P114" s="29" t="s">
        <v>149</v>
      </c>
      <c r="Q114" s="29" t="s">
        <v>157</v>
      </c>
      <c r="R114" s="29" t="s">
        <v>157</v>
      </c>
      <c r="S114" s="29" t="s">
        <v>157</v>
      </c>
      <c r="T114" s="29" t="s">
        <v>157</v>
      </c>
      <c r="U114" s="29" t="s">
        <v>157</v>
      </c>
      <c r="V114" s="29" t="s">
        <v>191</v>
      </c>
      <c r="W114" s="29" t="s">
        <v>1044</v>
      </c>
      <c r="X114" s="29" t="s">
        <v>1621</v>
      </c>
      <c r="Y114" s="57"/>
    </row>
    <row r="115">
      <c r="A115" s="24" t="s">
        <v>1622</v>
      </c>
      <c r="B115" s="39" t="s">
        <v>1623</v>
      </c>
      <c r="C115" s="39" t="s">
        <v>1624</v>
      </c>
      <c r="D115" s="39" t="s">
        <v>1625</v>
      </c>
      <c r="E115" s="39" t="s">
        <v>1626</v>
      </c>
      <c r="F115" s="39" t="s">
        <v>1627</v>
      </c>
      <c r="G115" s="39" t="s">
        <v>1628</v>
      </c>
      <c r="H115" s="39" t="s">
        <v>1629</v>
      </c>
      <c r="I115" s="39" t="s">
        <v>1630</v>
      </c>
      <c r="J115" s="39" t="s">
        <v>1631</v>
      </c>
      <c r="K115" s="39" t="s">
        <v>1632</v>
      </c>
      <c r="L115" s="39" t="s">
        <v>1633</v>
      </c>
      <c r="M115" s="39" t="s">
        <v>1634</v>
      </c>
      <c r="N115" s="39" t="s">
        <v>1635</v>
      </c>
      <c r="O115" s="39" t="s">
        <v>1636</v>
      </c>
      <c r="P115" s="39" t="s">
        <v>1637</v>
      </c>
      <c r="Q115" s="39" t="s">
        <v>158</v>
      </c>
      <c r="R115" s="39" t="s">
        <v>165</v>
      </c>
      <c r="S115" s="39" t="s">
        <v>171</v>
      </c>
      <c r="T115" s="39" t="s">
        <v>178</v>
      </c>
      <c r="U115" s="39" t="s">
        <v>184</v>
      </c>
      <c r="V115" s="39" t="s">
        <v>1638</v>
      </c>
      <c r="W115" s="39" t="s">
        <v>1639</v>
      </c>
      <c r="X115" s="39" t="s">
        <v>1640</v>
      </c>
      <c r="Y115" s="54"/>
    </row>
    <row r="116">
      <c r="A116" s="37" t="s">
        <v>1641</v>
      </c>
      <c r="B116" s="29" t="s">
        <v>1642</v>
      </c>
      <c r="C116" s="29" t="s">
        <v>1643</v>
      </c>
      <c r="D116" s="29" t="s">
        <v>1644</v>
      </c>
      <c r="E116" s="29" t="s">
        <v>1645</v>
      </c>
      <c r="F116" s="29" t="s">
        <v>1646</v>
      </c>
      <c r="G116" s="29" t="s">
        <v>1647</v>
      </c>
      <c r="H116" s="29" t="s">
        <v>70</v>
      </c>
      <c r="I116" s="29" t="s">
        <v>804</v>
      </c>
      <c r="J116" s="29" t="s">
        <v>1599</v>
      </c>
      <c r="K116" s="29" t="s">
        <v>146</v>
      </c>
      <c r="L116" s="29" t="s">
        <v>647</v>
      </c>
      <c r="M116" s="29" t="s">
        <v>1648</v>
      </c>
      <c r="N116" s="29" t="s">
        <v>1649</v>
      </c>
      <c r="O116" s="29" t="s">
        <v>600</v>
      </c>
      <c r="P116" s="29" t="s">
        <v>1007</v>
      </c>
      <c r="Q116" s="29" t="s">
        <v>157</v>
      </c>
      <c r="R116" s="29" t="s">
        <v>157</v>
      </c>
      <c r="S116" s="29" t="s">
        <v>157</v>
      </c>
      <c r="T116" s="29" t="s">
        <v>157</v>
      </c>
      <c r="U116" s="29" t="s">
        <v>157</v>
      </c>
      <c r="V116" s="29" t="s">
        <v>191</v>
      </c>
      <c r="W116" s="29" t="s">
        <v>997</v>
      </c>
      <c r="X116" s="29" t="s">
        <v>1239</v>
      </c>
      <c r="Y116" s="29" t="s">
        <v>157</v>
      </c>
    </row>
    <row r="117">
      <c r="B117" s="63" t="s">
        <v>349</v>
      </c>
      <c r="C117" s="21"/>
      <c r="D117" s="21"/>
      <c r="E117" s="21"/>
      <c r="F117" s="21"/>
      <c r="G117" s="21"/>
      <c r="H117" s="21"/>
      <c r="I117" s="21"/>
      <c r="J117" s="62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1.75"/>
    <col customWidth="1" min="3" max="3" width="20.5"/>
    <col customWidth="1" min="4" max="4" width="24.25"/>
    <col customWidth="1" min="5" max="5" width="20.25"/>
    <col customWidth="1" min="6" max="6" width="22.5"/>
  </cols>
  <sheetData>
    <row r="1">
      <c r="A1" s="64" t="s">
        <v>1650</v>
      </c>
      <c r="E1" s="21"/>
      <c r="F1" s="21"/>
      <c r="G1" s="21"/>
      <c r="H1" s="21"/>
      <c r="I1" s="21"/>
    </row>
    <row r="2">
      <c r="A2" s="21"/>
      <c r="B2" s="21"/>
      <c r="C2" s="21"/>
      <c r="D2" s="21"/>
      <c r="E2" s="21"/>
      <c r="F2" s="21"/>
      <c r="G2" s="21"/>
      <c r="H2" s="21"/>
      <c r="I2" s="21"/>
    </row>
    <row r="3">
      <c r="A3" s="47" t="s">
        <v>1651</v>
      </c>
      <c r="C3" s="21"/>
      <c r="D3" s="21"/>
      <c r="E3" s="21"/>
      <c r="F3" s="21"/>
      <c r="G3" s="21"/>
      <c r="H3" s="21"/>
      <c r="I3" s="21"/>
    </row>
    <row r="4">
      <c r="A4" s="24" t="s">
        <v>1652</v>
      </c>
      <c r="B4" s="24" t="s">
        <v>1653</v>
      </c>
      <c r="C4" s="24" t="s">
        <v>1654</v>
      </c>
      <c r="D4" s="24" t="s">
        <v>1655</v>
      </c>
      <c r="E4" s="24" t="s">
        <v>1656</v>
      </c>
      <c r="F4" s="24" t="s">
        <v>1657</v>
      </c>
      <c r="G4" s="24" t="s">
        <v>1658</v>
      </c>
      <c r="H4" s="24" t="s">
        <v>1659</v>
      </c>
      <c r="I4" s="24" t="s">
        <v>1660</v>
      </c>
    </row>
    <row r="5">
      <c r="A5" s="37" t="s">
        <v>1661</v>
      </c>
      <c r="B5" s="37" t="s">
        <v>1662</v>
      </c>
      <c r="C5" s="37" t="s">
        <v>1663</v>
      </c>
      <c r="D5" s="37" t="s">
        <v>1664</v>
      </c>
      <c r="E5" s="37" t="s">
        <v>1665</v>
      </c>
      <c r="F5" s="28">
        <v>32000.0</v>
      </c>
      <c r="G5" s="37" t="s">
        <v>1666</v>
      </c>
      <c r="H5" s="37" t="s">
        <v>1667</v>
      </c>
      <c r="I5" s="37" t="s">
        <v>1668</v>
      </c>
    </row>
    <row r="6">
      <c r="A6" s="24" t="s">
        <v>1669</v>
      </c>
      <c r="B6" s="24" t="s">
        <v>1669</v>
      </c>
      <c r="C6" s="24" t="s">
        <v>1670</v>
      </c>
      <c r="D6" s="24" t="s">
        <v>1671</v>
      </c>
      <c r="E6" s="24" t="s">
        <v>1665</v>
      </c>
      <c r="F6" s="24" t="s">
        <v>1666</v>
      </c>
      <c r="G6" s="24" t="s">
        <v>1666</v>
      </c>
      <c r="H6" s="24" t="s">
        <v>1672</v>
      </c>
      <c r="I6" s="24" t="s">
        <v>1668</v>
      </c>
    </row>
    <row r="7">
      <c r="A7" s="37" t="s">
        <v>1673</v>
      </c>
      <c r="B7" s="37" t="s">
        <v>1662</v>
      </c>
      <c r="C7" s="37" t="s">
        <v>1674</v>
      </c>
      <c r="D7" s="37" t="s">
        <v>1664</v>
      </c>
      <c r="E7" s="37" t="s">
        <v>1665</v>
      </c>
      <c r="F7" s="29">
        <v>250.0</v>
      </c>
      <c r="G7" s="37" t="s">
        <v>1666</v>
      </c>
      <c r="H7" s="37" t="s">
        <v>1667</v>
      </c>
      <c r="I7" s="37" t="s">
        <v>1675</v>
      </c>
    </row>
    <row r="8">
      <c r="A8" s="24" t="s">
        <v>1676</v>
      </c>
      <c r="B8" s="24" t="s">
        <v>1662</v>
      </c>
      <c r="C8" s="24" t="s">
        <v>1677</v>
      </c>
      <c r="D8" s="24" t="s">
        <v>1678</v>
      </c>
      <c r="E8" s="24" t="s">
        <v>1665</v>
      </c>
      <c r="F8" s="24" t="s">
        <v>1666</v>
      </c>
      <c r="G8" s="24" t="s">
        <v>1666</v>
      </c>
      <c r="H8" s="24" t="s">
        <v>1672</v>
      </c>
      <c r="I8" s="24" t="s">
        <v>1668</v>
      </c>
    </row>
    <row r="9">
      <c r="A9" s="37" t="s">
        <v>1679</v>
      </c>
      <c r="B9" s="37" t="s">
        <v>1679</v>
      </c>
      <c r="C9" s="37" t="s">
        <v>1680</v>
      </c>
      <c r="D9" s="37" t="s">
        <v>1681</v>
      </c>
      <c r="E9" s="37" t="s">
        <v>1682</v>
      </c>
      <c r="F9" s="29">
        <v>529.3</v>
      </c>
      <c r="G9" s="29">
        <v>12.9</v>
      </c>
      <c r="H9" s="37" t="s">
        <v>1667</v>
      </c>
      <c r="I9" s="37" t="s">
        <v>1668</v>
      </c>
    </row>
    <row r="10">
      <c r="A10" s="24" t="s">
        <v>1683</v>
      </c>
      <c r="B10" s="24" t="s">
        <v>1683</v>
      </c>
      <c r="C10" s="24" t="s">
        <v>1684</v>
      </c>
      <c r="D10" s="24" t="s">
        <v>1685</v>
      </c>
      <c r="E10" s="24" t="s">
        <v>1665</v>
      </c>
      <c r="F10" s="33">
        <v>300.0</v>
      </c>
      <c r="G10" s="24" t="s">
        <v>1666</v>
      </c>
      <c r="H10" s="24" t="s">
        <v>1667</v>
      </c>
      <c r="I10" s="24" t="s">
        <v>1668</v>
      </c>
    </row>
    <row r="11">
      <c r="A11" s="37" t="s">
        <v>1686</v>
      </c>
      <c r="B11" s="37" t="s">
        <v>1687</v>
      </c>
      <c r="C11" s="37" t="s">
        <v>1663</v>
      </c>
      <c r="D11" s="37" t="s">
        <v>1688</v>
      </c>
      <c r="E11" s="37" t="s">
        <v>1665</v>
      </c>
      <c r="F11" s="28">
        <v>23000.0</v>
      </c>
      <c r="G11" s="37" t="s">
        <v>1666</v>
      </c>
      <c r="H11" s="37" t="s">
        <v>1667</v>
      </c>
      <c r="I11" s="37" t="s">
        <v>1668</v>
      </c>
    </row>
    <row r="12">
      <c r="A12" s="24" t="s">
        <v>1689</v>
      </c>
      <c r="B12" s="24" t="s">
        <v>1689</v>
      </c>
      <c r="C12" s="24" t="s">
        <v>1690</v>
      </c>
      <c r="D12" s="24" t="s">
        <v>1664</v>
      </c>
      <c r="E12" s="24" t="s">
        <v>1665</v>
      </c>
      <c r="F12" s="24" t="s">
        <v>1666</v>
      </c>
      <c r="G12" s="24" t="s">
        <v>1666</v>
      </c>
      <c r="H12" s="24" t="s">
        <v>1667</v>
      </c>
      <c r="I12" s="24" t="s">
        <v>1668</v>
      </c>
    </row>
    <row r="13">
      <c r="A13" s="37" t="s">
        <v>1691</v>
      </c>
      <c r="B13" s="37" t="s">
        <v>1691</v>
      </c>
      <c r="C13" s="37" t="s">
        <v>1692</v>
      </c>
      <c r="D13" s="37" t="s">
        <v>1693</v>
      </c>
      <c r="E13" s="37" t="s">
        <v>1665</v>
      </c>
      <c r="F13" s="37" t="s">
        <v>1666</v>
      </c>
      <c r="G13" s="37" t="s">
        <v>1666</v>
      </c>
      <c r="H13" s="37" t="s">
        <v>1672</v>
      </c>
      <c r="I13" s="37" t="s">
        <v>1668</v>
      </c>
    </row>
    <row r="14">
      <c r="A14" s="24" t="s">
        <v>1694</v>
      </c>
      <c r="B14" s="24" t="s">
        <v>1687</v>
      </c>
      <c r="C14" s="24" t="s">
        <v>1695</v>
      </c>
      <c r="D14" s="24" t="s">
        <v>1688</v>
      </c>
      <c r="E14" s="24" t="s">
        <v>1665</v>
      </c>
      <c r="F14" s="24" t="s">
        <v>1666</v>
      </c>
      <c r="G14" s="24" t="s">
        <v>1666</v>
      </c>
      <c r="H14" s="24" t="s">
        <v>1667</v>
      </c>
      <c r="I14" s="24" t="s">
        <v>1668</v>
      </c>
    </row>
    <row r="15">
      <c r="A15" s="37" t="s">
        <v>1696</v>
      </c>
      <c r="B15" s="37" t="s">
        <v>1696</v>
      </c>
      <c r="C15" s="37" t="s">
        <v>1697</v>
      </c>
      <c r="D15" s="37" t="s">
        <v>1698</v>
      </c>
      <c r="E15" s="37" t="s">
        <v>1665</v>
      </c>
      <c r="F15" s="37" t="s">
        <v>1666</v>
      </c>
      <c r="G15" s="37" t="s">
        <v>1666</v>
      </c>
      <c r="H15" s="37" t="s">
        <v>1672</v>
      </c>
      <c r="I15" s="37" t="s">
        <v>1668</v>
      </c>
    </row>
    <row r="16">
      <c r="A16" s="24" t="s">
        <v>1699</v>
      </c>
      <c r="B16" s="24" t="s">
        <v>1699</v>
      </c>
      <c r="C16" s="24" t="s">
        <v>1700</v>
      </c>
      <c r="D16" s="24" t="s">
        <v>1664</v>
      </c>
      <c r="E16" s="24" t="s">
        <v>1665</v>
      </c>
      <c r="F16" s="24" t="s">
        <v>1666</v>
      </c>
      <c r="G16" s="24" t="s">
        <v>1666</v>
      </c>
      <c r="H16" s="24" t="s">
        <v>1667</v>
      </c>
      <c r="I16" s="24" t="s">
        <v>1701</v>
      </c>
    </row>
    <row r="17">
      <c r="A17" s="37" t="s">
        <v>1702</v>
      </c>
      <c r="B17" s="37" t="s">
        <v>1703</v>
      </c>
      <c r="C17" s="37" t="s">
        <v>1704</v>
      </c>
      <c r="D17" s="37" t="s">
        <v>1681</v>
      </c>
      <c r="E17" s="37" t="s">
        <v>1682</v>
      </c>
      <c r="F17" s="37" t="s">
        <v>1666</v>
      </c>
      <c r="G17" s="37" t="s">
        <v>1666</v>
      </c>
      <c r="H17" s="37" t="s">
        <v>1667</v>
      </c>
      <c r="I17" s="37" t="s">
        <v>1668</v>
      </c>
    </row>
    <row r="18">
      <c r="A18" s="24" t="s">
        <v>1705</v>
      </c>
      <c r="B18" s="24" t="s">
        <v>1706</v>
      </c>
      <c r="C18" s="24" t="s">
        <v>1707</v>
      </c>
      <c r="D18" s="24" t="s">
        <v>1708</v>
      </c>
      <c r="E18" s="24" t="s">
        <v>1665</v>
      </c>
      <c r="F18" s="24" t="s">
        <v>1666</v>
      </c>
      <c r="G18" s="24" t="s">
        <v>1666</v>
      </c>
      <c r="H18" s="24" t="s">
        <v>1672</v>
      </c>
      <c r="I18" s="24" t="s">
        <v>1668</v>
      </c>
    </row>
    <row r="19">
      <c r="A19" s="37" t="s">
        <v>1709</v>
      </c>
      <c r="B19" s="37" t="s">
        <v>1710</v>
      </c>
      <c r="C19" s="37" t="s">
        <v>1711</v>
      </c>
      <c r="D19" s="37" t="s">
        <v>1664</v>
      </c>
      <c r="E19" s="37" t="s">
        <v>1665</v>
      </c>
      <c r="F19" s="37" t="s">
        <v>1666</v>
      </c>
      <c r="G19" s="37" t="s">
        <v>1666</v>
      </c>
      <c r="H19" s="37" t="s">
        <v>1667</v>
      </c>
      <c r="I19" s="37" t="s">
        <v>1712</v>
      </c>
    </row>
    <row r="20">
      <c r="A20" s="24" t="s">
        <v>1713</v>
      </c>
      <c r="B20" s="24" t="s">
        <v>1713</v>
      </c>
      <c r="C20" s="24" t="s">
        <v>1714</v>
      </c>
      <c r="D20" s="24" t="s">
        <v>1664</v>
      </c>
      <c r="E20" s="24" t="s">
        <v>1665</v>
      </c>
      <c r="F20" s="24" t="s">
        <v>1666</v>
      </c>
      <c r="G20" s="24" t="s">
        <v>1666</v>
      </c>
      <c r="H20" s="24" t="s">
        <v>1667</v>
      </c>
      <c r="I20" s="24" t="s">
        <v>1668</v>
      </c>
    </row>
    <row r="21">
      <c r="A21" s="37" t="s">
        <v>1715</v>
      </c>
      <c r="B21" s="37" t="s">
        <v>1715</v>
      </c>
      <c r="C21" s="37" t="s">
        <v>1716</v>
      </c>
      <c r="D21" s="37" t="s">
        <v>1717</v>
      </c>
      <c r="E21" s="37" t="s">
        <v>1718</v>
      </c>
      <c r="F21" s="37" t="s">
        <v>1666</v>
      </c>
      <c r="G21" s="37" t="s">
        <v>1666</v>
      </c>
      <c r="H21" s="37" t="s">
        <v>1667</v>
      </c>
      <c r="I21" s="37" t="s">
        <v>1719</v>
      </c>
    </row>
    <row r="22">
      <c r="A22" s="24" t="s">
        <v>1720</v>
      </c>
      <c r="B22" s="24" t="s">
        <v>1720</v>
      </c>
      <c r="C22" s="24" t="s">
        <v>1721</v>
      </c>
      <c r="D22" s="24" t="s">
        <v>1685</v>
      </c>
      <c r="E22" s="24" t="s">
        <v>1665</v>
      </c>
      <c r="F22" s="24" t="s">
        <v>1666</v>
      </c>
      <c r="G22" s="24" t="s">
        <v>1666</v>
      </c>
      <c r="H22" s="24" t="s">
        <v>1667</v>
      </c>
      <c r="I22" s="24" t="s">
        <v>1668</v>
      </c>
    </row>
    <row r="23">
      <c r="A23" s="37" t="s">
        <v>1722</v>
      </c>
      <c r="B23" s="37" t="s">
        <v>1722</v>
      </c>
      <c r="C23" s="37" t="s">
        <v>1723</v>
      </c>
      <c r="D23" s="37" t="s">
        <v>1664</v>
      </c>
      <c r="E23" s="37" t="s">
        <v>1665</v>
      </c>
      <c r="F23" s="29">
        <v>100.0</v>
      </c>
      <c r="G23" s="37" t="s">
        <v>1666</v>
      </c>
      <c r="H23" s="37" t="s">
        <v>1667</v>
      </c>
      <c r="I23" s="37" t="s">
        <v>1668</v>
      </c>
    </row>
    <row r="24">
      <c r="A24" s="24" t="s">
        <v>1724</v>
      </c>
      <c r="B24" s="24" t="s">
        <v>1724</v>
      </c>
      <c r="C24" s="24" t="s">
        <v>1725</v>
      </c>
      <c r="D24" s="24" t="s">
        <v>1664</v>
      </c>
      <c r="E24" s="24" t="s">
        <v>1665</v>
      </c>
      <c r="F24" s="24" t="s">
        <v>1666</v>
      </c>
      <c r="G24" s="24" t="s">
        <v>1666</v>
      </c>
      <c r="H24" s="24" t="s">
        <v>1667</v>
      </c>
      <c r="I24" s="24" t="s">
        <v>1668</v>
      </c>
    </row>
    <row r="25">
      <c r="A25" s="37" t="s">
        <v>1726</v>
      </c>
      <c r="B25" s="37" t="s">
        <v>1726</v>
      </c>
      <c r="C25" s="37" t="s">
        <v>1727</v>
      </c>
      <c r="D25" s="37" t="s">
        <v>1664</v>
      </c>
      <c r="E25" s="37" t="s">
        <v>1665</v>
      </c>
      <c r="F25" s="37" t="s">
        <v>1666</v>
      </c>
      <c r="G25" s="37" t="s">
        <v>1666</v>
      </c>
      <c r="H25" s="37" t="s">
        <v>1667</v>
      </c>
      <c r="I25" s="37" t="s">
        <v>1668</v>
      </c>
    </row>
    <row r="26">
      <c r="A26" s="24" t="s">
        <v>1728</v>
      </c>
      <c r="B26" s="24" t="s">
        <v>1728</v>
      </c>
      <c r="C26" s="24" t="s">
        <v>1729</v>
      </c>
      <c r="D26" s="24" t="s">
        <v>1730</v>
      </c>
      <c r="E26" s="24" t="s">
        <v>1682</v>
      </c>
      <c r="F26" s="24" t="s">
        <v>1666</v>
      </c>
      <c r="G26" s="24" t="s">
        <v>1666</v>
      </c>
      <c r="H26" s="24" t="s">
        <v>1672</v>
      </c>
      <c r="I26" s="24" t="s">
        <v>1668</v>
      </c>
    </row>
    <row r="27">
      <c r="A27" s="37" t="s">
        <v>1731</v>
      </c>
      <c r="B27" s="37" t="s">
        <v>1731</v>
      </c>
      <c r="C27" s="37" t="s">
        <v>1732</v>
      </c>
      <c r="D27" s="37" t="s">
        <v>1664</v>
      </c>
      <c r="E27" s="37" t="s">
        <v>1665</v>
      </c>
      <c r="F27" s="29">
        <v>250.0</v>
      </c>
      <c r="G27" s="37" t="s">
        <v>1666</v>
      </c>
      <c r="H27" s="37" t="s">
        <v>1667</v>
      </c>
      <c r="I27" s="37" t="s">
        <v>1719</v>
      </c>
    </row>
    <row r="28">
      <c r="A28" s="24" t="s">
        <v>1731</v>
      </c>
      <c r="B28" s="24" t="s">
        <v>1731</v>
      </c>
      <c r="C28" s="24" t="s">
        <v>1733</v>
      </c>
      <c r="D28" s="24" t="s">
        <v>1664</v>
      </c>
      <c r="E28" s="24" t="s">
        <v>1665</v>
      </c>
      <c r="F28" s="24" t="s">
        <v>1666</v>
      </c>
      <c r="G28" s="24" t="s">
        <v>1666</v>
      </c>
      <c r="H28" s="24" t="s">
        <v>1667</v>
      </c>
      <c r="I28" s="24" t="s">
        <v>1668</v>
      </c>
    </row>
    <row r="29">
      <c r="A29" s="37" t="s">
        <v>1734</v>
      </c>
      <c r="B29" s="37" t="s">
        <v>1734</v>
      </c>
      <c r="C29" s="37" t="s">
        <v>1735</v>
      </c>
      <c r="D29" s="37" t="s">
        <v>1685</v>
      </c>
      <c r="E29" s="37" t="s">
        <v>1665</v>
      </c>
      <c r="F29" s="37" t="s">
        <v>1666</v>
      </c>
      <c r="G29" s="37" t="s">
        <v>1666</v>
      </c>
      <c r="H29" s="37" t="s">
        <v>1667</v>
      </c>
      <c r="I29" s="37" t="s">
        <v>1668</v>
      </c>
    </row>
    <row r="30">
      <c r="A30" s="24" t="s">
        <v>1736</v>
      </c>
      <c r="B30" s="24" t="s">
        <v>1736</v>
      </c>
      <c r="C30" s="24" t="s">
        <v>1737</v>
      </c>
      <c r="D30" s="24" t="s">
        <v>1664</v>
      </c>
      <c r="E30" s="24" t="s">
        <v>1665</v>
      </c>
      <c r="F30" s="58">
        <v>1000.0</v>
      </c>
      <c r="G30" s="58">
        <v>15957.9</v>
      </c>
      <c r="H30" s="24" t="s">
        <v>1667</v>
      </c>
      <c r="I30" s="24" t="s">
        <v>1738</v>
      </c>
    </row>
    <row r="31">
      <c r="A31" s="37" t="s">
        <v>1739</v>
      </c>
      <c r="B31" s="37" t="s">
        <v>1739</v>
      </c>
      <c r="C31" s="37" t="s">
        <v>1740</v>
      </c>
      <c r="D31" s="37" t="s">
        <v>1741</v>
      </c>
      <c r="E31" s="37" t="s">
        <v>1665</v>
      </c>
      <c r="F31" s="37" t="s">
        <v>1666</v>
      </c>
      <c r="G31" s="37" t="s">
        <v>1666</v>
      </c>
      <c r="H31" s="37" t="s">
        <v>1667</v>
      </c>
      <c r="I31" s="37" t="s">
        <v>1668</v>
      </c>
    </row>
    <row r="32">
      <c r="A32" s="24" t="s">
        <v>1742</v>
      </c>
      <c r="B32" s="24" t="s">
        <v>1742</v>
      </c>
      <c r="C32" s="24" t="s">
        <v>1743</v>
      </c>
      <c r="D32" s="24" t="s">
        <v>1717</v>
      </c>
      <c r="E32" s="24" t="s">
        <v>1665</v>
      </c>
      <c r="F32" s="24" t="s">
        <v>1666</v>
      </c>
      <c r="G32" s="24" t="s">
        <v>1666</v>
      </c>
      <c r="H32" s="24" t="s">
        <v>1667</v>
      </c>
      <c r="I32" s="24" t="s">
        <v>1668</v>
      </c>
    </row>
    <row r="33">
      <c r="A33" s="37" t="s">
        <v>1744</v>
      </c>
      <c r="B33" s="37" t="s">
        <v>1745</v>
      </c>
      <c r="C33" s="37" t="s">
        <v>1746</v>
      </c>
      <c r="D33" s="37" t="s">
        <v>1664</v>
      </c>
      <c r="E33" s="37" t="s">
        <v>1665</v>
      </c>
      <c r="F33" s="28">
        <v>4700.5</v>
      </c>
      <c r="G33" s="61">
        <v>-20.7</v>
      </c>
      <c r="H33" s="37" t="s">
        <v>1667</v>
      </c>
      <c r="I33" s="37" t="s">
        <v>1719</v>
      </c>
    </row>
    <row r="34">
      <c r="A34" s="24" t="s">
        <v>1747</v>
      </c>
      <c r="B34" s="24" t="s">
        <v>1747</v>
      </c>
      <c r="C34" s="24" t="s">
        <v>1748</v>
      </c>
      <c r="D34" s="24" t="s">
        <v>1749</v>
      </c>
      <c r="E34" s="24" t="s">
        <v>1718</v>
      </c>
      <c r="F34" s="24" t="s">
        <v>1666</v>
      </c>
      <c r="G34" s="24" t="s">
        <v>1666</v>
      </c>
      <c r="H34" s="24" t="s">
        <v>1667</v>
      </c>
      <c r="I34" s="24" t="s">
        <v>1668</v>
      </c>
    </row>
    <row r="35">
      <c r="A35" s="37" t="s">
        <v>1747</v>
      </c>
      <c r="B35" s="37" t="s">
        <v>1747</v>
      </c>
      <c r="C35" s="37" t="s">
        <v>1750</v>
      </c>
      <c r="D35" s="37" t="s">
        <v>1751</v>
      </c>
      <c r="E35" s="37" t="s">
        <v>1665</v>
      </c>
      <c r="F35" s="37" t="s">
        <v>1666</v>
      </c>
      <c r="G35" s="37" t="s">
        <v>1666</v>
      </c>
      <c r="H35" s="37" t="s">
        <v>1667</v>
      </c>
      <c r="I35" s="37" t="s">
        <v>1668</v>
      </c>
    </row>
    <row r="36">
      <c r="A36" s="24" t="s">
        <v>1752</v>
      </c>
      <c r="B36" s="24" t="s">
        <v>1752</v>
      </c>
      <c r="C36" s="24" t="s">
        <v>1753</v>
      </c>
      <c r="D36" s="24" t="s">
        <v>1664</v>
      </c>
      <c r="E36" s="24" t="s">
        <v>1665</v>
      </c>
      <c r="F36" s="33">
        <v>500.0</v>
      </c>
      <c r="G36" s="24" t="s">
        <v>1666</v>
      </c>
      <c r="H36" s="24" t="s">
        <v>1667</v>
      </c>
      <c r="I36" s="24" t="s">
        <v>1719</v>
      </c>
    </row>
    <row r="37">
      <c r="A37" s="37" t="s">
        <v>1754</v>
      </c>
      <c r="B37" s="37" t="s">
        <v>1754</v>
      </c>
      <c r="C37" s="37" t="s">
        <v>1755</v>
      </c>
      <c r="D37" s="37" t="s">
        <v>1756</v>
      </c>
      <c r="E37" s="37" t="s">
        <v>1665</v>
      </c>
      <c r="F37" s="37" t="s">
        <v>1666</v>
      </c>
      <c r="G37" s="37" t="s">
        <v>1666</v>
      </c>
      <c r="H37" s="37" t="s">
        <v>1667</v>
      </c>
      <c r="I37" s="37" t="s">
        <v>1668</v>
      </c>
    </row>
    <row r="38">
      <c r="A38" s="24" t="s">
        <v>1757</v>
      </c>
      <c r="B38" s="24" t="s">
        <v>1757</v>
      </c>
      <c r="C38" s="24" t="s">
        <v>1758</v>
      </c>
      <c r="D38" s="24" t="s">
        <v>1664</v>
      </c>
      <c r="E38" s="24" t="s">
        <v>1665</v>
      </c>
      <c r="F38" s="24" t="s">
        <v>1666</v>
      </c>
      <c r="G38" s="24" t="s">
        <v>1666</v>
      </c>
      <c r="H38" s="24" t="s">
        <v>1667</v>
      </c>
      <c r="I38" s="24" t="s">
        <v>1668</v>
      </c>
    </row>
    <row r="39">
      <c r="A39" s="37" t="s">
        <v>1759</v>
      </c>
      <c r="B39" s="37" t="s">
        <v>1759</v>
      </c>
      <c r="C39" s="37" t="s">
        <v>1760</v>
      </c>
      <c r="D39" s="37" t="s">
        <v>1761</v>
      </c>
      <c r="E39" s="37" t="s">
        <v>1665</v>
      </c>
      <c r="F39" s="37" t="s">
        <v>1666</v>
      </c>
      <c r="G39" s="37" t="s">
        <v>1666</v>
      </c>
      <c r="H39" s="37" t="s">
        <v>1667</v>
      </c>
      <c r="I39" s="37" t="s">
        <v>1675</v>
      </c>
    </row>
    <row r="40">
      <c r="A40" s="24" t="s">
        <v>1762</v>
      </c>
      <c r="B40" s="24" t="s">
        <v>1762</v>
      </c>
      <c r="C40" s="24" t="s">
        <v>1763</v>
      </c>
      <c r="D40" s="24" t="s">
        <v>1764</v>
      </c>
      <c r="E40" s="24" t="s">
        <v>1665</v>
      </c>
      <c r="F40" s="24" t="s">
        <v>1666</v>
      </c>
      <c r="G40" s="24" t="s">
        <v>1666</v>
      </c>
      <c r="H40" s="24" t="s">
        <v>1672</v>
      </c>
      <c r="I40" s="24" t="s">
        <v>1675</v>
      </c>
    </row>
    <row r="41">
      <c r="A41" s="37" t="s">
        <v>1762</v>
      </c>
      <c r="B41" s="37" t="s">
        <v>1762</v>
      </c>
      <c r="C41" s="37" t="s">
        <v>1765</v>
      </c>
      <c r="D41" s="37" t="s">
        <v>1743</v>
      </c>
      <c r="E41" s="37" t="s">
        <v>1665</v>
      </c>
      <c r="F41" s="37" t="s">
        <v>1666</v>
      </c>
      <c r="G41" s="37" t="s">
        <v>1666</v>
      </c>
      <c r="H41" s="37" t="s">
        <v>1667</v>
      </c>
      <c r="I41" s="37" t="s">
        <v>1668</v>
      </c>
    </row>
    <row r="42">
      <c r="A42" s="24" t="s">
        <v>1766</v>
      </c>
      <c r="B42" s="24" t="s">
        <v>1766</v>
      </c>
      <c r="C42" s="24" t="s">
        <v>1767</v>
      </c>
      <c r="D42" s="24" t="s">
        <v>1664</v>
      </c>
      <c r="E42" s="24" t="s">
        <v>1665</v>
      </c>
      <c r="F42" s="24" t="s">
        <v>1666</v>
      </c>
      <c r="G42" s="24" t="s">
        <v>1666</v>
      </c>
      <c r="H42" s="24" t="s">
        <v>1667</v>
      </c>
      <c r="I42" s="24" t="s">
        <v>1668</v>
      </c>
    </row>
    <row r="43">
      <c r="A43" s="37" t="s">
        <v>1768</v>
      </c>
      <c r="B43" s="37" t="s">
        <v>1768</v>
      </c>
      <c r="C43" s="37" t="s">
        <v>1769</v>
      </c>
      <c r="D43" s="37" t="s">
        <v>1664</v>
      </c>
      <c r="E43" s="37" t="s">
        <v>1665</v>
      </c>
      <c r="F43" s="37" t="s">
        <v>1666</v>
      </c>
      <c r="G43" s="37" t="s">
        <v>1666</v>
      </c>
      <c r="H43" s="37" t="s">
        <v>1667</v>
      </c>
      <c r="I43" s="37" t="s">
        <v>1668</v>
      </c>
    </row>
    <row r="44">
      <c r="A44" s="24" t="s">
        <v>1770</v>
      </c>
      <c r="B44" s="24" t="s">
        <v>1770</v>
      </c>
      <c r="C44" s="24" t="s">
        <v>1771</v>
      </c>
      <c r="D44" s="24" t="s">
        <v>1772</v>
      </c>
      <c r="E44" s="24" t="s">
        <v>1665</v>
      </c>
      <c r="F44" s="24" t="s">
        <v>1666</v>
      </c>
      <c r="G44" s="24" t="s">
        <v>1666</v>
      </c>
      <c r="H44" s="24" t="s">
        <v>1667</v>
      </c>
      <c r="I44" s="24" t="s">
        <v>1668</v>
      </c>
    </row>
    <row r="45">
      <c r="A45" s="37" t="s">
        <v>1773</v>
      </c>
      <c r="B45" s="37" t="s">
        <v>1773</v>
      </c>
      <c r="C45" s="37" t="s">
        <v>1774</v>
      </c>
      <c r="D45" s="37" t="s">
        <v>1775</v>
      </c>
      <c r="E45" s="37" t="s">
        <v>1665</v>
      </c>
      <c r="F45" s="37" t="s">
        <v>1666</v>
      </c>
      <c r="G45" s="37" t="s">
        <v>1666</v>
      </c>
      <c r="H45" s="37" t="s">
        <v>1667</v>
      </c>
      <c r="I45" s="37" t="s">
        <v>1776</v>
      </c>
    </row>
    <row r="46">
      <c r="A46" s="24" t="s">
        <v>1777</v>
      </c>
      <c r="B46" s="24" t="s">
        <v>1778</v>
      </c>
      <c r="C46" s="24" t="s">
        <v>1779</v>
      </c>
      <c r="D46" s="24" t="s">
        <v>1664</v>
      </c>
      <c r="E46" s="24" t="s">
        <v>1665</v>
      </c>
      <c r="F46" s="24" t="s">
        <v>1666</v>
      </c>
      <c r="G46" s="24" t="s">
        <v>1666</v>
      </c>
      <c r="H46" s="24" t="s">
        <v>1667</v>
      </c>
      <c r="I46" s="24" t="s">
        <v>1668</v>
      </c>
    </row>
    <row r="47">
      <c r="A47" s="37" t="s">
        <v>1780</v>
      </c>
      <c r="B47" s="37" t="s">
        <v>1780</v>
      </c>
      <c r="C47" s="37" t="s">
        <v>1781</v>
      </c>
      <c r="D47" s="37" t="s">
        <v>1782</v>
      </c>
      <c r="E47" s="37" t="s">
        <v>1665</v>
      </c>
      <c r="F47" s="37" t="s">
        <v>1666</v>
      </c>
      <c r="G47" s="37" t="s">
        <v>1666</v>
      </c>
      <c r="H47" s="37" t="s">
        <v>1667</v>
      </c>
      <c r="I47" s="37" t="s">
        <v>1719</v>
      </c>
    </row>
    <row r="48">
      <c r="A48" s="24" t="s">
        <v>1783</v>
      </c>
      <c r="B48" s="24" t="s">
        <v>1783</v>
      </c>
      <c r="C48" s="24" t="s">
        <v>1784</v>
      </c>
      <c r="D48" s="24" t="s">
        <v>1664</v>
      </c>
      <c r="E48" s="24" t="s">
        <v>1665</v>
      </c>
      <c r="F48" s="24" t="s">
        <v>1666</v>
      </c>
      <c r="G48" s="24" t="s">
        <v>1666</v>
      </c>
      <c r="H48" s="24" t="s">
        <v>1667</v>
      </c>
      <c r="I48" s="24" t="s">
        <v>1668</v>
      </c>
    </row>
    <row r="49">
      <c r="A49" s="37" t="s">
        <v>1785</v>
      </c>
      <c r="B49" s="37" t="s">
        <v>1785</v>
      </c>
      <c r="C49" s="37" t="s">
        <v>1786</v>
      </c>
      <c r="D49" s="37" t="s">
        <v>1664</v>
      </c>
      <c r="E49" s="37" t="s">
        <v>1665</v>
      </c>
      <c r="F49" s="37" t="s">
        <v>1666</v>
      </c>
      <c r="G49" s="37" t="s">
        <v>1666</v>
      </c>
      <c r="H49" s="37" t="s">
        <v>1667</v>
      </c>
      <c r="I49" s="37" t="s">
        <v>1787</v>
      </c>
    </row>
    <row r="50">
      <c r="A50" s="24" t="s">
        <v>1788</v>
      </c>
      <c r="B50" s="24" t="s">
        <v>1789</v>
      </c>
      <c r="C50" s="24" t="s">
        <v>1790</v>
      </c>
      <c r="D50" s="24" t="s">
        <v>1685</v>
      </c>
      <c r="E50" s="24" t="s">
        <v>1665</v>
      </c>
      <c r="F50" s="24" t="s">
        <v>1666</v>
      </c>
      <c r="G50" s="24" t="s">
        <v>1666</v>
      </c>
      <c r="H50" s="24" t="s">
        <v>1667</v>
      </c>
      <c r="I50" s="24" t="s">
        <v>1791</v>
      </c>
    </row>
    <row r="51">
      <c r="A51" s="37" t="s">
        <v>1792</v>
      </c>
      <c r="B51" s="37" t="s">
        <v>1792</v>
      </c>
      <c r="C51" s="37" t="s">
        <v>1793</v>
      </c>
      <c r="D51" s="37" t="s">
        <v>1664</v>
      </c>
      <c r="E51" s="37" t="s">
        <v>1665</v>
      </c>
      <c r="F51" s="37" t="s">
        <v>1666</v>
      </c>
      <c r="G51" s="37" t="s">
        <v>1666</v>
      </c>
      <c r="H51" s="37" t="s">
        <v>1667</v>
      </c>
      <c r="I51" s="37" t="s">
        <v>1668</v>
      </c>
    </row>
    <row r="52">
      <c r="A52" s="24" t="s">
        <v>1794</v>
      </c>
      <c r="B52" s="24" t="s">
        <v>1794</v>
      </c>
      <c r="C52" s="24" t="s">
        <v>1795</v>
      </c>
      <c r="D52" s="24" t="s">
        <v>1664</v>
      </c>
      <c r="E52" s="24" t="s">
        <v>1665</v>
      </c>
      <c r="F52" s="24" t="s">
        <v>1666</v>
      </c>
      <c r="G52" s="24" t="s">
        <v>1666</v>
      </c>
      <c r="H52" s="24" t="s">
        <v>1667</v>
      </c>
      <c r="I52" s="24" t="s">
        <v>1668</v>
      </c>
    </row>
    <row r="53">
      <c r="A53" s="37" t="s">
        <v>1796</v>
      </c>
      <c r="B53" s="37" t="s">
        <v>1796</v>
      </c>
      <c r="C53" s="37" t="s">
        <v>1797</v>
      </c>
      <c r="D53" s="37" t="s">
        <v>1741</v>
      </c>
      <c r="E53" s="37" t="s">
        <v>1665</v>
      </c>
      <c r="F53" s="37" t="s">
        <v>1666</v>
      </c>
      <c r="G53" s="37" t="s">
        <v>1666</v>
      </c>
      <c r="H53" s="37" t="s">
        <v>1667</v>
      </c>
      <c r="I53" s="37" t="s">
        <v>1675</v>
      </c>
    </row>
    <row r="54">
      <c r="A54" s="24" t="s">
        <v>1798</v>
      </c>
      <c r="B54" s="24" t="s">
        <v>1798</v>
      </c>
      <c r="C54" s="24" t="s">
        <v>1799</v>
      </c>
      <c r="D54" s="24" t="s">
        <v>1800</v>
      </c>
      <c r="E54" s="24" t="s">
        <v>1665</v>
      </c>
      <c r="F54" s="24" t="s">
        <v>1666</v>
      </c>
      <c r="G54" s="24" t="s">
        <v>1666</v>
      </c>
      <c r="H54" s="24" t="s">
        <v>1672</v>
      </c>
      <c r="I54" s="24" t="s">
        <v>1712</v>
      </c>
    </row>
    <row r="55">
      <c r="A55" s="37" t="s">
        <v>1801</v>
      </c>
      <c r="B55" s="37" t="s">
        <v>1801</v>
      </c>
      <c r="C55" s="37" t="s">
        <v>1802</v>
      </c>
      <c r="D55" s="37" t="s">
        <v>1803</v>
      </c>
      <c r="E55" s="37" t="s">
        <v>1682</v>
      </c>
      <c r="F55" s="37" t="s">
        <v>1666</v>
      </c>
      <c r="G55" s="37" t="s">
        <v>1666</v>
      </c>
      <c r="H55" s="37" t="s">
        <v>1672</v>
      </c>
      <c r="I55" s="37" t="s">
        <v>1804</v>
      </c>
    </row>
    <row r="56">
      <c r="A56" s="24" t="s">
        <v>1805</v>
      </c>
      <c r="B56" s="24" t="s">
        <v>1805</v>
      </c>
      <c r="C56" s="24" t="s">
        <v>1806</v>
      </c>
      <c r="D56" s="24" t="s">
        <v>1664</v>
      </c>
      <c r="E56" s="24" t="s">
        <v>1665</v>
      </c>
      <c r="F56" s="24" t="s">
        <v>1666</v>
      </c>
      <c r="G56" s="24" t="s">
        <v>1666</v>
      </c>
      <c r="H56" s="24" t="s">
        <v>1667</v>
      </c>
      <c r="I56" s="24" t="s">
        <v>1668</v>
      </c>
    </row>
    <row r="57">
      <c r="A57" s="37" t="s">
        <v>1807</v>
      </c>
      <c r="B57" s="37" t="s">
        <v>1808</v>
      </c>
      <c r="C57" s="37" t="s">
        <v>1809</v>
      </c>
      <c r="D57" s="37" t="s">
        <v>1664</v>
      </c>
      <c r="E57" s="37" t="s">
        <v>1665</v>
      </c>
      <c r="F57" s="28">
        <v>1030.0</v>
      </c>
      <c r="G57" s="61">
        <v>-11.5</v>
      </c>
      <c r="H57" s="37" t="s">
        <v>1667</v>
      </c>
      <c r="I57" s="37" t="s">
        <v>1668</v>
      </c>
    </row>
    <row r="58">
      <c r="A58" s="24" t="s">
        <v>1810</v>
      </c>
      <c r="B58" s="24" t="s">
        <v>1810</v>
      </c>
      <c r="C58" s="24" t="s">
        <v>1811</v>
      </c>
      <c r="D58" s="24" t="s">
        <v>1664</v>
      </c>
      <c r="E58" s="24" t="s">
        <v>1665</v>
      </c>
      <c r="F58" s="33">
        <v>131.4</v>
      </c>
      <c r="G58" s="24" t="s">
        <v>1666</v>
      </c>
      <c r="H58" s="24" t="s">
        <v>1667</v>
      </c>
      <c r="I58" s="24" t="s">
        <v>1675</v>
      </c>
    </row>
    <row r="59">
      <c r="A59" s="37" t="s">
        <v>1812</v>
      </c>
      <c r="B59" s="37" t="s">
        <v>1812</v>
      </c>
      <c r="C59" s="37" t="s">
        <v>1813</v>
      </c>
      <c r="D59" s="37" t="s">
        <v>1814</v>
      </c>
      <c r="E59" s="37" t="s">
        <v>1665</v>
      </c>
      <c r="F59" s="37" t="s">
        <v>1666</v>
      </c>
      <c r="G59" s="37" t="s">
        <v>1666</v>
      </c>
      <c r="H59" s="37" t="s">
        <v>1672</v>
      </c>
      <c r="I59" s="37" t="s">
        <v>1815</v>
      </c>
    </row>
    <row r="60">
      <c r="A60" s="24" t="s">
        <v>1816</v>
      </c>
      <c r="B60" s="24" t="s">
        <v>1817</v>
      </c>
      <c r="C60" s="24" t="s">
        <v>1818</v>
      </c>
      <c r="D60" s="24" t="s">
        <v>1819</v>
      </c>
      <c r="E60" s="24" t="s">
        <v>1665</v>
      </c>
      <c r="F60" s="33">
        <v>190.0</v>
      </c>
      <c r="G60" s="24" t="s">
        <v>1666</v>
      </c>
      <c r="H60" s="24" t="s">
        <v>1672</v>
      </c>
      <c r="I60" s="24" t="s">
        <v>1820</v>
      </c>
    </row>
    <row r="61">
      <c r="A61" s="37" t="s">
        <v>1821</v>
      </c>
      <c r="B61" s="37" t="s">
        <v>1687</v>
      </c>
      <c r="C61" s="37" t="s">
        <v>1822</v>
      </c>
      <c r="D61" s="37" t="s">
        <v>1664</v>
      </c>
      <c r="E61" s="37" t="s">
        <v>1665</v>
      </c>
      <c r="F61" s="29">
        <v>775.0</v>
      </c>
      <c r="G61" s="61">
        <v>-33.1</v>
      </c>
      <c r="H61" s="37" t="s">
        <v>1667</v>
      </c>
      <c r="I61" s="37" t="s">
        <v>1701</v>
      </c>
    </row>
    <row r="62">
      <c r="A62" s="24" t="s">
        <v>1823</v>
      </c>
      <c r="B62" s="24" t="s">
        <v>1823</v>
      </c>
      <c r="C62" s="24" t="s">
        <v>1824</v>
      </c>
      <c r="D62" s="24" t="s">
        <v>1664</v>
      </c>
      <c r="E62" s="24" t="s">
        <v>1665</v>
      </c>
      <c r="F62" s="24" t="s">
        <v>1666</v>
      </c>
      <c r="G62" s="24" t="s">
        <v>1666</v>
      </c>
      <c r="H62" s="24" t="s">
        <v>1667</v>
      </c>
      <c r="I62" s="24" t="s">
        <v>1719</v>
      </c>
    </row>
    <row r="63">
      <c r="A63" s="37" t="s">
        <v>1825</v>
      </c>
      <c r="B63" s="37" t="s">
        <v>1825</v>
      </c>
      <c r="C63" s="37" t="s">
        <v>1826</v>
      </c>
      <c r="D63" s="37" t="s">
        <v>1664</v>
      </c>
      <c r="E63" s="37" t="s">
        <v>1665</v>
      </c>
      <c r="F63" s="29">
        <v>163.0</v>
      </c>
      <c r="G63" s="61">
        <v>-18.3</v>
      </c>
      <c r="H63" s="37" t="s">
        <v>1667</v>
      </c>
      <c r="I63" s="37" t="s">
        <v>1668</v>
      </c>
    </row>
    <row r="64">
      <c r="A64" s="24" t="s">
        <v>1825</v>
      </c>
      <c r="B64" s="24" t="s">
        <v>1825</v>
      </c>
      <c r="C64" s="24" t="s">
        <v>1827</v>
      </c>
      <c r="D64" s="24" t="s">
        <v>1664</v>
      </c>
      <c r="E64" s="24" t="s">
        <v>1665</v>
      </c>
      <c r="F64" s="24" t="s">
        <v>1666</v>
      </c>
      <c r="G64" s="24" t="s">
        <v>1666</v>
      </c>
      <c r="H64" s="24" t="s">
        <v>1667</v>
      </c>
      <c r="I64" s="24" t="s">
        <v>1668</v>
      </c>
    </row>
    <row r="65">
      <c r="A65" s="37" t="s">
        <v>1828</v>
      </c>
      <c r="B65" s="37" t="s">
        <v>1829</v>
      </c>
      <c r="C65" s="37" t="s">
        <v>1830</v>
      </c>
      <c r="D65" s="37" t="s">
        <v>1681</v>
      </c>
      <c r="E65" s="37" t="s">
        <v>1665</v>
      </c>
      <c r="F65" s="28">
        <v>1100.0</v>
      </c>
      <c r="G65" s="65">
        <v>-10298.9</v>
      </c>
      <c r="H65" s="37" t="s">
        <v>1667</v>
      </c>
      <c r="I65" s="37" t="s">
        <v>1668</v>
      </c>
    </row>
    <row r="66">
      <c r="A66" s="24" t="s">
        <v>1831</v>
      </c>
      <c r="B66" s="24" t="s">
        <v>1831</v>
      </c>
      <c r="C66" s="24" t="s">
        <v>1832</v>
      </c>
      <c r="D66" s="24" t="s">
        <v>1833</v>
      </c>
      <c r="E66" s="24" t="s">
        <v>1665</v>
      </c>
      <c r="F66" s="24" t="s">
        <v>1666</v>
      </c>
      <c r="G66" s="24" t="s">
        <v>1666</v>
      </c>
      <c r="H66" s="24" t="s">
        <v>1672</v>
      </c>
      <c r="I66" s="24" t="s">
        <v>1834</v>
      </c>
    </row>
    <row r="67">
      <c r="A67" s="37" t="s">
        <v>1835</v>
      </c>
      <c r="B67" s="37" t="s">
        <v>1836</v>
      </c>
      <c r="C67" s="37" t="s">
        <v>1837</v>
      </c>
      <c r="D67" s="37" t="s">
        <v>1838</v>
      </c>
      <c r="E67" s="37" t="s">
        <v>1665</v>
      </c>
      <c r="F67" s="28">
        <v>1028.0</v>
      </c>
      <c r="G67" s="61">
        <v>-90.0</v>
      </c>
      <c r="H67" s="37" t="s">
        <v>1672</v>
      </c>
      <c r="I67" s="37" t="s">
        <v>1668</v>
      </c>
    </row>
    <row r="68">
      <c r="A68" s="24" t="s">
        <v>1835</v>
      </c>
      <c r="B68" s="24" t="s">
        <v>1835</v>
      </c>
      <c r="C68" s="24" t="s">
        <v>1839</v>
      </c>
      <c r="D68" s="24" t="s">
        <v>1664</v>
      </c>
      <c r="E68" s="24" t="s">
        <v>1665</v>
      </c>
      <c r="F68" s="24" t="s">
        <v>1666</v>
      </c>
      <c r="G68" s="24" t="s">
        <v>1666</v>
      </c>
      <c r="H68" s="24" t="s">
        <v>1667</v>
      </c>
      <c r="I68" s="24" t="s">
        <v>1668</v>
      </c>
    </row>
    <row r="69">
      <c r="A69" s="37" t="s">
        <v>1840</v>
      </c>
      <c r="B69" s="37" t="s">
        <v>1840</v>
      </c>
      <c r="C69" s="37" t="s">
        <v>1841</v>
      </c>
      <c r="D69" s="37" t="s">
        <v>1782</v>
      </c>
      <c r="E69" s="37" t="s">
        <v>1665</v>
      </c>
      <c r="F69" s="37" t="s">
        <v>1666</v>
      </c>
      <c r="G69" s="37" t="s">
        <v>1666</v>
      </c>
      <c r="H69" s="37" t="s">
        <v>1667</v>
      </c>
      <c r="I69" s="37" t="s">
        <v>1668</v>
      </c>
    </row>
    <row r="70">
      <c r="A70" s="24" t="s">
        <v>1842</v>
      </c>
      <c r="B70" s="24" t="s">
        <v>1842</v>
      </c>
      <c r="C70" s="24" t="s">
        <v>1843</v>
      </c>
      <c r="D70" s="24" t="s">
        <v>1844</v>
      </c>
      <c r="E70" s="24" t="s">
        <v>1665</v>
      </c>
      <c r="F70" s="24" t="s">
        <v>1666</v>
      </c>
      <c r="G70" s="24" t="s">
        <v>1666</v>
      </c>
      <c r="H70" s="24" t="s">
        <v>1667</v>
      </c>
      <c r="I70" s="24" t="s">
        <v>1668</v>
      </c>
    </row>
    <row r="71">
      <c r="A71" s="37" t="s">
        <v>1845</v>
      </c>
      <c r="B71" s="37" t="s">
        <v>1846</v>
      </c>
      <c r="C71" s="37" t="s">
        <v>1847</v>
      </c>
      <c r="D71" s="37" t="s">
        <v>1848</v>
      </c>
      <c r="E71" s="37" t="s">
        <v>1665</v>
      </c>
      <c r="F71" s="37" t="s">
        <v>1666</v>
      </c>
      <c r="G71" s="37" t="s">
        <v>1666</v>
      </c>
      <c r="H71" s="37" t="s">
        <v>1672</v>
      </c>
      <c r="I71" s="37" t="s">
        <v>1804</v>
      </c>
    </row>
    <row r="72">
      <c r="A72" s="24" t="s">
        <v>1849</v>
      </c>
      <c r="B72" s="24" t="s">
        <v>1845</v>
      </c>
      <c r="C72" s="24" t="s">
        <v>1850</v>
      </c>
      <c r="D72" s="24" t="s">
        <v>1851</v>
      </c>
      <c r="E72" s="24" t="s">
        <v>1665</v>
      </c>
      <c r="F72" s="33">
        <v>950.0</v>
      </c>
      <c r="G72" s="66">
        <v>-1229.0</v>
      </c>
      <c r="H72" s="24" t="s">
        <v>1672</v>
      </c>
      <c r="I72" s="24" t="s">
        <v>1852</v>
      </c>
    </row>
    <row r="73">
      <c r="A73" s="37" t="s">
        <v>1849</v>
      </c>
      <c r="B73" s="37" t="s">
        <v>1849</v>
      </c>
      <c r="C73" s="37" t="s">
        <v>1853</v>
      </c>
      <c r="D73" s="37" t="s">
        <v>1664</v>
      </c>
      <c r="E73" s="37" t="s">
        <v>1665</v>
      </c>
      <c r="F73" s="37" t="s">
        <v>1666</v>
      </c>
      <c r="G73" s="37" t="s">
        <v>1666</v>
      </c>
      <c r="H73" s="37" t="s">
        <v>1667</v>
      </c>
      <c r="I73" s="37" t="s">
        <v>1712</v>
      </c>
    </row>
    <row r="74">
      <c r="A74" s="24" t="s">
        <v>1854</v>
      </c>
      <c r="B74" s="24" t="s">
        <v>1855</v>
      </c>
      <c r="C74" s="24" t="s">
        <v>1856</v>
      </c>
      <c r="D74" s="24" t="s">
        <v>1857</v>
      </c>
      <c r="E74" s="24" t="s">
        <v>1665</v>
      </c>
      <c r="F74" s="33">
        <v>540.0</v>
      </c>
      <c r="G74" s="39">
        <v>-100.5</v>
      </c>
      <c r="H74" s="24" t="s">
        <v>1672</v>
      </c>
      <c r="I74" s="24" t="s">
        <v>1668</v>
      </c>
    </row>
    <row r="75">
      <c r="A75" s="37" t="s">
        <v>1858</v>
      </c>
      <c r="B75" s="37" t="s">
        <v>1788</v>
      </c>
      <c r="C75" s="37" t="s">
        <v>1859</v>
      </c>
      <c r="D75" s="37" t="s">
        <v>1664</v>
      </c>
      <c r="E75" s="37" t="s">
        <v>1665</v>
      </c>
      <c r="F75" s="28">
        <v>1594.4</v>
      </c>
      <c r="G75" s="61">
        <v>-11.8</v>
      </c>
      <c r="H75" s="37" t="s">
        <v>1667</v>
      </c>
      <c r="I75" s="37" t="s">
        <v>1860</v>
      </c>
    </row>
    <row r="76">
      <c r="A76" s="24" t="s">
        <v>1861</v>
      </c>
      <c r="B76" s="24" t="s">
        <v>1861</v>
      </c>
      <c r="C76" s="24" t="s">
        <v>1862</v>
      </c>
      <c r="D76" s="24" t="s">
        <v>1685</v>
      </c>
      <c r="E76" s="24" t="s">
        <v>1665</v>
      </c>
      <c r="F76" s="24" t="s">
        <v>1666</v>
      </c>
      <c r="G76" s="24" t="s">
        <v>1666</v>
      </c>
      <c r="H76" s="24" t="s">
        <v>1667</v>
      </c>
      <c r="I76" s="24" t="s">
        <v>1668</v>
      </c>
    </row>
    <row r="77">
      <c r="A77" s="37" t="s">
        <v>1863</v>
      </c>
      <c r="B77" s="37" t="s">
        <v>1863</v>
      </c>
      <c r="C77" s="37" t="s">
        <v>1864</v>
      </c>
      <c r="D77" s="37" t="s">
        <v>1865</v>
      </c>
      <c r="E77" s="37" t="s">
        <v>1665</v>
      </c>
      <c r="F77" s="37" t="s">
        <v>1666</v>
      </c>
      <c r="G77" s="37" t="s">
        <v>1666</v>
      </c>
      <c r="H77" s="37" t="s">
        <v>1672</v>
      </c>
      <c r="I77" s="37" t="s">
        <v>1668</v>
      </c>
    </row>
    <row r="78">
      <c r="A78" s="24" t="s">
        <v>1866</v>
      </c>
      <c r="B78" s="24" t="s">
        <v>1867</v>
      </c>
      <c r="C78" s="24" t="s">
        <v>1868</v>
      </c>
      <c r="D78" s="24" t="s">
        <v>1869</v>
      </c>
      <c r="E78" s="24" t="s">
        <v>1665</v>
      </c>
      <c r="F78" s="24" t="s">
        <v>1666</v>
      </c>
      <c r="G78" s="24" t="s">
        <v>1666</v>
      </c>
      <c r="H78" s="24" t="s">
        <v>1667</v>
      </c>
      <c r="I78" s="24" t="s">
        <v>1820</v>
      </c>
    </row>
    <row r="79">
      <c r="A79" s="37" t="s">
        <v>1870</v>
      </c>
      <c r="B79" s="37" t="s">
        <v>1870</v>
      </c>
      <c r="C79" s="37" t="s">
        <v>1871</v>
      </c>
      <c r="D79" s="37" t="s">
        <v>1872</v>
      </c>
      <c r="E79" s="37" t="s">
        <v>1665</v>
      </c>
      <c r="F79" s="37" t="s">
        <v>1666</v>
      </c>
      <c r="G79" s="37" t="s">
        <v>1666</v>
      </c>
      <c r="H79" s="37" t="s">
        <v>1672</v>
      </c>
      <c r="I79" s="37" t="s">
        <v>1668</v>
      </c>
    </row>
    <row r="80">
      <c r="A80" s="24" t="s">
        <v>1873</v>
      </c>
      <c r="B80" s="24" t="s">
        <v>1873</v>
      </c>
      <c r="C80" s="24" t="s">
        <v>1874</v>
      </c>
      <c r="D80" s="24" t="s">
        <v>1875</v>
      </c>
      <c r="E80" s="24" t="s">
        <v>1665</v>
      </c>
      <c r="F80" s="24" t="s">
        <v>1666</v>
      </c>
      <c r="G80" s="24" t="s">
        <v>1666</v>
      </c>
      <c r="H80" s="24" t="s">
        <v>1672</v>
      </c>
      <c r="I80" s="24" t="s">
        <v>1876</v>
      </c>
    </row>
    <row r="81">
      <c r="A81" s="37" t="s">
        <v>1877</v>
      </c>
      <c r="B81" s="37" t="s">
        <v>1878</v>
      </c>
      <c r="C81" s="37" t="s">
        <v>1879</v>
      </c>
      <c r="D81" s="37" t="s">
        <v>1880</v>
      </c>
      <c r="E81" s="37" t="s">
        <v>1665</v>
      </c>
      <c r="F81" s="37" t="s">
        <v>1666</v>
      </c>
      <c r="G81" s="37" t="s">
        <v>1666</v>
      </c>
      <c r="H81" s="37" t="s">
        <v>1672</v>
      </c>
      <c r="I81" s="37" t="s">
        <v>1668</v>
      </c>
    </row>
    <row r="82">
      <c r="A82" s="24" t="s">
        <v>1881</v>
      </c>
      <c r="B82" s="24" t="s">
        <v>1881</v>
      </c>
      <c r="C82" s="24" t="s">
        <v>1882</v>
      </c>
      <c r="D82" s="24" t="s">
        <v>1883</v>
      </c>
      <c r="E82" s="24" t="s">
        <v>1665</v>
      </c>
      <c r="F82" s="33">
        <v>50.0</v>
      </c>
      <c r="G82" s="39">
        <v>-2.5</v>
      </c>
      <c r="H82" s="24" t="s">
        <v>1672</v>
      </c>
      <c r="I82" s="24" t="s">
        <v>1668</v>
      </c>
    </row>
    <row r="83">
      <c r="A83" s="37" t="s">
        <v>1884</v>
      </c>
      <c r="B83" s="37" t="s">
        <v>1884</v>
      </c>
      <c r="C83" s="37" t="s">
        <v>1885</v>
      </c>
      <c r="D83" s="37" t="s">
        <v>1886</v>
      </c>
      <c r="E83" s="37" t="s">
        <v>1718</v>
      </c>
      <c r="F83" s="29">
        <v>42.4</v>
      </c>
      <c r="G83" s="61">
        <v>-6.2</v>
      </c>
      <c r="H83" s="37" t="s">
        <v>1672</v>
      </c>
      <c r="I83" s="37" t="s">
        <v>1668</v>
      </c>
    </row>
    <row r="84">
      <c r="A84" s="24" t="s">
        <v>1887</v>
      </c>
      <c r="B84" s="24" t="s">
        <v>1863</v>
      </c>
      <c r="C84" s="24" t="s">
        <v>1888</v>
      </c>
      <c r="D84" s="24" t="s">
        <v>1889</v>
      </c>
      <c r="E84" s="24" t="s">
        <v>1665</v>
      </c>
      <c r="F84" s="33">
        <v>750.0</v>
      </c>
      <c r="G84" s="24" t="s">
        <v>1666</v>
      </c>
      <c r="H84" s="24" t="s">
        <v>1672</v>
      </c>
      <c r="I84" s="24" t="s">
        <v>1668</v>
      </c>
    </row>
    <row r="85">
      <c r="A85" s="37" t="s">
        <v>1890</v>
      </c>
      <c r="B85" s="37" t="s">
        <v>1891</v>
      </c>
      <c r="C85" s="37" t="s">
        <v>1892</v>
      </c>
      <c r="D85" s="37" t="s">
        <v>1893</v>
      </c>
      <c r="E85" s="37" t="s">
        <v>1665</v>
      </c>
      <c r="F85" s="29">
        <v>200.0</v>
      </c>
      <c r="G85" s="61">
        <v>-122.4</v>
      </c>
      <c r="H85" s="37" t="s">
        <v>1667</v>
      </c>
      <c r="I85" s="37" t="s">
        <v>1894</v>
      </c>
    </row>
    <row r="86">
      <c r="A86" s="24" t="s">
        <v>1895</v>
      </c>
      <c r="B86" s="24" t="s">
        <v>1895</v>
      </c>
      <c r="C86" s="24" t="s">
        <v>1896</v>
      </c>
      <c r="D86" s="24" t="s">
        <v>1897</v>
      </c>
      <c r="E86" s="24" t="s">
        <v>1665</v>
      </c>
      <c r="F86" s="24" t="s">
        <v>1666</v>
      </c>
      <c r="G86" s="24" t="s">
        <v>1666</v>
      </c>
      <c r="H86" s="24" t="s">
        <v>1672</v>
      </c>
      <c r="I86" s="24" t="s">
        <v>1668</v>
      </c>
    </row>
    <row r="87">
      <c r="A87" s="37" t="s">
        <v>1898</v>
      </c>
      <c r="B87" s="37" t="s">
        <v>1898</v>
      </c>
      <c r="C87" s="37" t="s">
        <v>1899</v>
      </c>
      <c r="D87" s="37" t="s">
        <v>1900</v>
      </c>
      <c r="E87" s="37" t="s">
        <v>1665</v>
      </c>
      <c r="F87" s="37" t="s">
        <v>1666</v>
      </c>
      <c r="G87" s="37" t="s">
        <v>1666</v>
      </c>
      <c r="H87" s="37" t="s">
        <v>1672</v>
      </c>
      <c r="I87" s="37" t="s">
        <v>1675</v>
      </c>
    </row>
    <row r="88">
      <c r="A88" s="24" t="s">
        <v>1901</v>
      </c>
      <c r="B88" s="24" t="s">
        <v>1891</v>
      </c>
      <c r="C88" s="24" t="s">
        <v>1902</v>
      </c>
      <c r="D88" s="24" t="s">
        <v>1903</v>
      </c>
      <c r="E88" s="24" t="s">
        <v>1665</v>
      </c>
      <c r="F88" s="24" t="s">
        <v>1666</v>
      </c>
      <c r="G88" s="24" t="s">
        <v>1666</v>
      </c>
      <c r="H88" s="24" t="s">
        <v>1672</v>
      </c>
      <c r="I88" s="24" t="s">
        <v>1675</v>
      </c>
    </row>
    <row r="89">
      <c r="A89" s="37" t="s">
        <v>1904</v>
      </c>
      <c r="B89" s="37" t="s">
        <v>1905</v>
      </c>
      <c r="C89" s="37" t="s">
        <v>1906</v>
      </c>
      <c r="D89" s="37" t="s">
        <v>1664</v>
      </c>
      <c r="E89" s="37" t="s">
        <v>1665</v>
      </c>
      <c r="F89" s="28">
        <v>2600.0</v>
      </c>
      <c r="G89" s="29">
        <v>107.4</v>
      </c>
      <c r="H89" s="37" t="s">
        <v>1667</v>
      </c>
      <c r="I89" s="37" t="s">
        <v>1668</v>
      </c>
    </row>
    <row r="90">
      <c r="A90" s="24" t="s">
        <v>1907</v>
      </c>
      <c r="B90" s="24" t="s">
        <v>1907</v>
      </c>
      <c r="C90" s="24" t="s">
        <v>1908</v>
      </c>
      <c r="D90" s="24" t="s">
        <v>1909</v>
      </c>
      <c r="E90" s="24" t="s">
        <v>1665</v>
      </c>
      <c r="F90" s="33">
        <v>780.0</v>
      </c>
      <c r="G90" s="33">
        <v>111.5</v>
      </c>
      <c r="H90" s="24" t="s">
        <v>1672</v>
      </c>
      <c r="I90" s="24" t="s">
        <v>1910</v>
      </c>
    </row>
    <row r="91">
      <c r="A91" s="37" t="s">
        <v>1911</v>
      </c>
      <c r="B91" s="37" t="s">
        <v>1911</v>
      </c>
      <c r="C91" s="37" t="s">
        <v>1912</v>
      </c>
      <c r="D91" s="37" t="s">
        <v>1913</v>
      </c>
      <c r="E91" s="37" t="s">
        <v>1665</v>
      </c>
      <c r="F91" s="29">
        <v>100.0</v>
      </c>
      <c r="G91" s="61">
        <v>-487.7</v>
      </c>
      <c r="H91" s="37" t="s">
        <v>1672</v>
      </c>
      <c r="I91" s="37" t="s">
        <v>1914</v>
      </c>
    </row>
    <row r="92">
      <c r="A92" s="24" t="s">
        <v>1915</v>
      </c>
      <c r="B92" s="24" t="s">
        <v>1915</v>
      </c>
      <c r="C92" s="24" t="s">
        <v>1916</v>
      </c>
      <c r="D92" s="24" t="s">
        <v>1917</v>
      </c>
      <c r="E92" s="24" t="s">
        <v>1718</v>
      </c>
      <c r="F92" s="24" t="s">
        <v>1666</v>
      </c>
      <c r="G92" s="24" t="s">
        <v>1666</v>
      </c>
      <c r="H92" s="24" t="s">
        <v>1672</v>
      </c>
      <c r="I92" s="24" t="s">
        <v>1918</v>
      </c>
    </row>
    <row r="93">
      <c r="A93" s="37" t="s">
        <v>1919</v>
      </c>
      <c r="B93" s="37" t="s">
        <v>1919</v>
      </c>
      <c r="C93" s="37" t="s">
        <v>1920</v>
      </c>
      <c r="D93" s="37" t="s">
        <v>1921</v>
      </c>
      <c r="E93" s="37" t="s">
        <v>1665</v>
      </c>
      <c r="F93" s="29">
        <v>20.0</v>
      </c>
      <c r="G93" s="29">
        <v>10.4</v>
      </c>
      <c r="H93" s="37" t="s">
        <v>1672</v>
      </c>
      <c r="I93" s="37" t="s">
        <v>1701</v>
      </c>
    </row>
    <row r="94">
      <c r="A94" s="24" t="s">
        <v>1922</v>
      </c>
      <c r="B94" s="24" t="s">
        <v>1922</v>
      </c>
      <c r="C94" s="24" t="s">
        <v>1923</v>
      </c>
      <c r="D94" s="24" t="s">
        <v>1924</v>
      </c>
      <c r="E94" s="24" t="s">
        <v>1665</v>
      </c>
      <c r="F94" s="24" t="s">
        <v>1666</v>
      </c>
      <c r="G94" s="24" t="s">
        <v>1666</v>
      </c>
      <c r="H94" s="24" t="s">
        <v>1667</v>
      </c>
      <c r="I94" s="24" t="s">
        <v>1925</v>
      </c>
    </row>
    <row r="95">
      <c r="A95" s="37" t="s">
        <v>1926</v>
      </c>
      <c r="B95" s="37" t="s">
        <v>1927</v>
      </c>
      <c r="C95" s="37" t="s">
        <v>1928</v>
      </c>
      <c r="D95" s="37" t="s">
        <v>1929</v>
      </c>
      <c r="E95" s="37" t="s">
        <v>1665</v>
      </c>
      <c r="F95" s="29">
        <v>359.2</v>
      </c>
      <c r="G95" s="37" t="s">
        <v>1666</v>
      </c>
      <c r="H95" s="37" t="s">
        <v>1672</v>
      </c>
      <c r="I95" s="37" t="s">
        <v>1719</v>
      </c>
    </row>
    <row r="96">
      <c r="A96" s="24" t="s">
        <v>1930</v>
      </c>
      <c r="B96" s="24" t="s">
        <v>1930</v>
      </c>
      <c r="C96" s="24" t="s">
        <v>1931</v>
      </c>
      <c r="D96" s="24" t="s">
        <v>1932</v>
      </c>
      <c r="E96" s="24" t="s">
        <v>1665</v>
      </c>
      <c r="F96" s="24" t="s">
        <v>1666</v>
      </c>
      <c r="G96" s="24" t="s">
        <v>1666</v>
      </c>
      <c r="H96" s="24" t="s">
        <v>1672</v>
      </c>
      <c r="I96" s="24" t="s">
        <v>1712</v>
      </c>
    </row>
    <row r="97">
      <c r="A97" s="37" t="s">
        <v>1933</v>
      </c>
      <c r="B97" s="37" t="s">
        <v>1934</v>
      </c>
      <c r="C97" s="37" t="s">
        <v>1935</v>
      </c>
      <c r="D97" s="37" t="s">
        <v>1664</v>
      </c>
      <c r="E97" s="37" t="s">
        <v>1665</v>
      </c>
      <c r="F97" s="29">
        <v>150.0</v>
      </c>
      <c r="G97" s="37" t="s">
        <v>1666</v>
      </c>
      <c r="H97" s="37" t="s">
        <v>1667</v>
      </c>
      <c r="I97" s="37" t="s">
        <v>1701</v>
      </c>
    </row>
    <row r="98">
      <c r="A98" s="24" t="s">
        <v>1936</v>
      </c>
      <c r="B98" s="24" t="s">
        <v>1937</v>
      </c>
      <c r="C98" s="24" t="s">
        <v>1938</v>
      </c>
      <c r="D98" s="24" t="s">
        <v>1939</v>
      </c>
      <c r="E98" s="24" t="s">
        <v>1665</v>
      </c>
      <c r="F98" s="33">
        <v>155.2</v>
      </c>
      <c r="G98" s="24" t="s">
        <v>1666</v>
      </c>
      <c r="H98" s="24" t="s">
        <v>1672</v>
      </c>
      <c r="I98" s="24" t="s">
        <v>1668</v>
      </c>
    </row>
    <row r="99">
      <c r="A99" s="37" t="s">
        <v>1940</v>
      </c>
      <c r="B99" s="37" t="s">
        <v>1941</v>
      </c>
      <c r="C99" s="37" t="s">
        <v>1942</v>
      </c>
      <c r="D99" s="37" t="s">
        <v>1943</v>
      </c>
      <c r="E99" s="37" t="s">
        <v>1665</v>
      </c>
      <c r="F99" s="29">
        <v>226.4</v>
      </c>
      <c r="G99" s="37" t="s">
        <v>1666</v>
      </c>
      <c r="H99" s="37" t="s">
        <v>1672</v>
      </c>
      <c r="I99" s="37" t="s">
        <v>1675</v>
      </c>
    </row>
    <row r="100">
      <c r="A100" s="24" t="s">
        <v>1944</v>
      </c>
      <c r="B100" s="24" t="s">
        <v>1662</v>
      </c>
      <c r="C100" s="24" t="s">
        <v>1945</v>
      </c>
      <c r="D100" s="24" t="s">
        <v>1664</v>
      </c>
      <c r="E100" s="24" t="s">
        <v>1665</v>
      </c>
      <c r="F100" s="33">
        <v>40.0</v>
      </c>
      <c r="G100" s="24" t="s">
        <v>1666</v>
      </c>
      <c r="H100" s="24" t="s">
        <v>1667</v>
      </c>
      <c r="I100" s="24" t="s">
        <v>1946</v>
      </c>
    </row>
    <row r="101">
      <c r="A101" s="37" t="s">
        <v>1947</v>
      </c>
      <c r="B101" s="37" t="s">
        <v>1947</v>
      </c>
      <c r="C101" s="67" t="s">
        <v>1948</v>
      </c>
      <c r="D101" s="37" t="s">
        <v>1664</v>
      </c>
      <c r="E101" s="37" t="s">
        <v>1665</v>
      </c>
      <c r="F101" s="29">
        <v>60.0</v>
      </c>
      <c r="G101" s="37" t="s">
        <v>1666</v>
      </c>
      <c r="H101" s="37" t="s">
        <v>1667</v>
      </c>
      <c r="I101" s="37" t="s">
        <v>1712</v>
      </c>
    </row>
    <row r="102">
      <c r="A102" s="24" t="s">
        <v>1949</v>
      </c>
      <c r="B102" s="24" t="s">
        <v>1949</v>
      </c>
      <c r="C102" s="24" t="s">
        <v>1950</v>
      </c>
      <c r="D102" s="24" t="s">
        <v>1951</v>
      </c>
      <c r="E102" s="24" t="s">
        <v>1665</v>
      </c>
      <c r="F102" s="24" t="s">
        <v>1666</v>
      </c>
      <c r="G102" s="24" t="s">
        <v>1666</v>
      </c>
      <c r="H102" s="24" t="s">
        <v>1672</v>
      </c>
      <c r="I102" s="24" t="s">
        <v>1719</v>
      </c>
    </row>
    <row r="103">
      <c r="A103" s="37" t="s">
        <v>1952</v>
      </c>
      <c r="B103" s="37" t="s">
        <v>1952</v>
      </c>
      <c r="C103" s="37" t="s">
        <v>1953</v>
      </c>
      <c r="D103" s="37" t="s">
        <v>1954</v>
      </c>
      <c r="E103" s="37" t="s">
        <v>1665</v>
      </c>
      <c r="F103" s="29">
        <v>40.0</v>
      </c>
      <c r="G103" s="61">
        <v>-68.4</v>
      </c>
      <c r="H103" s="37" t="s">
        <v>1672</v>
      </c>
      <c r="I103" s="37" t="s">
        <v>1955</v>
      </c>
    </row>
    <row r="104">
      <c r="A104" s="24" t="s">
        <v>1956</v>
      </c>
      <c r="B104" s="24" t="s">
        <v>1956</v>
      </c>
      <c r="C104" s="24" t="s">
        <v>1957</v>
      </c>
      <c r="D104" s="24" t="s">
        <v>1664</v>
      </c>
      <c r="E104" s="24" t="s">
        <v>1665</v>
      </c>
      <c r="F104" s="33">
        <v>0.6</v>
      </c>
      <c r="G104" s="24" t="s">
        <v>1666</v>
      </c>
      <c r="H104" s="24" t="s">
        <v>1667</v>
      </c>
      <c r="I104" s="24" t="s">
        <v>1719</v>
      </c>
    </row>
    <row r="105">
      <c r="A105" s="37" t="s">
        <v>1958</v>
      </c>
      <c r="B105" s="37" t="s">
        <v>1958</v>
      </c>
      <c r="C105" s="37" t="s">
        <v>1959</v>
      </c>
      <c r="D105" s="37" t="s">
        <v>1664</v>
      </c>
      <c r="E105" s="37" t="s">
        <v>1665</v>
      </c>
      <c r="F105" s="37" t="s">
        <v>1666</v>
      </c>
      <c r="G105" s="37" t="s">
        <v>1666</v>
      </c>
      <c r="H105" s="37" t="s">
        <v>1667</v>
      </c>
      <c r="I105" s="37" t="s">
        <v>1675</v>
      </c>
    </row>
    <row r="106">
      <c r="A106" s="24" t="s">
        <v>1960</v>
      </c>
      <c r="B106" s="24" t="s">
        <v>1960</v>
      </c>
      <c r="C106" s="24" t="s">
        <v>1961</v>
      </c>
      <c r="D106" s="24" t="s">
        <v>1962</v>
      </c>
      <c r="E106" s="24" t="s">
        <v>1665</v>
      </c>
      <c r="F106" s="24" t="s">
        <v>1666</v>
      </c>
      <c r="G106" s="24" t="s">
        <v>1666</v>
      </c>
      <c r="H106" s="24" t="s">
        <v>1672</v>
      </c>
      <c r="I106" s="24" t="s">
        <v>1963</v>
      </c>
    </row>
    <row r="107">
      <c r="A107" s="37" t="s">
        <v>1964</v>
      </c>
      <c r="B107" s="37" t="s">
        <v>1964</v>
      </c>
      <c r="C107" s="37" t="s">
        <v>1965</v>
      </c>
      <c r="D107" s="37" t="s">
        <v>1966</v>
      </c>
      <c r="E107" s="37" t="s">
        <v>1665</v>
      </c>
      <c r="F107" s="29">
        <v>55.0</v>
      </c>
      <c r="G107" s="29">
        <v>10.6</v>
      </c>
      <c r="H107" s="37" t="s">
        <v>1672</v>
      </c>
      <c r="I107" s="37" t="s">
        <v>1967</v>
      </c>
    </row>
    <row r="108">
      <c r="A108" s="24" t="s">
        <v>1968</v>
      </c>
      <c r="B108" s="24" t="s">
        <v>1968</v>
      </c>
      <c r="C108" s="24" t="s">
        <v>1969</v>
      </c>
      <c r="D108" s="24" t="s">
        <v>1970</v>
      </c>
      <c r="E108" s="24" t="s">
        <v>1665</v>
      </c>
      <c r="F108" s="24" t="s">
        <v>1666</v>
      </c>
      <c r="G108" s="24" t="s">
        <v>1666</v>
      </c>
      <c r="H108" s="24" t="s">
        <v>1672</v>
      </c>
      <c r="I108" s="24" t="s">
        <v>1719</v>
      </c>
    </row>
    <row r="109">
      <c r="A109" s="37" t="s">
        <v>1968</v>
      </c>
      <c r="B109" s="37" t="s">
        <v>1971</v>
      </c>
      <c r="C109" s="37" t="s">
        <v>1972</v>
      </c>
      <c r="D109" s="37" t="s">
        <v>1973</v>
      </c>
      <c r="E109" s="37" t="s">
        <v>1665</v>
      </c>
      <c r="F109" s="29">
        <v>65.0</v>
      </c>
      <c r="G109" s="61">
        <v>-23.2</v>
      </c>
      <c r="H109" s="37" t="s">
        <v>1672</v>
      </c>
      <c r="I109" s="37" t="s">
        <v>1668</v>
      </c>
    </row>
    <row r="110">
      <c r="A110" s="24" t="s">
        <v>1974</v>
      </c>
      <c r="B110" s="24" t="s">
        <v>1974</v>
      </c>
      <c r="C110" s="24" t="s">
        <v>1975</v>
      </c>
      <c r="D110" s="24" t="s">
        <v>1976</v>
      </c>
      <c r="E110" s="24" t="s">
        <v>1665</v>
      </c>
      <c r="F110" s="24" t="s">
        <v>1666</v>
      </c>
      <c r="G110" s="24" t="s">
        <v>1666</v>
      </c>
      <c r="H110" s="24" t="s">
        <v>1672</v>
      </c>
      <c r="I110" s="24" t="s">
        <v>1977</v>
      </c>
    </row>
    <row r="111">
      <c r="A111" s="37" t="s">
        <v>1978</v>
      </c>
      <c r="B111" s="37" t="s">
        <v>1978</v>
      </c>
      <c r="C111" s="37" t="s">
        <v>1979</v>
      </c>
      <c r="D111" s="37" t="s">
        <v>1980</v>
      </c>
      <c r="E111" s="37" t="s">
        <v>1665</v>
      </c>
      <c r="F111" s="29">
        <v>72.0</v>
      </c>
      <c r="G111" s="37" t="s">
        <v>1666</v>
      </c>
      <c r="H111" s="37" t="s">
        <v>1672</v>
      </c>
      <c r="I111" s="37" t="s">
        <v>1668</v>
      </c>
    </row>
    <row r="112">
      <c r="A112" s="24" t="s">
        <v>1981</v>
      </c>
      <c r="B112" s="24" t="s">
        <v>1981</v>
      </c>
      <c r="C112" s="24" t="s">
        <v>1982</v>
      </c>
      <c r="D112" s="24" t="s">
        <v>1983</v>
      </c>
      <c r="E112" s="24" t="s">
        <v>1665</v>
      </c>
      <c r="F112" s="24" t="s">
        <v>1666</v>
      </c>
      <c r="G112" s="24" t="s">
        <v>1666</v>
      </c>
      <c r="H112" s="24" t="s">
        <v>1672</v>
      </c>
      <c r="I112" s="24" t="s">
        <v>1701</v>
      </c>
    </row>
    <row r="113">
      <c r="A113" s="37" t="s">
        <v>1984</v>
      </c>
      <c r="B113" s="37" t="s">
        <v>1984</v>
      </c>
      <c r="C113" s="37" t="s">
        <v>1985</v>
      </c>
      <c r="D113" s="37" t="s">
        <v>1986</v>
      </c>
      <c r="E113" s="37" t="s">
        <v>1665</v>
      </c>
      <c r="F113" s="29">
        <v>7.0</v>
      </c>
      <c r="G113" s="29">
        <v>3.5</v>
      </c>
      <c r="H113" s="37" t="s">
        <v>1672</v>
      </c>
      <c r="I113" s="37" t="s">
        <v>1668</v>
      </c>
    </row>
    <row r="114">
      <c r="A114" s="24" t="s">
        <v>1984</v>
      </c>
      <c r="B114" s="24" t="s">
        <v>1984</v>
      </c>
      <c r="C114" s="24" t="s">
        <v>1987</v>
      </c>
      <c r="D114" s="24" t="s">
        <v>1688</v>
      </c>
      <c r="E114" s="24" t="s">
        <v>1665</v>
      </c>
      <c r="F114" s="24" t="s">
        <v>1666</v>
      </c>
      <c r="G114" s="24" t="s">
        <v>1666</v>
      </c>
      <c r="H114" s="24" t="s">
        <v>1667</v>
      </c>
      <c r="I114" s="24" t="s">
        <v>1668</v>
      </c>
    </row>
    <row r="115">
      <c r="A115" s="37" t="s">
        <v>1988</v>
      </c>
      <c r="B115" s="37" t="s">
        <v>1988</v>
      </c>
      <c r="C115" s="37" t="s">
        <v>1989</v>
      </c>
      <c r="D115" s="37" t="s">
        <v>1990</v>
      </c>
      <c r="E115" s="37" t="s">
        <v>1665</v>
      </c>
      <c r="F115" s="29">
        <v>100.0</v>
      </c>
      <c r="G115" s="37" t="s">
        <v>1666</v>
      </c>
      <c r="H115" s="37" t="s">
        <v>1672</v>
      </c>
      <c r="I115" s="37" t="s">
        <v>1668</v>
      </c>
    </row>
    <row r="116">
      <c r="A116" s="24" t="s">
        <v>1991</v>
      </c>
      <c r="B116" s="24" t="s">
        <v>1991</v>
      </c>
      <c r="C116" s="24" t="s">
        <v>1992</v>
      </c>
      <c r="D116" s="24" t="s">
        <v>1864</v>
      </c>
      <c r="E116" s="24" t="s">
        <v>1665</v>
      </c>
      <c r="F116" s="24" t="s">
        <v>1666</v>
      </c>
      <c r="G116" s="24" t="s">
        <v>1666</v>
      </c>
      <c r="H116" s="24" t="s">
        <v>1667</v>
      </c>
      <c r="I116" s="24" t="s">
        <v>1668</v>
      </c>
    </row>
    <row r="117">
      <c r="A117" s="37" t="s">
        <v>1993</v>
      </c>
      <c r="B117" s="37" t="s">
        <v>1993</v>
      </c>
      <c r="C117" s="37" t="s">
        <v>1994</v>
      </c>
      <c r="D117" s="37" t="s">
        <v>1995</v>
      </c>
      <c r="E117" s="37" t="s">
        <v>1718</v>
      </c>
      <c r="F117" s="29">
        <v>20.5</v>
      </c>
      <c r="G117" s="61">
        <v>-32.6</v>
      </c>
      <c r="H117" s="37" t="s">
        <v>1672</v>
      </c>
      <c r="I117" s="37" t="s">
        <v>1675</v>
      </c>
    </row>
    <row r="118">
      <c r="A118" s="24" t="s">
        <v>1996</v>
      </c>
      <c r="B118" s="24" t="s">
        <v>1997</v>
      </c>
      <c r="C118" s="24" t="s">
        <v>1998</v>
      </c>
      <c r="D118" s="24" t="s">
        <v>1880</v>
      </c>
      <c r="E118" s="24" t="s">
        <v>1665</v>
      </c>
      <c r="F118" s="58">
        <v>2350.0</v>
      </c>
      <c r="G118" s="39">
        <v>-63.7</v>
      </c>
      <c r="H118" s="24" t="s">
        <v>1672</v>
      </c>
      <c r="I118" s="24" t="s">
        <v>1675</v>
      </c>
    </row>
    <row r="119">
      <c r="A119" s="37" t="s">
        <v>1999</v>
      </c>
      <c r="B119" s="37" t="s">
        <v>2000</v>
      </c>
      <c r="C119" s="37" t="s">
        <v>2001</v>
      </c>
      <c r="D119" s="37" t="s">
        <v>2002</v>
      </c>
      <c r="E119" s="37" t="s">
        <v>1665</v>
      </c>
      <c r="F119" s="29">
        <v>390.0</v>
      </c>
      <c r="G119" s="61">
        <v>-78.6</v>
      </c>
      <c r="H119" s="37" t="s">
        <v>1672</v>
      </c>
      <c r="I119" s="37" t="s">
        <v>1668</v>
      </c>
    </row>
    <row r="120">
      <c r="A120" s="24" t="s">
        <v>2003</v>
      </c>
      <c r="B120" s="24" t="s">
        <v>2003</v>
      </c>
      <c r="C120" s="24" t="s">
        <v>2004</v>
      </c>
      <c r="D120" s="24" t="s">
        <v>2005</v>
      </c>
      <c r="E120" s="24" t="s">
        <v>1665</v>
      </c>
      <c r="F120" s="24" t="s">
        <v>1666</v>
      </c>
      <c r="G120" s="24" t="s">
        <v>1666</v>
      </c>
      <c r="H120" s="24" t="s">
        <v>1672</v>
      </c>
      <c r="I120" s="24" t="s">
        <v>1668</v>
      </c>
    </row>
    <row r="121">
      <c r="A121" s="37" t="s">
        <v>2006</v>
      </c>
      <c r="B121" s="37" t="s">
        <v>2007</v>
      </c>
      <c r="C121" s="37" t="s">
        <v>2008</v>
      </c>
      <c r="D121" s="37" t="s">
        <v>2009</v>
      </c>
      <c r="E121" s="37" t="s">
        <v>1665</v>
      </c>
      <c r="F121" s="37" t="s">
        <v>1666</v>
      </c>
      <c r="G121" s="37" t="s">
        <v>1666</v>
      </c>
      <c r="H121" s="37" t="s">
        <v>1672</v>
      </c>
      <c r="I121" s="37" t="s">
        <v>1668</v>
      </c>
    </row>
    <row r="122">
      <c r="A122" s="24" t="s">
        <v>2010</v>
      </c>
      <c r="B122" s="24" t="s">
        <v>2011</v>
      </c>
      <c r="C122" s="24" t="s">
        <v>2012</v>
      </c>
      <c r="D122" s="24" t="s">
        <v>2013</v>
      </c>
      <c r="E122" s="24" t="s">
        <v>1665</v>
      </c>
      <c r="F122" s="24" t="s">
        <v>1666</v>
      </c>
      <c r="G122" s="24" t="s">
        <v>1666</v>
      </c>
      <c r="H122" s="24" t="s">
        <v>1672</v>
      </c>
      <c r="I122" s="24" t="s">
        <v>1918</v>
      </c>
    </row>
    <row r="123">
      <c r="A123" s="37" t="s">
        <v>2014</v>
      </c>
      <c r="B123" s="37" t="s">
        <v>2015</v>
      </c>
      <c r="C123" s="37" t="s">
        <v>2016</v>
      </c>
      <c r="D123" s="37" t="s">
        <v>1883</v>
      </c>
      <c r="E123" s="37" t="s">
        <v>1665</v>
      </c>
      <c r="F123" s="37" t="s">
        <v>1666</v>
      </c>
      <c r="G123" s="37" t="s">
        <v>1666</v>
      </c>
      <c r="H123" s="37" t="s">
        <v>1672</v>
      </c>
      <c r="I123" s="37" t="s">
        <v>1675</v>
      </c>
    </row>
    <row r="124">
      <c r="A124" s="24" t="s">
        <v>2017</v>
      </c>
      <c r="B124" s="24" t="s">
        <v>2017</v>
      </c>
      <c r="C124" s="24" t="s">
        <v>2018</v>
      </c>
      <c r="D124" s="24" t="s">
        <v>1664</v>
      </c>
      <c r="E124" s="24" t="s">
        <v>1665</v>
      </c>
      <c r="F124" s="24" t="s">
        <v>1666</v>
      </c>
      <c r="G124" s="24" t="s">
        <v>1666</v>
      </c>
      <c r="H124" s="24" t="s">
        <v>1667</v>
      </c>
      <c r="I124" s="24" t="s">
        <v>1675</v>
      </c>
    </row>
    <row r="125">
      <c r="A125" s="37" t="s">
        <v>2019</v>
      </c>
      <c r="B125" s="37" t="s">
        <v>2019</v>
      </c>
      <c r="C125" s="37" t="s">
        <v>2020</v>
      </c>
      <c r="D125" s="37" t="s">
        <v>1664</v>
      </c>
      <c r="E125" s="37" t="s">
        <v>1665</v>
      </c>
      <c r="F125" s="37" t="s">
        <v>1666</v>
      </c>
      <c r="G125" s="37" t="s">
        <v>1666</v>
      </c>
      <c r="H125" s="37" t="s">
        <v>1667</v>
      </c>
      <c r="I125" s="37" t="s">
        <v>1668</v>
      </c>
    </row>
    <row r="126">
      <c r="A126" s="24" t="s">
        <v>2021</v>
      </c>
      <c r="B126" s="24" t="s">
        <v>2021</v>
      </c>
      <c r="C126" s="24" t="s">
        <v>2022</v>
      </c>
      <c r="D126" s="24" t="s">
        <v>1897</v>
      </c>
      <c r="E126" s="24" t="s">
        <v>1665</v>
      </c>
      <c r="F126" s="33">
        <v>200.0</v>
      </c>
      <c r="G126" s="58">
        <v>6068.9</v>
      </c>
      <c r="H126" s="24" t="s">
        <v>1667</v>
      </c>
      <c r="I126" s="24" t="s">
        <v>1668</v>
      </c>
    </row>
    <row r="127">
      <c r="A127" s="37" t="s">
        <v>2023</v>
      </c>
      <c r="B127" s="37" t="s">
        <v>2023</v>
      </c>
      <c r="C127" s="37" t="s">
        <v>2024</v>
      </c>
      <c r="D127" s="37" t="s">
        <v>1664</v>
      </c>
      <c r="E127" s="37" t="s">
        <v>1665</v>
      </c>
      <c r="F127" s="37" t="s">
        <v>1666</v>
      </c>
      <c r="G127" s="37" t="s">
        <v>1666</v>
      </c>
      <c r="H127" s="37" t="s">
        <v>1667</v>
      </c>
      <c r="I127" s="37" t="s">
        <v>1668</v>
      </c>
    </row>
    <row r="128">
      <c r="A128" s="24" t="s">
        <v>2025</v>
      </c>
      <c r="B128" s="24" t="s">
        <v>2025</v>
      </c>
      <c r="C128" s="24" t="s">
        <v>2026</v>
      </c>
      <c r="D128" s="24" t="s">
        <v>2027</v>
      </c>
      <c r="E128" s="24" t="s">
        <v>1665</v>
      </c>
      <c r="F128" s="24" t="s">
        <v>1666</v>
      </c>
      <c r="G128" s="24" t="s">
        <v>1666</v>
      </c>
      <c r="H128" s="24" t="s">
        <v>1667</v>
      </c>
      <c r="I128" s="24" t="s">
        <v>1804</v>
      </c>
    </row>
    <row r="129">
      <c r="A129" s="37" t="s">
        <v>2028</v>
      </c>
      <c r="B129" s="37" t="s">
        <v>2029</v>
      </c>
      <c r="C129" s="37" t="s">
        <v>2030</v>
      </c>
      <c r="D129" s="37" t="s">
        <v>2031</v>
      </c>
      <c r="E129" s="37" t="s">
        <v>1665</v>
      </c>
      <c r="F129" s="29">
        <v>300.0</v>
      </c>
      <c r="G129" s="61">
        <v>-91.2</v>
      </c>
      <c r="H129" s="37" t="s">
        <v>1672</v>
      </c>
      <c r="I129" s="37" t="s">
        <v>1668</v>
      </c>
    </row>
    <row r="130">
      <c r="A130" s="24" t="s">
        <v>2032</v>
      </c>
      <c r="B130" s="24" t="s">
        <v>2033</v>
      </c>
      <c r="C130" s="24" t="s">
        <v>2034</v>
      </c>
      <c r="D130" s="24" t="s">
        <v>2035</v>
      </c>
      <c r="E130" s="24" t="s">
        <v>1665</v>
      </c>
      <c r="F130" s="33">
        <v>550.0</v>
      </c>
      <c r="G130" s="39">
        <v>-61.7</v>
      </c>
      <c r="H130" s="24" t="s">
        <v>1672</v>
      </c>
      <c r="I130" s="24" t="s">
        <v>1668</v>
      </c>
    </row>
    <row r="131">
      <c r="A131" s="37" t="s">
        <v>2032</v>
      </c>
      <c r="B131" s="37" t="s">
        <v>2036</v>
      </c>
      <c r="C131" s="37" t="s">
        <v>2037</v>
      </c>
      <c r="D131" s="37" t="s">
        <v>1793</v>
      </c>
      <c r="E131" s="37" t="s">
        <v>1665</v>
      </c>
      <c r="F131" s="37" t="s">
        <v>1666</v>
      </c>
      <c r="G131" s="37" t="s">
        <v>1666</v>
      </c>
      <c r="H131" s="37" t="s">
        <v>1667</v>
      </c>
      <c r="I131" s="37" t="s">
        <v>1668</v>
      </c>
    </row>
    <row r="132">
      <c r="A132" s="24" t="s">
        <v>2038</v>
      </c>
      <c r="B132" s="24" t="s">
        <v>2036</v>
      </c>
      <c r="C132" s="24" t="s">
        <v>2039</v>
      </c>
      <c r="D132" s="24" t="s">
        <v>2040</v>
      </c>
      <c r="E132" s="24" t="s">
        <v>1665</v>
      </c>
      <c r="F132" s="24" t="s">
        <v>1666</v>
      </c>
      <c r="G132" s="24" t="s">
        <v>1666</v>
      </c>
      <c r="H132" s="24" t="s">
        <v>1672</v>
      </c>
      <c r="I132" s="24" t="s">
        <v>1675</v>
      </c>
    </row>
    <row r="133">
      <c r="A133" s="37" t="s">
        <v>2038</v>
      </c>
      <c r="B133" s="37" t="s">
        <v>2038</v>
      </c>
      <c r="C133" s="37" t="s">
        <v>2041</v>
      </c>
      <c r="D133" s="37" t="s">
        <v>1664</v>
      </c>
      <c r="E133" s="37" t="s">
        <v>1665</v>
      </c>
      <c r="F133" s="37" t="s">
        <v>1666</v>
      </c>
      <c r="G133" s="37" t="s">
        <v>1666</v>
      </c>
      <c r="H133" s="37" t="s">
        <v>1667</v>
      </c>
      <c r="I133" s="37" t="s">
        <v>1675</v>
      </c>
    </row>
    <row r="134">
      <c r="A134" s="24" t="s">
        <v>2042</v>
      </c>
      <c r="B134" s="24" t="s">
        <v>2042</v>
      </c>
      <c r="C134" s="24" t="s">
        <v>2043</v>
      </c>
      <c r="D134" s="24" t="s">
        <v>1664</v>
      </c>
      <c r="E134" s="24" t="s">
        <v>1665</v>
      </c>
      <c r="F134" s="24" t="s">
        <v>1666</v>
      </c>
      <c r="G134" s="24" t="s">
        <v>1666</v>
      </c>
      <c r="H134" s="24" t="s">
        <v>1667</v>
      </c>
      <c r="I134" s="24" t="s">
        <v>1668</v>
      </c>
    </row>
    <row r="135">
      <c r="A135" s="37" t="s">
        <v>2044</v>
      </c>
      <c r="B135" s="37" t="s">
        <v>2045</v>
      </c>
      <c r="C135" s="37" t="s">
        <v>2046</v>
      </c>
      <c r="D135" s="37" t="s">
        <v>2047</v>
      </c>
      <c r="E135" s="37" t="s">
        <v>1665</v>
      </c>
      <c r="F135" s="28">
        <v>1900.0</v>
      </c>
      <c r="G135" s="61">
        <v>-23.4</v>
      </c>
      <c r="H135" s="37" t="s">
        <v>1672</v>
      </c>
      <c r="I135" s="37" t="s">
        <v>1668</v>
      </c>
    </row>
    <row r="136">
      <c r="A136" s="24" t="s">
        <v>2044</v>
      </c>
      <c r="B136" s="24" t="s">
        <v>2048</v>
      </c>
      <c r="C136" s="24" t="s">
        <v>2049</v>
      </c>
      <c r="D136" s="24" t="s">
        <v>1664</v>
      </c>
      <c r="E136" s="24" t="s">
        <v>1665</v>
      </c>
      <c r="F136" s="33">
        <v>50.0</v>
      </c>
      <c r="G136" s="24" t="s">
        <v>1666</v>
      </c>
      <c r="H136" s="24" t="s">
        <v>1667</v>
      </c>
      <c r="I136" s="24" t="s">
        <v>1668</v>
      </c>
    </row>
    <row r="137">
      <c r="A137" s="37" t="s">
        <v>2050</v>
      </c>
      <c r="B137" s="37" t="s">
        <v>2051</v>
      </c>
      <c r="C137" s="37" t="s">
        <v>2052</v>
      </c>
      <c r="D137" s="37" t="s">
        <v>2053</v>
      </c>
      <c r="E137" s="37" t="s">
        <v>1665</v>
      </c>
      <c r="F137" s="29">
        <v>250.0</v>
      </c>
      <c r="G137" s="61">
        <v>-40.8</v>
      </c>
      <c r="H137" s="37" t="s">
        <v>1672</v>
      </c>
      <c r="I137" s="37" t="s">
        <v>1719</v>
      </c>
    </row>
    <row r="138">
      <c r="A138" s="24" t="s">
        <v>2054</v>
      </c>
      <c r="B138" s="24" t="s">
        <v>2055</v>
      </c>
      <c r="C138" s="24" t="s">
        <v>2056</v>
      </c>
      <c r="D138" s="24" t="s">
        <v>1880</v>
      </c>
      <c r="E138" s="24" t="s">
        <v>1665</v>
      </c>
      <c r="F138" s="24" t="s">
        <v>1666</v>
      </c>
      <c r="G138" s="24" t="s">
        <v>1666</v>
      </c>
      <c r="H138" s="24" t="s">
        <v>1672</v>
      </c>
      <c r="I138" s="24" t="s">
        <v>1668</v>
      </c>
    </row>
    <row r="139">
      <c r="A139" s="37" t="s">
        <v>2057</v>
      </c>
      <c r="B139" s="37" t="s">
        <v>2057</v>
      </c>
      <c r="C139" s="37" t="s">
        <v>2058</v>
      </c>
      <c r="D139" s="37" t="s">
        <v>2059</v>
      </c>
      <c r="E139" s="37" t="s">
        <v>1665</v>
      </c>
      <c r="F139" s="37" t="s">
        <v>1666</v>
      </c>
      <c r="G139" s="37" t="s">
        <v>1666</v>
      </c>
      <c r="H139" s="37" t="s">
        <v>1667</v>
      </c>
      <c r="I139" s="37" t="s">
        <v>1787</v>
      </c>
    </row>
    <row r="140">
      <c r="A140" s="24" t="s">
        <v>2060</v>
      </c>
      <c r="B140" s="24" t="s">
        <v>2061</v>
      </c>
      <c r="C140" s="24" t="s">
        <v>1897</v>
      </c>
      <c r="D140" s="24" t="s">
        <v>2062</v>
      </c>
      <c r="E140" s="24" t="s">
        <v>1682</v>
      </c>
      <c r="F140" s="58">
        <v>8000.0</v>
      </c>
      <c r="G140" s="24" t="s">
        <v>1666</v>
      </c>
      <c r="H140" s="24" t="s">
        <v>1672</v>
      </c>
      <c r="I140" s="24" t="s">
        <v>2063</v>
      </c>
    </row>
    <row r="141">
      <c r="A141" s="37" t="s">
        <v>2064</v>
      </c>
      <c r="B141" s="37" t="s">
        <v>2064</v>
      </c>
      <c r="C141" s="37" t="s">
        <v>2065</v>
      </c>
      <c r="D141" s="37" t="s">
        <v>1664</v>
      </c>
      <c r="E141" s="37" t="s">
        <v>1665</v>
      </c>
      <c r="F141" s="37" t="s">
        <v>1666</v>
      </c>
      <c r="G141" s="37" t="s">
        <v>1666</v>
      </c>
      <c r="H141" s="37" t="s">
        <v>1667</v>
      </c>
      <c r="I141" s="37" t="s">
        <v>1701</v>
      </c>
    </row>
    <row r="142">
      <c r="A142" s="24" t="s">
        <v>2066</v>
      </c>
      <c r="B142" s="24" t="s">
        <v>2066</v>
      </c>
      <c r="C142" s="24" t="s">
        <v>2067</v>
      </c>
      <c r="D142" s="24" t="s">
        <v>1664</v>
      </c>
      <c r="E142" s="24" t="s">
        <v>1682</v>
      </c>
      <c r="F142" s="24" t="s">
        <v>1666</v>
      </c>
      <c r="G142" s="24" t="s">
        <v>1666</v>
      </c>
      <c r="H142" s="24" t="s">
        <v>1667</v>
      </c>
      <c r="I142" s="24" t="s">
        <v>1668</v>
      </c>
    </row>
    <row r="143">
      <c r="A143" s="37" t="s">
        <v>2068</v>
      </c>
      <c r="B143" s="37" t="s">
        <v>2068</v>
      </c>
      <c r="C143" s="37" t="s">
        <v>2069</v>
      </c>
      <c r="D143" s="37" t="s">
        <v>2070</v>
      </c>
      <c r="E143" s="37" t="s">
        <v>1665</v>
      </c>
      <c r="F143" s="37" t="s">
        <v>1666</v>
      </c>
      <c r="G143" s="37" t="s">
        <v>1666</v>
      </c>
      <c r="H143" s="37" t="s">
        <v>1672</v>
      </c>
      <c r="I143" s="37" t="s">
        <v>2071</v>
      </c>
    </row>
    <row r="144">
      <c r="A144" s="24" t="s">
        <v>2072</v>
      </c>
      <c r="B144" s="24" t="s">
        <v>2072</v>
      </c>
      <c r="C144" s="24" t="s">
        <v>2073</v>
      </c>
      <c r="D144" s="24" t="s">
        <v>2074</v>
      </c>
      <c r="E144" s="24" t="s">
        <v>1665</v>
      </c>
      <c r="F144" s="24" t="s">
        <v>1666</v>
      </c>
      <c r="G144" s="24" t="s">
        <v>1666</v>
      </c>
      <c r="H144" s="24" t="s">
        <v>1667</v>
      </c>
      <c r="I144" s="24" t="s">
        <v>1668</v>
      </c>
    </row>
    <row r="145">
      <c r="A145" s="37" t="s">
        <v>2075</v>
      </c>
      <c r="B145" s="37" t="s">
        <v>2075</v>
      </c>
      <c r="C145" s="37" t="s">
        <v>2076</v>
      </c>
      <c r="D145" s="37" t="s">
        <v>2074</v>
      </c>
      <c r="E145" s="37" t="s">
        <v>1665</v>
      </c>
      <c r="F145" s="37" t="s">
        <v>1666</v>
      </c>
      <c r="G145" s="37" t="s">
        <v>1666</v>
      </c>
      <c r="H145" s="37" t="s">
        <v>1667</v>
      </c>
      <c r="I145" s="37" t="s">
        <v>1668</v>
      </c>
    </row>
    <row r="146">
      <c r="A146" s="24" t="s">
        <v>2077</v>
      </c>
      <c r="B146" s="24" t="s">
        <v>2077</v>
      </c>
      <c r="C146" s="24" t="s">
        <v>2078</v>
      </c>
      <c r="D146" s="24" t="s">
        <v>2079</v>
      </c>
      <c r="E146" s="24" t="s">
        <v>1665</v>
      </c>
      <c r="F146" s="24" t="s">
        <v>1666</v>
      </c>
      <c r="G146" s="24" t="s">
        <v>1666</v>
      </c>
      <c r="H146" s="24" t="s">
        <v>1672</v>
      </c>
      <c r="I146" s="24" t="s">
        <v>1668</v>
      </c>
    </row>
    <row r="147">
      <c r="A147" s="37" t="s">
        <v>2080</v>
      </c>
      <c r="B147" s="37" t="s">
        <v>2080</v>
      </c>
      <c r="C147" s="37" t="s">
        <v>2081</v>
      </c>
      <c r="D147" s="37" t="s">
        <v>2082</v>
      </c>
      <c r="E147" s="37" t="s">
        <v>1665</v>
      </c>
      <c r="F147" s="37" t="s">
        <v>1666</v>
      </c>
      <c r="G147" s="37" t="s">
        <v>1666</v>
      </c>
      <c r="H147" s="37" t="s">
        <v>1672</v>
      </c>
      <c r="I147" s="37" t="s">
        <v>1668</v>
      </c>
    </row>
    <row r="148">
      <c r="A148" s="24" t="s">
        <v>2083</v>
      </c>
      <c r="B148" s="24" t="s">
        <v>2083</v>
      </c>
      <c r="C148" s="24" t="s">
        <v>2084</v>
      </c>
      <c r="D148" s="24" t="s">
        <v>2074</v>
      </c>
      <c r="E148" s="24" t="s">
        <v>1665</v>
      </c>
      <c r="F148" s="24" t="s">
        <v>1666</v>
      </c>
      <c r="G148" s="24" t="s">
        <v>1666</v>
      </c>
      <c r="H148" s="24" t="s">
        <v>1667</v>
      </c>
      <c r="I148" s="24" t="s">
        <v>1668</v>
      </c>
    </row>
    <row r="149">
      <c r="A149" s="37" t="s">
        <v>2085</v>
      </c>
      <c r="B149" s="37" t="s">
        <v>2050</v>
      </c>
      <c r="C149" s="37" t="s">
        <v>2086</v>
      </c>
      <c r="D149" s="37" t="s">
        <v>2074</v>
      </c>
      <c r="E149" s="37" t="s">
        <v>1665</v>
      </c>
      <c r="F149" s="28">
        <v>1098.7</v>
      </c>
      <c r="G149" s="37" t="s">
        <v>1666</v>
      </c>
      <c r="H149" s="37" t="s">
        <v>1667</v>
      </c>
      <c r="I149" s="37" t="s">
        <v>2087</v>
      </c>
    </row>
    <row r="150">
      <c r="A150" s="24" t="s">
        <v>2088</v>
      </c>
      <c r="B150" s="24" t="s">
        <v>2088</v>
      </c>
      <c r="C150" s="24" t="s">
        <v>2089</v>
      </c>
      <c r="D150" s="24" t="s">
        <v>2090</v>
      </c>
      <c r="E150" s="24" t="s">
        <v>1718</v>
      </c>
      <c r="F150" s="33">
        <v>500.0</v>
      </c>
      <c r="G150" s="39">
        <v>-11.2</v>
      </c>
      <c r="H150" s="24" t="s">
        <v>1672</v>
      </c>
      <c r="I150" s="24" t="s">
        <v>2091</v>
      </c>
    </row>
    <row r="151">
      <c r="A151" s="37" t="s">
        <v>2092</v>
      </c>
      <c r="B151" s="37" t="s">
        <v>2092</v>
      </c>
      <c r="C151" s="37" t="s">
        <v>2093</v>
      </c>
      <c r="D151" s="37" t="s">
        <v>2094</v>
      </c>
      <c r="E151" s="37" t="s">
        <v>1665</v>
      </c>
      <c r="F151" s="37" t="s">
        <v>1666</v>
      </c>
      <c r="G151" s="37" t="s">
        <v>1666</v>
      </c>
      <c r="H151" s="37" t="s">
        <v>1672</v>
      </c>
      <c r="I151" s="37" t="s">
        <v>1668</v>
      </c>
    </row>
    <row r="152">
      <c r="A152" s="24" t="s">
        <v>2095</v>
      </c>
      <c r="B152" s="24" t="s">
        <v>2095</v>
      </c>
      <c r="C152" s="24" t="s">
        <v>2096</v>
      </c>
      <c r="D152" s="24" t="s">
        <v>2097</v>
      </c>
      <c r="E152" s="24" t="s">
        <v>1665</v>
      </c>
      <c r="F152" s="24" t="s">
        <v>1666</v>
      </c>
      <c r="G152" s="24" t="s">
        <v>1666</v>
      </c>
      <c r="H152" s="24" t="s">
        <v>1667</v>
      </c>
      <c r="I152" s="24" t="s">
        <v>2071</v>
      </c>
    </row>
    <row r="153">
      <c r="A153" s="37" t="s">
        <v>2098</v>
      </c>
      <c r="B153" s="37" t="s">
        <v>2098</v>
      </c>
      <c r="C153" s="37" t="s">
        <v>2099</v>
      </c>
      <c r="D153" s="37" t="s">
        <v>2100</v>
      </c>
      <c r="E153" s="37" t="s">
        <v>1665</v>
      </c>
      <c r="F153" s="37" t="s">
        <v>1666</v>
      </c>
      <c r="G153" s="37" t="s">
        <v>1666</v>
      </c>
      <c r="H153" s="37" t="s">
        <v>1672</v>
      </c>
      <c r="I153" s="37" t="s">
        <v>1668</v>
      </c>
    </row>
    <row r="154">
      <c r="A154" s="24" t="s">
        <v>2098</v>
      </c>
      <c r="B154" s="24" t="s">
        <v>2098</v>
      </c>
      <c r="C154" s="24" t="s">
        <v>2101</v>
      </c>
      <c r="D154" s="24" t="s">
        <v>2102</v>
      </c>
      <c r="E154" s="24" t="s">
        <v>1665</v>
      </c>
      <c r="F154" s="24" t="s">
        <v>1666</v>
      </c>
      <c r="G154" s="24" t="s">
        <v>1666</v>
      </c>
      <c r="H154" s="24" t="s">
        <v>1667</v>
      </c>
      <c r="I154" s="24" t="s">
        <v>1668</v>
      </c>
    </row>
    <row r="155">
      <c r="A155" s="37" t="s">
        <v>2103</v>
      </c>
      <c r="B155" s="37" t="s">
        <v>2103</v>
      </c>
      <c r="C155" s="37" t="s">
        <v>2104</v>
      </c>
      <c r="D155" s="37" t="s">
        <v>2074</v>
      </c>
      <c r="E155" s="37" t="s">
        <v>1665</v>
      </c>
      <c r="F155" s="37" t="s">
        <v>1666</v>
      </c>
      <c r="G155" s="37" t="s">
        <v>1666</v>
      </c>
      <c r="H155" s="37" t="s">
        <v>1667</v>
      </c>
      <c r="I155" s="37" t="s">
        <v>1668</v>
      </c>
    </row>
    <row r="156">
      <c r="A156" s="24" t="s">
        <v>2105</v>
      </c>
      <c r="B156" s="24" t="s">
        <v>2105</v>
      </c>
      <c r="C156" s="24" t="s">
        <v>2106</v>
      </c>
      <c r="D156" s="24" t="s">
        <v>2074</v>
      </c>
      <c r="E156" s="24" t="s">
        <v>1665</v>
      </c>
      <c r="F156" s="24" t="s">
        <v>1666</v>
      </c>
      <c r="G156" s="24" t="s">
        <v>1666</v>
      </c>
      <c r="H156" s="24" t="s">
        <v>1667</v>
      </c>
      <c r="I156" s="24" t="s">
        <v>1719</v>
      </c>
    </row>
    <row r="157">
      <c r="A157" s="37" t="s">
        <v>2107</v>
      </c>
      <c r="B157" s="37" t="s">
        <v>2108</v>
      </c>
      <c r="C157" s="37" t="s">
        <v>1818</v>
      </c>
      <c r="D157" s="37" t="s">
        <v>2109</v>
      </c>
      <c r="E157" s="37" t="s">
        <v>1718</v>
      </c>
      <c r="F157" s="37" t="s">
        <v>1666</v>
      </c>
      <c r="G157" s="37" t="s">
        <v>1666</v>
      </c>
      <c r="H157" s="37" t="s">
        <v>1672</v>
      </c>
      <c r="I157" s="37" t="s">
        <v>1820</v>
      </c>
    </row>
    <row r="158">
      <c r="A158" s="24" t="s">
        <v>2110</v>
      </c>
      <c r="B158" s="24" t="s">
        <v>2110</v>
      </c>
      <c r="C158" s="24" t="s">
        <v>2111</v>
      </c>
      <c r="D158" s="24" t="s">
        <v>2074</v>
      </c>
      <c r="E158" s="24" t="s">
        <v>1665</v>
      </c>
      <c r="F158" s="24" t="s">
        <v>1666</v>
      </c>
      <c r="G158" s="24" t="s">
        <v>1666</v>
      </c>
      <c r="H158" s="24" t="s">
        <v>1667</v>
      </c>
      <c r="I158" s="24" t="s">
        <v>1668</v>
      </c>
    </row>
    <row r="159">
      <c r="A159" s="37" t="s">
        <v>2112</v>
      </c>
      <c r="B159" s="37" t="s">
        <v>2112</v>
      </c>
      <c r="C159" s="37" t="s">
        <v>2113</v>
      </c>
      <c r="D159" s="37" t="s">
        <v>2114</v>
      </c>
      <c r="E159" s="37" t="s">
        <v>1665</v>
      </c>
      <c r="F159" s="37" t="s">
        <v>1666</v>
      </c>
      <c r="G159" s="37" t="s">
        <v>1666</v>
      </c>
      <c r="H159" s="37" t="s">
        <v>1672</v>
      </c>
      <c r="I159" s="37" t="s">
        <v>2115</v>
      </c>
    </row>
    <row r="160">
      <c r="A160" s="24" t="s">
        <v>2116</v>
      </c>
      <c r="B160" s="24" t="s">
        <v>2116</v>
      </c>
      <c r="C160" s="24" t="s">
        <v>2117</v>
      </c>
      <c r="D160" s="24" t="s">
        <v>2118</v>
      </c>
      <c r="E160" s="24" t="s">
        <v>1665</v>
      </c>
      <c r="F160" s="24" t="s">
        <v>1666</v>
      </c>
      <c r="G160" s="24" t="s">
        <v>1666</v>
      </c>
      <c r="H160" s="24" t="s">
        <v>1672</v>
      </c>
      <c r="I160" s="24" t="s">
        <v>2119</v>
      </c>
    </row>
    <row r="161">
      <c r="A161" s="37" t="s">
        <v>2120</v>
      </c>
      <c r="B161" s="37" t="s">
        <v>2036</v>
      </c>
      <c r="C161" s="37" t="s">
        <v>1924</v>
      </c>
      <c r="D161" s="37" t="s">
        <v>2121</v>
      </c>
      <c r="E161" s="37" t="s">
        <v>1665</v>
      </c>
      <c r="F161" s="37" t="s">
        <v>1666</v>
      </c>
      <c r="G161" s="37" t="s">
        <v>1666</v>
      </c>
      <c r="H161" s="37" t="s">
        <v>1672</v>
      </c>
      <c r="I161" s="37" t="s">
        <v>1925</v>
      </c>
    </row>
    <row r="162">
      <c r="A162" s="24" t="s">
        <v>2122</v>
      </c>
      <c r="B162" s="24" t="s">
        <v>2122</v>
      </c>
      <c r="C162" s="24" t="s">
        <v>2123</v>
      </c>
      <c r="D162" s="24" t="s">
        <v>2124</v>
      </c>
      <c r="E162" s="24" t="s">
        <v>1665</v>
      </c>
      <c r="F162" s="24" t="s">
        <v>1666</v>
      </c>
      <c r="G162" s="24" t="s">
        <v>1666</v>
      </c>
      <c r="H162" s="24" t="s">
        <v>1672</v>
      </c>
      <c r="I162" s="24" t="s">
        <v>1675</v>
      </c>
    </row>
    <row r="163">
      <c r="A163" s="37" t="s">
        <v>2125</v>
      </c>
      <c r="B163" s="37" t="s">
        <v>2125</v>
      </c>
      <c r="C163" s="37" t="s">
        <v>2126</v>
      </c>
      <c r="D163" s="37" t="s">
        <v>2127</v>
      </c>
      <c r="E163" s="37" t="s">
        <v>1665</v>
      </c>
      <c r="F163" s="29">
        <v>200.0</v>
      </c>
      <c r="G163" s="37" t="s">
        <v>1666</v>
      </c>
      <c r="H163" s="37" t="s">
        <v>1672</v>
      </c>
      <c r="I163" s="37" t="s">
        <v>1701</v>
      </c>
    </row>
    <row r="164">
      <c r="A164" s="24" t="s">
        <v>2128</v>
      </c>
      <c r="B164" s="24" t="s">
        <v>2129</v>
      </c>
      <c r="C164" s="24" t="s">
        <v>2130</v>
      </c>
      <c r="D164" s="24" t="s">
        <v>1880</v>
      </c>
      <c r="E164" s="24" t="s">
        <v>1665</v>
      </c>
      <c r="F164" s="33">
        <v>125.0</v>
      </c>
      <c r="G164" s="39">
        <v>-103.3</v>
      </c>
      <c r="H164" s="24" t="s">
        <v>1672</v>
      </c>
      <c r="I164" s="24" t="s">
        <v>1668</v>
      </c>
    </row>
    <row r="165">
      <c r="A165" s="37" t="s">
        <v>2131</v>
      </c>
      <c r="B165" s="37" t="s">
        <v>2131</v>
      </c>
      <c r="C165" s="37" t="s">
        <v>2132</v>
      </c>
      <c r="D165" s="37" t="s">
        <v>2074</v>
      </c>
      <c r="E165" s="37" t="s">
        <v>1665</v>
      </c>
      <c r="F165" s="37" t="s">
        <v>1666</v>
      </c>
      <c r="G165" s="37" t="s">
        <v>1666</v>
      </c>
      <c r="H165" s="37" t="s">
        <v>1667</v>
      </c>
      <c r="I165" s="37" t="s">
        <v>1668</v>
      </c>
    </row>
    <row r="166">
      <c r="A166" s="24" t="s">
        <v>2133</v>
      </c>
      <c r="B166" s="24" t="s">
        <v>2133</v>
      </c>
      <c r="C166" s="24" t="s">
        <v>2134</v>
      </c>
      <c r="D166" s="24" t="s">
        <v>2074</v>
      </c>
      <c r="E166" s="24" t="s">
        <v>1665</v>
      </c>
      <c r="F166" s="24" t="s">
        <v>1666</v>
      </c>
      <c r="G166" s="24" t="s">
        <v>1666</v>
      </c>
      <c r="H166" s="24" t="s">
        <v>1667</v>
      </c>
      <c r="I166" s="24" t="s">
        <v>1668</v>
      </c>
    </row>
    <row r="167">
      <c r="A167" s="37" t="s">
        <v>2135</v>
      </c>
      <c r="B167" s="37" t="s">
        <v>2135</v>
      </c>
      <c r="C167" s="37" t="s">
        <v>2136</v>
      </c>
      <c r="D167" s="37" t="s">
        <v>2074</v>
      </c>
      <c r="E167" s="37" t="s">
        <v>1665</v>
      </c>
      <c r="F167" s="37" t="s">
        <v>1666</v>
      </c>
      <c r="G167" s="37" t="s">
        <v>1666</v>
      </c>
      <c r="H167" s="37" t="s">
        <v>1667</v>
      </c>
      <c r="I167" s="37" t="s">
        <v>1712</v>
      </c>
    </row>
    <row r="168">
      <c r="A168" s="24" t="s">
        <v>2137</v>
      </c>
      <c r="B168" s="24" t="s">
        <v>2137</v>
      </c>
      <c r="C168" s="24" t="s">
        <v>2138</v>
      </c>
      <c r="D168" s="24" t="s">
        <v>2139</v>
      </c>
      <c r="E168" s="24" t="s">
        <v>1665</v>
      </c>
      <c r="F168" s="24" t="s">
        <v>1666</v>
      </c>
      <c r="G168" s="24" t="s">
        <v>1666</v>
      </c>
      <c r="H168" s="24" t="s">
        <v>1672</v>
      </c>
      <c r="I168" s="24" t="s">
        <v>1668</v>
      </c>
    </row>
    <row r="169">
      <c r="A169" s="37" t="s">
        <v>2140</v>
      </c>
      <c r="B169" s="37" t="s">
        <v>2140</v>
      </c>
      <c r="C169" s="37" t="s">
        <v>2141</v>
      </c>
      <c r="D169" s="37" t="s">
        <v>2142</v>
      </c>
      <c r="E169" s="37" t="s">
        <v>1718</v>
      </c>
      <c r="F169" s="37" t="s">
        <v>1666</v>
      </c>
      <c r="G169" s="37" t="s">
        <v>1666</v>
      </c>
      <c r="H169" s="37" t="s">
        <v>1672</v>
      </c>
      <c r="I169" s="37" t="s">
        <v>1668</v>
      </c>
    </row>
    <row r="170">
      <c r="A170" s="24" t="s">
        <v>2143</v>
      </c>
      <c r="B170" s="24" t="s">
        <v>2144</v>
      </c>
      <c r="C170" s="24" t="s">
        <v>2145</v>
      </c>
      <c r="D170" s="24" t="s">
        <v>2146</v>
      </c>
      <c r="E170" s="24" t="s">
        <v>1665</v>
      </c>
      <c r="F170" s="24" t="s">
        <v>1666</v>
      </c>
      <c r="G170" s="24" t="s">
        <v>1666</v>
      </c>
      <c r="H170" s="24" t="s">
        <v>1672</v>
      </c>
      <c r="I170" s="24" t="s">
        <v>1668</v>
      </c>
    </row>
    <row r="171">
      <c r="A171" s="37" t="s">
        <v>2147</v>
      </c>
      <c r="B171" s="37" t="s">
        <v>2148</v>
      </c>
      <c r="C171" s="37" t="s">
        <v>2149</v>
      </c>
      <c r="D171" s="37" t="s">
        <v>2074</v>
      </c>
      <c r="E171" s="37" t="s">
        <v>1665</v>
      </c>
      <c r="F171" s="37" t="s">
        <v>1666</v>
      </c>
      <c r="G171" s="37" t="s">
        <v>1666</v>
      </c>
      <c r="H171" s="37" t="s">
        <v>1667</v>
      </c>
      <c r="I171" s="37" t="s">
        <v>1668</v>
      </c>
    </row>
    <row r="172">
      <c r="A172" s="24" t="s">
        <v>2150</v>
      </c>
      <c r="B172" s="24" t="s">
        <v>2151</v>
      </c>
      <c r="C172" s="24" t="s">
        <v>2152</v>
      </c>
      <c r="D172" s="24" t="s">
        <v>2153</v>
      </c>
      <c r="E172" s="24" t="s">
        <v>1665</v>
      </c>
      <c r="F172" s="33">
        <v>500.0</v>
      </c>
      <c r="G172" s="24" t="s">
        <v>1666</v>
      </c>
      <c r="H172" s="24" t="s">
        <v>1672</v>
      </c>
      <c r="I172" s="24" t="s">
        <v>1712</v>
      </c>
    </row>
    <row r="173">
      <c r="A173" s="37" t="s">
        <v>2154</v>
      </c>
      <c r="B173" s="37" t="s">
        <v>2154</v>
      </c>
      <c r="C173" s="37" t="s">
        <v>2155</v>
      </c>
      <c r="D173" s="37" t="s">
        <v>2074</v>
      </c>
      <c r="E173" s="37" t="s">
        <v>1665</v>
      </c>
      <c r="F173" s="37" t="s">
        <v>1666</v>
      </c>
      <c r="G173" s="37" t="s">
        <v>1666</v>
      </c>
      <c r="H173" s="37" t="s">
        <v>1667</v>
      </c>
      <c r="I173" s="37" t="s">
        <v>1787</v>
      </c>
    </row>
    <row r="174">
      <c r="A174" s="24" t="s">
        <v>2156</v>
      </c>
      <c r="B174" s="24" t="s">
        <v>1687</v>
      </c>
      <c r="C174" s="24" t="s">
        <v>2157</v>
      </c>
      <c r="D174" s="24" t="s">
        <v>2074</v>
      </c>
      <c r="E174" s="24" t="s">
        <v>1665</v>
      </c>
      <c r="F174" s="33">
        <v>500.0</v>
      </c>
      <c r="G174" s="24" t="s">
        <v>1666</v>
      </c>
      <c r="H174" s="24" t="s">
        <v>1667</v>
      </c>
      <c r="I174" s="24" t="s">
        <v>1712</v>
      </c>
    </row>
    <row r="175">
      <c r="A175" s="37" t="s">
        <v>2158</v>
      </c>
      <c r="B175" s="37" t="s">
        <v>2159</v>
      </c>
      <c r="C175" s="37" t="s">
        <v>2160</v>
      </c>
      <c r="D175" s="37" t="s">
        <v>2161</v>
      </c>
      <c r="E175" s="37" t="s">
        <v>1665</v>
      </c>
      <c r="F175" s="29">
        <v>923.5</v>
      </c>
      <c r="G175" s="29">
        <v>56.7</v>
      </c>
      <c r="H175" s="37" t="s">
        <v>1672</v>
      </c>
      <c r="I175" s="37" t="s">
        <v>1668</v>
      </c>
    </row>
    <row r="176">
      <c r="A176" s="24" t="s">
        <v>2162</v>
      </c>
      <c r="B176" s="24" t="s">
        <v>2162</v>
      </c>
      <c r="C176" s="24" t="s">
        <v>2163</v>
      </c>
      <c r="D176" s="24" t="s">
        <v>2074</v>
      </c>
      <c r="E176" s="24" t="s">
        <v>1665</v>
      </c>
      <c r="F176" s="24" t="s">
        <v>1666</v>
      </c>
      <c r="G176" s="24" t="s">
        <v>1666</v>
      </c>
      <c r="H176" s="24" t="s">
        <v>1667</v>
      </c>
      <c r="I176" s="24" t="s">
        <v>1668</v>
      </c>
    </row>
    <row r="177">
      <c r="A177" s="37" t="s">
        <v>2164</v>
      </c>
      <c r="B177" s="37" t="s">
        <v>2164</v>
      </c>
      <c r="C177" s="37" t="s">
        <v>2165</v>
      </c>
      <c r="D177" s="37" t="s">
        <v>2074</v>
      </c>
      <c r="E177" s="37" t="s">
        <v>1665</v>
      </c>
      <c r="F177" s="37" t="s">
        <v>1666</v>
      </c>
      <c r="G177" s="37" t="s">
        <v>1666</v>
      </c>
      <c r="H177" s="37" t="s">
        <v>1667</v>
      </c>
      <c r="I177" s="37" t="s">
        <v>1668</v>
      </c>
    </row>
    <row r="178">
      <c r="A178" s="24" t="s">
        <v>2166</v>
      </c>
      <c r="B178" s="24" t="s">
        <v>2166</v>
      </c>
      <c r="C178" s="24" t="s">
        <v>2167</v>
      </c>
      <c r="D178" s="24" t="s">
        <v>2074</v>
      </c>
      <c r="E178" s="24" t="s">
        <v>1665</v>
      </c>
      <c r="F178" s="24" t="s">
        <v>1666</v>
      </c>
      <c r="G178" s="24" t="s">
        <v>1666</v>
      </c>
      <c r="H178" s="24" t="s">
        <v>1667</v>
      </c>
      <c r="I178" s="24" t="s">
        <v>1675</v>
      </c>
    </row>
    <row r="179">
      <c r="A179" s="37" t="s">
        <v>2168</v>
      </c>
      <c r="B179" s="37" t="s">
        <v>2168</v>
      </c>
      <c r="C179" s="37" t="s">
        <v>2169</v>
      </c>
      <c r="D179" s="37" t="s">
        <v>2074</v>
      </c>
      <c r="E179" s="37" t="s">
        <v>1665</v>
      </c>
      <c r="F179" s="37" t="s">
        <v>1666</v>
      </c>
      <c r="G179" s="37" t="s">
        <v>1666</v>
      </c>
      <c r="H179" s="37" t="s">
        <v>1667</v>
      </c>
      <c r="I179" s="37" t="s">
        <v>1675</v>
      </c>
    </row>
    <row r="180">
      <c r="A180" s="24" t="s">
        <v>2170</v>
      </c>
      <c r="B180" s="24" t="s">
        <v>2170</v>
      </c>
      <c r="C180" s="24" t="s">
        <v>2171</v>
      </c>
      <c r="D180" s="24" t="s">
        <v>2074</v>
      </c>
      <c r="E180" s="24" t="s">
        <v>1665</v>
      </c>
      <c r="F180" s="24" t="s">
        <v>1666</v>
      </c>
      <c r="G180" s="24" t="s">
        <v>1666</v>
      </c>
      <c r="H180" s="24" t="s">
        <v>1667</v>
      </c>
      <c r="I180" s="24" t="s">
        <v>1668</v>
      </c>
    </row>
    <row r="181">
      <c r="A181" s="37" t="s">
        <v>2172</v>
      </c>
      <c r="B181" s="37" t="s">
        <v>2172</v>
      </c>
      <c r="C181" s="37" t="s">
        <v>2173</v>
      </c>
      <c r="D181" s="37" t="s">
        <v>2074</v>
      </c>
      <c r="E181" s="37" t="s">
        <v>1665</v>
      </c>
      <c r="F181" s="37" t="s">
        <v>1666</v>
      </c>
      <c r="G181" s="37" t="s">
        <v>1666</v>
      </c>
      <c r="H181" s="37" t="s">
        <v>1667</v>
      </c>
      <c r="I181" s="37" t="s">
        <v>1668</v>
      </c>
    </row>
    <row r="182">
      <c r="A182" s="24" t="s">
        <v>2174</v>
      </c>
      <c r="B182" s="24" t="s">
        <v>2175</v>
      </c>
      <c r="C182" s="24" t="s">
        <v>2176</v>
      </c>
      <c r="D182" s="24" t="s">
        <v>2177</v>
      </c>
      <c r="E182" s="24" t="s">
        <v>1665</v>
      </c>
      <c r="F182" s="33">
        <v>427.5</v>
      </c>
      <c r="G182" s="33">
        <v>26.6</v>
      </c>
      <c r="H182" s="24" t="s">
        <v>1672</v>
      </c>
      <c r="I182" s="24" t="s">
        <v>1701</v>
      </c>
    </row>
    <row r="183">
      <c r="A183" s="37" t="s">
        <v>2178</v>
      </c>
      <c r="B183" s="37" t="s">
        <v>2179</v>
      </c>
      <c r="C183" s="37" t="s">
        <v>2180</v>
      </c>
      <c r="D183" s="37" t="s">
        <v>2074</v>
      </c>
      <c r="E183" s="37" t="s">
        <v>1665</v>
      </c>
      <c r="F183" s="29">
        <v>471.7</v>
      </c>
      <c r="G183" s="61">
        <v>-12.3</v>
      </c>
      <c r="H183" s="37" t="s">
        <v>1667</v>
      </c>
      <c r="I183" s="37" t="s">
        <v>1719</v>
      </c>
    </row>
    <row r="184">
      <c r="A184" s="24" t="s">
        <v>2181</v>
      </c>
      <c r="B184" s="24" t="s">
        <v>2181</v>
      </c>
      <c r="C184" s="24" t="s">
        <v>2182</v>
      </c>
      <c r="D184" s="24" t="s">
        <v>2183</v>
      </c>
      <c r="E184" s="24" t="s">
        <v>1665</v>
      </c>
      <c r="F184" s="33">
        <v>110.0</v>
      </c>
      <c r="G184" s="24" t="s">
        <v>1666</v>
      </c>
      <c r="H184" s="24" t="s">
        <v>1667</v>
      </c>
      <c r="I184" s="24" t="s">
        <v>1668</v>
      </c>
    </row>
    <row r="185">
      <c r="A185" s="37" t="s">
        <v>2184</v>
      </c>
      <c r="B185" s="37" t="s">
        <v>2184</v>
      </c>
      <c r="C185" s="37" t="s">
        <v>2185</v>
      </c>
      <c r="D185" s="37" t="s">
        <v>2186</v>
      </c>
      <c r="E185" s="37" t="s">
        <v>1665</v>
      </c>
      <c r="F185" s="37" t="s">
        <v>1666</v>
      </c>
      <c r="G185" s="37" t="s">
        <v>1666</v>
      </c>
      <c r="H185" s="37" t="s">
        <v>1672</v>
      </c>
      <c r="I185" s="37" t="s">
        <v>1712</v>
      </c>
    </row>
    <row r="186">
      <c r="A186" s="24" t="s">
        <v>2187</v>
      </c>
      <c r="B186" s="24" t="s">
        <v>2170</v>
      </c>
      <c r="C186" s="24" t="s">
        <v>2188</v>
      </c>
      <c r="D186" s="24" t="s">
        <v>2189</v>
      </c>
      <c r="E186" s="24" t="s">
        <v>1665</v>
      </c>
      <c r="F186" s="58">
        <v>3300.0</v>
      </c>
      <c r="G186" s="66">
        <v>-51532.7</v>
      </c>
      <c r="H186" s="24" t="s">
        <v>1672</v>
      </c>
      <c r="I186" s="24" t="s">
        <v>1804</v>
      </c>
    </row>
    <row r="187">
      <c r="A187" s="37" t="s">
        <v>2187</v>
      </c>
      <c r="B187" s="37" t="s">
        <v>2187</v>
      </c>
      <c r="C187" s="37" t="s">
        <v>2190</v>
      </c>
      <c r="D187" s="37" t="s">
        <v>2074</v>
      </c>
      <c r="E187" s="37" t="s">
        <v>1665</v>
      </c>
      <c r="F187" s="29">
        <v>100.0</v>
      </c>
      <c r="G187" s="61">
        <v>-188.0</v>
      </c>
      <c r="H187" s="37" t="s">
        <v>1667</v>
      </c>
      <c r="I187" s="37" t="s">
        <v>1668</v>
      </c>
    </row>
    <row r="188">
      <c r="A188" s="24" t="s">
        <v>2191</v>
      </c>
      <c r="B188" s="24" t="s">
        <v>2191</v>
      </c>
      <c r="C188" s="24" t="s">
        <v>2192</v>
      </c>
      <c r="D188" s="24" t="s">
        <v>2074</v>
      </c>
      <c r="E188" s="24" t="s">
        <v>1665</v>
      </c>
      <c r="F188" s="24" t="s">
        <v>1666</v>
      </c>
      <c r="G188" s="24" t="s">
        <v>1666</v>
      </c>
      <c r="H188" s="24" t="s">
        <v>1667</v>
      </c>
      <c r="I188" s="24" t="s">
        <v>1675</v>
      </c>
    </row>
    <row r="189">
      <c r="A189" s="37" t="s">
        <v>2193</v>
      </c>
      <c r="B189" s="37" t="s">
        <v>2193</v>
      </c>
      <c r="C189" s="37" t="s">
        <v>2194</v>
      </c>
      <c r="D189" s="37" t="s">
        <v>2195</v>
      </c>
      <c r="E189" s="37" t="s">
        <v>1665</v>
      </c>
      <c r="F189" s="37" t="s">
        <v>1666</v>
      </c>
      <c r="G189" s="37" t="s">
        <v>1666</v>
      </c>
      <c r="H189" s="37" t="s">
        <v>1672</v>
      </c>
      <c r="I189" s="37" t="s">
        <v>1668</v>
      </c>
    </row>
    <row r="190">
      <c r="A190" s="24" t="s">
        <v>2196</v>
      </c>
      <c r="B190" s="24" t="s">
        <v>2196</v>
      </c>
      <c r="C190" s="24" t="s">
        <v>2197</v>
      </c>
      <c r="D190" s="24" t="s">
        <v>2198</v>
      </c>
      <c r="E190" s="24" t="s">
        <v>1665</v>
      </c>
      <c r="F190" s="24" t="s">
        <v>1666</v>
      </c>
      <c r="G190" s="24" t="s">
        <v>1666</v>
      </c>
      <c r="H190" s="24" t="s">
        <v>1667</v>
      </c>
      <c r="I190" s="24" t="s">
        <v>1668</v>
      </c>
    </row>
    <row r="191">
      <c r="A191" s="37" t="s">
        <v>2196</v>
      </c>
      <c r="B191" s="37" t="s">
        <v>2196</v>
      </c>
      <c r="C191" s="37" t="s">
        <v>2199</v>
      </c>
      <c r="D191" s="37" t="s">
        <v>1688</v>
      </c>
      <c r="E191" s="37" t="s">
        <v>1665</v>
      </c>
      <c r="F191" s="37" t="s">
        <v>1666</v>
      </c>
      <c r="G191" s="37" t="s">
        <v>1666</v>
      </c>
      <c r="H191" s="37" t="s">
        <v>1667</v>
      </c>
      <c r="I191" s="37" t="s">
        <v>1668</v>
      </c>
    </row>
    <row r="192">
      <c r="A192" s="24" t="s">
        <v>2200</v>
      </c>
      <c r="B192" s="24" t="s">
        <v>2200</v>
      </c>
      <c r="C192" s="24" t="s">
        <v>2201</v>
      </c>
      <c r="D192" s="24" t="s">
        <v>2074</v>
      </c>
      <c r="E192" s="24" t="s">
        <v>1665</v>
      </c>
      <c r="F192" s="24" t="s">
        <v>1666</v>
      </c>
      <c r="G192" s="24" t="s">
        <v>1666</v>
      </c>
      <c r="H192" s="24" t="s">
        <v>1667</v>
      </c>
      <c r="I192" s="24" t="s">
        <v>1668</v>
      </c>
    </row>
    <row r="193">
      <c r="A193" s="37" t="s">
        <v>2202</v>
      </c>
      <c r="B193" s="37" t="s">
        <v>2202</v>
      </c>
      <c r="C193" s="37" t="s">
        <v>2203</v>
      </c>
      <c r="D193" s="37" t="s">
        <v>2074</v>
      </c>
      <c r="E193" s="37" t="s">
        <v>1665</v>
      </c>
      <c r="F193" s="37" t="s">
        <v>1666</v>
      </c>
      <c r="G193" s="37" t="s">
        <v>1666</v>
      </c>
      <c r="H193" s="37" t="s">
        <v>1667</v>
      </c>
      <c r="I193" s="37" t="s">
        <v>1668</v>
      </c>
    </row>
    <row r="194">
      <c r="A194" s="24" t="s">
        <v>2204</v>
      </c>
      <c r="B194" s="24" t="s">
        <v>2205</v>
      </c>
      <c r="C194" s="24" t="s">
        <v>2206</v>
      </c>
      <c r="D194" s="24" t="s">
        <v>2207</v>
      </c>
      <c r="E194" s="24" t="s">
        <v>1665</v>
      </c>
      <c r="F194" s="24" t="s">
        <v>1666</v>
      </c>
      <c r="G194" s="24" t="s">
        <v>1666</v>
      </c>
      <c r="H194" s="24" t="s">
        <v>1667</v>
      </c>
      <c r="I194" s="24" t="s">
        <v>2208</v>
      </c>
    </row>
    <row r="195">
      <c r="A195" s="37" t="s">
        <v>2209</v>
      </c>
      <c r="B195" s="37" t="s">
        <v>2209</v>
      </c>
      <c r="C195" s="37" t="s">
        <v>2210</v>
      </c>
      <c r="D195" s="37" t="s">
        <v>2211</v>
      </c>
      <c r="E195" s="37" t="s">
        <v>1665</v>
      </c>
      <c r="F195" s="37" t="s">
        <v>1666</v>
      </c>
      <c r="G195" s="37" t="s">
        <v>1666</v>
      </c>
      <c r="H195" s="37" t="s">
        <v>1672</v>
      </c>
      <c r="I195" s="37" t="s">
        <v>2063</v>
      </c>
    </row>
    <row r="196">
      <c r="A196" s="24" t="s">
        <v>2212</v>
      </c>
      <c r="B196" s="24" t="s">
        <v>2212</v>
      </c>
      <c r="C196" s="24" t="s">
        <v>2213</v>
      </c>
      <c r="D196" s="24" t="s">
        <v>1950</v>
      </c>
      <c r="E196" s="24" t="s">
        <v>1665</v>
      </c>
      <c r="F196" s="24" t="s">
        <v>1666</v>
      </c>
      <c r="G196" s="24" t="s">
        <v>1666</v>
      </c>
      <c r="H196" s="24" t="s">
        <v>1667</v>
      </c>
      <c r="I196" s="24" t="s">
        <v>1719</v>
      </c>
    </row>
    <row r="197">
      <c r="A197" s="37" t="s">
        <v>2214</v>
      </c>
      <c r="B197" s="37" t="s">
        <v>2214</v>
      </c>
      <c r="C197" s="37" t="s">
        <v>2215</v>
      </c>
      <c r="D197" s="37" t="s">
        <v>2074</v>
      </c>
      <c r="E197" s="37" t="s">
        <v>1665</v>
      </c>
      <c r="F197" s="37" t="s">
        <v>1666</v>
      </c>
      <c r="G197" s="37" t="s">
        <v>1666</v>
      </c>
      <c r="H197" s="37" t="s">
        <v>1667</v>
      </c>
      <c r="I197" s="37" t="s">
        <v>1668</v>
      </c>
    </row>
    <row r="198">
      <c r="A198" s="24" t="s">
        <v>2214</v>
      </c>
      <c r="B198" s="24" t="s">
        <v>2214</v>
      </c>
      <c r="C198" s="24" t="s">
        <v>2216</v>
      </c>
      <c r="D198" s="24" t="s">
        <v>2217</v>
      </c>
      <c r="E198" s="24" t="s">
        <v>1665</v>
      </c>
      <c r="F198" s="24" t="s">
        <v>1666</v>
      </c>
      <c r="G198" s="24" t="s">
        <v>1666</v>
      </c>
      <c r="H198" s="24" t="s">
        <v>1667</v>
      </c>
      <c r="I198" s="24" t="s">
        <v>1719</v>
      </c>
    </row>
    <row r="199">
      <c r="A199" s="37" t="s">
        <v>2218</v>
      </c>
      <c r="B199" s="37" t="s">
        <v>1687</v>
      </c>
      <c r="C199" s="37" t="s">
        <v>2219</v>
      </c>
      <c r="D199" s="37" t="s">
        <v>1688</v>
      </c>
      <c r="E199" s="37" t="s">
        <v>1665</v>
      </c>
      <c r="F199" s="37" t="s">
        <v>1666</v>
      </c>
      <c r="G199" s="37" t="s">
        <v>1666</v>
      </c>
      <c r="H199" s="37" t="s">
        <v>1667</v>
      </c>
      <c r="I199" s="37" t="s">
        <v>1668</v>
      </c>
    </row>
    <row r="200">
      <c r="A200" s="24" t="s">
        <v>2220</v>
      </c>
      <c r="B200" s="24" t="s">
        <v>2221</v>
      </c>
      <c r="C200" s="24" t="s">
        <v>1924</v>
      </c>
      <c r="D200" s="24" t="s">
        <v>2222</v>
      </c>
      <c r="E200" s="24" t="s">
        <v>1665</v>
      </c>
      <c r="F200" s="24" t="s">
        <v>1666</v>
      </c>
      <c r="G200" s="24" t="s">
        <v>1666</v>
      </c>
      <c r="H200" s="24" t="s">
        <v>1672</v>
      </c>
      <c r="I200" s="24" t="s">
        <v>1925</v>
      </c>
    </row>
    <row r="201">
      <c r="A201" s="37" t="s">
        <v>2223</v>
      </c>
      <c r="B201" s="37" t="s">
        <v>2223</v>
      </c>
      <c r="C201" s="37" t="s">
        <v>2224</v>
      </c>
      <c r="D201" s="37" t="s">
        <v>2225</v>
      </c>
      <c r="E201" s="37" t="s">
        <v>1665</v>
      </c>
      <c r="F201" s="37" t="s">
        <v>1666</v>
      </c>
      <c r="G201" s="37" t="s">
        <v>1666</v>
      </c>
      <c r="H201" s="37" t="s">
        <v>1672</v>
      </c>
      <c r="I201" s="37" t="s">
        <v>1675</v>
      </c>
    </row>
    <row r="202">
      <c r="A202" s="24" t="s">
        <v>2226</v>
      </c>
      <c r="B202" s="24" t="s">
        <v>2226</v>
      </c>
      <c r="C202" s="24" t="s">
        <v>2227</v>
      </c>
      <c r="D202" s="24" t="s">
        <v>2074</v>
      </c>
      <c r="E202" s="24" t="s">
        <v>1665</v>
      </c>
      <c r="F202" s="24" t="s">
        <v>1666</v>
      </c>
      <c r="G202" s="24" t="s">
        <v>1666</v>
      </c>
      <c r="H202" s="24" t="s">
        <v>1667</v>
      </c>
      <c r="I202" s="24" t="s">
        <v>1668</v>
      </c>
    </row>
    <row r="203">
      <c r="A203" s="37" t="s">
        <v>2228</v>
      </c>
      <c r="B203" s="37" t="s">
        <v>2229</v>
      </c>
      <c r="C203" s="37" t="s">
        <v>2230</v>
      </c>
      <c r="D203" s="37" t="s">
        <v>1880</v>
      </c>
      <c r="E203" s="37" t="s">
        <v>1665</v>
      </c>
      <c r="F203" s="29">
        <v>260.0</v>
      </c>
      <c r="G203" s="61">
        <v>-299.6</v>
      </c>
      <c r="H203" s="37" t="s">
        <v>1672</v>
      </c>
      <c r="I203" s="37" t="s">
        <v>1675</v>
      </c>
    </row>
    <row r="204">
      <c r="A204" s="24" t="s">
        <v>2231</v>
      </c>
      <c r="B204" s="24" t="s">
        <v>2231</v>
      </c>
      <c r="C204" s="24" t="s">
        <v>2232</v>
      </c>
      <c r="D204" s="24" t="s">
        <v>2074</v>
      </c>
      <c r="E204" s="24" t="s">
        <v>1665</v>
      </c>
      <c r="F204" s="24" t="s">
        <v>1666</v>
      </c>
      <c r="G204" s="24" t="s">
        <v>1666</v>
      </c>
      <c r="H204" s="24" t="s">
        <v>1667</v>
      </c>
      <c r="I204" s="24" t="s">
        <v>1668</v>
      </c>
    </row>
    <row r="205">
      <c r="A205" s="37" t="s">
        <v>2233</v>
      </c>
      <c r="B205" s="37" t="s">
        <v>2233</v>
      </c>
      <c r="C205" s="37" t="s">
        <v>2234</v>
      </c>
      <c r="D205" s="37" t="s">
        <v>1775</v>
      </c>
      <c r="E205" s="37" t="s">
        <v>1665</v>
      </c>
      <c r="F205" s="29">
        <v>8.0</v>
      </c>
      <c r="G205" s="37" t="s">
        <v>1666</v>
      </c>
      <c r="H205" s="37" t="s">
        <v>1667</v>
      </c>
      <c r="I205" s="37" t="s">
        <v>1719</v>
      </c>
    </row>
    <row r="206">
      <c r="A206" s="24" t="s">
        <v>2235</v>
      </c>
      <c r="B206" s="24" t="s">
        <v>2235</v>
      </c>
      <c r="C206" s="24" t="s">
        <v>2236</v>
      </c>
      <c r="D206" s="24" t="s">
        <v>2237</v>
      </c>
      <c r="E206" s="24" t="s">
        <v>1665</v>
      </c>
      <c r="F206" s="33">
        <v>99.9</v>
      </c>
      <c r="G206" s="39">
        <v>-7.9</v>
      </c>
      <c r="H206" s="24" t="s">
        <v>1672</v>
      </c>
      <c r="I206" s="24" t="s">
        <v>1668</v>
      </c>
    </row>
    <row r="207">
      <c r="A207" s="37" t="s">
        <v>2238</v>
      </c>
      <c r="B207" s="37" t="s">
        <v>2238</v>
      </c>
      <c r="C207" s="37" t="s">
        <v>2239</v>
      </c>
      <c r="D207" s="37" t="s">
        <v>2240</v>
      </c>
      <c r="E207" s="37" t="s">
        <v>1665</v>
      </c>
      <c r="F207" s="29">
        <v>10.0</v>
      </c>
      <c r="G207" s="37" t="s">
        <v>1666</v>
      </c>
      <c r="H207" s="37" t="s">
        <v>1672</v>
      </c>
      <c r="I207" s="37" t="s">
        <v>1668</v>
      </c>
    </row>
    <row r="208">
      <c r="A208" s="24" t="s">
        <v>2241</v>
      </c>
      <c r="B208" s="24" t="s">
        <v>2241</v>
      </c>
      <c r="C208" s="24" t="s">
        <v>2242</v>
      </c>
      <c r="D208" s="24" t="s">
        <v>2243</v>
      </c>
      <c r="E208" s="24" t="s">
        <v>1665</v>
      </c>
      <c r="F208" s="24" t="s">
        <v>1666</v>
      </c>
      <c r="G208" s="24" t="s">
        <v>1666</v>
      </c>
      <c r="H208" s="24" t="s">
        <v>1672</v>
      </c>
      <c r="I208" s="24" t="s">
        <v>1712</v>
      </c>
    </row>
    <row r="209">
      <c r="A209" s="37" t="s">
        <v>2244</v>
      </c>
      <c r="B209" s="37" t="s">
        <v>2245</v>
      </c>
      <c r="C209" s="37" t="s">
        <v>2246</v>
      </c>
      <c r="D209" s="37" t="s">
        <v>2074</v>
      </c>
      <c r="E209" s="37" t="s">
        <v>1665</v>
      </c>
      <c r="F209" s="29">
        <v>380.4</v>
      </c>
      <c r="G209" s="65">
        <v>-1678.9</v>
      </c>
      <c r="H209" s="37" t="s">
        <v>1667</v>
      </c>
      <c r="I209" s="37" t="s">
        <v>1668</v>
      </c>
    </row>
    <row r="210">
      <c r="A210" s="24" t="s">
        <v>2247</v>
      </c>
      <c r="B210" s="24" t="s">
        <v>2247</v>
      </c>
      <c r="C210" s="24" t="s">
        <v>2248</v>
      </c>
      <c r="D210" s="24" t="s">
        <v>2074</v>
      </c>
      <c r="E210" s="24" t="s">
        <v>1665</v>
      </c>
      <c r="F210" s="24" t="s">
        <v>1666</v>
      </c>
      <c r="G210" s="24" t="s">
        <v>1666</v>
      </c>
      <c r="H210" s="24" t="s">
        <v>1667</v>
      </c>
      <c r="I210" s="24" t="s">
        <v>1668</v>
      </c>
    </row>
    <row r="211">
      <c r="A211" s="37" t="s">
        <v>2249</v>
      </c>
      <c r="B211" s="37" t="s">
        <v>2249</v>
      </c>
      <c r="C211" s="37" t="s">
        <v>2250</v>
      </c>
      <c r="D211" s="37" t="s">
        <v>2074</v>
      </c>
      <c r="E211" s="37" t="s">
        <v>1682</v>
      </c>
      <c r="F211" s="37" t="s">
        <v>1666</v>
      </c>
      <c r="G211" s="37" t="s">
        <v>1666</v>
      </c>
      <c r="H211" s="37" t="s">
        <v>1667</v>
      </c>
      <c r="I211" s="37" t="s">
        <v>2251</v>
      </c>
    </row>
    <row r="212">
      <c r="A212" s="24" t="s">
        <v>2252</v>
      </c>
      <c r="B212" s="24" t="s">
        <v>2252</v>
      </c>
      <c r="C212" s="24" t="s">
        <v>2253</v>
      </c>
      <c r="D212" s="24" t="s">
        <v>2074</v>
      </c>
      <c r="E212" s="24" t="s">
        <v>1665</v>
      </c>
      <c r="F212" s="24" t="s">
        <v>1666</v>
      </c>
      <c r="G212" s="24" t="s">
        <v>1666</v>
      </c>
      <c r="H212" s="24" t="s">
        <v>1667</v>
      </c>
      <c r="I212" s="24" t="s">
        <v>1675</v>
      </c>
    </row>
    <row r="213">
      <c r="A213" s="37" t="s">
        <v>2254</v>
      </c>
      <c r="B213" s="37" t="s">
        <v>2254</v>
      </c>
      <c r="C213" s="37" t="s">
        <v>2255</v>
      </c>
      <c r="D213" s="37" t="s">
        <v>2256</v>
      </c>
      <c r="E213" s="37" t="s">
        <v>1665</v>
      </c>
      <c r="F213" s="37" t="s">
        <v>1666</v>
      </c>
      <c r="G213" s="37" t="s">
        <v>1666</v>
      </c>
      <c r="H213" s="37" t="s">
        <v>1667</v>
      </c>
      <c r="I213" s="37" t="s">
        <v>1712</v>
      </c>
    </row>
    <row r="214">
      <c r="A214" s="24" t="s">
        <v>2257</v>
      </c>
      <c r="B214" s="24" t="s">
        <v>2257</v>
      </c>
      <c r="C214" s="24" t="s">
        <v>2258</v>
      </c>
      <c r="D214" s="24" t="s">
        <v>2074</v>
      </c>
      <c r="E214" s="24" t="s">
        <v>1665</v>
      </c>
      <c r="F214" s="24" t="s">
        <v>1666</v>
      </c>
      <c r="G214" s="24" t="s">
        <v>1666</v>
      </c>
      <c r="H214" s="24" t="s">
        <v>1667</v>
      </c>
      <c r="I214" s="24" t="s">
        <v>1668</v>
      </c>
    </row>
    <row r="215">
      <c r="A215" s="37" t="s">
        <v>2259</v>
      </c>
      <c r="B215" s="37" t="s">
        <v>2259</v>
      </c>
      <c r="C215" s="37" t="s">
        <v>2260</v>
      </c>
      <c r="D215" s="37" t="s">
        <v>1869</v>
      </c>
      <c r="E215" s="37" t="s">
        <v>1682</v>
      </c>
      <c r="F215" s="37" t="s">
        <v>1666</v>
      </c>
      <c r="G215" s="37" t="s">
        <v>1666</v>
      </c>
      <c r="H215" s="37" t="s">
        <v>1667</v>
      </c>
      <c r="I215" s="37" t="s">
        <v>1675</v>
      </c>
    </row>
    <row r="216">
      <c r="A216" s="24" t="s">
        <v>2261</v>
      </c>
      <c r="B216" s="24" t="s">
        <v>2261</v>
      </c>
      <c r="C216" s="24" t="s">
        <v>2262</v>
      </c>
      <c r="D216" s="24" t="s">
        <v>2074</v>
      </c>
      <c r="E216" s="24" t="s">
        <v>1665</v>
      </c>
      <c r="F216" s="24" t="s">
        <v>1666</v>
      </c>
      <c r="G216" s="24" t="s">
        <v>1666</v>
      </c>
      <c r="H216" s="24" t="s">
        <v>1667</v>
      </c>
      <c r="I216" s="24" t="s">
        <v>1668</v>
      </c>
    </row>
    <row r="217">
      <c r="A217" s="37" t="s">
        <v>2263</v>
      </c>
      <c r="B217" s="37" t="s">
        <v>2263</v>
      </c>
      <c r="C217" s="37" t="s">
        <v>2264</v>
      </c>
      <c r="D217" s="37" t="s">
        <v>2074</v>
      </c>
      <c r="E217" s="37" t="s">
        <v>1665</v>
      </c>
      <c r="F217" s="29">
        <v>25.0</v>
      </c>
      <c r="G217" s="37" t="s">
        <v>1666</v>
      </c>
      <c r="H217" s="37" t="s">
        <v>1667</v>
      </c>
      <c r="I217" s="37" t="s">
        <v>1668</v>
      </c>
    </row>
    <row r="218">
      <c r="A218" s="24" t="s">
        <v>2265</v>
      </c>
      <c r="B218" s="24" t="s">
        <v>2265</v>
      </c>
      <c r="C218" s="24" t="s">
        <v>2266</v>
      </c>
      <c r="D218" s="24" t="s">
        <v>2267</v>
      </c>
      <c r="E218" s="24" t="s">
        <v>1665</v>
      </c>
      <c r="F218" s="33">
        <v>12.0</v>
      </c>
      <c r="G218" s="24" t="s">
        <v>1666</v>
      </c>
      <c r="H218" s="24" t="s">
        <v>1667</v>
      </c>
      <c r="I218" s="24" t="s">
        <v>1668</v>
      </c>
    </row>
    <row r="219">
      <c r="A219" s="37" t="s">
        <v>2268</v>
      </c>
      <c r="B219" s="37" t="s">
        <v>2268</v>
      </c>
      <c r="C219" s="37" t="s">
        <v>2269</v>
      </c>
      <c r="D219" s="37" t="s">
        <v>2270</v>
      </c>
      <c r="E219" s="37" t="s">
        <v>1665</v>
      </c>
      <c r="F219" s="37" t="s">
        <v>1666</v>
      </c>
      <c r="G219" s="37" t="s">
        <v>1666</v>
      </c>
      <c r="H219" s="37" t="s">
        <v>1672</v>
      </c>
      <c r="I219" s="37" t="s">
        <v>1977</v>
      </c>
    </row>
    <row r="220">
      <c r="A220" s="24" t="s">
        <v>2271</v>
      </c>
      <c r="B220" s="24" t="s">
        <v>2271</v>
      </c>
      <c r="C220" s="24" t="s">
        <v>2272</v>
      </c>
      <c r="D220" s="24" t="s">
        <v>2273</v>
      </c>
      <c r="E220" s="24" t="s">
        <v>1665</v>
      </c>
      <c r="F220" s="33">
        <v>120.0</v>
      </c>
      <c r="G220" s="58">
        <v>14568.4</v>
      </c>
      <c r="H220" s="24" t="s">
        <v>1672</v>
      </c>
      <c r="I220" s="24" t="s">
        <v>1719</v>
      </c>
    </row>
    <row r="221">
      <c r="A221" s="37" t="s">
        <v>2274</v>
      </c>
      <c r="B221" s="37" t="s">
        <v>2274</v>
      </c>
      <c r="C221" s="37" t="s">
        <v>2275</v>
      </c>
      <c r="D221" s="37" t="s">
        <v>1969</v>
      </c>
      <c r="E221" s="37" t="s">
        <v>1665</v>
      </c>
      <c r="F221" s="37" t="s">
        <v>1666</v>
      </c>
      <c r="G221" s="37" t="s">
        <v>1666</v>
      </c>
      <c r="H221" s="37" t="s">
        <v>1667</v>
      </c>
      <c r="I221" s="37" t="s">
        <v>1668</v>
      </c>
    </row>
    <row r="222">
      <c r="A222" s="24" t="s">
        <v>2276</v>
      </c>
      <c r="B222" s="24" t="s">
        <v>2276</v>
      </c>
      <c r="C222" s="24" t="s">
        <v>2277</v>
      </c>
      <c r="D222" s="24" t="s">
        <v>2278</v>
      </c>
      <c r="E222" s="24" t="s">
        <v>1665</v>
      </c>
      <c r="F222" s="24" t="s">
        <v>1666</v>
      </c>
      <c r="G222" s="24" t="s">
        <v>1666</v>
      </c>
      <c r="H222" s="24" t="s">
        <v>1667</v>
      </c>
      <c r="I222" s="24" t="s">
        <v>1668</v>
      </c>
    </row>
    <row r="223">
      <c r="A223" s="37" t="s">
        <v>2279</v>
      </c>
      <c r="B223" s="37" t="s">
        <v>2279</v>
      </c>
      <c r="C223" s="37" t="s">
        <v>2280</v>
      </c>
      <c r="D223" s="37" t="s">
        <v>2281</v>
      </c>
      <c r="E223" s="37" t="s">
        <v>1665</v>
      </c>
      <c r="F223" s="37" t="s">
        <v>1666</v>
      </c>
      <c r="G223" s="37" t="s">
        <v>1666</v>
      </c>
      <c r="H223" s="37" t="s">
        <v>1667</v>
      </c>
      <c r="I223" s="37" t="s">
        <v>1712</v>
      </c>
    </row>
    <row r="224">
      <c r="A224" s="24" t="s">
        <v>2282</v>
      </c>
      <c r="B224" s="24" t="s">
        <v>2282</v>
      </c>
      <c r="C224" s="24" t="s">
        <v>2283</v>
      </c>
      <c r="D224" s="24" t="s">
        <v>2102</v>
      </c>
      <c r="E224" s="24" t="s">
        <v>1665</v>
      </c>
      <c r="F224" s="24" t="s">
        <v>1666</v>
      </c>
      <c r="G224" s="24" t="s">
        <v>1666</v>
      </c>
      <c r="H224" s="24" t="s">
        <v>1667</v>
      </c>
      <c r="I224" s="24" t="s">
        <v>1675</v>
      </c>
    </row>
    <row r="225">
      <c r="A225" s="37" t="s">
        <v>2284</v>
      </c>
      <c r="B225" s="37" t="s">
        <v>2284</v>
      </c>
      <c r="C225" s="37" t="s">
        <v>2285</v>
      </c>
      <c r="D225" s="37" t="s">
        <v>2286</v>
      </c>
      <c r="E225" s="37" t="s">
        <v>1665</v>
      </c>
      <c r="F225" s="37" t="s">
        <v>1666</v>
      </c>
      <c r="G225" s="37" t="s">
        <v>1666</v>
      </c>
      <c r="H225" s="37" t="s">
        <v>1667</v>
      </c>
      <c r="I225" s="37" t="s">
        <v>1668</v>
      </c>
    </row>
    <row r="226">
      <c r="A226" s="24" t="s">
        <v>2287</v>
      </c>
      <c r="B226" s="24" t="s">
        <v>2287</v>
      </c>
      <c r="C226" s="24" t="s">
        <v>2288</v>
      </c>
      <c r="D226" s="24" t="s">
        <v>2074</v>
      </c>
      <c r="E226" s="24" t="s">
        <v>1665</v>
      </c>
      <c r="F226" s="24" t="s">
        <v>1666</v>
      </c>
      <c r="G226" s="24" t="s">
        <v>1666</v>
      </c>
      <c r="H226" s="24" t="s">
        <v>1667</v>
      </c>
      <c r="I226" s="24" t="s">
        <v>1668</v>
      </c>
    </row>
    <row r="227">
      <c r="A227" s="37" t="s">
        <v>2289</v>
      </c>
      <c r="B227" s="37" t="s">
        <v>2245</v>
      </c>
      <c r="C227" s="37" t="s">
        <v>2290</v>
      </c>
      <c r="D227" s="37" t="s">
        <v>2291</v>
      </c>
      <c r="E227" s="37" t="s">
        <v>1665</v>
      </c>
      <c r="F227" s="37" t="s">
        <v>1666</v>
      </c>
      <c r="G227" s="37" t="s">
        <v>1666</v>
      </c>
      <c r="H227" s="37" t="s">
        <v>1667</v>
      </c>
      <c r="I227" s="37" t="s">
        <v>2292</v>
      </c>
    </row>
    <row r="228">
      <c r="A228" s="24" t="s">
        <v>2293</v>
      </c>
      <c r="B228" s="24" t="s">
        <v>1662</v>
      </c>
      <c r="C228" s="24" t="s">
        <v>2294</v>
      </c>
      <c r="D228" s="24" t="s">
        <v>1897</v>
      </c>
      <c r="E228" s="24" t="s">
        <v>1665</v>
      </c>
      <c r="F228" s="24" t="s">
        <v>1666</v>
      </c>
      <c r="G228" s="24" t="s">
        <v>1666</v>
      </c>
      <c r="H228" s="24" t="s">
        <v>1667</v>
      </c>
      <c r="I228" s="24" t="s">
        <v>2295</v>
      </c>
    </row>
    <row r="229">
      <c r="A229" s="37" t="s">
        <v>2296</v>
      </c>
      <c r="B229" s="37" t="s">
        <v>2297</v>
      </c>
      <c r="C229" s="37" t="s">
        <v>2298</v>
      </c>
      <c r="D229" s="37" t="s">
        <v>2299</v>
      </c>
      <c r="E229" s="37" t="s">
        <v>1665</v>
      </c>
      <c r="F229" s="37" t="s">
        <v>1666</v>
      </c>
      <c r="G229" s="37" t="s">
        <v>1666</v>
      </c>
      <c r="H229" s="37" t="s">
        <v>1667</v>
      </c>
      <c r="I229" s="37" t="s">
        <v>1719</v>
      </c>
    </row>
    <row r="230">
      <c r="A230" s="24" t="s">
        <v>2300</v>
      </c>
      <c r="B230" s="24" t="s">
        <v>2300</v>
      </c>
      <c r="C230" s="24" t="s">
        <v>2301</v>
      </c>
      <c r="D230" s="24" t="s">
        <v>2074</v>
      </c>
      <c r="E230" s="24" t="s">
        <v>1665</v>
      </c>
      <c r="F230" s="24" t="s">
        <v>1666</v>
      </c>
      <c r="G230" s="24" t="s">
        <v>1666</v>
      </c>
      <c r="H230" s="24" t="s">
        <v>1667</v>
      </c>
      <c r="I230" s="24" t="s">
        <v>1719</v>
      </c>
    </row>
    <row r="231">
      <c r="A231" s="37" t="s">
        <v>2302</v>
      </c>
      <c r="B231" s="37" t="s">
        <v>2302</v>
      </c>
      <c r="C231" s="37" t="s">
        <v>2303</v>
      </c>
      <c r="D231" s="37" t="s">
        <v>2304</v>
      </c>
      <c r="E231" s="37" t="s">
        <v>1665</v>
      </c>
      <c r="F231" s="37" t="s">
        <v>1666</v>
      </c>
      <c r="G231" s="37" t="s">
        <v>1666</v>
      </c>
      <c r="H231" s="37" t="s">
        <v>1667</v>
      </c>
      <c r="I231" s="37" t="s">
        <v>2305</v>
      </c>
    </row>
    <row r="232">
      <c r="A232" s="24" t="s">
        <v>2306</v>
      </c>
      <c r="B232" s="24" t="s">
        <v>2306</v>
      </c>
      <c r="C232" s="24" t="s">
        <v>2307</v>
      </c>
      <c r="D232" s="24" t="s">
        <v>2074</v>
      </c>
      <c r="E232" s="24" t="s">
        <v>1665</v>
      </c>
      <c r="F232" s="33">
        <v>85.0</v>
      </c>
      <c r="G232" s="39">
        <v>-69.9</v>
      </c>
      <c r="H232" s="24" t="s">
        <v>1667</v>
      </c>
      <c r="I232" s="24" t="s">
        <v>1719</v>
      </c>
    </row>
    <row r="233">
      <c r="A233" s="37" t="s">
        <v>2308</v>
      </c>
      <c r="B233" s="37" t="s">
        <v>2308</v>
      </c>
      <c r="C233" s="37" t="s">
        <v>2309</v>
      </c>
      <c r="D233" s="37" t="s">
        <v>2074</v>
      </c>
      <c r="E233" s="37" t="s">
        <v>1665</v>
      </c>
      <c r="F233" s="37" t="s">
        <v>1666</v>
      </c>
      <c r="G233" s="37" t="s">
        <v>1666</v>
      </c>
      <c r="H233" s="37" t="s">
        <v>1667</v>
      </c>
      <c r="I233" s="37" t="s">
        <v>1668</v>
      </c>
    </row>
    <row r="234">
      <c r="A234" s="24" t="s">
        <v>2310</v>
      </c>
      <c r="B234" s="24" t="s">
        <v>2310</v>
      </c>
      <c r="C234" s="24" t="s">
        <v>2311</v>
      </c>
      <c r="D234" s="24" t="s">
        <v>2074</v>
      </c>
      <c r="E234" s="24" t="s">
        <v>1665</v>
      </c>
      <c r="F234" s="24" t="s">
        <v>1666</v>
      </c>
      <c r="G234" s="24" t="s">
        <v>1666</v>
      </c>
      <c r="H234" s="24" t="s">
        <v>1667</v>
      </c>
      <c r="I234" s="24" t="s">
        <v>1668</v>
      </c>
    </row>
    <row r="235">
      <c r="A235" s="37" t="s">
        <v>2312</v>
      </c>
      <c r="B235" s="37" t="s">
        <v>2312</v>
      </c>
      <c r="C235" s="37" t="s">
        <v>2313</v>
      </c>
      <c r="D235" s="37" t="s">
        <v>2074</v>
      </c>
      <c r="E235" s="37" t="s">
        <v>1665</v>
      </c>
      <c r="F235" s="37" t="s">
        <v>1666</v>
      </c>
      <c r="G235" s="37" t="s">
        <v>1666</v>
      </c>
      <c r="H235" s="37" t="s">
        <v>1667</v>
      </c>
      <c r="I235" s="37" t="s">
        <v>1675</v>
      </c>
    </row>
    <row r="236">
      <c r="A236" s="24" t="s">
        <v>2314</v>
      </c>
      <c r="B236" s="24" t="s">
        <v>2314</v>
      </c>
      <c r="C236" s="24" t="s">
        <v>2315</v>
      </c>
      <c r="D236" s="24" t="s">
        <v>2316</v>
      </c>
      <c r="E236" s="24" t="s">
        <v>1665</v>
      </c>
      <c r="F236" s="24" t="s">
        <v>1666</v>
      </c>
      <c r="G236" s="24" t="s">
        <v>1666</v>
      </c>
      <c r="H236" s="24" t="s">
        <v>1667</v>
      </c>
      <c r="I236" s="24" t="s">
        <v>1712</v>
      </c>
    </row>
    <row r="237">
      <c r="A237" s="37" t="s">
        <v>2317</v>
      </c>
      <c r="B237" s="37" t="s">
        <v>2221</v>
      </c>
      <c r="C237" s="37" t="s">
        <v>2318</v>
      </c>
      <c r="D237" s="37" t="s">
        <v>2089</v>
      </c>
      <c r="E237" s="37" t="s">
        <v>1665</v>
      </c>
      <c r="F237" s="37" t="s">
        <v>1666</v>
      </c>
      <c r="G237" s="37" t="s">
        <v>1666</v>
      </c>
      <c r="H237" s="37" t="s">
        <v>1667</v>
      </c>
      <c r="I237" s="37" t="s">
        <v>2319</v>
      </c>
    </row>
    <row r="238">
      <c r="A238" s="24" t="s">
        <v>2320</v>
      </c>
      <c r="B238" s="24" t="s">
        <v>2320</v>
      </c>
      <c r="C238" s="24" t="s">
        <v>2321</v>
      </c>
      <c r="D238" s="24" t="s">
        <v>1969</v>
      </c>
      <c r="E238" s="24" t="s">
        <v>1665</v>
      </c>
      <c r="F238" s="24" t="s">
        <v>1666</v>
      </c>
      <c r="G238" s="24" t="s">
        <v>1666</v>
      </c>
      <c r="H238" s="24" t="s">
        <v>1667</v>
      </c>
      <c r="I238" s="24" t="s">
        <v>1668</v>
      </c>
    </row>
    <row r="239">
      <c r="A239" s="37" t="s">
        <v>2322</v>
      </c>
      <c r="B239" s="37" t="s">
        <v>2322</v>
      </c>
      <c r="C239" s="37" t="s">
        <v>2323</v>
      </c>
      <c r="D239" s="37" t="s">
        <v>2324</v>
      </c>
      <c r="E239" s="37" t="s">
        <v>1665</v>
      </c>
      <c r="F239" s="37" t="s">
        <v>1666</v>
      </c>
      <c r="G239" s="37" t="s">
        <v>1666</v>
      </c>
      <c r="H239" s="37" t="s">
        <v>1672</v>
      </c>
      <c r="I239" s="37" t="s">
        <v>1675</v>
      </c>
    </row>
    <row r="240">
      <c r="A240" s="24" t="s">
        <v>2325</v>
      </c>
      <c r="B240" s="24" t="s">
        <v>2325</v>
      </c>
      <c r="C240" s="24" t="s">
        <v>2326</v>
      </c>
      <c r="D240" s="24" t="s">
        <v>2074</v>
      </c>
      <c r="E240" s="24" t="s">
        <v>1665</v>
      </c>
      <c r="F240" s="24" t="s">
        <v>1666</v>
      </c>
      <c r="G240" s="24" t="s">
        <v>1666</v>
      </c>
      <c r="H240" s="24" t="s">
        <v>1667</v>
      </c>
      <c r="I240" s="24" t="s">
        <v>1668</v>
      </c>
    </row>
    <row r="241">
      <c r="A241" s="37" t="s">
        <v>2327</v>
      </c>
      <c r="B241" s="37" t="s">
        <v>2327</v>
      </c>
      <c r="C241" s="37" t="s">
        <v>2328</v>
      </c>
      <c r="D241" s="37" t="s">
        <v>2329</v>
      </c>
      <c r="E241" s="37" t="s">
        <v>1682</v>
      </c>
      <c r="F241" s="29">
        <v>5.0</v>
      </c>
      <c r="G241" s="37" t="s">
        <v>1666</v>
      </c>
      <c r="H241" s="37" t="s">
        <v>1667</v>
      </c>
      <c r="I241" s="37" t="s">
        <v>1668</v>
      </c>
    </row>
    <row r="242">
      <c r="A242" s="24" t="s">
        <v>2330</v>
      </c>
      <c r="B242" s="24" t="s">
        <v>2330</v>
      </c>
      <c r="C242" s="24" t="s">
        <v>2331</v>
      </c>
      <c r="D242" s="24" t="s">
        <v>1695</v>
      </c>
      <c r="E242" s="24" t="s">
        <v>1665</v>
      </c>
      <c r="F242" s="24" t="s">
        <v>1666</v>
      </c>
      <c r="G242" s="24" t="s">
        <v>1666</v>
      </c>
      <c r="H242" s="24" t="s">
        <v>1672</v>
      </c>
      <c r="I242" s="24" t="s">
        <v>1668</v>
      </c>
    </row>
    <row r="243">
      <c r="A243" s="37" t="s">
        <v>2332</v>
      </c>
      <c r="B243" s="37" t="s">
        <v>2332</v>
      </c>
      <c r="C243" s="37" t="s">
        <v>2333</v>
      </c>
      <c r="D243" s="37" t="s">
        <v>2334</v>
      </c>
      <c r="E243" s="37" t="s">
        <v>1665</v>
      </c>
      <c r="F243" s="37" t="s">
        <v>1666</v>
      </c>
      <c r="G243" s="37" t="s">
        <v>1666</v>
      </c>
      <c r="H243" s="37" t="s">
        <v>1667</v>
      </c>
      <c r="I243" s="37" t="s">
        <v>1712</v>
      </c>
    </row>
    <row r="244">
      <c r="A244" s="24" t="s">
        <v>2335</v>
      </c>
      <c r="B244" s="24" t="s">
        <v>1687</v>
      </c>
      <c r="C244" s="24" t="s">
        <v>2336</v>
      </c>
      <c r="D244" s="24" t="s">
        <v>2074</v>
      </c>
      <c r="E244" s="24" t="s">
        <v>1665</v>
      </c>
      <c r="F244" s="58">
        <v>2000.0</v>
      </c>
      <c r="G244" s="24" t="s">
        <v>1666</v>
      </c>
      <c r="H244" s="24" t="s">
        <v>1667</v>
      </c>
      <c r="I244" s="24" t="s">
        <v>1668</v>
      </c>
    </row>
    <row r="245">
      <c r="A245" s="37" t="s">
        <v>2335</v>
      </c>
      <c r="B245" s="37" t="s">
        <v>2335</v>
      </c>
      <c r="C245" s="37" t="s">
        <v>2337</v>
      </c>
      <c r="D245" s="37" t="s">
        <v>2338</v>
      </c>
      <c r="E245" s="37" t="s">
        <v>1665</v>
      </c>
      <c r="F245" s="37" t="s">
        <v>1666</v>
      </c>
      <c r="G245" s="37" t="s">
        <v>1666</v>
      </c>
      <c r="H245" s="37" t="s">
        <v>1667</v>
      </c>
      <c r="I245" s="37" t="s">
        <v>1668</v>
      </c>
    </row>
    <row r="246">
      <c r="A246" s="24" t="s">
        <v>2339</v>
      </c>
      <c r="B246" s="24" t="s">
        <v>2339</v>
      </c>
      <c r="C246" s="24" t="s">
        <v>2340</v>
      </c>
      <c r="D246" s="24" t="s">
        <v>2341</v>
      </c>
      <c r="E246" s="24" t="s">
        <v>1665</v>
      </c>
      <c r="F246" s="33">
        <v>32.8</v>
      </c>
      <c r="G246" s="39">
        <v>-348.4</v>
      </c>
      <c r="H246" s="24" t="s">
        <v>1672</v>
      </c>
      <c r="I246" s="24" t="s">
        <v>1668</v>
      </c>
    </row>
    <row r="247">
      <c r="A247" s="37" t="s">
        <v>2342</v>
      </c>
      <c r="B247" s="37" t="s">
        <v>2342</v>
      </c>
      <c r="C247" s="37" t="s">
        <v>2343</v>
      </c>
      <c r="D247" s="37" t="s">
        <v>2256</v>
      </c>
      <c r="E247" s="37" t="s">
        <v>1665</v>
      </c>
      <c r="F247" s="37" t="s">
        <v>1666</v>
      </c>
      <c r="G247" s="37" t="s">
        <v>1666</v>
      </c>
      <c r="H247" s="37" t="s">
        <v>1667</v>
      </c>
      <c r="I247" s="37" t="s">
        <v>1668</v>
      </c>
    </row>
    <row r="248">
      <c r="A248" s="24" t="s">
        <v>2344</v>
      </c>
      <c r="B248" s="24" t="s">
        <v>2344</v>
      </c>
      <c r="C248" s="24" t="s">
        <v>2345</v>
      </c>
      <c r="D248" s="24" t="s">
        <v>2074</v>
      </c>
      <c r="E248" s="24" t="s">
        <v>1665</v>
      </c>
      <c r="F248" s="24" t="s">
        <v>1666</v>
      </c>
      <c r="G248" s="24" t="s">
        <v>1666</v>
      </c>
      <c r="H248" s="24" t="s">
        <v>1667</v>
      </c>
      <c r="I248" s="24" t="s">
        <v>1675</v>
      </c>
    </row>
    <row r="249">
      <c r="A249" s="37" t="s">
        <v>2346</v>
      </c>
      <c r="B249" s="37" t="s">
        <v>2346</v>
      </c>
      <c r="C249" s="37" t="s">
        <v>2347</v>
      </c>
      <c r="D249" s="37" t="s">
        <v>2027</v>
      </c>
      <c r="E249" s="37" t="s">
        <v>1665</v>
      </c>
      <c r="F249" s="37" t="s">
        <v>1666</v>
      </c>
      <c r="G249" s="37" t="s">
        <v>1666</v>
      </c>
      <c r="H249" s="37" t="s">
        <v>1667</v>
      </c>
      <c r="I249" s="37" t="s">
        <v>1668</v>
      </c>
    </row>
    <row r="250">
      <c r="A250" s="24" t="s">
        <v>2348</v>
      </c>
      <c r="B250" s="24" t="s">
        <v>2348</v>
      </c>
      <c r="C250" s="24" t="s">
        <v>2349</v>
      </c>
      <c r="D250" s="24" t="s">
        <v>2074</v>
      </c>
      <c r="E250" s="24" t="s">
        <v>1665</v>
      </c>
      <c r="F250" s="24" t="s">
        <v>1666</v>
      </c>
      <c r="G250" s="24" t="s">
        <v>1666</v>
      </c>
      <c r="H250" s="24" t="s">
        <v>1667</v>
      </c>
      <c r="I250" s="24" t="s">
        <v>1668</v>
      </c>
    </row>
    <row r="251">
      <c r="A251" s="37" t="s">
        <v>2350</v>
      </c>
      <c r="B251" s="37" t="s">
        <v>2350</v>
      </c>
      <c r="C251" s="37" t="s">
        <v>2351</v>
      </c>
      <c r="D251" s="37" t="s">
        <v>2074</v>
      </c>
      <c r="E251" s="37" t="s">
        <v>1665</v>
      </c>
      <c r="F251" s="37" t="s">
        <v>1666</v>
      </c>
      <c r="G251" s="37" t="s">
        <v>1666</v>
      </c>
      <c r="H251" s="37" t="s">
        <v>1667</v>
      </c>
      <c r="I251" s="37" t="s">
        <v>2352</v>
      </c>
    </row>
    <row r="252">
      <c r="A252" s="24" t="s">
        <v>2353</v>
      </c>
      <c r="B252" s="24" t="s">
        <v>2353</v>
      </c>
      <c r="C252" s="24" t="s">
        <v>2354</v>
      </c>
      <c r="D252" s="24" t="s">
        <v>2355</v>
      </c>
      <c r="E252" s="24" t="s">
        <v>1665</v>
      </c>
      <c r="F252" s="24" t="s">
        <v>1666</v>
      </c>
      <c r="G252" s="24" t="s">
        <v>1666</v>
      </c>
      <c r="H252" s="24" t="s">
        <v>1667</v>
      </c>
      <c r="I252" s="24" t="s">
        <v>1668</v>
      </c>
    </row>
    <row r="253">
      <c r="A253" s="37" t="s">
        <v>2356</v>
      </c>
      <c r="B253" s="37" t="s">
        <v>2356</v>
      </c>
      <c r="C253" s="37" t="s">
        <v>2357</v>
      </c>
      <c r="D253" s="37" t="s">
        <v>2160</v>
      </c>
      <c r="E253" s="37" t="s">
        <v>1665</v>
      </c>
      <c r="F253" s="37" t="s">
        <v>1666</v>
      </c>
      <c r="G253" s="37" t="s">
        <v>1666</v>
      </c>
      <c r="H253" s="37" t="s">
        <v>1667</v>
      </c>
      <c r="I253" s="37" t="s">
        <v>1668</v>
      </c>
    </row>
    <row r="254">
      <c r="A254" s="24" t="s">
        <v>2356</v>
      </c>
      <c r="B254" s="24" t="s">
        <v>2356</v>
      </c>
      <c r="C254" s="24" t="s">
        <v>2358</v>
      </c>
      <c r="D254" s="24" t="s">
        <v>2160</v>
      </c>
      <c r="E254" s="24" t="s">
        <v>1665</v>
      </c>
      <c r="F254" s="24" t="s">
        <v>1666</v>
      </c>
      <c r="G254" s="24" t="s">
        <v>1666</v>
      </c>
      <c r="H254" s="24" t="s">
        <v>1667</v>
      </c>
      <c r="I254" s="24" t="s">
        <v>1668</v>
      </c>
    </row>
    <row r="255">
      <c r="A255" s="37" t="s">
        <v>2359</v>
      </c>
      <c r="B255" s="37" t="s">
        <v>2359</v>
      </c>
      <c r="C255" s="37" t="s">
        <v>2360</v>
      </c>
      <c r="D255" s="37" t="s">
        <v>2361</v>
      </c>
      <c r="E255" s="37" t="s">
        <v>1665</v>
      </c>
      <c r="F255" s="37" t="s">
        <v>1666</v>
      </c>
      <c r="G255" s="37" t="s">
        <v>1666</v>
      </c>
      <c r="H255" s="37" t="s">
        <v>1667</v>
      </c>
      <c r="I255" s="37" t="s">
        <v>1668</v>
      </c>
    </row>
    <row r="256">
      <c r="A256" s="24" t="s">
        <v>2362</v>
      </c>
      <c r="B256" s="24" t="s">
        <v>2362</v>
      </c>
      <c r="C256" s="24" t="s">
        <v>2363</v>
      </c>
      <c r="D256" s="24" t="s">
        <v>2364</v>
      </c>
      <c r="E256" s="24" t="s">
        <v>1665</v>
      </c>
      <c r="F256" s="33">
        <v>1.5</v>
      </c>
      <c r="G256" s="24" t="s">
        <v>1666</v>
      </c>
      <c r="H256" s="24" t="s">
        <v>1672</v>
      </c>
      <c r="I256" s="24" t="s">
        <v>1719</v>
      </c>
    </row>
    <row r="257">
      <c r="A257" s="37" t="s">
        <v>2365</v>
      </c>
      <c r="B257" s="37" t="s">
        <v>2365</v>
      </c>
      <c r="C257" s="37" t="s">
        <v>2366</v>
      </c>
      <c r="D257" s="37" t="s">
        <v>2183</v>
      </c>
      <c r="E257" s="37" t="s">
        <v>1665</v>
      </c>
      <c r="F257" s="29">
        <v>50.0</v>
      </c>
      <c r="G257" s="37" t="s">
        <v>1666</v>
      </c>
      <c r="H257" s="37" t="s">
        <v>1672</v>
      </c>
      <c r="I257" s="37" t="s">
        <v>1668</v>
      </c>
    </row>
    <row r="258">
      <c r="A258" s="24" t="s">
        <v>2365</v>
      </c>
      <c r="B258" s="24" t="s">
        <v>2365</v>
      </c>
      <c r="C258" s="24" t="s">
        <v>2367</v>
      </c>
      <c r="D258" s="24" t="s">
        <v>2368</v>
      </c>
      <c r="E258" s="24" t="s">
        <v>1665</v>
      </c>
      <c r="F258" s="24" t="s">
        <v>1666</v>
      </c>
      <c r="G258" s="24" t="s">
        <v>1666</v>
      </c>
      <c r="H258" s="24" t="s">
        <v>1672</v>
      </c>
      <c r="I258" s="24" t="s">
        <v>1675</v>
      </c>
    </row>
    <row r="259">
      <c r="A259" s="37" t="s">
        <v>2365</v>
      </c>
      <c r="B259" s="37" t="s">
        <v>2365</v>
      </c>
      <c r="C259" s="37" t="s">
        <v>2369</v>
      </c>
      <c r="D259" s="37" t="s">
        <v>1775</v>
      </c>
      <c r="E259" s="37" t="s">
        <v>1665</v>
      </c>
      <c r="F259" s="37" t="s">
        <v>1666</v>
      </c>
      <c r="G259" s="37" t="s">
        <v>1666</v>
      </c>
      <c r="H259" s="37" t="s">
        <v>1667</v>
      </c>
      <c r="I259" s="37" t="s">
        <v>1834</v>
      </c>
    </row>
    <row r="260">
      <c r="A260" s="24" t="s">
        <v>2370</v>
      </c>
      <c r="B260" s="24" t="s">
        <v>2370</v>
      </c>
      <c r="C260" s="24" t="s">
        <v>2371</v>
      </c>
      <c r="D260" s="24" t="s">
        <v>2372</v>
      </c>
      <c r="E260" s="24" t="s">
        <v>1665</v>
      </c>
      <c r="F260" s="24" t="s">
        <v>1666</v>
      </c>
      <c r="G260" s="24" t="s">
        <v>1666</v>
      </c>
      <c r="H260" s="24" t="s">
        <v>1672</v>
      </c>
      <c r="I260" s="24" t="s">
        <v>1967</v>
      </c>
    </row>
    <row r="261">
      <c r="A261" s="37" t="s">
        <v>2373</v>
      </c>
      <c r="B261" s="37" t="s">
        <v>2373</v>
      </c>
      <c r="C261" s="37" t="s">
        <v>2374</v>
      </c>
      <c r="D261" s="37" t="s">
        <v>1950</v>
      </c>
      <c r="E261" s="37" t="s">
        <v>1665</v>
      </c>
      <c r="F261" s="37" t="s">
        <v>1666</v>
      </c>
      <c r="G261" s="37" t="s">
        <v>1666</v>
      </c>
      <c r="H261" s="37" t="s">
        <v>1667</v>
      </c>
      <c r="I261" s="37" t="s">
        <v>1668</v>
      </c>
    </row>
    <row r="262">
      <c r="A262" s="24" t="s">
        <v>2375</v>
      </c>
      <c r="B262" s="24" t="s">
        <v>2375</v>
      </c>
      <c r="C262" s="24" t="s">
        <v>2376</v>
      </c>
      <c r="D262" s="24" t="s">
        <v>2074</v>
      </c>
      <c r="E262" s="24" t="s">
        <v>1665</v>
      </c>
      <c r="F262" s="24" t="s">
        <v>1666</v>
      </c>
      <c r="G262" s="24" t="s">
        <v>1666</v>
      </c>
      <c r="H262" s="24" t="s">
        <v>1667</v>
      </c>
      <c r="I262" s="24" t="s">
        <v>1668</v>
      </c>
    </row>
    <row r="263">
      <c r="A263" s="37" t="s">
        <v>2377</v>
      </c>
      <c r="B263" s="37" t="s">
        <v>2377</v>
      </c>
      <c r="C263" s="37" t="s">
        <v>2378</v>
      </c>
      <c r="D263" s="37" t="s">
        <v>2379</v>
      </c>
      <c r="E263" s="37" t="s">
        <v>1665</v>
      </c>
      <c r="F263" s="37" t="s">
        <v>1666</v>
      </c>
      <c r="G263" s="37" t="s">
        <v>1666</v>
      </c>
      <c r="H263" s="37" t="s">
        <v>1667</v>
      </c>
      <c r="I263" s="37" t="s">
        <v>1719</v>
      </c>
    </row>
    <row r="264">
      <c r="A264" s="24" t="s">
        <v>2380</v>
      </c>
      <c r="B264" s="24" t="s">
        <v>2380</v>
      </c>
      <c r="C264" s="24" t="s">
        <v>2381</v>
      </c>
      <c r="D264" s="24" t="s">
        <v>2074</v>
      </c>
      <c r="E264" s="24" t="s">
        <v>1665</v>
      </c>
      <c r="F264" s="24" t="s">
        <v>1666</v>
      </c>
      <c r="G264" s="24" t="s">
        <v>1666</v>
      </c>
      <c r="H264" s="24" t="s">
        <v>1667</v>
      </c>
      <c r="I264" s="24" t="s">
        <v>1719</v>
      </c>
    </row>
    <row r="265">
      <c r="A265" s="37" t="s">
        <v>2382</v>
      </c>
      <c r="B265" s="37" t="s">
        <v>2382</v>
      </c>
      <c r="C265" s="37" t="s">
        <v>2383</v>
      </c>
      <c r="D265" s="37" t="s">
        <v>2384</v>
      </c>
      <c r="E265" s="37" t="s">
        <v>1665</v>
      </c>
      <c r="F265" s="37" t="s">
        <v>1666</v>
      </c>
      <c r="G265" s="37" t="s">
        <v>1666</v>
      </c>
      <c r="H265" s="37" t="s">
        <v>1672</v>
      </c>
      <c r="I265" s="37" t="s">
        <v>1675</v>
      </c>
    </row>
    <row r="266">
      <c r="A266" s="24" t="s">
        <v>2385</v>
      </c>
      <c r="B266" s="24" t="s">
        <v>2385</v>
      </c>
      <c r="C266" s="24" t="s">
        <v>2386</v>
      </c>
      <c r="D266" s="24" t="s">
        <v>2387</v>
      </c>
      <c r="E266" s="24" t="s">
        <v>1665</v>
      </c>
      <c r="F266" s="24" t="s">
        <v>1666</v>
      </c>
      <c r="G266" s="24" t="s">
        <v>1666</v>
      </c>
      <c r="H266" s="24" t="s">
        <v>1672</v>
      </c>
      <c r="I266" s="24" t="s">
        <v>1668</v>
      </c>
    </row>
    <row r="267">
      <c r="A267" s="37" t="s">
        <v>2388</v>
      </c>
      <c r="B267" s="37" t="s">
        <v>2388</v>
      </c>
      <c r="C267" s="37" t="s">
        <v>2389</v>
      </c>
      <c r="D267" s="37" t="s">
        <v>2074</v>
      </c>
      <c r="E267" s="37" t="s">
        <v>1665</v>
      </c>
      <c r="F267" s="37" t="s">
        <v>1666</v>
      </c>
      <c r="G267" s="37" t="s">
        <v>1666</v>
      </c>
      <c r="H267" s="37" t="s">
        <v>1667</v>
      </c>
      <c r="I267" s="37" t="s">
        <v>1668</v>
      </c>
    </row>
    <row r="268">
      <c r="A268" s="24" t="s">
        <v>2390</v>
      </c>
      <c r="B268" s="24" t="s">
        <v>2390</v>
      </c>
      <c r="C268" s="24" t="s">
        <v>2391</v>
      </c>
      <c r="D268" s="24" t="s">
        <v>2392</v>
      </c>
      <c r="E268" s="24" t="s">
        <v>1665</v>
      </c>
      <c r="F268" s="33">
        <v>15.0</v>
      </c>
      <c r="G268" s="24" t="s">
        <v>1666</v>
      </c>
      <c r="H268" s="24" t="s">
        <v>1672</v>
      </c>
      <c r="I268" s="24" t="s">
        <v>1894</v>
      </c>
    </row>
    <row r="269">
      <c r="A269" s="37" t="s">
        <v>2390</v>
      </c>
      <c r="B269" s="37" t="s">
        <v>2390</v>
      </c>
      <c r="C269" s="37" t="s">
        <v>2393</v>
      </c>
      <c r="D269" s="37" t="s">
        <v>2074</v>
      </c>
      <c r="E269" s="37" t="s">
        <v>1665</v>
      </c>
      <c r="F269" s="37" t="s">
        <v>1666</v>
      </c>
      <c r="G269" s="37" t="s">
        <v>1666</v>
      </c>
      <c r="H269" s="37" t="s">
        <v>1667</v>
      </c>
      <c r="I269" s="37" t="s">
        <v>1787</v>
      </c>
    </row>
    <row r="270">
      <c r="A270" s="24" t="s">
        <v>2394</v>
      </c>
      <c r="B270" s="24" t="s">
        <v>2394</v>
      </c>
      <c r="C270" s="24" t="s">
        <v>2395</v>
      </c>
      <c r="D270" s="24" t="s">
        <v>2074</v>
      </c>
      <c r="E270" s="24" t="s">
        <v>1665</v>
      </c>
      <c r="F270" s="24" t="s">
        <v>1666</v>
      </c>
      <c r="G270" s="24" t="s">
        <v>1666</v>
      </c>
      <c r="H270" s="24" t="s">
        <v>1667</v>
      </c>
      <c r="I270" s="24" t="s">
        <v>1668</v>
      </c>
    </row>
    <row r="271">
      <c r="A271" s="37" t="s">
        <v>2396</v>
      </c>
      <c r="B271" s="37" t="s">
        <v>2396</v>
      </c>
      <c r="C271" s="37" t="s">
        <v>2397</v>
      </c>
      <c r="D271" s="37" t="s">
        <v>2074</v>
      </c>
      <c r="E271" s="37" t="s">
        <v>1665</v>
      </c>
      <c r="F271" s="37" t="s">
        <v>1666</v>
      </c>
      <c r="G271" s="37" t="s">
        <v>1666</v>
      </c>
      <c r="H271" s="37" t="s">
        <v>1667</v>
      </c>
      <c r="I271" s="37" t="s">
        <v>1791</v>
      </c>
    </row>
    <row r="272">
      <c r="A272" s="24" t="s">
        <v>2398</v>
      </c>
      <c r="B272" s="24" t="s">
        <v>2398</v>
      </c>
      <c r="C272" s="24" t="s">
        <v>2399</v>
      </c>
      <c r="D272" s="24" t="s">
        <v>2400</v>
      </c>
      <c r="E272" s="24" t="s">
        <v>1682</v>
      </c>
      <c r="F272" s="24" t="s">
        <v>1666</v>
      </c>
      <c r="G272" s="24" t="s">
        <v>1666</v>
      </c>
      <c r="H272" s="24" t="s">
        <v>1667</v>
      </c>
      <c r="I272" s="24" t="s">
        <v>2305</v>
      </c>
    </row>
    <row r="273">
      <c r="A273" s="37" t="s">
        <v>2401</v>
      </c>
      <c r="B273" s="37" t="s">
        <v>2401</v>
      </c>
      <c r="C273" s="37" t="s">
        <v>2402</v>
      </c>
      <c r="D273" s="37" t="s">
        <v>2074</v>
      </c>
      <c r="E273" s="37" t="s">
        <v>1665</v>
      </c>
      <c r="F273" s="37" t="s">
        <v>1666</v>
      </c>
      <c r="G273" s="37" t="s">
        <v>1666</v>
      </c>
      <c r="H273" s="37" t="s">
        <v>1667</v>
      </c>
      <c r="I273" s="37" t="s">
        <v>1668</v>
      </c>
    </row>
    <row r="274">
      <c r="A274" s="24" t="s">
        <v>2403</v>
      </c>
      <c r="B274" s="24" t="s">
        <v>2404</v>
      </c>
      <c r="C274" s="24" t="s">
        <v>2405</v>
      </c>
      <c r="D274" s="24" t="s">
        <v>2406</v>
      </c>
      <c r="E274" s="24" t="s">
        <v>1718</v>
      </c>
      <c r="F274" s="33">
        <v>270.0</v>
      </c>
      <c r="G274" s="39">
        <v>-43.4</v>
      </c>
      <c r="H274" s="24" t="s">
        <v>1672</v>
      </c>
      <c r="I274" s="24" t="s">
        <v>1675</v>
      </c>
    </row>
    <row r="275">
      <c r="A275" s="37" t="s">
        <v>2407</v>
      </c>
      <c r="B275" s="37" t="s">
        <v>2407</v>
      </c>
      <c r="C275" s="37" t="s">
        <v>2408</v>
      </c>
      <c r="D275" s="37" t="s">
        <v>2074</v>
      </c>
      <c r="E275" s="37" t="s">
        <v>1665</v>
      </c>
      <c r="F275" s="37" t="s">
        <v>1666</v>
      </c>
      <c r="G275" s="37" t="s">
        <v>1666</v>
      </c>
      <c r="H275" s="37" t="s">
        <v>1667</v>
      </c>
      <c r="I275" s="37" t="s">
        <v>1675</v>
      </c>
    </row>
    <row r="276">
      <c r="A276" s="24" t="s">
        <v>2409</v>
      </c>
      <c r="B276" s="24" t="s">
        <v>2409</v>
      </c>
      <c r="C276" s="24" t="s">
        <v>2410</v>
      </c>
      <c r="D276" s="24" t="s">
        <v>1775</v>
      </c>
      <c r="E276" s="24" t="s">
        <v>1665</v>
      </c>
      <c r="F276" s="24" t="s">
        <v>1666</v>
      </c>
      <c r="G276" s="24" t="s">
        <v>1666</v>
      </c>
      <c r="H276" s="24" t="s">
        <v>1667</v>
      </c>
      <c r="I276" s="24" t="s">
        <v>1668</v>
      </c>
    </row>
    <row r="277">
      <c r="A277" s="37" t="s">
        <v>2411</v>
      </c>
      <c r="B277" s="37" t="s">
        <v>2411</v>
      </c>
      <c r="C277" s="37" t="s">
        <v>2412</v>
      </c>
      <c r="D277" s="37" t="s">
        <v>2286</v>
      </c>
      <c r="E277" s="37" t="s">
        <v>1665</v>
      </c>
      <c r="F277" s="37" t="s">
        <v>1666</v>
      </c>
      <c r="G277" s="37" t="s">
        <v>1666</v>
      </c>
      <c r="H277" s="37" t="s">
        <v>1667</v>
      </c>
      <c r="I277" s="37" t="s">
        <v>1668</v>
      </c>
    </row>
    <row r="278">
      <c r="A278" s="24" t="s">
        <v>2413</v>
      </c>
      <c r="B278" s="24" t="s">
        <v>2413</v>
      </c>
      <c r="C278" s="24" t="s">
        <v>2414</v>
      </c>
      <c r="D278" s="24" t="s">
        <v>2127</v>
      </c>
      <c r="E278" s="24" t="s">
        <v>1665</v>
      </c>
      <c r="F278" s="33">
        <v>30.0</v>
      </c>
      <c r="G278" s="24" t="s">
        <v>1666</v>
      </c>
      <c r="H278" s="24" t="s">
        <v>1672</v>
      </c>
      <c r="I278" s="24" t="s">
        <v>1668</v>
      </c>
    </row>
    <row r="279">
      <c r="A279" s="37" t="s">
        <v>2415</v>
      </c>
      <c r="B279" s="37" t="s">
        <v>2415</v>
      </c>
      <c r="C279" s="37" t="s">
        <v>2416</v>
      </c>
      <c r="D279" s="37" t="s">
        <v>2074</v>
      </c>
      <c r="E279" s="37" t="s">
        <v>1665</v>
      </c>
      <c r="F279" s="37" t="s">
        <v>1666</v>
      </c>
      <c r="G279" s="37" t="s">
        <v>1666</v>
      </c>
      <c r="H279" s="37" t="s">
        <v>1667</v>
      </c>
      <c r="I279" s="37" t="s">
        <v>1668</v>
      </c>
    </row>
    <row r="280">
      <c r="A280" s="24" t="s">
        <v>2417</v>
      </c>
      <c r="B280" s="24" t="s">
        <v>2417</v>
      </c>
      <c r="C280" s="24" t="s">
        <v>2418</v>
      </c>
      <c r="D280" s="24" t="s">
        <v>2074</v>
      </c>
      <c r="E280" s="24" t="s">
        <v>1665</v>
      </c>
      <c r="F280" s="33">
        <v>15.0</v>
      </c>
      <c r="G280" s="24" t="s">
        <v>1666</v>
      </c>
      <c r="H280" s="24" t="s">
        <v>1667</v>
      </c>
      <c r="I280" s="24" t="s">
        <v>1712</v>
      </c>
    </row>
    <row r="281">
      <c r="A281" s="37" t="s">
        <v>2419</v>
      </c>
      <c r="B281" s="37" t="s">
        <v>2419</v>
      </c>
      <c r="C281" s="37" t="s">
        <v>2420</v>
      </c>
      <c r="D281" s="37" t="s">
        <v>2074</v>
      </c>
      <c r="E281" s="37" t="s">
        <v>1665</v>
      </c>
      <c r="F281" s="37" t="s">
        <v>1666</v>
      </c>
      <c r="G281" s="37" t="s">
        <v>1666</v>
      </c>
      <c r="H281" s="37" t="s">
        <v>1667</v>
      </c>
      <c r="I281" s="37" t="s">
        <v>1668</v>
      </c>
    </row>
    <row r="282">
      <c r="A282" s="24" t="s">
        <v>2421</v>
      </c>
      <c r="B282" s="24" t="s">
        <v>2421</v>
      </c>
      <c r="C282" s="24" t="s">
        <v>2422</v>
      </c>
      <c r="D282" s="24" t="s">
        <v>2074</v>
      </c>
      <c r="E282" s="24" t="s">
        <v>1665</v>
      </c>
      <c r="F282" s="24" t="s">
        <v>1666</v>
      </c>
      <c r="G282" s="24" t="s">
        <v>1666</v>
      </c>
      <c r="H282" s="24" t="s">
        <v>1667</v>
      </c>
      <c r="I282" s="24" t="s">
        <v>1834</v>
      </c>
    </row>
    <row r="283">
      <c r="A283" s="37" t="s">
        <v>2423</v>
      </c>
      <c r="B283" s="37" t="s">
        <v>2424</v>
      </c>
      <c r="C283" s="37" t="s">
        <v>2425</v>
      </c>
      <c r="D283" s="37" t="s">
        <v>2379</v>
      </c>
      <c r="E283" s="37" t="s">
        <v>1665</v>
      </c>
      <c r="F283" s="29">
        <v>555.0</v>
      </c>
      <c r="G283" s="37" t="s">
        <v>1666</v>
      </c>
      <c r="H283" s="37" t="s">
        <v>1667</v>
      </c>
      <c r="I283" s="37" t="s">
        <v>2426</v>
      </c>
    </row>
    <row r="284">
      <c r="A284" s="24" t="s">
        <v>2427</v>
      </c>
      <c r="B284" s="24" t="s">
        <v>2427</v>
      </c>
      <c r="C284" s="24" t="s">
        <v>2428</v>
      </c>
      <c r="D284" s="24" t="s">
        <v>2074</v>
      </c>
      <c r="E284" s="24" t="s">
        <v>1665</v>
      </c>
      <c r="F284" s="24" t="s">
        <v>1666</v>
      </c>
      <c r="G284" s="24" t="s">
        <v>1666</v>
      </c>
      <c r="H284" s="24" t="s">
        <v>1667</v>
      </c>
      <c r="I284" s="24" t="s">
        <v>1719</v>
      </c>
    </row>
    <row r="285">
      <c r="A285" s="37" t="s">
        <v>2427</v>
      </c>
      <c r="B285" s="37" t="s">
        <v>2427</v>
      </c>
      <c r="C285" s="37" t="s">
        <v>2429</v>
      </c>
      <c r="D285" s="37" t="s">
        <v>2074</v>
      </c>
      <c r="E285" s="37" t="s">
        <v>1665</v>
      </c>
      <c r="F285" s="37" t="s">
        <v>1666</v>
      </c>
      <c r="G285" s="37" t="s">
        <v>1666</v>
      </c>
      <c r="H285" s="37" t="s">
        <v>1667</v>
      </c>
      <c r="I285" s="37" t="s">
        <v>1712</v>
      </c>
    </row>
    <row r="286">
      <c r="A286" s="24" t="s">
        <v>2430</v>
      </c>
      <c r="B286" s="24" t="s">
        <v>2431</v>
      </c>
      <c r="C286" s="24" t="s">
        <v>2432</v>
      </c>
      <c r="D286" s="24" t="s">
        <v>2074</v>
      </c>
      <c r="E286" s="24" t="s">
        <v>1665</v>
      </c>
      <c r="F286" s="33">
        <v>478.0</v>
      </c>
      <c r="G286" s="24" t="s">
        <v>1666</v>
      </c>
      <c r="H286" s="24" t="s">
        <v>1667</v>
      </c>
      <c r="I286" s="24" t="s">
        <v>1675</v>
      </c>
    </row>
    <row r="287">
      <c r="A287" s="37" t="s">
        <v>2433</v>
      </c>
      <c r="B287" s="37" t="s">
        <v>2433</v>
      </c>
      <c r="C287" s="37" t="s">
        <v>2434</v>
      </c>
      <c r="D287" s="37" t="s">
        <v>2435</v>
      </c>
      <c r="E287" s="37" t="s">
        <v>1665</v>
      </c>
      <c r="F287" s="37" t="s">
        <v>1666</v>
      </c>
      <c r="G287" s="37" t="s">
        <v>1666</v>
      </c>
      <c r="H287" s="37" t="s">
        <v>1667</v>
      </c>
      <c r="I287" s="37" t="s">
        <v>1675</v>
      </c>
    </row>
    <row r="288">
      <c r="A288" s="24" t="s">
        <v>2436</v>
      </c>
      <c r="B288" s="24" t="s">
        <v>2436</v>
      </c>
      <c r="C288" s="24" t="s">
        <v>2437</v>
      </c>
      <c r="D288" s="24" t="s">
        <v>2074</v>
      </c>
      <c r="E288" s="24" t="s">
        <v>1665</v>
      </c>
      <c r="F288" s="24" t="s">
        <v>1666</v>
      </c>
      <c r="G288" s="24" t="s">
        <v>1666</v>
      </c>
      <c r="H288" s="24" t="s">
        <v>1667</v>
      </c>
      <c r="I288" s="24" t="s">
        <v>1668</v>
      </c>
    </row>
    <row r="289">
      <c r="A289" s="37" t="s">
        <v>2438</v>
      </c>
      <c r="B289" s="37" t="s">
        <v>1687</v>
      </c>
      <c r="C289" s="37" t="s">
        <v>2439</v>
      </c>
      <c r="D289" s="37" t="s">
        <v>2074</v>
      </c>
      <c r="E289" s="37" t="s">
        <v>1665</v>
      </c>
      <c r="F289" s="28">
        <v>1000.0</v>
      </c>
      <c r="G289" s="29">
        <v>361.7</v>
      </c>
      <c r="H289" s="37" t="s">
        <v>1667</v>
      </c>
      <c r="I289" s="37" t="s">
        <v>1834</v>
      </c>
    </row>
    <row r="290">
      <c r="A290" s="24" t="s">
        <v>2440</v>
      </c>
      <c r="B290" s="24" t="s">
        <v>2440</v>
      </c>
      <c r="C290" s="24" t="s">
        <v>2441</v>
      </c>
      <c r="D290" s="24" t="s">
        <v>2074</v>
      </c>
      <c r="E290" s="24" t="s">
        <v>1665</v>
      </c>
      <c r="F290" s="24" t="s">
        <v>1666</v>
      </c>
      <c r="G290" s="24" t="s">
        <v>1666</v>
      </c>
      <c r="H290" s="24" t="s">
        <v>1667</v>
      </c>
      <c r="I290" s="24" t="s">
        <v>1719</v>
      </c>
    </row>
    <row r="291">
      <c r="A291" s="37" t="s">
        <v>2442</v>
      </c>
      <c r="B291" s="37" t="s">
        <v>2442</v>
      </c>
      <c r="C291" s="37" t="s">
        <v>2443</v>
      </c>
      <c r="D291" s="37" t="s">
        <v>2074</v>
      </c>
      <c r="E291" s="37" t="s">
        <v>1665</v>
      </c>
      <c r="F291" s="37" t="s">
        <v>1666</v>
      </c>
      <c r="G291" s="37" t="s">
        <v>1666</v>
      </c>
      <c r="H291" s="37" t="s">
        <v>1667</v>
      </c>
      <c r="I291" s="37" t="s">
        <v>1668</v>
      </c>
    </row>
    <row r="292">
      <c r="A292" s="24" t="s">
        <v>2442</v>
      </c>
      <c r="B292" s="24" t="s">
        <v>2444</v>
      </c>
      <c r="C292" s="24" t="s">
        <v>2445</v>
      </c>
      <c r="D292" s="24" t="s">
        <v>2046</v>
      </c>
      <c r="E292" s="24" t="s">
        <v>1665</v>
      </c>
      <c r="F292" s="24" t="s">
        <v>1666</v>
      </c>
      <c r="G292" s="24" t="s">
        <v>1666</v>
      </c>
      <c r="H292" s="24" t="s">
        <v>1667</v>
      </c>
      <c r="I292" s="24" t="s">
        <v>1719</v>
      </c>
    </row>
    <row r="293">
      <c r="A293" s="37" t="s">
        <v>2442</v>
      </c>
      <c r="B293" s="37" t="s">
        <v>2442</v>
      </c>
      <c r="C293" s="37" t="s">
        <v>2446</v>
      </c>
      <c r="D293" s="37" t="s">
        <v>2074</v>
      </c>
      <c r="E293" s="37" t="s">
        <v>1665</v>
      </c>
      <c r="F293" s="37" t="s">
        <v>1666</v>
      </c>
      <c r="G293" s="37" t="s">
        <v>1666</v>
      </c>
      <c r="H293" s="37" t="s">
        <v>1667</v>
      </c>
      <c r="I293" s="37" t="s">
        <v>1712</v>
      </c>
    </row>
    <row r="294">
      <c r="A294" s="24" t="s">
        <v>2447</v>
      </c>
      <c r="B294" s="24" t="s">
        <v>2447</v>
      </c>
      <c r="C294" s="24" t="s">
        <v>2448</v>
      </c>
      <c r="D294" s="24" t="s">
        <v>2074</v>
      </c>
      <c r="E294" s="24" t="s">
        <v>1665</v>
      </c>
      <c r="F294" s="24" t="s">
        <v>1666</v>
      </c>
      <c r="G294" s="24" t="s">
        <v>1666</v>
      </c>
      <c r="H294" s="24" t="s">
        <v>1667</v>
      </c>
      <c r="I294" s="24" t="s">
        <v>1668</v>
      </c>
    </row>
    <row r="295">
      <c r="A295" s="37" t="s">
        <v>2447</v>
      </c>
      <c r="B295" s="37" t="s">
        <v>2447</v>
      </c>
      <c r="C295" s="37" t="s">
        <v>2449</v>
      </c>
      <c r="D295" s="37" t="s">
        <v>2074</v>
      </c>
      <c r="E295" s="37" t="s">
        <v>1665</v>
      </c>
      <c r="F295" s="37" t="s">
        <v>1666</v>
      </c>
      <c r="G295" s="37" t="s">
        <v>1666</v>
      </c>
      <c r="H295" s="37" t="s">
        <v>1667</v>
      </c>
      <c r="I295" s="37" t="s">
        <v>1719</v>
      </c>
    </row>
    <row r="296">
      <c r="A296" s="24" t="s">
        <v>2450</v>
      </c>
      <c r="B296" s="24" t="s">
        <v>2450</v>
      </c>
      <c r="C296" s="24" t="s">
        <v>2451</v>
      </c>
      <c r="D296" s="24" t="s">
        <v>2074</v>
      </c>
      <c r="E296" s="24" t="s">
        <v>1665</v>
      </c>
      <c r="F296" s="24" t="s">
        <v>1666</v>
      </c>
      <c r="G296" s="24" t="s">
        <v>1666</v>
      </c>
      <c r="H296" s="24" t="s">
        <v>1667</v>
      </c>
      <c r="I296" s="24" t="s">
        <v>1668</v>
      </c>
    </row>
    <row r="297">
      <c r="A297" s="37" t="s">
        <v>2452</v>
      </c>
      <c r="B297" s="37" t="s">
        <v>2452</v>
      </c>
      <c r="C297" s="67" t="s">
        <v>2453</v>
      </c>
      <c r="D297" s="37" t="s">
        <v>2236</v>
      </c>
      <c r="E297" s="37" t="s">
        <v>1718</v>
      </c>
      <c r="F297" s="37" t="s">
        <v>1666</v>
      </c>
      <c r="G297" s="37" t="s">
        <v>1666</v>
      </c>
      <c r="H297" s="37" t="s">
        <v>1667</v>
      </c>
      <c r="I297" s="37" t="s">
        <v>1668</v>
      </c>
    </row>
    <row r="298">
      <c r="A298" s="24" t="s">
        <v>2454</v>
      </c>
      <c r="B298" s="24" t="s">
        <v>2454</v>
      </c>
      <c r="C298" s="24" t="s">
        <v>2455</v>
      </c>
      <c r="D298" s="24" t="s">
        <v>1943</v>
      </c>
      <c r="E298" s="24" t="s">
        <v>1665</v>
      </c>
      <c r="F298" s="24" t="s">
        <v>1666</v>
      </c>
      <c r="G298" s="24" t="s">
        <v>1666</v>
      </c>
      <c r="H298" s="24" t="s">
        <v>1672</v>
      </c>
      <c r="I298" s="24" t="s">
        <v>1668</v>
      </c>
    </row>
    <row r="299">
      <c r="A299" s="37" t="s">
        <v>2456</v>
      </c>
      <c r="B299" s="37" t="s">
        <v>2456</v>
      </c>
      <c r="C299" s="37" t="s">
        <v>2457</v>
      </c>
      <c r="D299" s="37" t="s">
        <v>2074</v>
      </c>
      <c r="E299" s="37" t="s">
        <v>1665</v>
      </c>
      <c r="F299" s="29">
        <v>60.2</v>
      </c>
      <c r="G299" s="37" t="s">
        <v>1666</v>
      </c>
      <c r="H299" s="37" t="s">
        <v>1667</v>
      </c>
      <c r="I299" s="37" t="s">
        <v>2458</v>
      </c>
    </row>
    <row r="300">
      <c r="A300" s="24" t="s">
        <v>2459</v>
      </c>
      <c r="B300" s="24" t="s">
        <v>2459</v>
      </c>
      <c r="C300" s="24" t="s">
        <v>2460</v>
      </c>
      <c r="D300" s="24" t="s">
        <v>2089</v>
      </c>
      <c r="E300" s="24" t="s">
        <v>1665</v>
      </c>
      <c r="F300" s="24" t="s">
        <v>1666</v>
      </c>
      <c r="G300" s="24" t="s">
        <v>1666</v>
      </c>
      <c r="H300" s="24" t="s">
        <v>1667</v>
      </c>
      <c r="I300" s="24" t="s">
        <v>2091</v>
      </c>
    </row>
    <row r="301">
      <c r="A301" s="37" t="s">
        <v>2461</v>
      </c>
      <c r="B301" s="37" t="s">
        <v>2462</v>
      </c>
      <c r="C301" s="37" t="s">
        <v>2463</v>
      </c>
      <c r="D301" s="37" t="s">
        <v>2464</v>
      </c>
      <c r="E301" s="37" t="s">
        <v>1665</v>
      </c>
      <c r="F301" s="28">
        <v>1100.0</v>
      </c>
      <c r="G301" s="37" t="s">
        <v>1666</v>
      </c>
      <c r="H301" s="37" t="s">
        <v>1672</v>
      </c>
      <c r="I301" s="37" t="s">
        <v>1668</v>
      </c>
    </row>
    <row r="302">
      <c r="A302" s="24" t="s">
        <v>2465</v>
      </c>
      <c r="B302" s="24" t="s">
        <v>2465</v>
      </c>
      <c r="C302" s="24" t="s">
        <v>2466</v>
      </c>
      <c r="D302" s="24" t="s">
        <v>2074</v>
      </c>
      <c r="E302" s="24" t="s">
        <v>1665</v>
      </c>
      <c r="F302" s="24" t="s">
        <v>1666</v>
      </c>
      <c r="G302" s="24" t="s">
        <v>1666</v>
      </c>
      <c r="H302" s="24" t="s">
        <v>1667</v>
      </c>
      <c r="I302" s="24" t="s">
        <v>1668</v>
      </c>
    </row>
    <row r="303">
      <c r="A303" s="37" t="s">
        <v>2467</v>
      </c>
      <c r="B303" s="37" t="s">
        <v>2467</v>
      </c>
      <c r="C303" s="37" t="s">
        <v>2468</v>
      </c>
      <c r="D303" s="37" t="s">
        <v>2074</v>
      </c>
      <c r="E303" s="37" t="s">
        <v>1665</v>
      </c>
      <c r="F303" s="37" t="s">
        <v>1666</v>
      </c>
      <c r="G303" s="37" t="s">
        <v>1666</v>
      </c>
      <c r="H303" s="37" t="s">
        <v>1667</v>
      </c>
      <c r="I303" s="37" t="s">
        <v>1675</v>
      </c>
    </row>
    <row r="304">
      <c r="A304" s="24" t="s">
        <v>2469</v>
      </c>
      <c r="B304" s="24" t="s">
        <v>2469</v>
      </c>
      <c r="C304" s="68" t="s">
        <v>2470</v>
      </c>
      <c r="D304" s="24" t="s">
        <v>2074</v>
      </c>
      <c r="E304" s="24" t="s">
        <v>1665</v>
      </c>
      <c r="F304" s="24" t="s">
        <v>1666</v>
      </c>
      <c r="G304" s="24" t="s">
        <v>1666</v>
      </c>
      <c r="H304" s="24" t="s">
        <v>1667</v>
      </c>
      <c r="I304" s="24" t="s">
        <v>1712</v>
      </c>
    </row>
    <row r="305">
      <c r="A305" s="37" t="s">
        <v>2471</v>
      </c>
      <c r="B305" s="37" t="s">
        <v>2471</v>
      </c>
      <c r="C305" s="37" t="s">
        <v>2463</v>
      </c>
      <c r="D305" s="37" t="s">
        <v>2472</v>
      </c>
      <c r="E305" s="37" t="s">
        <v>1682</v>
      </c>
      <c r="F305" s="29">
        <v>40.0</v>
      </c>
      <c r="G305" s="37" t="s">
        <v>1666</v>
      </c>
      <c r="H305" s="37" t="s">
        <v>1667</v>
      </c>
      <c r="I305" s="37" t="s">
        <v>1668</v>
      </c>
    </row>
    <row r="306">
      <c r="A306" s="24" t="s">
        <v>2473</v>
      </c>
      <c r="B306" s="24" t="s">
        <v>2473</v>
      </c>
      <c r="C306" s="68" t="s">
        <v>2474</v>
      </c>
      <c r="D306" s="24" t="s">
        <v>2074</v>
      </c>
      <c r="E306" s="24" t="s">
        <v>1665</v>
      </c>
      <c r="F306" s="24" t="s">
        <v>1666</v>
      </c>
      <c r="G306" s="24" t="s">
        <v>1666</v>
      </c>
      <c r="H306" s="24" t="s">
        <v>1667</v>
      </c>
      <c r="I306" s="24" t="s">
        <v>2208</v>
      </c>
    </row>
    <row r="307">
      <c r="A307" s="37" t="s">
        <v>2475</v>
      </c>
      <c r="B307" s="37" t="s">
        <v>2476</v>
      </c>
      <c r="C307" s="37" t="s">
        <v>2477</v>
      </c>
      <c r="D307" s="37" t="s">
        <v>2478</v>
      </c>
      <c r="E307" s="37" t="s">
        <v>1665</v>
      </c>
      <c r="F307" s="28">
        <v>2860.8</v>
      </c>
      <c r="G307" s="29">
        <v>10.0</v>
      </c>
      <c r="H307" s="37" t="s">
        <v>1672</v>
      </c>
      <c r="I307" s="37" t="s">
        <v>2087</v>
      </c>
    </row>
    <row r="308">
      <c r="A308" s="24" t="s">
        <v>2479</v>
      </c>
      <c r="B308" s="24" t="s">
        <v>2480</v>
      </c>
      <c r="C308" s="24" t="s">
        <v>1761</v>
      </c>
      <c r="D308" s="24" t="s">
        <v>2074</v>
      </c>
      <c r="E308" s="24" t="s">
        <v>1665</v>
      </c>
      <c r="F308" s="33">
        <v>500.0</v>
      </c>
      <c r="G308" s="24" t="s">
        <v>1666</v>
      </c>
      <c r="H308" s="24" t="s">
        <v>1667</v>
      </c>
      <c r="I308" s="24" t="s">
        <v>1668</v>
      </c>
    </row>
    <row r="309">
      <c r="A309" s="37" t="s">
        <v>2481</v>
      </c>
      <c r="B309" s="37" t="s">
        <v>2481</v>
      </c>
      <c r="C309" s="37" t="s">
        <v>2482</v>
      </c>
      <c r="D309" s="37" t="s">
        <v>2074</v>
      </c>
      <c r="E309" s="37" t="s">
        <v>1665</v>
      </c>
      <c r="F309" s="37" t="s">
        <v>1666</v>
      </c>
      <c r="G309" s="37" t="s">
        <v>1666</v>
      </c>
      <c r="H309" s="37" t="s">
        <v>1667</v>
      </c>
      <c r="I309" s="37" t="s">
        <v>1668</v>
      </c>
    </row>
    <row r="310">
      <c r="A310" s="24" t="s">
        <v>2483</v>
      </c>
      <c r="B310" s="24" t="s">
        <v>2484</v>
      </c>
      <c r="C310" s="24" t="s">
        <v>2379</v>
      </c>
      <c r="D310" s="24" t="s">
        <v>2074</v>
      </c>
      <c r="E310" s="24" t="s">
        <v>1665</v>
      </c>
      <c r="F310" s="58">
        <v>3200.0</v>
      </c>
      <c r="G310" s="58">
        <v>4119.2</v>
      </c>
      <c r="H310" s="24" t="s">
        <v>1667</v>
      </c>
      <c r="I310" s="24" t="s">
        <v>2485</v>
      </c>
    </row>
    <row r="311">
      <c r="A311" s="37" t="s">
        <v>2486</v>
      </c>
      <c r="B311" s="37" t="s">
        <v>2486</v>
      </c>
      <c r="C311" s="37" t="s">
        <v>2487</v>
      </c>
      <c r="D311" s="37" t="s">
        <v>2074</v>
      </c>
      <c r="E311" s="37" t="s">
        <v>1665</v>
      </c>
      <c r="F311" s="37" t="s">
        <v>1666</v>
      </c>
      <c r="G311" s="37" t="s">
        <v>1666</v>
      </c>
      <c r="H311" s="37" t="s">
        <v>1667</v>
      </c>
      <c r="I311" s="37" t="s">
        <v>1668</v>
      </c>
    </row>
    <row r="312">
      <c r="A312" s="24" t="s">
        <v>2488</v>
      </c>
      <c r="B312" s="24" t="s">
        <v>2488</v>
      </c>
      <c r="C312" s="24" t="s">
        <v>2489</v>
      </c>
      <c r="D312" s="24" t="s">
        <v>1880</v>
      </c>
      <c r="E312" s="24" t="s">
        <v>1665</v>
      </c>
      <c r="F312" s="24" t="s">
        <v>1666</v>
      </c>
      <c r="G312" s="24" t="s">
        <v>1666</v>
      </c>
      <c r="H312" s="24" t="s">
        <v>1672</v>
      </c>
      <c r="I312" s="24" t="s">
        <v>1668</v>
      </c>
    </row>
    <row r="313">
      <c r="A313" s="37" t="s">
        <v>2490</v>
      </c>
      <c r="B313" s="37" t="s">
        <v>2490</v>
      </c>
      <c r="C313" s="37" t="s">
        <v>1924</v>
      </c>
      <c r="D313" s="37" t="s">
        <v>2074</v>
      </c>
      <c r="E313" s="37" t="s">
        <v>1665</v>
      </c>
      <c r="F313" s="37" t="s">
        <v>1666</v>
      </c>
      <c r="G313" s="37" t="s">
        <v>1666</v>
      </c>
      <c r="H313" s="37" t="s">
        <v>1667</v>
      </c>
      <c r="I313" s="37" t="s">
        <v>1925</v>
      </c>
    </row>
    <row r="314">
      <c r="A314" s="24" t="s">
        <v>2491</v>
      </c>
      <c r="B314" s="24" t="s">
        <v>2491</v>
      </c>
      <c r="C314" s="24" t="s">
        <v>2492</v>
      </c>
      <c r="D314" s="24" t="s">
        <v>2074</v>
      </c>
      <c r="E314" s="24" t="s">
        <v>1665</v>
      </c>
      <c r="F314" s="24" t="s">
        <v>1666</v>
      </c>
      <c r="G314" s="24" t="s">
        <v>1666</v>
      </c>
      <c r="H314" s="24" t="s">
        <v>1667</v>
      </c>
      <c r="I314" s="24" t="s">
        <v>1738</v>
      </c>
    </row>
    <row r="315">
      <c r="A315" s="37" t="s">
        <v>2493</v>
      </c>
      <c r="B315" s="37" t="s">
        <v>2493</v>
      </c>
      <c r="C315" s="37" t="s">
        <v>2494</v>
      </c>
      <c r="D315" s="37" t="s">
        <v>1943</v>
      </c>
      <c r="E315" s="37" t="s">
        <v>1665</v>
      </c>
      <c r="F315" s="29">
        <v>1.2</v>
      </c>
      <c r="G315" s="37" t="s">
        <v>1666</v>
      </c>
      <c r="H315" s="37" t="s">
        <v>1672</v>
      </c>
      <c r="I315" s="37" t="s">
        <v>1719</v>
      </c>
    </row>
    <row r="316">
      <c r="A316" s="24" t="s">
        <v>2495</v>
      </c>
      <c r="B316" s="24" t="s">
        <v>2495</v>
      </c>
      <c r="C316" s="24" t="s">
        <v>2496</v>
      </c>
      <c r="D316" s="24" t="s">
        <v>1756</v>
      </c>
      <c r="E316" s="24" t="s">
        <v>1665</v>
      </c>
      <c r="F316" s="33">
        <v>23.1</v>
      </c>
      <c r="G316" s="24" t="s">
        <v>1666</v>
      </c>
      <c r="H316" s="24" t="s">
        <v>1667</v>
      </c>
      <c r="I316" s="24" t="s">
        <v>1719</v>
      </c>
    </row>
    <row r="317">
      <c r="A317" s="37" t="s">
        <v>2497</v>
      </c>
      <c r="B317" s="37" t="s">
        <v>2497</v>
      </c>
      <c r="C317" s="37" t="s">
        <v>2498</v>
      </c>
      <c r="D317" s="37" t="s">
        <v>2499</v>
      </c>
      <c r="E317" s="37" t="s">
        <v>1665</v>
      </c>
      <c r="F317" s="37" t="s">
        <v>1666</v>
      </c>
      <c r="G317" s="37" t="s">
        <v>1666</v>
      </c>
      <c r="H317" s="37" t="s">
        <v>1672</v>
      </c>
      <c r="I317" s="37" t="s">
        <v>1668</v>
      </c>
    </row>
    <row r="318">
      <c r="A318" s="24" t="s">
        <v>2500</v>
      </c>
      <c r="B318" s="24" t="s">
        <v>2493</v>
      </c>
      <c r="C318" s="24" t="s">
        <v>2501</v>
      </c>
      <c r="D318" s="24" t="s">
        <v>2502</v>
      </c>
      <c r="E318" s="24" t="s">
        <v>1665</v>
      </c>
      <c r="F318" s="33">
        <v>1.4</v>
      </c>
      <c r="G318" s="24" t="s">
        <v>1666</v>
      </c>
      <c r="H318" s="24" t="s">
        <v>1672</v>
      </c>
      <c r="I318" s="24" t="s">
        <v>1712</v>
      </c>
    </row>
    <row r="319">
      <c r="A319" s="37" t="s">
        <v>2503</v>
      </c>
      <c r="B319" s="37" t="s">
        <v>2503</v>
      </c>
      <c r="C319" s="37" t="s">
        <v>2504</v>
      </c>
      <c r="D319" s="37" t="s">
        <v>2074</v>
      </c>
      <c r="E319" s="37" t="s">
        <v>1665</v>
      </c>
      <c r="F319" s="37" t="s">
        <v>1666</v>
      </c>
      <c r="G319" s="37" t="s">
        <v>1666</v>
      </c>
      <c r="H319" s="37" t="s">
        <v>1667</v>
      </c>
      <c r="I319" s="37" t="s">
        <v>1668</v>
      </c>
    </row>
    <row r="320">
      <c r="A320" s="24" t="s">
        <v>2505</v>
      </c>
      <c r="B320" s="24" t="s">
        <v>2505</v>
      </c>
      <c r="C320" s="24" t="s">
        <v>2506</v>
      </c>
      <c r="D320" s="24" t="s">
        <v>2074</v>
      </c>
      <c r="E320" s="24" t="s">
        <v>1665</v>
      </c>
      <c r="F320" s="33">
        <v>60.0</v>
      </c>
      <c r="G320" s="24" t="s">
        <v>1666</v>
      </c>
      <c r="H320" s="24" t="s">
        <v>1667</v>
      </c>
      <c r="I320" s="24" t="s">
        <v>2208</v>
      </c>
    </row>
    <row r="321">
      <c r="A321" s="37" t="s">
        <v>2507</v>
      </c>
      <c r="B321" s="37" t="s">
        <v>2507</v>
      </c>
      <c r="C321" s="37" t="s">
        <v>2508</v>
      </c>
      <c r="D321" s="37" t="s">
        <v>2074</v>
      </c>
      <c r="E321" s="37" t="s">
        <v>1665</v>
      </c>
      <c r="F321" s="37" t="s">
        <v>1666</v>
      </c>
      <c r="G321" s="37" t="s">
        <v>1666</v>
      </c>
      <c r="H321" s="37" t="s">
        <v>1667</v>
      </c>
      <c r="I321" s="37" t="s">
        <v>2509</v>
      </c>
    </row>
    <row r="322">
      <c r="A322" s="24" t="s">
        <v>2510</v>
      </c>
      <c r="B322" s="24" t="s">
        <v>2510</v>
      </c>
      <c r="C322" s="24" t="s">
        <v>2511</v>
      </c>
      <c r="D322" s="24" t="s">
        <v>2420</v>
      </c>
      <c r="E322" s="24" t="s">
        <v>1665</v>
      </c>
      <c r="F322" s="24" t="s">
        <v>1666</v>
      </c>
      <c r="G322" s="24" t="s">
        <v>1666</v>
      </c>
      <c r="H322" s="24" t="s">
        <v>1667</v>
      </c>
      <c r="I322" s="24" t="s">
        <v>1668</v>
      </c>
    </row>
    <row r="323">
      <c r="A323" s="37" t="s">
        <v>2512</v>
      </c>
      <c r="B323" s="37" t="s">
        <v>2513</v>
      </c>
      <c r="C323" s="37" t="s">
        <v>2514</v>
      </c>
      <c r="D323" s="37" t="s">
        <v>2074</v>
      </c>
      <c r="E323" s="37" t="s">
        <v>1682</v>
      </c>
      <c r="F323" s="37" t="s">
        <v>1666</v>
      </c>
      <c r="G323" s="37" t="s">
        <v>1666</v>
      </c>
      <c r="H323" s="37" t="s">
        <v>1667</v>
      </c>
      <c r="I323" s="37" t="s">
        <v>1894</v>
      </c>
    </row>
    <row r="324">
      <c r="A324" s="24" t="s">
        <v>2515</v>
      </c>
      <c r="B324" s="24" t="s">
        <v>2515</v>
      </c>
      <c r="C324" s="24" t="s">
        <v>2516</v>
      </c>
      <c r="D324" s="24" t="s">
        <v>2074</v>
      </c>
      <c r="E324" s="24" t="s">
        <v>1665</v>
      </c>
      <c r="F324" s="24" t="s">
        <v>1666</v>
      </c>
      <c r="G324" s="24" t="s">
        <v>1666</v>
      </c>
      <c r="H324" s="24" t="s">
        <v>1667</v>
      </c>
      <c r="I324" s="24" t="s">
        <v>1925</v>
      </c>
    </row>
    <row r="325">
      <c r="A325" s="37" t="s">
        <v>2517</v>
      </c>
      <c r="B325" s="37" t="s">
        <v>2517</v>
      </c>
      <c r="C325" s="67" t="s">
        <v>2518</v>
      </c>
      <c r="D325" s="67" t="s">
        <v>2519</v>
      </c>
      <c r="E325" s="37" t="s">
        <v>1665</v>
      </c>
      <c r="F325" s="37" t="s">
        <v>1666</v>
      </c>
      <c r="G325" s="37" t="s">
        <v>1666</v>
      </c>
      <c r="H325" s="37" t="s">
        <v>1667</v>
      </c>
      <c r="I325" s="37" t="s">
        <v>1977</v>
      </c>
    </row>
    <row r="326">
      <c r="A326" s="24" t="s">
        <v>2520</v>
      </c>
      <c r="B326" s="24" t="s">
        <v>2521</v>
      </c>
      <c r="C326" s="24" t="s">
        <v>2522</v>
      </c>
      <c r="D326" s="24" t="s">
        <v>2074</v>
      </c>
      <c r="E326" s="24" t="s">
        <v>1665</v>
      </c>
      <c r="F326" s="58">
        <v>1300.0</v>
      </c>
      <c r="G326" s="24" t="s">
        <v>1666</v>
      </c>
      <c r="H326" s="24" t="s">
        <v>1667</v>
      </c>
      <c r="I326" s="24" t="s">
        <v>2208</v>
      </c>
    </row>
    <row r="327">
      <c r="A327" s="37" t="s">
        <v>2523</v>
      </c>
      <c r="B327" s="37" t="s">
        <v>2523</v>
      </c>
      <c r="C327" s="67" t="s">
        <v>2524</v>
      </c>
      <c r="D327" s="37" t="s">
        <v>1931</v>
      </c>
      <c r="E327" s="37" t="s">
        <v>1665</v>
      </c>
      <c r="F327" s="37" t="s">
        <v>1666</v>
      </c>
      <c r="G327" s="37" t="s">
        <v>1666</v>
      </c>
      <c r="H327" s="37" t="s">
        <v>1667</v>
      </c>
      <c r="I327" s="37" t="s">
        <v>1712</v>
      </c>
    </row>
    <row r="328">
      <c r="A328" s="24" t="s">
        <v>2525</v>
      </c>
      <c r="B328" s="24" t="s">
        <v>2525</v>
      </c>
      <c r="C328" s="24" t="s">
        <v>2526</v>
      </c>
      <c r="D328" s="24" t="s">
        <v>1681</v>
      </c>
      <c r="E328" s="24" t="s">
        <v>1682</v>
      </c>
      <c r="F328" s="33">
        <v>125.0</v>
      </c>
      <c r="G328" s="33">
        <v>40.2</v>
      </c>
      <c r="H328" s="24" t="s">
        <v>1667</v>
      </c>
      <c r="I328" s="24" t="s">
        <v>2527</v>
      </c>
    </row>
    <row r="329">
      <c r="A329" s="37" t="s">
        <v>2528</v>
      </c>
      <c r="B329" s="37" t="s">
        <v>2528</v>
      </c>
      <c r="C329" s="37" t="s">
        <v>2529</v>
      </c>
      <c r="D329" s="37" t="s">
        <v>2384</v>
      </c>
      <c r="E329" s="37" t="s">
        <v>1665</v>
      </c>
      <c r="F329" s="37" t="s">
        <v>1666</v>
      </c>
      <c r="G329" s="37" t="s">
        <v>1666</v>
      </c>
      <c r="H329" s="37" t="s">
        <v>1672</v>
      </c>
      <c r="I329" s="37" t="s">
        <v>1668</v>
      </c>
    </row>
    <row r="330">
      <c r="A330" s="24" t="s">
        <v>2530</v>
      </c>
      <c r="B330" s="24" t="s">
        <v>2530</v>
      </c>
      <c r="C330" s="24" t="s">
        <v>2531</v>
      </c>
      <c r="D330" s="24" t="s">
        <v>2074</v>
      </c>
      <c r="E330" s="24" t="s">
        <v>1665</v>
      </c>
      <c r="F330" s="33">
        <v>30.0</v>
      </c>
      <c r="G330" s="24" t="s">
        <v>1666</v>
      </c>
      <c r="H330" s="24" t="s">
        <v>1667</v>
      </c>
      <c r="I330" s="24" t="s">
        <v>1712</v>
      </c>
    </row>
    <row r="331">
      <c r="A331" s="37" t="s">
        <v>2532</v>
      </c>
      <c r="B331" s="37" t="s">
        <v>2533</v>
      </c>
      <c r="C331" s="37" t="s">
        <v>2534</v>
      </c>
      <c r="D331" s="37" t="s">
        <v>2074</v>
      </c>
      <c r="E331" s="37" t="s">
        <v>1665</v>
      </c>
      <c r="F331" s="29">
        <v>1.0</v>
      </c>
      <c r="G331" s="37" t="s">
        <v>1666</v>
      </c>
      <c r="H331" s="37" t="s">
        <v>1667</v>
      </c>
      <c r="I331" s="37" t="s">
        <v>1712</v>
      </c>
    </row>
    <row r="332">
      <c r="A332" s="24" t="s">
        <v>2535</v>
      </c>
      <c r="B332" s="24" t="s">
        <v>2535</v>
      </c>
      <c r="C332" s="24" t="s">
        <v>2536</v>
      </c>
      <c r="D332" s="24" t="s">
        <v>2074</v>
      </c>
      <c r="E332" s="24" t="s">
        <v>1665</v>
      </c>
      <c r="F332" s="24" t="s">
        <v>1666</v>
      </c>
      <c r="G332" s="24" t="s">
        <v>1666</v>
      </c>
      <c r="H332" s="24" t="s">
        <v>1667</v>
      </c>
      <c r="I332" s="24" t="s">
        <v>1668</v>
      </c>
    </row>
    <row r="333">
      <c r="A333" s="37" t="s">
        <v>2537</v>
      </c>
      <c r="B333" s="37" t="s">
        <v>1687</v>
      </c>
      <c r="C333" s="37" t="s">
        <v>2538</v>
      </c>
      <c r="D333" s="37" t="s">
        <v>2074</v>
      </c>
      <c r="E333" s="37" t="s">
        <v>1665</v>
      </c>
      <c r="F333" s="28">
        <v>1000.0</v>
      </c>
      <c r="G333" s="37" t="s">
        <v>1666</v>
      </c>
      <c r="H333" s="37" t="s">
        <v>1667</v>
      </c>
      <c r="I333" s="37" t="s">
        <v>1712</v>
      </c>
    </row>
    <row r="334">
      <c r="A334" s="24" t="s">
        <v>2539</v>
      </c>
      <c r="B334" s="24" t="s">
        <v>2540</v>
      </c>
      <c r="C334" s="24" t="s">
        <v>2541</v>
      </c>
      <c r="D334" s="24" t="s">
        <v>1880</v>
      </c>
      <c r="E334" s="24" t="s">
        <v>1665</v>
      </c>
      <c r="F334" s="33">
        <v>310.0</v>
      </c>
      <c r="G334" s="24" t="s">
        <v>1666</v>
      </c>
      <c r="H334" s="24" t="s">
        <v>1672</v>
      </c>
      <c r="I334" s="24" t="s">
        <v>2542</v>
      </c>
    </row>
    <row r="335">
      <c r="A335" s="37" t="s">
        <v>2543</v>
      </c>
      <c r="B335" s="37" t="s">
        <v>2539</v>
      </c>
      <c r="C335" s="67" t="s">
        <v>2544</v>
      </c>
      <c r="D335" s="67" t="s">
        <v>2519</v>
      </c>
      <c r="E335" s="37" t="s">
        <v>1665</v>
      </c>
      <c r="F335" s="37" t="s">
        <v>1666</v>
      </c>
      <c r="G335" s="37" t="s">
        <v>1666</v>
      </c>
      <c r="H335" s="37" t="s">
        <v>1667</v>
      </c>
      <c r="I335" s="37" t="s">
        <v>1712</v>
      </c>
    </row>
    <row r="336">
      <c r="A336" s="24" t="s">
        <v>2545</v>
      </c>
      <c r="B336" s="24" t="s">
        <v>2545</v>
      </c>
      <c r="C336" s="24" t="s">
        <v>2546</v>
      </c>
      <c r="D336" s="24" t="s">
        <v>2074</v>
      </c>
      <c r="E336" s="24" t="s">
        <v>1665</v>
      </c>
      <c r="F336" s="24" t="s">
        <v>1666</v>
      </c>
      <c r="G336" s="24" t="s">
        <v>1666</v>
      </c>
      <c r="H336" s="24" t="s">
        <v>1667</v>
      </c>
      <c r="I336" s="24" t="s">
        <v>2305</v>
      </c>
    </row>
    <row r="337">
      <c r="A337" s="37" t="s">
        <v>2547</v>
      </c>
      <c r="B337" s="37" t="s">
        <v>2547</v>
      </c>
      <c r="C337" s="37" t="s">
        <v>2548</v>
      </c>
      <c r="D337" s="37" t="s">
        <v>2074</v>
      </c>
      <c r="E337" s="37" t="s">
        <v>1665</v>
      </c>
      <c r="F337" s="37" t="s">
        <v>1666</v>
      </c>
      <c r="G337" s="37" t="s">
        <v>1666</v>
      </c>
      <c r="H337" s="37" t="s">
        <v>1667</v>
      </c>
      <c r="I337" s="37" t="s">
        <v>1719</v>
      </c>
    </row>
    <row r="338">
      <c r="A338" s="24" t="s">
        <v>2549</v>
      </c>
      <c r="B338" s="24" t="s">
        <v>2549</v>
      </c>
      <c r="C338" s="24" t="s">
        <v>2242</v>
      </c>
      <c r="D338" s="24" t="s">
        <v>2550</v>
      </c>
      <c r="E338" s="24" t="s">
        <v>1665</v>
      </c>
      <c r="F338" s="24" t="s">
        <v>1666</v>
      </c>
      <c r="G338" s="24" t="s">
        <v>1666</v>
      </c>
      <c r="H338" s="24" t="s">
        <v>1672</v>
      </c>
      <c r="I338" s="24" t="s">
        <v>1712</v>
      </c>
    </row>
    <row r="339">
      <c r="A339" s="37" t="s">
        <v>2551</v>
      </c>
      <c r="B339" s="37" t="s">
        <v>2551</v>
      </c>
      <c r="C339" s="37" t="s">
        <v>2552</v>
      </c>
      <c r="D339" s="37" t="s">
        <v>2074</v>
      </c>
      <c r="E339" s="37" t="s">
        <v>1665</v>
      </c>
      <c r="F339" s="37" t="s">
        <v>1666</v>
      </c>
      <c r="G339" s="37" t="s">
        <v>1666</v>
      </c>
      <c r="H339" s="37" t="s">
        <v>1667</v>
      </c>
      <c r="I339" s="37" t="s">
        <v>1668</v>
      </c>
    </row>
    <row r="340">
      <c r="A340" s="24" t="s">
        <v>2553</v>
      </c>
      <c r="B340" s="24" t="s">
        <v>2554</v>
      </c>
      <c r="C340" s="24" t="s">
        <v>2555</v>
      </c>
      <c r="D340" s="24" t="s">
        <v>2074</v>
      </c>
      <c r="E340" s="24" t="s">
        <v>1665</v>
      </c>
      <c r="F340" s="33">
        <v>125.0</v>
      </c>
      <c r="G340" s="24" t="s">
        <v>1666</v>
      </c>
      <c r="H340" s="24" t="s">
        <v>1667</v>
      </c>
      <c r="I340" s="24" t="s">
        <v>1675</v>
      </c>
    </row>
    <row r="341">
      <c r="A341" s="37" t="s">
        <v>2556</v>
      </c>
      <c r="B341" s="37" t="s">
        <v>2556</v>
      </c>
      <c r="C341" s="37" t="s">
        <v>2557</v>
      </c>
      <c r="D341" s="37" t="s">
        <v>2558</v>
      </c>
      <c r="E341" s="37" t="s">
        <v>1665</v>
      </c>
      <c r="F341" s="37" t="s">
        <v>1666</v>
      </c>
      <c r="G341" s="37" t="s">
        <v>1666</v>
      </c>
      <c r="H341" s="37" t="s">
        <v>1672</v>
      </c>
      <c r="I341" s="37" t="s">
        <v>1712</v>
      </c>
    </row>
    <row r="342">
      <c r="A342" s="24" t="s">
        <v>2559</v>
      </c>
      <c r="B342" s="24" t="s">
        <v>2560</v>
      </c>
      <c r="C342" s="24" t="s">
        <v>2561</v>
      </c>
      <c r="D342" s="24" t="s">
        <v>2562</v>
      </c>
      <c r="E342" s="24" t="s">
        <v>1665</v>
      </c>
      <c r="F342" s="58">
        <v>2350.0</v>
      </c>
      <c r="G342" s="24" t="s">
        <v>1666</v>
      </c>
      <c r="H342" s="24" t="s">
        <v>1672</v>
      </c>
      <c r="I342" s="24" t="s">
        <v>2087</v>
      </c>
    </row>
    <row r="343">
      <c r="A343" s="37" t="s">
        <v>2563</v>
      </c>
      <c r="B343" s="37" t="s">
        <v>2564</v>
      </c>
      <c r="C343" s="37" t="s">
        <v>2565</v>
      </c>
      <c r="D343" s="37" t="s">
        <v>2566</v>
      </c>
      <c r="E343" s="37" t="s">
        <v>1665</v>
      </c>
      <c r="F343" s="37" t="s">
        <v>1666</v>
      </c>
      <c r="G343" s="37" t="s">
        <v>1666</v>
      </c>
      <c r="H343" s="37" t="s">
        <v>1672</v>
      </c>
      <c r="I343" s="37" t="s">
        <v>2087</v>
      </c>
    </row>
    <row r="344">
      <c r="A344" s="24" t="s">
        <v>2563</v>
      </c>
      <c r="B344" s="24" t="s">
        <v>2221</v>
      </c>
      <c r="C344" s="24" t="s">
        <v>2561</v>
      </c>
      <c r="D344" s="24" t="s">
        <v>2567</v>
      </c>
      <c r="E344" s="24" t="s">
        <v>1665</v>
      </c>
      <c r="F344" s="24" t="s">
        <v>1666</v>
      </c>
      <c r="G344" s="24" t="s">
        <v>1666</v>
      </c>
      <c r="H344" s="24" t="s">
        <v>1672</v>
      </c>
      <c r="I344" s="24" t="s">
        <v>2087</v>
      </c>
    </row>
    <row r="345">
      <c r="A345" s="37" t="s">
        <v>2568</v>
      </c>
      <c r="B345" s="37" t="s">
        <v>2568</v>
      </c>
      <c r="C345" s="37" t="s">
        <v>2569</v>
      </c>
      <c r="D345" s="37" t="s">
        <v>2074</v>
      </c>
      <c r="E345" s="37" t="s">
        <v>1665</v>
      </c>
      <c r="F345" s="29">
        <v>17.0</v>
      </c>
      <c r="G345" s="37" t="s">
        <v>1666</v>
      </c>
      <c r="H345" s="37" t="s">
        <v>1667</v>
      </c>
      <c r="I345" s="37" t="s">
        <v>2570</v>
      </c>
    </row>
    <row r="346">
      <c r="A346" s="24" t="s">
        <v>2571</v>
      </c>
      <c r="B346" s="24" t="s">
        <v>2571</v>
      </c>
      <c r="C346" s="24" t="s">
        <v>2572</v>
      </c>
      <c r="D346" s="24" t="s">
        <v>2074</v>
      </c>
      <c r="E346" s="24" t="s">
        <v>1665</v>
      </c>
      <c r="F346" s="24" t="s">
        <v>1666</v>
      </c>
      <c r="G346" s="24" t="s">
        <v>1666</v>
      </c>
      <c r="H346" s="24" t="s">
        <v>1667</v>
      </c>
      <c r="I346" s="24" t="s">
        <v>2071</v>
      </c>
    </row>
    <row r="347">
      <c r="A347" s="37" t="s">
        <v>2573</v>
      </c>
      <c r="B347" s="37" t="s">
        <v>2573</v>
      </c>
      <c r="C347" s="37" t="s">
        <v>2574</v>
      </c>
      <c r="D347" s="37" t="s">
        <v>2575</v>
      </c>
      <c r="E347" s="37" t="s">
        <v>1665</v>
      </c>
      <c r="F347" s="29">
        <v>45.0</v>
      </c>
      <c r="G347" s="37" t="s">
        <v>1666</v>
      </c>
      <c r="H347" s="37" t="s">
        <v>1667</v>
      </c>
      <c r="I347" s="37" t="s">
        <v>1668</v>
      </c>
    </row>
    <row r="348">
      <c r="A348" s="24" t="s">
        <v>2576</v>
      </c>
      <c r="B348" s="24" t="s">
        <v>2576</v>
      </c>
      <c r="C348" s="24" t="s">
        <v>2577</v>
      </c>
      <c r="D348" s="24" t="s">
        <v>2578</v>
      </c>
      <c r="E348" s="24" t="s">
        <v>1665</v>
      </c>
      <c r="F348" s="24" t="s">
        <v>1666</v>
      </c>
      <c r="G348" s="24" t="s">
        <v>1666</v>
      </c>
      <c r="H348" s="24" t="s">
        <v>1672</v>
      </c>
      <c r="I348" s="24" t="s">
        <v>1719</v>
      </c>
    </row>
    <row r="349">
      <c r="A349" s="37" t="s">
        <v>2579</v>
      </c>
      <c r="B349" s="37" t="s">
        <v>2579</v>
      </c>
      <c r="C349" s="37" t="s">
        <v>2580</v>
      </c>
      <c r="D349" s="37" t="s">
        <v>2074</v>
      </c>
      <c r="E349" s="37" t="s">
        <v>1665</v>
      </c>
      <c r="F349" s="37" t="s">
        <v>1666</v>
      </c>
      <c r="G349" s="37" t="s">
        <v>1666</v>
      </c>
      <c r="H349" s="37" t="s">
        <v>1667</v>
      </c>
      <c r="I349" s="37" t="s">
        <v>1668</v>
      </c>
    </row>
    <row r="350">
      <c r="A350" s="24" t="s">
        <v>2581</v>
      </c>
      <c r="B350" s="24" t="s">
        <v>2581</v>
      </c>
      <c r="C350" s="24" t="s">
        <v>2582</v>
      </c>
      <c r="D350" s="24" t="s">
        <v>2074</v>
      </c>
      <c r="E350" s="24" t="s">
        <v>1665</v>
      </c>
      <c r="F350" s="24" t="s">
        <v>1666</v>
      </c>
      <c r="G350" s="24" t="s">
        <v>1666</v>
      </c>
      <c r="H350" s="24" t="s">
        <v>1667</v>
      </c>
      <c r="I350" s="24" t="s">
        <v>1701</v>
      </c>
    </row>
    <row r="351">
      <c r="A351" s="37" t="s">
        <v>2583</v>
      </c>
      <c r="B351" s="37" t="s">
        <v>2583</v>
      </c>
      <c r="C351" s="37" t="s">
        <v>2584</v>
      </c>
      <c r="D351" s="37" t="s">
        <v>2074</v>
      </c>
      <c r="E351" s="37" t="s">
        <v>1665</v>
      </c>
      <c r="F351" s="29">
        <v>23.0</v>
      </c>
      <c r="G351" s="37" t="s">
        <v>1666</v>
      </c>
      <c r="H351" s="37" t="s">
        <v>1667</v>
      </c>
      <c r="I351" s="37" t="s">
        <v>1675</v>
      </c>
    </row>
    <row r="352">
      <c r="A352" s="24" t="s">
        <v>2585</v>
      </c>
      <c r="B352" s="24" t="s">
        <v>2585</v>
      </c>
      <c r="C352" s="24" t="s">
        <v>2586</v>
      </c>
      <c r="D352" s="24" t="s">
        <v>2074</v>
      </c>
      <c r="E352" s="24" t="s">
        <v>1665</v>
      </c>
      <c r="F352" s="33">
        <v>250.0</v>
      </c>
      <c r="G352" s="24" t="s">
        <v>1666</v>
      </c>
      <c r="H352" s="24" t="s">
        <v>1667</v>
      </c>
      <c r="I352" s="24" t="s">
        <v>1712</v>
      </c>
    </row>
    <row r="353">
      <c r="A353" s="37" t="s">
        <v>2587</v>
      </c>
      <c r="B353" s="37" t="s">
        <v>1687</v>
      </c>
      <c r="C353" s="37" t="s">
        <v>2588</v>
      </c>
      <c r="D353" s="37" t="s">
        <v>2074</v>
      </c>
      <c r="E353" s="37" t="s">
        <v>1665</v>
      </c>
      <c r="F353" s="37" t="s">
        <v>1666</v>
      </c>
      <c r="G353" s="37" t="s">
        <v>1666</v>
      </c>
      <c r="H353" s="37" t="s">
        <v>1667</v>
      </c>
      <c r="I353" s="37" t="s">
        <v>2426</v>
      </c>
    </row>
    <row r="354">
      <c r="A354" s="24" t="s">
        <v>2589</v>
      </c>
      <c r="B354" s="24" t="s">
        <v>2589</v>
      </c>
      <c r="C354" s="24" t="s">
        <v>2590</v>
      </c>
      <c r="D354" s="24" t="s">
        <v>2074</v>
      </c>
      <c r="E354" s="24" t="s">
        <v>1665</v>
      </c>
      <c r="F354" s="24" t="s">
        <v>1666</v>
      </c>
      <c r="G354" s="24" t="s">
        <v>1666</v>
      </c>
      <c r="H354" s="24" t="s">
        <v>1667</v>
      </c>
      <c r="I354" s="24" t="s">
        <v>1712</v>
      </c>
    </row>
    <row r="355">
      <c r="A355" s="37" t="s">
        <v>2591</v>
      </c>
      <c r="B355" s="37" t="s">
        <v>2591</v>
      </c>
      <c r="C355" s="37" t="s">
        <v>2592</v>
      </c>
      <c r="D355" s="37" t="s">
        <v>2400</v>
      </c>
      <c r="E355" s="37" t="s">
        <v>1665</v>
      </c>
      <c r="F355" s="37" t="s">
        <v>1666</v>
      </c>
      <c r="G355" s="37" t="s">
        <v>1666</v>
      </c>
      <c r="H355" s="37" t="s">
        <v>1667</v>
      </c>
      <c r="I355" s="37" t="s">
        <v>1712</v>
      </c>
    </row>
    <row r="356">
      <c r="A356" s="24" t="s">
        <v>2593</v>
      </c>
      <c r="B356" s="24" t="s">
        <v>2593</v>
      </c>
      <c r="C356" s="24" t="s">
        <v>2594</v>
      </c>
      <c r="D356" s="24" t="s">
        <v>2074</v>
      </c>
      <c r="E356" s="24" t="s">
        <v>1665</v>
      </c>
      <c r="F356" s="24" t="s">
        <v>1666</v>
      </c>
      <c r="G356" s="24" t="s">
        <v>1666</v>
      </c>
      <c r="H356" s="24" t="s">
        <v>1667</v>
      </c>
      <c r="I356" s="24" t="s">
        <v>1719</v>
      </c>
    </row>
    <row r="357">
      <c r="A357" s="37" t="s">
        <v>2595</v>
      </c>
      <c r="B357" s="37" t="s">
        <v>2595</v>
      </c>
      <c r="C357" s="37" t="s">
        <v>2596</v>
      </c>
      <c r="D357" s="37" t="s">
        <v>2074</v>
      </c>
      <c r="E357" s="37" t="s">
        <v>1665</v>
      </c>
      <c r="F357" s="29">
        <v>100.0</v>
      </c>
      <c r="G357" s="29">
        <v>18.8</v>
      </c>
      <c r="H357" s="37" t="s">
        <v>1667</v>
      </c>
      <c r="I357" s="37" t="s">
        <v>1712</v>
      </c>
    </row>
    <row r="358">
      <c r="A358" s="24" t="s">
        <v>2597</v>
      </c>
      <c r="B358" s="24" t="s">
        <v>2597</v>
      </c>
      <c r="C358" s="24" t="s">
        <v>2598</v>
      </c>
      <c r="D358" s="24" t="s">
        <v>2074</v>
      </c>
      <c r="E358" s="24" t="s">
        <v>1665</v>
      </c>
      <c r="F358" s="24" t="s">
        <v>1666</v>
      </c>
      <c r="G358" s="24" t="s">
        <v>1666</v>
      </c>
      <c r="H358" s="24" t="s">
        <v>1667</v>
      </c>
      <c r="I358" s="24" t="s">
        <v>1675</v>
      </c>
    </row>
    <row r="359">
      <c r="A359" s="37" t="s">
        <v>2599</v>
      </c>
      <c r="B359" s="37" t="s">
        <v>2600</v>
      </c>
      <c r="C359" s="37" t="s">
        <v>2601</v>
      </c>
      <c r="D359" s="37" t="s">
        <v>2602</v>
      </c>
      <c r="E359" s="37" t="s">
        <v>1665</v>
      </c>
      <c r="F359" s="37" t="s">
        <v>1666</v>
      </c>
      <c r="G359" s="37" t="s">
        <v>1666</v>
      </c>
      <c r="H359" s="37" t="s">
        <v>1672</v>
      </c>
      <c r="I359" s="37" t="s">
        <v>1668</v>
      </c>
    </row>
    <row r="360">
      <c r="A360" s="24" t="s">
        <v>2603</v>
      </c>
      <c r="B360" s="24" t="s">
        <v>2603</v>
      </c>
      <c r="C360" s="24" t="s">
        <v>2604</v>
      </c>
      <c r="D360" s="24" t="s">
        <v>2074</v>
      </c>
      <c r="E360" s="24" t="s">
        <v>1665</v>
      </c>
      <c r="F360" s="24" t="s">
        <v>1666</v>
      </c>
      <c r="G360" s="24" t="s">
        <v>1666</v>
      </c>
      <c r="H360" s="24" t="s">
        <v>1667</v>
      </c>
      <c r="I360" s="24" t="s">
        <v>1719</v>
      </c>
    </row>
    <row r="361">
      <c r="A361" s="37" t="s">
        <v>2605</v>
      </c>
      <c r="B361" s="37" t="s">
        <v>2606</v>
      </c>
      <c r="C361" s="37" t="s">
        <v>2607</v>
      </c>
      <c r="D361" s="37" t="s">
        <v>2608</v>
      </c>
      <c r="E361" s="37" t="s">
        <v>1665</v>
      </c>
      <c r="F361" s="29">
        <v>205.0</v>
      </c>
      <c r="G361" s="28">
        <v>7815.2</v>
      </c>
      <c r="H361" s="37" t="s">
        <v>1672</v>
      </c>
      <c r="I361" s="37" t="s">
        <v>1967</v>
      </c>
    </row>
    <row r="362">
      <c r="A362" s="24" t="s">
        <v>2609</v>
      </c>
      <c r="B362" s="24" t="s">
        <v>2609</v>
      </c>
      <c r="C362" s="24" t="s">
        <v>2610</v>
      </c>
      <c r="D362" s="24" t="s">
        <v>2074</v>
      </c>
      <c r="E362" s="24" t="s">
        <v>1665</v>
      </c>
      <c r="F362" s="33">
        <v>15.0</v>
      </c>
      <c r="G362" s="24" t="s">
        <v>1666</v>
      </c>
      <c r="H362" s="24" t="s">
        <v>1667</v>
      </c>
      <c r="I362" s="24" t="s">
        <v>1675</v>
      </c>
    </row>
    <row r="363">
      <c r="A363" s="37" t="s">
        <v>2611</v>
      </c>
      <c r="B363" s="37" t="s">
        <v>2611</v>
      </c>
      <c r="C363" s="37" t="s">
        <v>2612</v>
      </c>
      <c r="D363" s="37" t="s">
        <v>2613</v>
      </c>
      <c r="E363" s="37" t="s">
        <v>1665</v>
      </c>
      <c r="F363" s="37" t="s">
        <v>1666</v>
      </c>
      <c r="G363" s="37" t="s">
        <v>1666</v>
      </c>
      <c r="H363" s="37" t="s">
        <v>1672</v>
      </c>
      <c r="I363" s="37" t="s">
        <v>1712</v>
      </c>
    </row>
    <row r="364">
      <c r="A364" s="24" t="s">
        <v>2614</v>
      </c>
      <c r="B364" s="24" t="s">
        <v>2615</v>
      </c>
      <c r="C364" s="24" t="s">
        <v>2616</v>
      </c>
      <c r="D364" s="24" t="s">
        <v>2617</v>
      </c>
      <c r="E364" s="24" t="s">
        <v>1665</v>
      </c>
      <c r="F364" s="33">
        <v>321.0</v>
      </c>
      <c r="G364" s="39">
        <v>-5.0</v>
      </c>
      <c r="H364" s="24" t="s">
        <v>1672</v>
      </c>
      <c r="I364" s="24" t="s">
        <v>1668</v>
      </c>
    </row>
    <row r="365">
      <c r="A365" s="37" t="s">
        <v>2618</v>
      </c>
      <c r="B365" s="37" t="s">
        <v>2618</v>
      </c>
      <c r="C365" s="37" t="s">
        <v>2619</v>
      </c>
      <c r="D365" s="37" t="s">
        <v>2160</v>
      </c>
      <c r="E365" s="37" t="s">
        <v>1665</v>
      </c>
      <c r="F365" s="37" t="s">
        <v>1666</v>
      </c>
      <c r="G365" s="37" t="s">
        <v>1666</v>
      </c>
      <c r="H365" s="37" t="s">
        <v>1667</v>
      </c>
      <c r="I365" s="37" t="s">
        <v>1668</v>
      </c>
    </row>
    <row r="366">
      <c r="A366" s="24" t="s">
        <v>2620</v>
      </c>
      <c r="B366" s="24" t="s">
        <v>2620</v>
      </c>
      <c r="C366" s="24" t="s">
        <v>2621</v>
      </c>
      <c r="D366" s="24" t="s">
        <v>2074</v>
      </c>
      <c r="E366" s="24" t="s">
        <v>1665</v>
      </c>
      <c r="F366" s="24" t="s">
        <v>1666</v>
      </c>
      <c r="G366" s="24" t="s">
        <v>1666</v>
      </c>
      <c r="H366" s="24" t="s">
        <v>1667</v>
      </c>
      <c r="I366" s="24" t="s">
        <v>1668</v>
      </c>
    </row>
    <row r="367">
      <c r="A367" s="37" t="s">
        <v>2622</v>
      </c>
      <c r="B367" s="37" t="s">
        <v>2622</v>
      </c>
      <c r="C367" s="37" t="s">
        <v>2623</v>
      </c>
      <c r="D367" s="37" t="s">
        <v>1775</v>
      </c>
      <c r="E367" s="37" t="s">
        <v>1665</v>
      </c>
      <c r="F367" s="37" t="s">
        <v>1666</v>
      </c>
      <c r="G367" s="37" t="s">
        <v>1666</v>
      </c>
      <c r="H367" s="37" t="s">
        <v>1667</v>
      </c>
      <c r="I367" s="37" t="s">
        <v>1675</v>
      </c>
    </row>
    <row r="368">
      <c r="A368" s="24" t="s">
        <v>2624</v>
      </c>
      <c r="B368" s="24" t="s">
        <v>2624</v>
      </c>
      <c r="C368" s="24" t="s">
        <v>2625</v>
      </c>
      <c r="D368" s="24" t="s">
        <v>2074</v>
      </c>
      <c r="E368" s="24" t="s">
        <v>1665</v>
      </c>
      <c r="F368" s="24" t="s">
        <v>1666</v>
      </c>
      <c r="G368" s="24" t="s">
        <v>1666</v>
      </c>
      <c r="H368" s="24" t="s">
        <v>1667</v>
      </c>
      <c r="I368" s="24" t="s">
        <v>1712</v>
      </c>
    </row>
    <row r="369">
      <c r="A369" s="37" t="s">
        <v>2624</v>
      </c>
      <c r="B369" s="37" t="s">
        <v>2624</v>
      </c>
      <c r="C369" s="37" t="s">
        <v>2626</v>
      </c>
      <c r="D369" s="37" t="s">
        <v>2074</v>
      </c>
      <c r="E369" s="37" t="s">
        <v>1665</v>
      </c>
      <c r="F369" s="37" t="s">
        <v>1666</v>
      </c>
      <c r="G369" s="37" t="s">
        <v>1666</v>
      </c>
      <c r="H369" s="37" t="s">
        <v>1667</v>
      </c>
      <c r="I369" s="37" t="s">
        <v>1712</v>
      </c>
    </row>
    <row r="370">
      <c r="A370" s="24" t="s">
        <v>2627</v>
      </c>
      <c r="B370" s="24" t="s">
        <v>2627</v>
      </c>
      <c r="C370" s="24" t="s">
        <v>2628</v>
      </c>
      <c r="D370" s="24" t="s">
        <v>1681</v>
      </c>
      <c r="E370" s="24" t="s">
        <v>1665</v>
      </c>
      <c r="F370" s="24" t="s">
        <v>1666</v>
      </c>
      <c r="G370" s="24" t="s">
        <v>1666</v>
      </c>
      <c r="H370" s="24" t="s">
        <v>1672</v>
      </c>
      <c r="I370" s="24" t="s">
        <v>2629</v>
      </c>
    </row>
    <row r="371">
      <c r="A371" s="37" t="s">
        <v>2630</v>
      </c>
      <c r="B371" s="37" t="s">
        <v>2630</v>
      </c>
      <c r="C371" s="37" t="s">
        <v>2631</v>
      </c>
      <c r="D371" s="37" t="s">
        <v>2074</v>
      </c>
      <c r="E371" s="37" t="s">
        <v>1665</v>
      </c>
      <c r="F371" s="37" t="s">
        <v>1666</v>
      </c>
      <c r="G371" s="37" t="s">
        <v>1666</v>
      </c>
      <c r="H371" s="37" t="s">
        <v>1667</v>
      </c>
      <c r="I371" s="37" t="s">
        <v>1675</v>
      </c>
    </row>
    <row r="372">
      <c r="A372" s="24" t="s">
        <v>2632</v>
      </c>
      <c r="B372" s="24" t="s">
        <v>2632</v>
      </c>
      <c r="C372" s="24" t="s">
        <v>2242</v>
      </c>
      <c r="D372" s="24" t="s">
        <v>2074</v>
      </c>
      <c r="E372" s="24" t="s">
        <v>1665</v>
      </c>
      <c r="F372" s="33">
        <v>110.4</v>
      </c>
      <c r="G372" s="24" t="s">
        <v>1666</v>
      </c>
      <c r="H372" s="24" t="s">
        <v>1667</v>
      </c>
      <c r="I372" s="24" t="s">
        <v>1712</v>
      </c>
    </row>
    <row r="373">
      <c r="A373" s="37" t="s">
        <v>2633</v>
      </c>
      <c r="B373" s="37" t="s">
        <v>2633</v>
      </c>
      <c r="C373" s="37" t="s">
        <v>2039</v>
      </c>
      <c r="D373" s="37" t="s">
        <v>2074</v>
      </c>
      <c r="E373" s="37" t="s">
        <v>1665</v>
      </c>
      <c r="F373" s="29">
        <v>151.0</v>
      </c>
      <c r="G373" s="29">
        <v>35.6</v>
      </c>
      <c r="H373" s="37" t="s">
        <v>1667</v>
      </c>
      <c r="I373" s="37" t="s">
        <v>1675</v>
      </c>
    </row>
    <row r="374">
      <c r="A374" s="24" t="s">
        <v>2634</v>
      </c>
      <c r="B374" s="24" t="s">
        <v>2634</v>
      </c>
      <c r="C374" s="24" t="s">
        <v>2635</v>
      </c>
      <c r="D374" s="24" t="s">
        <v>2074</v>
      </c>
      <c r="E374" s="24" t="s">
        <v>1665</v>
      </c>
      <c r="F374" s="24" t="s">
        <v>1666</v>
      </c>
      <c r="G374" s="24" t="s">
        <v>1666</v>
      </c>
      <c r="H374" s="24" t="s">
        <v>1667</v>
      </c>
      <c r="I374" s="24" t="s">
        <v>1712</v>
      </c>
    </row>
    <row r="375">
      <c r="A375" s="37" t="s">
        <v>2636</v>
      </c>
      <c r="B375" s="37" t="s">
        <v>2636</v>
      </c>
      <c r="C375" s="37" t="s">
        <v>2637</v>
      </c>
      <c r="D375" s="37" t="s">
        <v>2638</v>
      </c>
      <c r="E375" s="37" t="s">
        <v>1665</v>
      </c>
      <c r="F375" s="29">
        <v>40.0</v>
      </c>
      <c r="G375" s="37" t="s">
        <v>1666</v>
      </c>
      <c r="H375" s="37" t="s">
        <v>1667</v>
      </c>
      <c r="I375" s="37" t="s">
        <v>2305</v>
      </c>
    </row>
    <row r="376">
      <c r="A376" s="24" t="s">
        <v>2639</v>
      </c>
      <c r="B376" s="24" t="s">
        <v>2640</v>
      </c>
      <c r="C376" s="24" t="s">
        <v>2575</v>
      </c>
      <c r="D376" s="24" t="s">
        <v>2074</v>
      </c>
      <c r="E376" s="24" t="s">
        <v>1665</v>
      </c>
      <c r="F376" s="58">
        <v>9123.9</v>
      </c>
      <c r="G376" s="33">
        <v>24.2</v>
      </c>
      <c r="H376" s="24" t="s">
        <v>1667</v>
      </c>
      <c r="I376" s="24" t="s">
        <v>2087</v>
      </c>
    </row>
    <row r="377">
      <c r="A377" s="37" t="s">
        <v>2641</v>
      </c>
      <c r="B377" s="37" t="s">
        <v>2641</v>
      </c>
      <c r="C377" s="37" t="s">
        <v>2642</v>
      </c>
      <c r="D377" s="37" t="s">
        <v>2074</v>
      </c>
      <c r="E377" s="37" t="s">
        <v>1665</v>
      </c>
      <c r="F377" s="37" t="s">
        <v>1666</v>
      </c>
      <c r="G377" s="37" t="s">
        <v>1666</v>
      </c>
      <c r="H377" s="37" t="s">
        <v>1667</v>
      </c>
      <c r="I377" s="37" t="s">
        <v>1675</v>
      </c>
    </row>
    <row r="378">
      <c r="A378" s="24" t="s">
        <v>2643</v>
      </c>
      <c r="B378" s="24" t="s">
        <v>2643</v>
      </c>
      <c r="C378" s="24" t="s">
        <v>2644</v>
      </c>
      <c r="D378" s="24" t="s">
        <v>2074</v>
      </c>
      <c r="E378" s="24" t="s">
        <v>1665</v>
      </c>
      <c r="F378" s="24" t="s">
        <v>1666</v>
      </c>
      <c r="G378" s="24" t="s">
        <v>1666</v>
      </c>
      <c r="H378" s="24" t="s">
        <v>1667</v>
      </c>
      <c r="I378" s="24" t="s">
        <v>1668</v>
      </c>
    </row>
    <row r="379">
      <c r="A379" s="37" t="s">
        <v>2645</v>
      </c>
      <c r="B379" s="37" t="s">
        <v>2645</v>
      </c>
      <c r="C379" s="37" t="s">
        <v>2646</v>
      </c>
      <c r="D379" s="37" t="s">
        <v>2074</v>
      </c>
      <c r="E379" s="37" t="s">
        <v>1665</v>
      </c>
      <c r="F379" s="37" t="s">
        <v>1666</v>
      </c>
      <c r="G379" s="37" t="s">
        <v>1666</v>
      </c>
      <c r="H379" s="37" t="s">
        <v>1667</v>
      </c>
      <c r="I379" s="37" t="s">
        <v>1712</v>
      </c>
    </row>
    <row r="380">
      <c r="A380" s="24" t="s">
        <v>2647</v>
      </c>
      <c r="B380" s="24" t="s">
        <v>1687</v>
      </c>
      <c r="C380" s="24" t="s">
        <v>2648</v>
      </c>
      <c r="D380" s="24" t="s">
        <v>2074</v>
      </c>
      <c r="E380" s="24" t="s">
        <v>1665</v>
      </c>
      <c r="F380" s="24" t="s">
        <v>1666</v>
      </c>
      <c r="G380" s="24" t="s">
        <v>1666</v>
      </c>
      <c r="H380" s="24" t="s">
        <v>1667</v>
      </c>
      <c r="I380" s="24" t="s">
        <v>1668</v>
      </c>
    </row>
    <row r="381">
      <c r="A381" s="37" t="s">
        <v>2649</v>
      </c>
      <c r="B381" s="37" t="s">
        <v>2649</v>
      </c>
      <c r="C381" s="37" t="s">
        <v>2650</v>
      </c>
      <c r="D381" s="37" t="s">
        <v>2074</v>
      </c>
      <c r="E381" s="37" t="s">
        <v>1665</v>
      </c>
      <c r="F381" s="37" t="s">
        <v>1666</v>
      </c>
      <c r="G381" s="37" t="s">
        <v>1666</v>
      </c>
      <c r="H381" s="37" t="s">
        <v>1667</v>
      </c>
      <c r="I381" s="37" t="s">
        <v>1668</v>
      </c>
    </row>
    <row r="382">
      <c r="A382" s="24" t="s">
        <v>2651</v>
      </c>
      <c r="B382" s="24" t="s">
        <v>2651</v>
      </c>
      <c r="C382" s="24" t="s">
        <v>2652</v>
      </c>
      <c r="D382" s="24" t="s">
        <v>2074</v>
      </c>
      <c r="E382" s="24" t="s">
        <v>1665</v>
      </c>
      <c r="F382" s="24" t="s">
        <v>1666</v>
      </c>
      <c r="G382" s="24" t="s">
        <v>1666</v>
      </c>
      <c r="H382" s="24" t="s">
        <v>1667</v>
      </c>
      <c r="I382" s="24" t="s">
        <v>2653</v>
      </c>
    </row>
    <row r="383">
      <c r="A383" s="37" t="s">
        <v>2654</v>
      </c>
      <c r="B383" s="37" t="s">
        <v>2655</v>
      </c>
      <c r="C383" s="37" t="s">
        <v>2656</v>
      </c>
      <c r="D383" s="37" t="s">
        <v>2074</v>
      </c>
      <c r="E383" s="37" t="s">
        <v>1665</v>
      </c>
      <c r="F383" s="37" t="s">
        <v>1666</v>
      </c>
      <c r="G383" s="37" t="s">
        <v>1666</v>
      </c>
      <c r="H383" s="37" t="s">
        <v>1667</v>
      </c>
      <c r="I383" s="37" t="s">
        <v>1804</v>
      </c>
    </row>
    <row r="384">
      <c r="A384" s="24" t="s">
        <v>2657</v>
      </c>
      <c r="B384" s="24" t="s">
        <v>2657</v>
      </c>
      <c r="C384" s="24" t="s">
        <v>2658</v>
      </c>
      <c r="D384" s="24" t="s">
        <v>2074</v>
      </c>
      <c r="E384" s="24" t="s">
        <v>1665</v>
      </c>
      <c r="F384" s="24" t="s">
        <v>1666</v>
      </c>
      <c r="G384" s="24" t="s">
        <v>1666</v>
      </c>
      <c r="H384" s="24" t="s">
        <v>1667</v>
      </c>
      <c r="I384" s="24" t="s">
        <v>1675</v>
      </c>
    </row>
    <row r="385">
      <c r="A385" s="37" t="s">
        <v>2659</v>
      </c>
      <c r="B385" s="37" t="s">
        <v>2659</v>
      </c>
      <c r="C385" s="37" t="s">
        <v>2660</v>
      </c>
      <c r="D385" s="37" t="s">
        <v>2074</v>
      </c>
      <c r="E385" s="37" t="s">
        <v>1665</v>
      </c>
      <c r="F385" s="37" t="s">
        <v>1666</v>
      </c>
      <c r="G385" s="37" t="s">
        <v>1666</v>
      </c>
      <c r="H385" s="37" t="s">
        <v>1667</v>
      </c>
      <c r="I385" s="37" t="s">
        <v>1977</v>
      </c>
    </row>
    <row r="386">
      <c r="A386" s="24" t="s">
        <v>2661</v>
      </c>
      <c r="B386" s="24" t="s">
        <v>1687</v>
      </c>
      <c r="C386" s="24" t="s">
        <v>2662</v>
      </c>
      <c r="D386" s="24" t="s">
        <v>2074</v>
      </c>
      <c r="E386" s="24" t="s">
        <v>1665</v>
      </c>
      <c r="F386" s="58">
        <v>4656.3</v>
      </c>
      <c r="G386" s="33">
        <v>24.9</v>
      </c>
      <c r="H386" s="24" t="s">
        <v>1667</v>
      </c>
      <c r="I386" s="24" t="s">
        <v>2208</v>
      </c>
    </row>
    <row r="387">
      <c r="A387" s="37" t="s">
        <v>2663</v>
      </c>
      <c r="B387" s="37" t="s">
        <v>2663</v>
      </c>
      <c r="C387" s="37" t="s">
        <v>2664</v>
      </c>
      <c r="D387" s="37" t="s">
        <v>2074</v>
      </c>
      <c r="E387" s="37" t="s">
        <v>1665</v>
      </c>
      <c r="F387" s="37" t="s">
        <v>1666</v>
      </c>
      <c r="G387" s="37" t="s">
        <v>1666</v>
      </c>
      <c r="H387" s="37" t="s">
        <v>1667</v>
      </c>
      <c r="I387" s="37" t="s">
        <v>2208</v>
      </c>
    </row>
    <row r="388">
      <c r="A388" s="24" t="s">
        <v>2665</v>
      </c>
      <c r="B388" s="24" t="s">
        <v>2665</v>
      </c>
      <c r="C388" s="24" t="s">
        <v>2666</v>
      </c>
      <c r="D388" s="24" t="s">
        <v>2074</v>
      </c>
      <c r="E388" s="24" t="s">
        <v>1665</v>
      </c>
      <c r="F388" s="33">
        <v>26.1</v>
      </c>
      <c r="G388" s="24" t="s">
        <v>1666</v>
      </c>
      <c r="H388" s="24" t="s">
        <v>1667</v>
      </c>
      <c r="I388" s="24" t="s">
        <v>1668</v>
      </c>
    </row>
    <row r="389">
      <c r="A389" s="37" t="s">
        <v>2667</v>
      </c>
      <c r="B389" s="37" t="s">
        <v>2667</v>
      </c>
      <c r="C389" s="37" t="s">
        <v>2668</v>
      </c>
      <c r="D389" s="37" t="s">
        <v>1775</v>
      </c>
      <c r="E389" s="37" t="s">
        <v>1665</v>
      </c>
      <c r="F389" s="37" t="s">
        <v>1666</v>
      </c>
      <c r="G389" s="37" t="s">
        <v>1666</v>
      </c>
      <c r="H389" s="37" t="s">
        <v>1667</v>
      </c>
      <c r="I389" s="37" t="s">
        <v>1834</v>
      </c>
    </row>
    <row r="390">
      <c r="A390" s="24" t="s">
        <v>2669</v>
      </c>
      <c r="B390" s="24" t="s">
        <v>2669</v>
      </c>
      <c r="C390" s="24" t="s">
        <v>2670</v>
      </c>
      <c r="D390" s="24" t="s">
        <v>1775</v>
      </c>
      <c r="E390" s="24" t="s">
        <v>1665</v>
      </c>
      <c r="F390" s="24" t="s">
        <v>1666</v>
      </c>
      <c r="G390" s="24" t="s">
        <v>1666</v>
      </c>
      <c r="H390" s="24" t="s">
        <v>1667</v>
      </c>
      <c r="I390" s="24" t="s">
        <v>2653</v>
      </c>
    </row>
    <row r="391">
      <c r="A391" s="37" t="s">
        <v>2669</v>
      </c>
      <c r="B391" s="37" t="s">
        <v>2669</v>
      </c>
      <c r="C391" s="37" t="s">
        <v>2671</v>
      </c>
      <c r="D391" s="37" t="s">
        <v>2074</v>
      </c>
      <c r="E391" s="37" t="s">
        <v>1665</v>
      </c>
      <c r="F391" s="29">
        <v>61.3</v>
      </c>
      <c r="G391" s="37" t="s">
        <v>1666</v>
      </c>
      <c r="H391" s="37" t="s">
        <v>1667</v>
      </c>
      <c r="I391" s="37" t="s">
        <v>1712</v>
      </c>
    </row>
    <row r="392">
      <c r="A392" s="24" t="s">
        <v>2672</v>
      </c>
      <c r="B392" s="24" t="s">
        <v>2672</v>
      </c>
      <c r="C392" s="24" t="s">
        <v>2673</v>
      </c>
      <c r="D392" s="24" t="s">
        <v>2448</v>
      </c>
      <c r="E392" s="24" t="s">
        <v>1665</v>
      </c>
      <c r="F392" s="24" t="s">
        <v>1666</v>
      </c>
      <c r="G392" s="24" t="s">
        <v>1666</v>
      </c>
      <c r="H392" s="24" t="s">
        <v>1667</v>
      </c>
      <c r="I392" s="24" t="s">
        <v>1719</v>
      </c>
    </row>
    <row r="393">
      <c r="A393" s="37" t="s">
        <v>2672</v>
      </c>
      <c r="B393" s="37" t="s">
        <v>2672</v>
      </c>
      <c r="C393" s="37" t="s">
        <v>2674</v>
      </c>
      <c r="D393" s="37" t="s">
        <v>2074</v>
      </c>
      <c r="E393" s="37" t="s">
        <v>1665</v>
      </c>
      <c r="F393" s="37" t="s">
        <v>1666</v>
      </c>
      <c r="G393" s="37" t="s">
        <v>1666</v>
      </c>
      <c r="H393" s="37" t="s">
        <v>1667</v>
      </c>
      <c r="I393" s="37" t="s">
        <v>1668</v>
      </c>
    </row>
    <row r="394">
      <c r="A394" s="24" t="s">
        <v>2675</v>
      </c>
      <c r="B394" s="24" t="s">
        <v>2675</v>
      </c>
      <c r="C394" s="24" t="s">
        <v>2676</v>
      </c>
      <c r="D394" s="24" t="s">
        <v>2074</v>
      </c>
      <c r="E394" s="24" t="s">
        <v>1665</v>
      </c>
      <c r="F394" s="33">
        <v>10.0</v>
      </c>
      <c r="G394" s="24" t="s">
        <v>1666</v>
      </c>
      <c r="H394" s="24" t="s">
        <v>1667</v>
      </c>
      <c r="I394" s="24" t="s">
        <v>1712</v>
      </c>
    </row>
    <row r="395">
      <c r="A395" s="37" t="s">
        <v>2675</v>
      </c>
      <c r="B395" s="37" t="s">
        <v>2675</v>
      </c>
      <c r="C395" s="37" t="s">
        <v>2677</v>
      </c>
      <c r="D395" s="37" t="s">
        <v>2074</v>
      </c>
      <c r="E395" s="37" t="s">
        <v>1665</v>
      </c>
      <c r="F395" s="37" t="s">
        <v>1666</v>
      </c>
      <c r="G395" s="37" t="s">
        <v>1666</v>
      </c>
      <c r="H395" s="37" t="s">
        <v>1667</v>
      </c>
      <c r="I395" s="37" t="s">
        <v>2208</v>
      </c>
    </row>
    <row r="396">
      <c r="A396" s="24" t="s">
        <v>2678</v>
      </c>
      <c r="B396" s="24" t="s">
        <v>2678</v>
      </c>
      <c r="C396" s="24" t="s">
        <v>2679</v>
      </c>
      <c r="D396" s="24" t="s">
        <v>2074</v>
      </c>
      <c r="E396" s="24" t="s">
        <v>1665</v>
      </c>
      <c r="F396" s="24" t="s">
        <v>1666</v>
      </c>
      <c r="G396" s="24" t="s">
        <v>1666</v>
      </c>
      <c r="H396" s="24" t="s">
        <v>1667</v>
      </c>
      <c r="I396" s="24" t="s">
        <v>2426</v>
      </c>
    </row>
    <row r="397">
      <c r="A397" s="37" t="s">
        <v>2680</v>
      </c>
      <c r="B397" s="37" t="s">
        <v>2680</v>
      </c>
      <c r="C397" s="37" t="s">
        <v>2681</v>
      </c>
      <c r="D397" s="37" t="s">
        <v>2575</v>
      </c>
      <c r="E397" s="37" t="s">
        <v>1665</v>
      </c>
      <c r="F397" s="37" t="s">
        <v>1666</v>
      </c>
      <c r="G397" s="37" t="s">
        <v>1666</v>
      </c>
      <c r="H397" s="37" t="s">
        <v>1672</v>
      </c>
      <c r="I397" s="37" t="s">
        <v>1712</v>
      </c>
    </row>
    <row r="398">
      <c r="A398" s="24" t="s">
        <v>2682</v>
      </c>
      <c r="B398" s="24" t="s">
        <v>2682</v>
      </c>
      <c r="C398" s="24" t="s">
        <v>2683</v>
      </c>
      <c r="D398" s="24" t="s">
        <v>2074</v>
      </c>
      <c r="E398" s="24" t="s">
        <v>1665</v>
      </c>
      <c r="F398" s="24" t="s">
        <v>1666</v>
      </c>
      <c r="G398" s="24" t="s">
        <v>1666</v>
      </c>
      <c r="H398" s="24" t="s">
        <v>1667</v>
      </c>
      <c r="I398" s="24" t="s">
        <v>1712</v>
      </c>
    </row>
    <row r="399">
      <c r="A399" s="37" t="s">
        <v>2684</v>
      </c>
      <c r="B399" s="37" t="s">
        <v>2684</v>
      </c>
      <c r="C399" s="37" t="s">
        <v>2685</v>
      </c>
      <c r="D399" s="37" t="s">
        <v>2074</v>
      </c>
      <c r="E399" s="37" t="s">
        <v>1665</v>
      </c>
      <c r="F399" s="29">
        <v>158.0</v>
      </c>
      <c r="G399" s="37" t="s">
        <v>1666</v>
      </c>
      <c r="H399" s="37" t="s">
        <v>1667</v>
      </c>
      <c r="I399" s="37" t="s">
        <v>1668</v>
      </c>
    </row>
    <row r="400">
      <c r="A400" s="24" t="s">
        <v>2684</v>
      </c>
      <c r="B400" s="24" t="s">
        <v>2684</v>
      </c>
      <c r="C400" s="24" t="s">
        <v>2686</v>
      </c>
      <c r="D400" s="24" t="s">
        <v>2074</v>
      </c>
      <c r="E400" s="24" t="s">
        <v>1665</v>
      </c>
      <c r="F400" s="24" t="s">
        <v>1666</v>
      </c>
      <c r="G400" s="24" t="s">
        <v>1666</v>
      </c>
      <c r="H400" s="24" t="s">
        <v>1667</v>
      </c>
      <c r="I400" s="24" t="s">
        <v>1668</v>
      </c>
    </row>
    <row r="401">
      <c r="A401" s="37" t="s">
        <v>2687</v>
      </c>
      <c r="B401" s="37" t="s">
        <v>1687</v>
      </c>
      <c r="C401" s="37" t="s">
        <v>2688</v>
      </c>
      <c r="D401" s="37" t="s">
        <v>2074</v>
      </c>
      <c r="E401" s="37" t="s">
        <v>1665</v>
      </c>
      <c r="F401" s="28">
        <v>6021.2</v>
      </c>
      <c r="G401" s="65">
        <v>-6039.3</v>
      </c>
      <c r="H401" s="37" t="s">
        <v>1667</v>
      </c>
      <c r="I401" s="37" t="s">
        <v>2689</v>
      </c>
    </row>
    <row r="402">
      <c r="A402" s="24" t="s">
        <v>2690</v>
      </c>
      <c r="B402" s="24" t="s">
        <v>2690</v>
      </c>
      <c r="C402" s="24" t="s">
        <v>2691</v>
      </c>
      <c r="D402" s="24" t="s">
        <v>2074</v>
      </c>
      <c r="E402" s="24" t="s">
        <v>1665</v>
      </c>
      <c r="F402" s="24" t="s">
        <v>1666</v>
      </c>
      <c r="G402" s="24" t="s">
        <v>1666</v>
      </c>
      <c r="H402" s="24" t="s">
        <v>1667</v>
      </c>
      <c r="I402" s="24" t="s">
        <v>1668</v>
      </c>
    </row>
    <row r="403">
      <c r="A403" s="37" t="s">
        <v>2692</v>
      </c>
      <c r="B403" s="37" t="s">
        <v>2692</v>
      </c>
      <c r="C403" s="37" t="s">
        <v>2693</v>
      </c>
      <c r="D403" s="37" t="s">
        <v>2074</v>
      </c>
      <c r="E403" s="37" t="s">
        <v>1665</v>
      </c>
      <c r="F403" s="37" t="s">
        <v>1666</v>
      </c>
      <c r="G403" s="37" t="s">
        <v>1666</v>
      </c>
      <c r="H403" s="37" t="s">
        <v>1667</v>
      </c>
      <c r="I403" s="37" t="s">
        <v>1668</v>
      </c>
    </row>
    <row r="404">
      <c r="A404" s="24" t="s">
        <v>2694</v>
      </c>
      <c r="B404" s="24" t="s">
        <v>2694</v>
      </c>
      <c r="C404" s="24" t="s">
        <v>2695</v>
      </c>
      <c r="D404" s="24" t="s">
        <v>2074</v>
      </c>
      <c r="E404" s="24" t="s">
        <v>1665</v>
      </c>
      <c r="F404" s="24" t="s">
        <v>1666</v>
      </c>
      <c r="G404" s="24" t="s">
        <v>1666</v>
      </c>
      <c r="H404" s="24" t="s">
        <v>1667</v>
      </c>
      <c r="I404" s="24" t="s">
        <v>1894</v>
      </c>
    </row>
    <row r="405">
      <c r="A405" s="37" t="s">
        <v>2696</v>
      </c>
      <c r="B405" s="37" t="s">
        <v>2696</v>
      </c>
      <c r="C405" s="37" t="s">
        <v>2697</v>
      </c>
      <c r="D405" s="37" t="s">
        <v>2074</v>
      </c>
      <c r="E405" s="37" t="s">
        <v>1665</v>
      </c>
      <c r="F405" s="37" t="s">
        <v>1666</v>
      </c>
      <c r="G405" s="37" t="s">
        <v>1666</v>
      </c>
      <c r="H405" s="37" t="s">
        <v>1667</v>
      </c>
      <c r="I405" s="37" t="s">
        <v>1675</v>
      </c>
    </row>
    <row r="406">
      <c r="A406" s="24" t="s">
        <v>2698</v>
      </c>
      <c r="B406" s="24" t="s">
        <v>2698</v>
      </c>
      <c r="C406" s="24" t="s">
        <v>2699</v>
      </c>
      <c r="D406" s="24" t="s">
        <v>2074</v>
      </c>
      <c r="E406" s="24" t="s">
        <v>1665</v>
      </c>
      <c r="F406" s="24" t="s">
        <v>1666</v>
      </c>
      <c r="G406" s="24" t="s">
        <v>1666</v>
      </c>
      <c r="H406" s="24" t="s">
        <v>1667</v>
      </c>
      <c r="I406" s="24" t="s">
        <v>1712</v>
      </c>
    </row>
    <row r="407">
      <c r="A407" s="37" t="s">
        <v>2700</v>
      </c>
      <c r="B407" s="37" t="s">
        <v>2700</v>
      </c>
      <c r="C407" s="37" t="s">
        <v>2701</v>
      </c>
      <c r="D407" s="37" t="s">
        <v>2702</v>
      </c>
      <c r="E407" s="37" t="s">
        <v>1665</v>
      </c>
      <c r="F407" s="29">
        <v>58.2</v>
      </c>
      <c r="G407" s="37" t="s">
        <v>1666</v>
      </c>
      <c r="H407" s="37" t="s">
        <v>1672</v>
      </c>
      <c r="I407" s="37" t="s">
        <v>1668</v>
      </c>
    </row>
    <row r="408">
      <c r="A408" s="24" t="s">
        <v>2703</v>
      </c>
      <c r="B408" s="24" t="s">
        <v>2704</v>
      </c>
      <c r="C408" s="68" t="s">
        <v>2705</v>
      </c>
      <c r="D408" s="24" t="s">
        <v>2074</v>
      </c>
      <c r="E408" s="24" t="s">
        <v>1665</v>
      </c>
      <c r="F408" s="33">
        <v>100.0</v>
      </c>
      <c r="G408" s="24" t="s">
        <v>1666</v>
      </c>
      <c r="H408" s="24" t="s">
        <v>1667</v>
      </c>
      <c r="I408" s="24" t="s">
        <v>1977</v>
      </c>
    </row>
    <row r="409">
      <c r="A409" s="37" t="s">
        <v>2706</v>
      </c>
      <c r="B409" s="37" t="s">
        <v>2706</v>
      </c>
      <c r="C409" s="37" t="s">
        <v>2707</v>
      </c>
      <c r="D409" s="37" t="s">
        <v>2074</v>
      </c>
      <c r="E409" s="37" t="s">
        <v>1665</v>
      </c>
      <c r="F409" s="29">
        <v>75.0</v>
      </c>
      <c r="G409" s="37" t="s">
        <v>1666</v>
      </c>
      <c r="H409" s="37" t="s">
        <v>1667</v>
      </c>
      <c r="I409" s="37" t="s">
        <v>1668</v>
      </c>
    </row>
    <row r="410">
      <c r="A410" s="24" t="s">
        <v>2708</v>
      </c>
      <c r="B410" s="24" t="s">
        <v>2708</v>
      </c>
      <c r="C410" s="24" t="s">
        <v>2709</v>
      </c>
      <c r="D410" s="24" t="s">
        <v>2074</v>
      </c>
      <c r="E410" s="24" t="s">
        <v>1665</v>
      </c>
      <c r="F410" s="24" t="s">
        <v>1666</v>
      </c>
      <c r="G410" s="24" t="s">
        <v>1666</v>
      </c>
      <c r="H410" s="24" t="s">
        <v>1667</v>
      </c>
      <c r="I410" s="24" t="s">
        <v>1668</v>
      </c>
    </row>
    <row r="411">
      <c r="A411" s="37" t="s">
        <v>2710</v>
      </c>
      <c r="B411" s="37" t="s">
        <v>2710</v>
      </c>
      <c r="C411" s="37" t="s">
        <v>2711</v>
      </c>
      <c r="D411" s="37" t="s">
        <v>2074</v>
      </c>
      <c r="E411" s="37" t="s">
        <v>1665</v>
      </c>
      <c r="F411" s="29">
        <v>179.0</v>
      </c>
      <c r="G411" s="37" t="s">
        <v>1666</v>
      </c>
      <c r="H411" s="37" t="s">
        <v>1667</v>
      </c>
      <c r="I411" s="37" t="s">
        <v>1804</v>
      </c>
    </row>
    <row r="412">
      <c r="A412" s="24" t="s">
        <v>2712</v>
      </c>
      <c r="B412" s="24" t="s">
        <v>2712</v>
      </c>
      <c r="C412" s="24" t="s">
        <v>2713</v>
      </c>
      <c r="D412" s="24" t="s">
        <v>1950</v>
      </c>
      <c r="E412" s="24" t="s">
        <v>1665</v>
      </c>
      <c r="F412" s="24" t="s">
        <v>1666</v>
      </c>
      <c r="G412" s="24" t="s">
        <v>1666</v>
      </c>
      <c r="H412" s="24" t="s">
        <v>1667</v>
      </c>
      <c r="I412" s="24" t="s">
        <v>1719</v>
      </c>
    </row>
    <row r="413">
      <c r="A413" s="37" t="s">
        <v>2714</v>
      </c>
      <c r="B413" s="37" t="s">
        <v>2714</v>
      </c>
      <c r="C413" s="37" t="s">
        <v>2715</v>
      </c>
      <c r="D413" s="37" t="s">
        <v>2074</v>
      </c>
      <c r="E413" s="37" t="s">
        <v>1665</v>
      </c>
      <c r="F413" s="37" t="s">
        <v>1666</v>
      </c>
      <c r="G413" s="37" t="s">
        <v>1666</v>
      </c>
      <c r="H413" s="37" t="s">
        <v>1667</v>
      </c>
      <c r="I413" s="37" t="s">
        <v>1668</v>
      </c>
    </row>
    <row r="414">
      <c r="A414" s="24" t="s">
        <v>2716</v>
      </c>
      <c r="B414" s="24" t="s">
        <v>2717</v>
      </c>
      <c r="C414" s="24" t="s">
        <v>2718</v>
      </c>
      <c r="D414" s="24" t="s">
        <v>2074</v>
      </c>
      <c r="E414" s="24" t="s">
        <v>1665</v>
      </c>
      <c r="F414" s="33">
        <v>700.0</v>
      </c>
      <c r="G414" s="24" t="s">
        <v>1666</v>
      </c>
      <c r="H414" s="24" t="s">
        <v>1667</v>
      </c>
      <c r="I414" s="24" t="s">
        <v>1668</v>
      </c>
    </row>
    <row r="415">
      <c r="A415" s="37" t="s">
        <v>2719</v>
      </c>
      <c r="B415" s="37" t="s">
        <v>2719</v>
      </c>
      <c r="C415" s="37" t="s">
        <v>2720</v>
      </c>
      <c r="D415" s="37" t="s">
        <v>2074</v>
      </c>
      <c r="E415" s="37" t="s">
        <v>1665</v>
      </c>
      <c r="F415" s="37" t="s">
        <v>1666</v>
      </c>
      <c r="G415" s="37" t="s">
        <v>1666</v>
      </c>
      <c r="H415" s="37" t="s">
        <v>1667</v>
      </c>
      <c r="I415" s="37" t="s">
        <v>1804</v>
      </c>
    </row>
    <row r="416">
      <c r="A416" s="24" t="s">
        <v>2721</v>
      </c>
      <c r="B416" s="24" t="s">
        <v>2721</v>
      </c>
      <c r="C416" s="24" t="s">
        <v>2722</v>
      </c>
      <c r="D416" s="24" t="s">
        <v>2074</v>
      </c>
      <c r="E416" s="24" t="s">
        <v>1665</v>
      </c>
      <c r="F416" s="24" t="s">
        <v>1666</v>
      </c>
      <c r="G416" s="24" t="s">
        <v>1666</v>
      </c>
      <c r="H416" s="24" t="s">
        <v>1667</v>
      </c>
      <c r="I416" s="24" t="s">
        <v>1712</v>
      </c>
    </row>
    <row r="417">
      <c r="A417" s="37" t="s">
        <v>2721</v>
      </c>
      <c r="B417" s="37" t="s">
        <v>2721</v>
      </c>
      <c r="C417" s="37" t="s">
        <v>2723</v>
      </c>
      <c r="D417" s="37" t="s">
        <v>2074</v>
      </c>
      <c r="E417" s="37" t="s">
        <v>1665</v>
      </c>
      <c r="F417" s="37" t="s">
        <v>1666</v>
      </c>
      <c r="G417" s="37" t="s">
        <v>1666</v>
      </c>
      <c r="H417" s="37" t="s">
        <v>1667</v>
      </c>
      <c r="I417" s="37" t="s">
        <v>1712</v>
      </c>
    </row>
    <row r="418">
      <c r="A418" s="24" t="s">
        <v>2724</v>
      </c>
      <c r="B418" s="24" t="s">
        <v>2725</v>
      </c>
      <c r="C418" s="24" t="s">
        <v>2726</v>
      </c>
      <c r="D418" s="24" t="s">
        <v>2074</v>
      </c>
      <c r="E418" s="24" t="s">
        <v>1665</v>
      </c>
      <c r="F418" s="33">
        <v>45.4</v>
      </c>
      <c r="G418" s="39">
        <v>-9.7</v>
      </c>
      <c r="H418" s="24" t="s">
        <v>1667</v>
      </c>
      <c r="I418" s="24" t="s">
        <v>2208</v>
      </c>
    </row>
    <row r="419">
      <c r="A419" s="37" t="s">
        <v>2727</v>
      </c>
      <c r="B419" s="37" t="s">
        <v>2727</v>
      </c>
      <c r="C419" s="37" t="s">
        <v>2728</v>
      </c>
      <c r="D419" s="37" t="s">
        <v>2074</v>
      </c>
      <c r="E419" s="37" t="s">
        <v>1665</v>
      </c>
      <c r="F419" s="37" t="s">
        <v>1666</v>
      </c>
      <c r="G419" s="37" t="s">
        <v>1666</v>
      </c>
      <c r="H419" s="37" t="s">
        <v>1667</v>
      </c>
      <c r="I419" s="37" t="s">
        <v>1668</v>
      </c>
    </row>
    <row r="420">
      <c r="A420" s="24" t="s">
        <v>2729</v>
      </c>
      <c r="B420" s="24" t="s">
        <v>2729</v>
      </c>
      <c r="C420" s="24" t="s">
        <v>2730</v>
      </c>
      <c r="D420" s="24" t="s">
        <v>2074</v>
      </c>
      <c r="E420" s="24" t="s">
        <v>1665</v>
      </c>
      <c r="F420" s="33">
        <v>25.0</v>
      </c>
      <c r="G420" s="24" t="s">
        <v>1666</v>
      </c>
      <c r="H420" s="24" t="s">
        <v>1667</v>
      </c>
      <c r="I420" s="24" t="s">
        <v>1719</v>
      </c>
    </row>
    <row r="421">
      <c r="A421" s="37" t="s">
        <v>2731</v>
      </c>
      <c r="B421" s="37" t="s">
        <v>2731</v>
      </c>
      <c r="C421" s="37" t="s">
        <v>2732</v>
      </c>
      <c r="D421" s="37" t="s">
        <v>2074</v>
      </c>
      <c r="E421" s="37" t="s">
        <v>1665</v>
      </c>
      <c r="F421" s="37" t="s">
        <v>1666</v>
      </c>
      <c r="G421" s="37" t="s">
        <v>1666</v>
      </c>
      <c r="H421" s="37" t="s">
        <v>1667</v>
      </c>
      <c r="I421" s="37" t="s">
        <v>1967</v>
      </c>
    </row>
    <row r="422">
      <c r="A422" s="24" t="s">
        <v>2733</v>
      </c>
      <c r="B422" s="24" t="s">
        <v>2733</v>
      </c>
      <c r="C422" s="24" t="s">
        <v>2734</v>
      </c>
      <c r="D422" s="24" t="s">
        <v>2074</v>
      </c>
      <c r="E422" s="24" t="s">
        <v>1665</v>
      </c>
      <c r="F422" s="24" t="s">
        <v>1666</v>
      </c>
      <c r="G422" s="24" t="s">
        <v>1666</v>
      </c>
      <c r="H422" s="24" t="s">
        <v>1667</v>
      </c>
      <c r="I422" s="24" t="s">
        <v>1719</v>
      </c>
    </row>
    <row r="423">
      <c r="A423" s="37" t="s">
        <v>2735</v>
      </c>
      <c r="B423" s="37" t="s">
        <v>2735</v>
      </c>
      <c r="C423" s="37" t="s">
        <v>2736</v>
      </c>
      <c r="D423" s="37" t="s">
        <v>2074</v>
      </c>
      <c r="E423" s="37" t="s">
        <v>1665</v>
      </c>
      <c r="F423" s="37" t="s">
        <v>1666</v>
      </c>
      <c r="G423" s="37" t="s">
        <v>1666</v>
      </c>
      <c r="H423" s="37" t="s">
        <v>1667</v>
      </c>
      <c r="I423" s="37" t="s">
        <v>1712</v>
      </c>
    </row>
    <row r="424">
      <c r="A424" s="24" t="s">
        <v>2737</v>
      </c>
      <c r="B424" s="24" t="s">
        <v>2737</v>
      </c>
      <c r="C424" s="24" t="s">
        <v>2738</v>
      </c>
      <c r="D424" s="24" t="s">
        <v>2074</v>
      </c>
      <c r="E424" s="24" t="s">
        <v>1665</v>
      </c>
      <c r="F424" s="24" t="s">
        <v>1666</v>
      </c>
      <c r="G424" s="24" t="s">
        <v>1666</v>
      </c>
      <c r="H424" s="24" t="s">
        <v>1667</v>
      </c>
      <c r="I424" s="24" t="s">
        <v>1712</v>
      </c>
    </row>
    <row r="425">
      <c r="A425" s="37" t="s">
        <v>2739</v>
      </c>
      <c r="B425" s="37" t="s">
        <v>2739</v>
      </c>
      <c r="C425" s="37" t="s">
        <v>2740</v>
      </c>
      <c r="D425" s="37" t="s">
        <v>2074</v>
      </c>
      <c r="E425" s="37" t="s">
        <v>1665</v>
      </c>
      <c r="F425" s="37" t="s">
        <v>1666</v>
      </c>
      <c r="G425" s="37" t="s">
        <v>1666</v>
      </c>
      <c r="H425" s="37" t="s">
        <v>1667</v>
      </c>
      <c r="I425" s="37" t="s">
        <v>1668</v>
      </c>
    </row>
    <row r="426">
      <c r="A426" s="24" t="s">
        <v>2741</v>
      </c>
      <c r="B426" s="24" t="s">
        <v>2741</v>
      </c>
      <c r="C426" s="24" t="s">
        <v>2742</v>
      </c>
      <c r="D426" s="24" t="s">
        <v>2074</v>
      </c>
      <c r="E426" s="24" t="s">
        <v>1665</v>
      </c>
      <c r="F426" s="24" t="s">
        <v>1666</v>
      </c>
      <c r="G426" s="24" t="s">
        <v>1666</v>
      </c>
      <c r="H426" s="24" t="s">
        <v>1667</v>
      </c>
      <c r="I426" s="24" t="s">
        <v>2208</v>
      </c>
    </row>
    <row r="427">
      <c r="A427" s="37" t="s">
        <v>2743</v>
      </c>
      <c r="B427" s="37" t="s">
        <v>2743</v>
      </c>
      <c r="C427" s="37" t="s">
        <v>2744</v>
      </c>
      <c r="D427" s="37" t="s">
        <v>2074</v>
      </c>
      <c r="E427" s="37" t="s">
        <v>1665</v>
      </c>
      <c r="F427" s="29">
        <v>50.0</v>
      </c>
      <c r="G427" s="37" t="s">
        <v>1666</v>
      </c>
      <c r="H427" s="37" t="s">
        <v>1667</v>
      </c>
      <c r="I427" s="37" t="s">
        <v>1712</v>
      </c>
    </row>
    <row r="428">
      <c r="A428" s="24" t="s">
        <v>2745</v>
      </c>
      <c r="B428" s="24" t="s">
        <v>2746</v>
      </c>
      <c r="C428" s="24" t="s">
        <v>2747</v>
      </c>
      <c r="D428" s="24" t="s">
        <v>2748</v>
      </c>
      <c r="E428" s="24" t="s">
        <v>1665</v>
      </c>
      <c r="F428" s="33">
        <v>45.0</v>
      </c>
      <c r="G428" s="24" t="s">
        <v>1666</v>
      </c>
      <c r="H428" s="24" t="s">
        <v>1667</v>
      </c>
      <c r="I428" s="24" t="s">
        <v>1668</v>
      </c>
    </row>
    <row r="429">
      <c r="A429" s="37" t="s">
        <v>2749</v>
      </c>
      <c r="B429" s="37" t="s">
        <v>1687</v>
      </c>
      <c r="C429" s="37" t="s">
        <v>2750</v>
      </c>
      <c r="D429" s="37" t="s">
        <v>2074</v>
      </c>
      <c r="E429" s="37" t="s">
        <v>1665</v>
      </c>
      <c r="F429" s="29">
        <v>500.0</v>
      </c>
      <c r="G429" s="61">
        <v>-88.2</v>
      </c>
      <c r="H429" s="37" t="s">
        <v>1667</v>
      </c>
      <c r="I429" s="37" t="s">
        <v>1712</v>
      </c>
    </row>
    <row r="430">
      <c r="A430" s="24" t="s">
        <v>2751</v>
      </c>
      <c r="B430" s="24" t="s">
        <v>2751</v>
      </c>
      <c r="C430" s="24" t="s">
        <v>2752</v>
      </c>
      <c r="D430" s="24" t="s">
        <v>2074</v>
      </c>
      <c r="E430" s="24" t="s">
        <v>1665</v>
      </c>
      <c r="F430" s="24" t="s">
        <v>1666</v>
      </c>
      <c r="G430" s="24" t="s">
        <v>1666</v>
      </c>
      <c r="H430" s="24" t="s">
        <v>1667</v>
      </c>
      <c r="I430" s="24" t="s">
        <v>1668</v>
      </c>
    </row>
    <row r="431">
      <c r="A431" s="37" t="s">
        <v>2753</v>
      </c>
      <c r="B431" s="37" t="s">
        <v>2753</v>
      </c>
      <c r="C431" s="37" t="s">
        <v>2754</v>
      </c>
      <c r="D431" s="37" t="s">
        <v>2074</v>
      </c>
      <c r="E431" s="37" t="s">
        <v>1665</v>
      </c>
      <c r="F431" s="37" t="s">
        <v>1666</v>
      </c>
      <c r="G431" s="37" t="s">
        <v>1666</v>
      </c>
      <c r="H431" s="37" t="s">
        <v>1667</v>
      </c>
      <c r="I431" s="37" t="s">
        <v>1804</v>
      </c>
    </row>
    <row r="432">
      <c r="A432" s="24" t="s">
        <v>2755</v>
      </c>
      <c r="B432" s="24" t="s">
        <v>2755</v>
      </c>
      <c r="C432" s="24" t="s">
        <v>2756</v>
      </c>
      <c r="D432" s="24" t="s">
        <v>2074</v>
      </c>
      <c r="E432" s="24" t="s">
        <v>1665</v>
      </c>
      <c r="F432" s="24" t="s">
        <v>1666</v>
      </c>
      <c r="G432" s="24" t="s">
        <v>1666</v>
      </c>
      <c r="H432" s="24" t="s">
        <v>1667</v>
      </c>
      <c r="I432" s="24" t="s">
        <v>2208</v>
      </c>
    </row>
    <row r="433">
      <c r="A433" s="37" t="s">
        <v>2757</v>
      </c>
      <c r="B433" s="37" t="s">
        <v>2758</v>
      </c>
      <c r="C433" s="37" t="s">
        <v>2759</v>
      </c>
      <c r="D433" s="37" t="s">
        <v>2074</v>
      </c>
      <c r="E433" s="37" t="s">
        <v>1665</v>
      </c>
      <c r="F433" s="29">
        <v>687.3</v>
      </c>
      <c r="G433" s="37" t="s">
        <v>1666</v>
      </c>
      <c r="H433" s="37" t="s">
        <v>1667</v>
      </c>
      <c r="I433" s="37" t="s">
        <v>1668</v>
      </c>
    </row>
    <row r="434">
      <c r="A434" s="24" t="s">
        <v>2760</v>
      </c>
      <c r="B434" s="24" t="s">
        <v>2760</v>
      </c>
      <c r="C434" s="24" t="s">
        <v>2761</v>
      </c>
      <c r="D434" s="24" t="s">
        <v>2074</v>
      </c>
      <c r="E434" s="24" t="s">
        <v>1665</v>
      </c>
      <c r="F434" s="24" t="s">
        <v>1666</v>
      </c>
      <c r="G434" s="24" t="s">
        <v>1666</v>
      </c>
      <c r="H434" s="24" t="s">
        <v>1667</v>
      </c>
      <c r="I434" s="24" t="s">
        <v>1668</v>
      </c>
    </row>
    <row r="435">
      <c r="A435" s="37" t="s">
        <v>2762</v>
      </c>
      <c r="B435" s="37" t="s">
        <v>2762</v>
      </c>
      <c r="C435" s="37" t="s">
        <v>2763</v>
      </c>
      <c r="D435" s="37" t="s">
        <v>2764</v>
      </c>
      <c r="E435" s="37" t="s">
        <v>1665</v>
      </c>
      <c r="F435" s="37" t="s">
        <v>1666</v>
      </c>
      <c r="G435" s="37" t="s">
        <v>1666</v>
      </c>
      <c r="H435" s="37" t="s">
        <v>1672</v>
      </c>
      <c r="I435" s="37" t="s">
        <v>1804</v>
      </c>
    </row>
    <row r="436">
      <c r="A436" s="24" t="s">
        <v>2762</v>
      </c>
      <c r="B436" s="24" t="s">
        <v>2765</v>
      </c>
      <c r="C436" s="24" t="s">
        <v>2766</v>
      </c>
      <c r="D436" s="24" t="s">
        <v>2074</v>
      </c>
      <c r="E436" s="24" t="s">
        <v>1665</v>
      </c>
      <c r="F436" s="33">
        <v>134.0</v>
      </c>
      <c r="G436" s="39">
        <v>-20.4</v>
      </c>
      <c r="H436" s="24" t="s">
        <v>1667</v>
      </c>
      <c r="I436" s="24" t="s">
        <v>1668</v>
      </c>
    </row>
    <row r="437">
      <c r="A437" s="37" t="s">
        <v>2767</v>
      </c>
      <c r="B437" s="37" t="s">
        <v>2767</v>
      </c>
      <c r="C437" s="37" t="s">
        <v>2768</v>
      </c>
      <c r="D437" s="37" t="s">
        <v>2769</v>
      </c>
      <c r="E437" s="37" t="s">
        <v>1665</v>
      </c>
      <c r="F437" s="29">
        <v>283.0</v>
      </c>
      <c r="G437" s="37" t="s">
        <v>1666</v>
      </c>
      <c r="H437" s="37" t="s">
        <v>1672</v>
      </c>
      <c r="I437" s="37" t="s">
        <v>1712</v>
      </c>
    </row>
    <row r="438">
      <c r="A438" s="24" t="s">
        <v>2770</v>
      </c>
      <c r="B438" s="24" t="s">
        <v>2770</v>
      </c>
      <c r="C438" s="24" t="s">
        <v>2771</v>
      </c>
      <c r="D438" s="24" t="s">
        <v>2772</v>
      </c>
      <c r="E438" s="24" t="s">
        <v>1665</v>
      </c>
      <c r="F438" s="24" t="s">
        <v>1666</v>
      </c>
      <c r="G438" s="24" t="s">
        <v>1666</v>
      </c>
      <c r="H438" s="24" t="s">
        <v>1667</v>
      </c>
      <c r="I438" s="24" t="s">
        <v>1712</v>
      </c>
    </row>
    <row r="439">
      <c r="A439" s="37" t="s">
        <v>2773</v>
      </c>
      <c r="B439" s="37" t="s">
        <v>2774</v>
      </c>
      <c r="C439" s="37" t="s">
        <v>2775</v>
      </c>
      <c r="D439" s="37" t="s">
        <v>2776</v>
      </c>
      <c r="E439" s="37" t="s">
        <v>1665</v>
      </c>
      <c r="F439" s="37" t="s">
        <v>1666</v>
      </c>
      <c r="G439" s="37" t="s">
        <v>1666</v>
      </c>
      <c r="H439" s="37" t="s">
        <v>1672</v>
      </c>
      <c r="I439" s="37" t="s">
        <v>1712</v>
      </c>
    </row>
    <row r="440">
      <c r="A440" s="24" t="s">
        <v>2777</v>
      </c>
      <c r="B440" s="24" t="s">
        <v>2777</v>
      </c>
      <c r="C440" s="24" t="s">
        <v>2778</v>
      </c>
      <c r="D440" s="24" t="s">
        <v>2074</v>
      </c>
      <c r="E440" s="24" t="s">
        <v>1665</v>
      </c>
      <c r="F440" s="24" t="s">
        <v>1666</v>
      </c>
      <c r="G440" s="24" t="s">
        <v>1666</v>
      </c>
      <c r="H440" s="24" t="s">
        <v>1667</v>
      </c>
      <c r="I440" s="24" t="s">
        <v>1719</v>
      </c>
    </row>
    <row r="441">
      <c r="A441" s="37" t="s">
        <v>2779</v>
      </c>
      <c r="B441" s="37" t="s">
        <v>2221</v>
      </c>
      <c r="C441" s="37" t="s">
        <v>2780</v>
      </c>
      <c r="D441" s="37" t="s">
        <v>2074</v>
      </c>
      <c r="E441" s="37" t="s">
        <v>1665</v>
      </c>
      <c r="F441" s="29">
        <v>140.0</v>
      </c>
      <c r="G441" s="37" t="s">
        <v>1666</v>
      </c>
      <c r="H441" s="37" t="s">
        <v>1667</v>
      </c>
      <c r="I441" s="37" t="s">
        <v>1712</v>
      </c>
    </row>
    <row r="442">
      <c r="A442" s="24" t="s">
        <v>2781</v>
      </c>
      <c r="B442" s="24" t="s">
        <v>2781</v>
      </c>
      <c r="C442" s="24" t="s">
        <v>2782</v>
      </c>
      <c r="D442" s="24" t="s">
        <v>2074</v>
      </c>
      <c r="E442" s="24" t="s">
        <v>1665</v>
      </c>
      <c r="F442" s="24" t="s">
        <v>1666</v>
      </c>
      <c r="G442" s="24" t="s">
        <v>1666</v>
      </c>
      <c r="H442" s="24" t="s">
        <v>1667</v>
      </c>
      <c r="I442" s="24" t="s">
        <v>1668</v>
      </c>
    </row>
    <row r="443">
      <c r="A443" s="37" t="s">
        <v>2783</v>
      </c>
      <c r="B443" s="37" t="s">
        <v>2783</v>
      </c>
      <c r="C443" s="37" t="s">
        <v>2784</v>
      </c>
      <c r="D443" s="37" t="s">
        <v>2074</v>
      </c>
      <c r="E443" s="37" t="s">
        <v>1682</v>
      </c>
      <c r="F443" s="37" t="s">
        <v>1666</v>
      </c>
      <c r="G443" s="37" t="s">
        <v>1666</v>
      </c>
      <c r="H443" s="37" t="s">
        <v>1667</v>
      </c>
      <c r="I443" s="37" t="s">
        <v>1712</v>
      </c>
    </row>
    <row r="444">
      <c r="A444" s="24" t="s">
        <v>2785</v>
      </c>
      <c r="B444" s="24" t="s">
        <v>2785</v>
      </c>
      <c r="C444" s="24" t="s">
        <v>2541</v>
      </c>
      <c r="D444" s="24" t="s">
        <v>2074</v>
      </c>
      <c r="E444" s="24" t="s">
        <v>1682</v>
      </c>
      <c r="F444" s="24" t="s">
        <v>1666</v>
      </c>
      <c r="G444" s="24" t="s">
        <v>1666</v>
      </c>
      <c r="H444" s="24" t="s">
        <v>1667</v>
      </c>
      <c r="I444" s="24" t="s">
        <v>2542</v>
      </c>
    </row>
    <row r="445">
      <c r="A445" s="37" t="s">
        <v>2786</v>
      </c>
      <c r="B445" s="37" t="s">
        <v>2786</v>
      </c>
      <c r="C445" s="37" t="s">
        <v>2787</v>
      </c>
      <c r="D445" s="37" t="s">
        <v>2074</v>
      </c>
      <c r="E445" s="37" t="s">
        <v>1665</v>
      </c>
      <c r="F445" s="37" t="s">
        <v>1666</v>
      </c>
      <c r="G445" s="37" t="s">
        <v>1666</v>
      </c>
      <c r="H445" s="37" t="s">
        <v>1667</v>
      </c>
      <c r="I445" s="37" t="s">
        <v>1787</v>
      </c>
    </row>
    <row r="446">
      <c r="A446" s="24" t="s">
        <v>2788</v>
      </c>
      <c r="B446" s="24" t="s">
        <v>2789</v>
      </c>
      <c r="C446" s="24" t="s">
        <v>2790</v>
      </c>
      <c r="D446" s="24" t="s">
        <v>2074</v>
      </c>
      <c r="E446" s="24" t="s">
        <v>1665</v>
      </c>
      <c r="F446" s="33">
        <v>625.0</v>
      </c>
      <c r="G446" s="24" t="s">
        <v>1666</v>
      </c>
      <c r="H446" s="24" t="s">
        <v>1667</v>
      </c>
      <c r="I446" s="24" t="s">
        <v>1668</v>
      </c>
    </row>
    <row r="447">
      <c r="A447" s="37" t="s">
        <v>2791</v>
      </c>
      <c r="B447" s="37" t="s">
        <v>2791</v>
      </c>
      <c r="C447" s="37" t="s">
        <v>2792</v>
      </c>
      <c r="D447" s="37" t="s">
        <v>2074</v>
      </c>
      <c r="E447" s="37" t="s">
        <v>1665</v>
      </c>
      <c r="F447" s="37" t="s">
        <v>1666</v>
      </c>
      <c r="G447" s="37" t="s">
        <v>1666</v>
      </c>
      <c r="H447" s="37" t="s">
        <v>1667</v>
      </c>
      <c r="I447" s="37" t="s">
        <v>2208</v>
      </c>
    </row>
    <row r="448">
      <c r="A448" s="24" t="s">
        <v>2793</v>
      </c>
      <c r="B448" s="24" t="s">
        <v>2793</v>
      </c>
      <c r="C448" s="24" t="s">
        <v>2794</v>
      </c>
      <c r="D448" s="24" t="s">
        <v>2074</v>
      </c>
      <c r="E448" s="24" t="s">
        <v>1665</v>
      </c>
      <c r="F448" s="24" t="s">
        <v>1666</v>
      </c>
      <c r="G448" s="24" t="s">
        <v>1666</v>
      </c>
      <c r="H448" s="24" t="s">
        <v>1667</v>
      </c>
      <c r="I448" s="24" t="s">
        <v>1668</v>
      </c>
    </row>
    <row r="449">
      <c r="A449" s="37" t="s">
        <v>2795</v>
      </c>
      <c r="B449" s="37" t="s">
        <v>2795</v>
      </c>
      <c r="C449" s="37" t="s">
        <v>2796</v>
      </c>
      <c r="D449" s="37" t="s">
        <v>2074</v>
      </c>
      <c r="E449" s="37" t="s">
        <v>1665</v>
      </c>
      <c r="F449" s="37" t="s">
        <v>1666</v>
      </c>
      <c r="G449" s="37" t="s">
        <v>1666</v>
      </c>
      <c r="H449" s="37" t="s">
        <v>1667</v>
      </c>
      <c r="I449" s="37" t="s">
        <v>1668</v>
      </c>
    </row>
    <row r="450">
      <c r="A450" s="24" t="s">
        <v>2797</v>
      </c>
      <c r="B450" s="24" t="s">
        <v>2797</v>
      </c>
      <c r="C450" s="24" t="s">
        <v>2798</v>
      </c>
      <c r="D450" s="24" t="s">
        <v>2074</v>
      </c>
      <c r="E450" s="24" t="s">
        <v>1665</v>
      </c>
      <c r="F450" s="24" t="s">
        <v>1666</v>
      </c>
      <c r="G450" s="24" t="s">
        <v>1666</v>
      </c>
      <c r="H450" s="24" t="s">
        <v>1667</v>
      </c>
      <c r="I450" s="24" t="s">
        <v>1712</v>
      </c>
    </row>
    <row r="451">
      <c r="A451" s="37" t="s">
        <v>2799</v>
      </c>
      <c r="B451" s="37" t="s">
        <v>2799</v>
      </c>
      <c r="C451" s="37" t="s">
        <v>2800</v>
      </c>
      <c r="D451" s="37" t="s">
        <v>2074</v>
      </c>
      <c r="E451" s="37" t="s">
        <v>1665</v>
      </c>
      <c r="F451" s="37" t="s">
        <v>1666</v>
      </c>
      <c r="G451" s="37" t="s">
        <v>1666</v>
      </c>
      <c r="H451" s="37" t="s">
        <v>1667</v>
      </c>
      <c r="I451" s="37" t="s">
        <v>1719</v>
      </c>
    </row>
    <row r="452">
      <c r="A452" s="24" t="s">
        <v>2799</v>
      </c>
      <c r="B452" s="24" t="s">
        <v>2799</v>
      </c>
      <c r="C452" s="24" t="s">
        <v>2801</v>
      </c>
      <c r="D452" s="24" t="s">
        <v>2074</v>
      </c>
      <c r="E452" s="24" t="s">
        <v>1665</v>
      </c>
      <c r="F452" s="24" t="s">
        <v>1666</v>
      </c>
      <c r="G452" s="24" t="s">
        <v>1666</v>
      </c>
      <c r="H452" s="24" t="s">
        <v>1667</v>
      </c>
      <c r="I452" s="24" t="s">
        <v>1712</v>
      </c>
    </row>
    <row r="453">
      <c r="A453" s="37" t="s">
        <v>2802</v>
      </c>
      <c r="B453" s="37" t="s">
        <v>2802</v>
      </c>
      <c r="C453" s="37" t="s">
        <v>2803</v>
      </c>
      <c r="D453" s="37" t="s">
        <v>2074</v>
      </c>
      <c r="E453" s="37" t="s">
        <v>1665</v>
      </c>
      <c r="F453" s="29">
        <v>7.5</v>
      </c>
      <c r="G453" s="37" t="s">
        <v>1666</v>
      </c>
      <c r="H453" s="37" t="s">
        <v>1667</v>
      </c>
      <c r="I453" s="37" t="s">
        <v>1668</v>
      </c>
    </row>
    <row r="454">
      <c r="A454" s="24" t="s">
        <v>2804</v>
      </c>
      <c r="B454" s="24" t="s">
        <v>2804</v>
      </c>
      <c r="C454" s="24" t="s">
        <v>2805</v>
      </c>
      <c r="D454" s="24" t="s">
        <v>2074</v>
      </c>
      <c r="E454" s="24" t="s">
        <v>1665</v>
      </c>
      <c r="F454" s="24" t="s">
        <v>1666</v>
      </c>
      <c r="G454" s="24" t="s">
        <v>1666</v>
      </c>
      <c r="H454" s="24" t="s">
        <v>1667</v>
      </c>
      <c r="I454" s="24" t="s">
        <v>1668</v>
      </c>
    </row>
    <row r="455">
      <c r="A455" s="37" t="s">
        <v>2806</v>
      </c>
      <c r="B455" s="37" t="s">
        <v>2806</v>
      </c>
      <c r="C455" s="37" t="s">
        <v>2807</v>
      </c>
      <c r="D455" s="37" t="s">
        <v>2074</v>
      </c>
      <c r="E455" s="37" t="s">
        <v>1665</v>
      </c>
      <c r="F455" s="37" t="s">
        <v>1666</v>
      </c>
      <c r="G455" s="37" t="s">
        <v>1666</v>
      </c>
      <c r="H455" s="37" t="s">
        <v>1667</v>
      </c>
      <c r="I455" s="37" t="s">
        <v>1668</v>
      </c>
    </row>
    <row r="456">
      <c r="A456" s="24" t="s">
        <v>2808</v>
      </c>
      <c r="B456" s="24" t="s">
        <v>2809</v>
      </c>
      <c r="C456" s="24" t="s">
        <v>2810</v>
      </c>
      <c r="D456" s="24" t="s">
        <v>2074</v>
      </c>
      <c r="E456" s="24" t="s">
        <v>1665</v>
      </c>
      <c r="F456" s="58">
        <v>3100.0</v>
      </c>
      <c r="G456" s="24" t="s">
        <v>1666</v>
      </c>
      <c r="H456" s="24" t="s">
        <v>1667</v>
      </c>
      <c r="I456" s="24" t="s">
        <v>1804</v>
      </c>
    </row>
    <row r="457">
      <c r="A457" s="37" t="s">
        <v>2811</v>
      </c>
      <c r="B457" s="37" t="s">
        <v>2811</v>
      </c>
      <c r="C457" s="37" t="s">
        <v>2812</v>
      </c>
      <c r="D457" s="37" t="s">
        <v>2074</v>
      </c>
      <c r="E457" s="37" t="s">
        <v>1665</v>
      </c>
      <c r="F457" s="37" t="s">
        <v>1666</v>
      </c>
      <c r="G457" s="37" t="s">
        <v>1666</v>
      </c>
      <c r="H457" s="37" t="s">
        <v>1667</v>
      </c>
      <c r="I457" s="37" t="s">
        <v>1701</v>
      </c>
    </row>
    <row r="458">
      <c r="A458" s="24" t="s">
        <v>2813</v>
      </c>
      <c r="B458" s="24" t="s">
        <v>2813</v>
      </c>
      <c r="C458" s="24" t="s">
        <v>2814</v>
      </c>
      <c r="D458" s="24" t="s">
        <v>2810</v>
      </c>
      <c r="E458" s="24" t="s">
        <v>1665</v>
      </c>
      <c r="F458" s="33">
        <v>29.4</v>
      </c>
      <c r="G458" s="33">
        <v>61.5</v>
      </c>
      <c r="H458" s="24" t="s">
        <v>1667</v>
      </c>
      <c r="I458" s="24" t="s">
        <v>1675</v>
      </c>
    </row>
    <row r="459">
      <c r="A459" s="37" t="s">
        <v>2815</v>
      </c>
      <c r="B459" s="37" t="s">
        <v>2816</v>
      </c>
      <c r="C459" s="37" t="s">
        <v>2817</v>
      </c>
      <c r="D459" s="37" t="s">
        <v>2074</v>
      </c>
      <c r="E459" s="37" t="s">
        <v>1665</v>
      </c>
      <c r="F459" s="29">
        <v>23.0</v>
      </c>
      <c r="G459" s="37" t="s">
        <v>1666</v>
      </c>
      <c r="H459" s="37" t="s">
        <v>1667</v>
      </c>
      <c r="I459" s="37" t="s">
        <v>1804</v>
      </c>
    </row>
    <row r="460">
      <c r="A460" s="24" t="s">
        <v>2818</v>
      </c>
      <c r="B460" s="24" t="s">
        <v>2818</v>
      </c>
      <c r="C460" s="24" t="s">
        <v>2819</v>
      </c>
      <c r="D460" s="24" t="s">
        <v>2820</v>
      </c>
      <c r="E460" s="24" t="s">
        <v>1665</v>
      </c>
      <c r="F460" s="24" t="s">
        <v>1666</v>
      </c>
      <c r="G460" s="24" t="s">
        <v>1666</v>
      </c>
      <c r="H460" s="24" t="s">
        <v>1667</v>
      </c>
      <c r="I460" s="24" t="s">
        <v>2821</v>
      </c>
    </row>
    <row r="461">
      <c r="A461" s="37" t="s">
        <v>2822</v>
      </c>
      <c r="B461" s="37" t="s">
        <v>2823</v>
      </c>
      <c r="C461" s="37" t="s">
        <v>2824</v>
      </c>
      <c r="D461" s="37" t="s">
        <v>2074</v>
      </c>
      <c r="E461" s="37" t="s">
        <v>1682</v>
      </c>
      <c r="F461" s="37" t="s">
        <v>1666</v>
      </c>
      <c r="G461" s="37" t="s">
        <v>1666</v>
      </c>
      <c r="H461" s="37" t="s">
        <v>1667</v>
      </c>
      <c r="I461" s="37" t="s">
        <v>1712</v>
      </c>
    </row>
    <row r="462">
      <c r="A462" s="24" t="s">
        <v>2825</v>
      </c>
      <c r="B462" s="24" t="s">
        <v>2813</v>
      </c>
      <c r="C462" s="24" t="s">
        <v>2826</v>
      </c>
      <c r="D462" s="24" t="s">
        <v>2827</v>
      </c>
      <c r="E462" s="24" t="s">
        <v>1665</v>
      </c>
      <c r="F462" s="33">
        <v>435.0</v>
      </c>
      <c r="G462" s="24" t="s">
        <v>1666</v>
      </c>
      <c r="H462" s="24" t="s">
        <v>1672</v>
      </c>
      <c r="I462" s="24" t="s">
        <v>1675</v>
      </c>
    </row>
    <row r="463">
      <c r="A463" s="37" t="s">
        <v>2828</v>
      </c>
      <c r="B463" s="37" t="s">
        <v>2828</v>
      </c>
      <c r="C463" s="37" t="s">
        <v>2829</v>
      </c>
      <c r="D463" s="37" t="s">
        <v>2074</v>
      </c>
      <c r="E463" s="37" t="s">
        <v>1665</v>
      </c>
      <c r="F463" s="37" t="s">
        <v>1666</v>
      </c>
      <c r="G463" s="37" t="s">
        <v>1666</v>
      </c>
      <c r="H463" s="37" t="s">
        <v>1667</v>
      </c>
      <c r="I463" s="37" t="s">
        <v>1712</v>
      </c>
    </row>
    <row r="464">
      <c r="A464" s="24" t="s">
        <v>2830</v>
      </c>
      <c r="B464" s="24" t="s">
        <v>2830</v>
      </c>
      <c r="C464" s="24" t="s">
        <v>2831</v>
      </c>
      <c r="D464" s="24" t="s">
        <v>2074</v>
      </c>
      <c r="E464" s="24" t="s">
        <v>1665</v>
      </c>
      <c r="F464" s="24" t="s">
        <v>1666</v>
      </c>
      <c r="G464" s="24" t="s">
        <v>1666</v>
      </c>
      <c r="H464" s="24" t="s">
        <v>1667</v>
      </c>
      <c r="I464" s="24" t="s">
        <v>1712</v>
      </c>
    </row>
    <row r="465">
      <c r="A465" s="37" t="s">
        <v>2832</v>
      </c>
      <c r="B465" s="37" t="s">
        <v>2832</v>
      </c>
      <c r="C465" s="37" t="s">
        <v>2833</v>
      </c>
      <c r="D465" s="37" t="s">
        <v>2074</v>
      </c>
      <c r="E465" s="37" t="s">
        <v>1665</v>
      </c>
      <c r="F465" s="37" t="s">
        <v>1666</v>
      </c>
      <c r="G465" s="37" t="s">
        <v>1666</v>
      </c>
      <c r="H465" s="37" t="s">
        <v>1667</v>
      </c>
      <c r="I465" s="37" t="s">
        <v>1668</v>
      </c>
    </row>
    <row r="466">
      <c r="A466" s="24" t="s">
        <v>2834</v>
      </c>
      <c r="B466" s="24" t="s">
        <v>2835</v>
      </c>
      <c r="C466" s="24" t="s">
        <v>1775</v>
      </c>
      <c r="D466" s="24" t="s">
        <v>2074</v>
      </c>
      <c r="E466" s="24" t="s">
        <v>1665</v>
      </c>
      <c r="F466" s="58">
        <v>1650.0</v>
      </c>
      <c r="G466" s="24" t="s">
        <v>1666</v>
      </c>
      <c r="H466" s="24" t="s">
        <v>1667</v>
      </c>
      <c r="I466" s="24" t="s">
        <v>1712</v>
      </c>
    </row>
    <row r="467">
      <c r="A467" s="37" t="s">
        <v>2836</v>
      </c>
      <c r="B467" s="37" t="s">
        <v>2836</v>
      </c>
      <c r="C467" s="67" t="s">
        <v>2837</v>
      </c>
      <c r="D467" s="37" t="s">
        <v>2074</v>
      </c>
      <c r="E467" s="37" t="s">
        <v>1665</v>
      </c>
      <c r="F467" s="37" t="s">
        <v>1666</v>
      </c>
      <c r="G467" s="37" t="s">
        <v>1666</v>
      </c>
      <c r="H467" s="37" t="s">
        <v>1667</v>
      </c>
      <c r="I467" s="37" t="s">
        <v>1712</v>
      </c>
    </row>
    <row r="468">
      <c r="A468" s="24" t="s">
        <v>2838</v>
      </c>
      <c r="B468" s="24" t="s">
        <v>2838</v>
      </c>
      <c r="C468" s="24" t="s">
        <v>2839</v>
      </c>
      <c r="D468" s="24" t="s">
        <v>2074</v>
      </c>
      <c r="E468" s="24" t="s">
        <v>1665</v>
      </c>
      <c r="F468" s="24" t="s">
        <v>1666</v>
      </c>
      <c r="G468" s="24" t="s">
        <v>1666</v>
      </c>
      <c r="H468" s="24" t="s">
        <v>1667</v>
      </c>
      <c r="I468" s="24" t="s">
        <v>1675</v>
      </c>
    </row>
    <row r="469">
      <c r="A469" s="37" t="s">
        <v>2840</v>
      </c>
      <c r="B469" s="37" t="s">
        <v>2840</v>
      </c>
      <c r="C469" s="37" t="s">
        <v>2841</v>
      </c>
      <c r="D469" s="37" t="s">
        <v>2810</v>
      </c>
      <c r="E469" s="37" t="s">
        <v>1682</v>
      </c>
      <c r="F469" s="37" t="s">
        <v>1666</v>
      </c>
      <c r="G469" s="37" t="s">
        <v>1666</v>
      </c>
      <c r="H469" s="37" t="s">
        <v>1667</v>
      </c>
      <c r="I469" s="37" t="s">
        <v>1719</v>
      </c>
    </row>
    <row r="470">
      <c r="A470" s="24" t="s">
        <v>2842</v>
      </c>
      <c r="B470" s="24" t="s">
        <v>2842</v>
      </c>
      <c r="C470" s="24" t="s">
        <v>2843</v>
      </c>
      <c r="D470" s="24" t="s">
        <v>2810</v>
      </c>
      <c r="E470" s="24" t="s">
        <v>1665</v>
      </c>
      <c r="F470" s="24" t="s">
        <v>1666</v>
      </c>
      <c r="G470" s="24" t="s">
        <v>1666</v>
      </c>
      <c r="H470" s="24" t="s">
        <v>1667</v>
      </c>
      <c r="I470" s="24" t="s">
        <v>1804</v>
      </c>
    </row>
    <row r="471">
      <c r="A471" s="37" t="s">
        <v>2844</v>
      </c>
      <c r="B471" s="37" t="s">
        <v>2844</v>
      </c>
      <c r="C471" s="37" t="s">
        <v>2845</v>
      </c>
      <c r="D471" s="37" t="s">
        <v>2074</v>
      </c>
      <c r="E471" s="37" t="s">
        <v>1665</v>
      </c>
      <c r="F471" s="37" t="s">
        <v>1666</v>
      </c>
      <c r="G471" s="37" t="s">
        <v>1666</v>
      </c>
      <c r="H471" s="37" t="s">
        <v>1667</v>
      </c>
      <c r="I471" s="37" t="s">
        <v>1712</v>
      </c>
    </row>
    <row r="472">
      <c r="A472" s="24" t="s">
        <v>2846</v>
      </c>
      <c r="B472" s="24" t="s">
        <v>2846</v>
      </c>
      <c r="C472" s="24" t="s">
        <v>2847</v>
      </c>
      <c r="D472" s="24" t="s">
        <v>2074</v>
      </c>
      <c r="E472" s="24" t="s">
        <v>1665</v>
      </c>
      <c r="F472" s="24" t="s">
        <v>1666</v>
      </c>
      <c r="G472" s="24" t="s">
        <v>1666</v>
      </c>
      <c r="H472" s="24" t="s">
        <v>1667</v>
      </c>
      <c r="I472" s="24" t="s">
        <v>1712</v>
      </c>
    </row>
    <row r="473">
      <c r="A473" s="37" t="s">
        <v>2848</v>
      </c>
      <c r="B473" s="37" t="s">
        <v>2849</v>
      </c>
      <c r="C473" s="37" t="s">
        <v>2850</v>
      </c>
      <c r="D473" s="37" t="s">
        <v>2810</v>
      </c>
      <c r="E473" s="37" t="s">
        <v>1665</v>
      </c>
      <c r="F473" s="37" t="s">
        <v>1666</v>
      </c>
      <c r="G473" s="37" t="s">
        <v>1666</v>
      </c>
      <c r="H473" s="37" t="s">
        <v>1667</v>
      </c>
      <c r="I473" s="37" t="s">
        <v>1719</v>
      </c>
    </row>
    <row r="474">
      <c r="A474" s="24" t="s">
        <v>2851</v>
      </c>
      <c r="B474" s="24" t="s">
        <v>2851</v>
      </c>
      <c r="C474" s="24" t="s">
        <v>2852</v>
      </c>
      <c r="D474" s="24" t="s">
        <v>2074</v>
      </c>
      <c r="E474" s="24" t="s">
        <v>1665</v>
      </c>
      <c r="F474" s="24" t="s">
        <v>1666</v>
      </c>
      <c r="G474" s="24" t="s">
        <v>1666</v>
      </c>
      <c r="H474" s="24" t="s">
        <v>1667</v>
      </c>
      <c r="I474" s="24" t="s">
        <v>1668</v>
      </c>
    </row>
    <row r="475">
      <c r="A475" s="37" t="s">
        <v>2853</v>
      </c>
      <c r="B475" s="37" t="s">
        <v>2853</v>
      </c>
      <c r="C475" s="37" t="s">
        <v>2854</v>
      </c>
      <c r="D475" s="37" t="s">
        <v>2074</v>
      </c>
      <c r="E475" s="37" t="s">
        <v>1665</v>
      </c>
      <c r="F475" s="37" t="s">
        <v>1666</v>
      </c>
      <c r="G475" s="37" t="s">
        <v>1666</v>
      </c>
      <c r="H475" s="37" t="s">
        <v>1667</v>
      </c>
      <c r="I475" s="37" t="s">
        <v>1712</v>
      </c>
    </row>
    <row r="476">
      <c r="A476" s="24" t="s">
        <v>2855</v>
      </c>
      <c r="B476" s="24" t="s">
        <v>2856</v>
      </c>
      <c r="C476" s="24" t="s">
        <v>2857</v>
      </c>
      <c r="D476" s="24" t="s">
        <v>2858</v>
      </c>
      <c r="E476" s="24" t="s">
        <v>1665</v>
      </c>
      <c r="F476" s="33">
        <v>90.0</v>
      </c>
      <c r="G476" s="24" t="s">
        <v>1666</v>
      </c>
      <c r="H476" s="24" t="s">
        <v>1672</v>
      </c>
      <c r="I476" s="24" t="s">
        <v>1675</v>
      </c>
    </row>
    <row r="477">
      <c r="A477" s="37" t="s">
        <v>2855</v>
      </c>
      <c r="B477" s="37" t="s">
        <v>2855</v>
      </c>
      <c r="C477" s="37" t="s">
        <v>2859</v>
      </c>
      <c r="D477" s="37" t="s">
        <v>2074</v>
      </c>
      <c r="E477" s="37" t="s">
        <v>1665</v>
      </c>
      <c r="F477" s="37" t="s">
        <v>1666</v>
      </c>
      <c r="G477" s="37" t="s">
        <v>1666</v>
      </c>
      <c r="H477" s="37" t="s">
        <v>1667</v>
      </c>
      <c r="I477" s="37" t="s">
        <v>1712</v>
      </c>
    </row>
    <row r="478">
      <c r="A478" s="24" t="s">
        <v>2860</v>
      </c>
      <c r="B478" s="24" t="s">
        <v>2860</v>
      </c>
      <c r="C478" s="24" t="s">
        <v>2861</v>
      </c>
      <c r="D478" s="24" t="s">
        <v>2074</v>
      </c>
      <c r="E478" s="24" t="s">
        <v>1665</v>
      </c>
      <c r="F478" s="24" t="s">
        <v>1666</v>
      </c>
      <c r="G478" s="24" t="s">
        <v>1666</v>
      </c>
      <c r="H478" s="24" t="s">
        <v>1667</v>
      </c>
      <c r="I478" s="24" t="s">
        <v>1712</v>
      </c>
    </row>
    <row r="479">
      <c r="A479" s="37" t="s">
        <v>2862</v>
      </c>
      <c r="B479" s="37" t="s">
        <v>2863</v>
      </c>
      <c r="C479" s="37" t="s">
        <v>2864</v>
      </c>
      <c r="D479" s="37" t="s">
        <v>2074</v>
      </c>
      <c r="E479" s="37" t="s">
        <v>1665</v>
      </c>
      <c r="F479" s="28">
        <v>1238.0</v>
      </c>
      <c r="G479" s="37" t="s">
        <v>1666</v>
      </c>
      <c r="H479" s="37" t="s">
        <v>1667</v>
      </c>
      <c r="I479" s="37" t="s">
        <v>2426</v>
      </c>
    </row>
    <row r="480">
      <c r="A480" s="24" t="s">
        <v>2865</v>
      </c>
      <c r="B480" s="24" t="s">
        <v>2865</v>
      </c>
      <c r="C480" s="24" t="s">
        <v>2866</v>
      </c>
      <c r="D480" s="24" t="s">
        <v>2074</v>
      </c>
      <c r="E480" s="24" t="s">
        <v>1665</v>
      </c>
      <c r="F480" s="24" t="s">
        <v>1666</v>
      </c>
      <c r="G480" s="24" t="s">
        <v>1666</v>
      </c>
      <c r="H480" s="24" t="s">
        <v>1667</v>
      </c>
      <c r="I480" s="24" t="s">
        <v>1668</v>
      </c>
    </row>
    <row r="481">
      <c r="A481" s="37" t="s">
        <v>2867</v>
      </c>
      <c r="B481" s="37" t="s">
        <v>2868</v>
      </c>
      <c r="C481" s="37" t="s">
        <v>2768</v>
      </c>
      <c r="D481" s="37" t="s">
        <v>2074</v>
      </c>
      <c r="E481" s="37" t="s">
        <v>1682</v>
      </c>
      <c r="F481" s="28">
        <v>1000.0</v>
      </c>
      <c r="G481" s="37" t="s">
        <v>1666</v>
      </c>
      <c r="H481" s="37" t="s">
        <v>1667</v>
      </c>
      <c r="I481" s="37" t="s">
        <v>1712</v>
      </c>
    </row>
    <row r="482">
      <c r="A482" s="24" t="s">
        <v>2869</v>
      </c>
      <c r="B482" s="24" t="s">
        <v>2869</v>
      </c>
      <c r="C482" s="24" t="s">
        <v>2870</v>
      </c>
      <c r="D482" s="24" t="s">
        <v>2074</v>
      </c>
      <c r="E482" s="24" t="s">
        <v>1665</v>
      </c>
      <c r="F482" s="24" t="s">
        <v>1666</v>
      </c>
      <c r="G482" s="24" t="s">
        <v>1666</v>
      </c>
      <c r="H482" s="24" t="s">
        <v>1667</v>
      </c>
      <c r="I482" s="24" t="s">
        <v>1712</v>
      </c>
    </row>
    <row r="483">
      <c r="A483" s="37" t="s">
        <v>2871</v>
      </c>
      <c r="B483" s="37" t="s">
        <v>2871</v>
      </c>
      <c r="C483" s="37" t="s">
        <v>2872</v>
      </c>
      <c r="D483" s="37" t="s">
        <v>2074</v>
      </c>
      <c r="E483" s="37" t="s">
        <v>1665</v>
      </c>
      <c r="F483" s="37" t="s">
        <v>1666</v>
      </c>
      <c r="G483" s="37" t="s">
        <v>1666</v>
      </c>
      <c r="H483" s="37" t="s">
        <v>1667</v>
      </c>
      <c r="I483" s="37" t="s">
        <v>2208</v>
      </c>
    </row>
    <row r="484">
      <c r="A484" s="24" t="s">
        <v>2873</v>
      </c>
      <c r="B484" s="24" t="s">
        <v>2873</v>
      </c>
      <c r="C484" s="24" t="s">
        <v>2874</v>
      </c>
      <c r="D484" s="24" t="s">
        <v>2074</v>
      </c>
      <c r="E484" s="24" t="s">
        <v>1665</v>
      </c>
      <c r="F484" s="24" t="s">
        <v>1666</v>
      </c>
      <c r="G484" s="24" t="s">
        <v>1666</v>
      </c>
      <c r="H484" s="24" t="s">
        <v>1667</v>
      </c>
      <c r="I484" s="24" t="s">
        <v>1701</v>
      </c>
    </row>
    <row r="485">
      <c r="A485" s="37" t="s">
        <v>2875</v>
      </c>
      <c r="B485" s="37" t="s">
        <v>2875</v>
      </c>
      <c r="C485" s="37" t="s">
        <v>2876</v>
      </c>
      <c r="D485" s="37" t="s">
        <v>2877</v>
      </c>
      <c r="E485" s="37" t="s">
        <v>1682</v>
      </c>
      <c r="F485" s="37" t="s">
        <v>1666</v>
      </c>
      <c r="G485" s="37" t="s">
        <v>1666</v>
      </c>
      <c r="H485" s="37" t="s">
        <v>1672</v>
      </c>
      <c r="I485" s="37" t="s">
        <v>1815</v>
      </c>
    </row>
    <row r="486">
      <c r="A486" s="24" t="s">
        <v>2878</v>
      </c>
      <c r="B486" s="24" t="s">
        <v>2878</v>
      </c>
      <c r="C486" s="68" t="s">
        <v>2879</v>
      </c>
      <c r="D486" s="24" t="s">
        <v>2074</v>
      </c>
      <c r="E486" s="24" t="s">
        <v>1665</v>
      </c>
      <c r="F486" s="24" t="s">
        <v>1666</v>
      </c>
      <c r="G486" s="24" t="s">
        <v>1666</v>
      </c>
      <c r="H486" s="24" t="s">
        <v>1667</v>
      </c>
      <c r="I486" s="24" t="s">
        <v>1712</v>
      </c>
    </row>
    <row r="487">
      <c r="A487" s="37" t="s">
        <v>2880</v>
      </c>
      <c r="B487" s="37" t="s">
        <v>2881</v>
      </c>
      <c r="C487" s="37" t="s">
        <v>2882</v>
      </c>
      <c r="D487" s="37" t="s">
        <v>2074</v>
      </c>
      <c r="E487" s="37" t="s">
        <v>1665</v>
      </c>
      <c r="F487" s="29">
        <v>12.1</v>
      </c>
      <c r="G487" s="37" t="s">
        <v>1666</v>
      </c>
      <c r="H487" s="37" t="s">
        <v>1667</v>
      </c>
      <c r="I487" s="37" t="s">
        <v>1668</v>
      </c>
    </row>
    <row r="488">
      <c r="A488" s="24" t="s">
        <v>2883</v>
      </c>
      <c r="B488" s="24" t="s">
        <v>2883</v>
      </c>
      <c r="C488" s="24" t="s">
        <v>2884</v>
      </c>
      <c r="D488" s="24" t="s">
        <v>2074</v>
      </c>
      <c r="E488" s="24" t="s">
        <v>1665</v>
      </c>
      <c r="F488" s="24" t="s">
        <v>1666</v>
      </c>
      <c r="G488" s="24" t="s">
        <v>1666</v>
      </c>
      <c r="H488" s="24" t="s">
        <v>1667</v>
      </c>
      <c r="I488" s="24" t="s">
        <v>1668</v>
      </c>
    </row>
    <row r="489">
      <c r="A489" s="37" t="s">
        <v>2885</v>
      </c>
      <c r="B489" s="37" t="s">
        <v>2885</v>
      </c>
      <c r="C489" s="37" t="s">
        <v>2886</v>
      </c>
      <c r="D489" s="37" t="s">
        <v>2887</v>
      </c>
      <c r="E489" s="37" t="s">
        <v>1665</v>
      </c>
      <c r="F489" s="37" t="s">
        <v>1666</v>
      </c>
      <c r="G489" s="37" t="s">
        <v>1666</v>
      </c>
      <c r="H489" s="37" t="s">
        <v>1672</v>
      </c>
      <c r="I489" s="37" t="s">
        <v>1668</v>
      </c>
    </row>
    <row r="490">
      <c r="A490" s="24" t="s">
        <v>2888</v>
      </c>
      <c r="B490" s="24" t="s">
        <v>2888</v>
      </c>
      <c r="C490" s="24" t="s">
        <v>2889</v>
      </c>
      <c r="D490" s="24" t="s">
        <v>2074</v>
      </c>
      <c r="E490" s="24" t="s">
        <v>1665</v>
      </c>
      <c r="F490" s="33">
        <v>4.7</v>
      </c>
      <c r="G490" s="24" t="s">
        <v>1666</v>
      </c>
      <c r="H490" s="24" t="s">
        <v>1667</v>
      </c>
      <c r="I490" s="24" t="s">
        <v>1712</v>
      </c>
    </row>
    <row r="491">
      <c r="A491" s="37" t="s">
        <v>2890</v>
      </c>
      <c r="B491" s="37" t="s">
        <v>2890</v>
      </c>
      <c r="C491" s="37" t="s">
        <v>2891</v>
      </c>
      <c r="D491" s="37" t="s">
        <v>2074</v>
      </c>
      <c r="E491" s="37" t="s">
        <v>1682</v>
      </c>
      <c r="F491" s="29">
        <v>3.5</v>
      </c>
      <c r="G491" s="37" t="s">
        <v>1666</v>
      </c>
      <c r="H491" s="37" t="s">
        <v>1667</v>
      </c>
      <c r="I491" s="37" t="s">
        <v>1712</v>
      </c>
    </row>
    <row r="492">
      <c r="A492" s="24" t="s">
        <v>2892</v>
      </c>
      <c r="B492" s="24" t="s">
        <v>2892</v>
      </c>
      <c r="C492" s="24" t="s">
        <v>2893</v>
      </c>
      <c r="D492" s="24" t="s">
        <v>2074</v>
      </c>
      <c r="E492" s="24" t="s">
        <v>1665</v>
      </c>
      <c r="F492" s="24" t="s">
        <v>1666</v>
      </c>
      <c r="G492" s="24" t="s">
        <v>1666</v>
      </c>
      <c r="H492" s="24" t="s">
        <v>1667</v>
      </c>
      <c r="I492" s="24" t="s">
        <v>1804</v>
      </c>
    </row>
    <row r="493">
      <c r="A493" s="37" t="s">
        <v>2894</v>
      </c>
      <c r="B493" s="37" t="s">
        <v>2894</v>
      </c>
      <c r="C493" s="37" t="s">
        <v>2895</v>
      </c>
      <c r="D493" s="37" t="s">
        <v>2074</v>
      </c>
      <c r="E493" s="37" t="s">
        <v>1665</v>
      </c>
      <c r="F493" s="29">
        <v>1.8</v>
      </c>
      <c r="G493" s="37" t="s">
        <v>1666</v>
      </c>
      <c r="H493" s="37" t="s">
        <v>1667</v>
      </c>
      <c r="I493" s="37" t="s">
        <v>1668</v>
      </c>
    </row>
    <row r="494">
      <c r="A494" s="24" t="s">
        <v>2896</v>
      </c>
      <c r="B494" s="24" t="s">
        <v>2896</v>
      </c>
      <c r="C494" s="24" t="s">
        <v>2897</v>
      </c>
      <c r="D494" s="24" t="s">
        <v>2074</v>
      </c>
      <c r="E494" s="24" t="s">
        <v>1665</v>
      </c>
      <c r="F494" s="33">
        <v>102.4</v>
      </c>
      <c r="G494" s="24" t="s">
        <v>1666</v>
      </c>
      <c r="H494" s="24" t="s">
        <v>1667</v>
      </c>
      <c r="I494" s="24" t="s">
        <v>1668</v>
      </c>
    </row>
    <row r="495">
      <c r="A495" s="37" t="s">
        <v>2898</v>
      </c>
      <c r="B495" s="37" t="s">
        <v>2898</v>
      </c>
      <c r="C495" s="37" t="s">
        <v>2899</v>
      </c>
      <c r="D495" s="37" t="s">
        <v>2074</v>
      </c>
      <c r="E495" s="37" t="s">
        <v>1665</v>
      </c>
      <c r="F495" s="29">
        <v>0.2</v>
      </c>
      <c r="G495" s="37" t="s">
        <v>1666</v>
      </c>
      <c r="H495" s="37" t="s">
        <v>1667</v>
      </c>
      <c r="I495" s="37" t="s">
        <v>1712</v>
      </c>
    </row>
    <row r="496">
      <c r="A496" s="24" t="s">
        <v>2900</v>
      </c>
      <c r="B496" s="24" t="s">
        <v>2900</v>
      </c>
      <c r="C496" s="24" t="s">
        <v>2901</v>
      </c>
      <c r="D496" s="24" t="s">
        <v>2074</v>
      </c>
      <c r="E496" s="24" t="s">
        <v>1665</v>
      </c>
      <c r="F496" s="24" t="s">
        <v>1666</v>
      </c>
      <c r="G496" s="24" t="s">
        <v>1666</v>
      </c>
      <c r="H496" s="24" t="s">
        <v>1667</v>
      </c>
      <c r="I496" s="24" t="s">
        <v>1712</v>
      </c>
    </row>
    <row r="497">
      <c r="A497" s="37" t="s">
        <v>2902</v>
      </c>
      <c r="B497" s="37" t="s">
        <v>2902</v>
      </c>
      <c r="C497" s="37" t="s">
        <v>2903</v>
      </c>
      <c r="D497" s="37" t="s">
        <v>2904</v>
      </c>
      <c r="E497" s="37" t="s">
        <v>1665</v>
      </c>
      <c r="F497" s="37" t="s">
        <v>1666</v>
      </c>
      <c r="G497" s="37" t="s">
        <v>1666</v>
      </c>
      <c r="H497" s="37" t="s">
        <v>1672</v>
      </c>
      <c r="I497" s="37" t="s">
        <v>1804</v>
      </c>
    </row>
    <row r="498">
      <c r="A498" s="24" t="s">
        <v>2905</v>
      </c>
      <c r="B498" s="24" t="s">
        <v>2905</v>
      </c>
      <c r="C498" s="24" t="s">
        <v>2886</v>
      </c>
      <c r="D498" s="24" t="s">
        <v>2906</v>
      </c>
      <c r="E498" s="24" t="s">
        <v>1665</v>
      </c>
      <c r="F498" s="33">
        <v>3.0</v>
      </c>
      <c r="G498" s="24" t="s">
        <v>1666</v>
      </c>
      <c r="H498" s="24" t="s">
        <v>1672</v>
      </c>
      <c r="I498" s="24" t="s">
        <v>1668</v>
      </c>
    </row>
    <row r="499">
      <c r="A499" s="37" t="s">
        <v>2907</v>
      </c>
      <c r="B499" s="37" t="s">
        <v>2907</v>
      </c>
      <c r="C499" s="37" t="s">
        <v>2908</v>
      </c>
      <c r="D499" s="37" t="s">
        <v>2074</v>
      </c>
      <c r="E499" s="37" t="s">
        <v>1665</v>
      </c>
      <c r="F499" s="37" t="s">
        <v>1666</v>
      </c>
      <c r="G499" s="37" t="s">
        <v>1666</v>
      </c>
      <c r="H499" s="37" t="s">
        <v>1667</v>
      </c>
      <c r="I499" s="37" t="s">
        <v>1719</v>
      </c>
    </row>
    <row r="500">
      <c r="A500" s="24" t="s">
        <v>2909</v>
      </c>
      <c r="B500" s="24" t="s">
        <v>2909</v>
      </c>
      <c r="C500" s="24" t="s">
        <v>2910</v>
      </c>
      <c r="D500" s="24" t="s">
        <v>2074</v>
      </c>
      <c r="E500" s="24" t="s">
        <v>1665</v>
      </c>
      <c r="F500" s="24" t="s">
        <v>1666</v>
      </c>
      <c r="G500" s="24" t="s">
        <v>1666</v>
      </c>
      <c r="H500" s="24" t="s">
        <v>1667</v>
      </c>
      <c r="I500" s="24" t="s">
        <v>1712</v>
      </c>
    </row>
    <row r="501">
      <c r="A501" s="37" t="s">
        <v>2911</v>
      </c>
      <c r="B501" s="37" t="s">
        <v>2912</v>
      </c>
      <c r="C501" s="37" t="s">
        <v>2913</v>
      </c>
      <c r="D501" s="37" t="s">
        <v>2766</v>
      </c>
      <c r="E501" s="37" t="s">
        <v>1665</v>
      </c>
      <c r="F501" s="29">
        <v>3.8</v>
      </c>
      <c r="G501" s="37" t="s">
        <v>1666</v>
      </c>
      <c r="H501" s="37" t="s">
        <v>1672</v>
      </c>
      <c r="I501" s="37" t="s">
        <v>1668</v>
      </c>
    </row>
    <row r="502">
      <c r="A502" s="24" t="s">
        <v>2914</v>
      </c>
      <c r="B502" s="24" t="s">
        <v>2914</v>
      </c>
      <c r="C502" s="24" t="s">
        <v>2915</v>
      </c>
      <c r="D502" s="24" t="s">
        <v>2916</v>
      </c>
      <c r="E502" s="24" t="s">
        <v>1665</v>
      </c>
      <c r="F502" s="24" t="s">
        <v>1666</v>
      </c>
      <c r="G502" s="24" t="s">
        <v>1666</v>
      </c>
      <c r="H502" s="24" t="s">
        <v>1667</v>
      </c>
      <c r="I502" s="24" t="s">
        <v>1712</v>
      </c>
    </row>
    <row r="503">
      <c r="A503" s="62" t="s">
        <v>2917</v>
      </c>
      <c r="E503" s="21"/>
      <c r="F503" s="21"/>
      <c r="G503" s="21"/>
      <c r="H503" s="21"/>
      <c r="I503" s="21"/>
    </row>
  </sheetData>
  <mergeCells count="3">
    <mergeCell ref="A1:D1"/>
    <mergeCell ref="A3:B3"/>
    <mergeCell ref="A503:D503"/>
  </mergeCells>
  <hyperlinks>
    <hyperlink r:id="rId1" ref="C101"/>
    <hyperlink r:id="rId2" ref="C297"/>
    <hyperlink r:id="rId3" ref="C304"/>
    <hyperlink r:id="rId4" ref="C306"/>
    <hyperlink r:id="rId5" ref="C325"/>
    <hyperlink r:id="rId6" ref="D325"/>
    <hyperlink r:id="rId7" ref="C327"/>
    <hyperlink r:id="rId8" ref="C335"/>
    <hyperlink r:id="rId9" ref="D335"/>
    <hyperlink r:id="rId10" ref="C408"/>
    <hyperlink r:id="rId11" ref="C467"/>
    <hyperlink r:id="rId12" ref="C486"/>
  </hyperlinks>
  <drawing r:id="rId1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T1" s="69"/>
    </row>
    <row r="2">
      <c r="T2" s="69"/>
    </row>
    <row r="3">
      <c r="T3" s="69"/>
    </row>
    <row r="4">
      <c r="T4" s="69"/>
    </row>
    <row r="5">
      <c r="T5" s="69"/>
    </row>
    <row r="6">
      <c r="S6" s="70">
        <v>2009.0</v>
      </c>
      <c r="T6" s="71">
        <v>1.08204E8</v>
      </c>
    </row>
    <row r="7">
      <c r="S7" s="70">
        <v>2008.0</v>
      </c>
      <c r="T7" s="71">
        <v>3.320299E9</v>
      </c>
    </row>
    <row r="8">
      <c r="S8" s="70">
        <v>2007.0</v>
      </c>
      <c r="T8" s="71">
        <v>9.06651E8</v>
      </c>
    </row>
    <row r="9">
      <c r="S9" s="70">
        <v>2006.0</v>
      </c>
      <c r="T9" s="71">
        <v>4.02446E8</v>
      </c>
    </row>
    <row r="10">
      <c r="S10" s="70">
        <v>2005.0</v>
      </c>
      <c r="T10" s="71">
        <v>1.0131E8</v>
      </c>
    </row>
    <row r="11">
      <c r="S11" s="70">
        <v>2004.0</v>
      </c>
      <c r="T11" s="71">
        <v>5.8863E7</v>
      </c>
      <c r="U11" s="72"/>
    </row>
    <row r="12">
      <c r="T12" s="73"/>
    </row>
    <row r="13">
      <c r="T13" s="69"/>
    </row>
    <row r="15">
      <c r="T15" s="69"/>
    </row>
    <row r="16">
      <c r="T16" s="69"/>
    </row>
    <row r="17">
      <c r="T17" s="69"/>
    </row>
    <row r="18">
      <c r="T18" s="69"/>
    </row>
    <row r="19">
      <c r="T19" s="69"/>
    </row>
    <row r="20">
      <c r="T20" s="69"/>
    </row>
    <row r="21">
      <c r="T21" s="69"/>
    </row>
    <row r="22">
      <c r="T22" s="69"/>
    </row>
    <row r="23">
      <c r="T23" s="69"/>
    </row>
    <row r="24">
      <c r="T24" s="69"/>
    </row>
    <row r="25">
      <c r="N25" s="74" t="s">
        <v>2918</v>
      </c>
      <c r="T25" s="69"/>
    </row>
    <row r="26">
      <c r="N26" s="70">
        <v>2009.0</v>
      </c>
      <c r="T26" s="69"/>
    </row>
    <row r="27">
      <c r="T27" s="69"/>
    </row>
    <row r="28">
      <c r="A28" s="74" t="s">
        <v>2919</v>
      </c>
      <c r="G28" s="74" t="s">
        <v>2920</v>
      </c>
      <c r="L28" s="70" t="s">
        <v>2921</v>
      </c>
      <c r="T28" s="69"/>
    </row>
    <row r="29">
      <c r="A29" s="70" t="s">
        <v>2922</v>
      </c>
      <c r="T29" s="69"/>
    </row>
    <row r="30">
      <c r="T30" s="69"/>
    </row>
    <row r="31">
      <c r="A31" s="74" t="s">
        <v>2923</v>
      </c>
      <c r="G31" s="70" t="s">
        <v>2924</v>
      </c>
      <c r="T31" s="69"/>
    </row>
    <row r="32">
      <c r="T32" s="69"/>
      <c r="U32" s="74" t="s">
        <v>2925</v>
      </c>
      <c r="Z32" s="70">
        <v>2007.0</v>
      </c>
    </row>
    <row r="33">
      <c r="A33" s="74" t="s">
        <v>2926</v>
      </c>
      <c r="G33" s="70" t="s">
        <v>2927</v>
      </c>
      <c r="T33" s="69"/>
    </row>
    <row r="34">
      <c r="T34" s="69"/>
    </row>
    <row r="35">
      <c r="A35" s="75" t="s">
        <v>2928</v>
      </c>
      <c r="G35" s="70" t="s">
        <v>2929</v>
      </c>
      <c r="R35" s="74" t="s">
        <v>2930</v>
      </c>
      <c r="T35" s="69"/>
    </row>
    <row r="36">
      <c r="R36" s="70">
        <v>2005.0</v>
      </c>
      <c r="T36" s="69"/>
    </row>
    <row r="37">
      <c r="A37" s="75" t="s">
        <v>2931</v>
      </c>
      <c r="G37" s="70">
        <v>2019.0</v>
      </c>
      <c r="T37" s="69"/>
    </row>
    <row r="38">
      <c r="T38" s="69"/>
    </row>
    <row r="39">
      <c r="A39" s="74" t="s">
        <v>2932</v>
      </c>
      <c r="G39" s="70">
        <v>2018.0</v>
      </c>
      <c r="S39" s="70"/>
      <c r="T39" s="69"/>
    </row>
    <row r="40">
      <c r="T40" s="69"/>
    </row>
    <row r="41">
      <c r="A41" s="74" t="s">
        <v>2933</v>
      </c>
      <c r="G41" s="70">
        <v>2017.0</v>
      </c>
      <c r="T41" s="69"/>
    </row>
    <row r="42">
      <c r="T42" s="69"/>
    </row>
    <row r="43">
      <c r="A43" s="74" t="s">
        <v>2934</v>
      </c>
      <c r="G43" s="70">
        <v>2016.0</v>
      </c>
      <c r="T43" s="69"/>
    </row>
    <row r="44">
      <c r="T44" s="69"/>
    </row>
    <row r="45">
      <c r="A45" s="75" t="s">
        <v>2935</v>
      </c>
      <c r="G45" s="70">
        <v>2015.0</v>
      </c>
      <c r="T45" s="69"/>
    </row>
    <row r="46">
      <c r="T46" s="69"/>
    </row>
    <row r="47">
      <c r="A47" s="74" t="s">
        <v>2936</v>
      </c>
      <c r="G47" s="70">
        <v>2014.0</v>
      </c>
      <c r="T47" s="69"/>
    </row>
    <row r="48">
      <c r="T48" s="69"/>
    </row>
    <row r="49">
      <c r="A49" s="75" t="s">
        <v>2937</v>
      </c>
      <c r="G49" s="70">
        <v>2013.0</v>
      </c>
      <c r="T49" s="69"/>
    </row>
    <row r="50">
      <c r="T50" s="69"/>
    </row>
    <row r="51">
      <c r="A51" s="74" t="s">
        <v>2938</v>
      </c>
      <c r="G51" s="70">
        <v>2010.0</v>
      </c>
      <c r="T51" s="69"/>
    </row>
    <row r="52">
      <c r="T52" s="69"/>
    </row>
    <row r="53">
      <c r="T53" s="69"/>
    </row>
    <row r="54">
      <c r="T54" s="69"/>
    </row>
    <row r="55">
      <c r="T55" s="69"/>
    </row>
    <row r="56">
      <c r="T56" s="69"/>
    </row>
    <row r="57">
      <c r="T57" s="69"/>
    </row>
    <row r="58">
      <c r="T58" s="69"/>
    </row>
    <row r="59">
      <c r="T59" s="69"/>
    </row>
    <row r="60">
      <c r="T60" s="69"/>
    </row>
    <row r="61">
      <c r="T61" s="69"/>
    </row>
    <row r="62">
      <c r="T62" s="69"/>
    </row>
    <row r="63">
      <c r="T63" s="69"/>
    </row>
    <row r="64">
      <c r="T64" s="69"/>
    </row>
    <row r="65">
      <c r="T65" s="69"/>
    </row>
    <row r="66">
      <c r="T66" s="69"/>
    </row>
    <row r="67">
      <c r="T67" s="69"/>
    </row>
    <row r="68">
      <c r="T68" s="69"/>
    </row>
    <row r="69">
      <c r="T69" s="69"/>
    </row>
    <row r="70">
      <c r="T70" s="69"/>
    </row>
    <row r="71">
      <c r="T71" s="69"/>
    </row>
    <row r="72">
      <c r="T72" s="69"/>
    </row>
    <row r="73">
      <c r="T73" s="69"/>
    </row>
    <row r="74">
      <c r="T74" s="69"/>
    </row>
    <row r="75">
      <c r="T75" s="69"/>
    </row>
    <row r="76">
      <c r="T76" s="69"/>
    </row>
    <row r="77">
      <c r="T77" s="69"/>
    </row>
    <row r="78">
      <c r="T78" s="69"/>
    </row>
    <row r="79">
      <c r="T79" s="69"/>
    </row>
    <row r="80">
      <c r="T80" s="69"/>
    </row>
    <row r="81">
      <c r="T81" s="69"/>
    </row>
    <row r="82">
      <c r="T82" s="69"/>
    </row>
    <row r="83">
      <c r="T83" s="69"/>
    </row>
    <row r="84">
      <c r="T84" s="69"/>
    </row>
    <row r="85">
      <c r="T85" s="69"/>
    </row>
    <row r="86">
      <c r="T86" s="69"/>
    </row>
    <row r="87">
      <c r="T87" s="69"/>
    </row>
    <row r="88">
      <c r="T88" s="69"/>
    </row>
    <row r="89">
      <c r="T89" s="69"/>
    </row>
    <row r="90">
      <c r="T90" s="69"/>
    </row>
    <row r="91">
      <c r="T91" s="69"/>
    </row>
    <row r="92">
      <c r="T92" s="69"/>
    </row>
    <row r="93">
      <c r="T93" s="69"/>
    </row>
    <row r="94">
      <c r="T94" s="69"/>
    </row>
    <row r="95">
      <c r="T95" s="69"/>
    </row>
    <row r="96">
      <c r="T96" s="69"/>
    </row>
    <row r="97">
      <c r="T97" s="69"/>
    </row>
    <row r="98">
      <c r="T98" s="69"/>
    </row>
    <row r="99">
      <c r="T99" s="69"/>
    </row>
    <row r="100">
      <c r="T100" s="69"/>
    </row>
    <row r="101">
      <c r="T101" s="69"/>
    </row>
    <row r="102">
      <c r="T102" s="69"/>
    </row>
    <row r="103">
      <c r="T103" s="69"/>
    </row>
    <row r="104">
      <c r="T104" s="69"/>
    </row>
    <row r="105">
      <c r="T105" s="69"/>
    </row>
    <row r="106">
      <c r="T106" s="69"/>
    </row>
    <row r="107">
      <c r="T107" s="69"/>
    </row>
    <row r="108">
      <c r="T108" s="69"/>
    </row>
    <row r="109">
      <c r="T109" s="69"/>
    </row>
    <row r="110">
      <c r="T110" s="69"/>
    </row>
    <row r="111">
      <c r="T111" s="69"/>
    </row>
    <row r="112">
      <c r="T112" s="69"/>
    </row>
    <row r="113">
      <c r="T113" s="69"/>
    </row>
    <row r="114">
      <c r="T114" s="69"/>
    </row>
    <row r="115">
      <c r="T115" s="69"/>
    </row>
    <row r="116">
      <c r="T116" s="69"/>
    </row>
    <row r="117">
      <c r="T117" s="69"/>
    </row>
    <row r="118">
      <c r="T118" s="69"/>
    </row>
    <row r="119">
      <c r="T119" s="69"/>
    </row>
    <row r="120">
      <c r="T120" s="69"/>
    </row>
    <row r="121">
      <c r="T121" s="69"/>
    </row>
    <row r="122">
      <c r="T122" s="69"/>
    </row>
    <row r="123">
      <c r="T123" s="69"/>
    </row>
    <row r="124">
      <c r="T124" s="69"/>
    </row>
    <row r="125">
      <c r="T125" s="69"/>
    </row>
    <row r="126">
      <c r="T126" s="69"/>
    </row>
    <row r="127">
      <c r="T127" s="69"/>
    </row>
    <row r="128">
      <c r="T128" s="69"/>
    </row>
    <row r="129">
      <c r="T129" s="69"/>
    </row>
    <row r="130">
      <c r="T130" s="69"/>
    </row>
    <row r="131">
      <c r="T131" s="69"/>
    </row>
    <row r="132">
      <c r="T132" s="69"/>
    </row>
    <row r="133">
      <c r="T133" s="69"/>
    </row>
    <row r="134">
      <c r="T134" s="69"/>
    </row>
    <row r="135">
      <c r="T135" s="69"/>
    </row>
    <row r="136">
      <c r="T136" s="69"/>
    </row>
    <row r="137">
      <c r="T137" s="69"/>
    </row>
    <row r="138">
      <c r="T138" s="69"/>
    </row>
    <row r="139">
      <c r="T139" s="69"/>
    </row>
    <row r="140">
      <c r="T140" s="69"/>
    </row>
    <row r="141">
      <c r="T141" s="69"/>
    </row>
    <row r="142">
      <c r="T142" s="69"/>
    </row>
    <row r="143">
      <c r="T143" s="69"/>
    </row>
    <row r="144">
      <c r="T144" s="69"/>
    </row>
    <row r="145">
      <c r="T145" s="69"/>
    </row>
    <row r="146">
      <c r="T146" s="69"/>
    </row>
    <row r="147">
      <c r="T147" s="69"/>
    </row>
    <row r="148">
      <c r="T148" s="69"/>
    </row>
    <row r="149">
      <c r="T149" s="69"/>
    </row>
    <row r="150">
      <c r="T150" s="69"/>
    </row>
    <row r="151">
      <c r="T151" s="69"/>
    </row>
    <row r="152">
      <c r="T152" s="69"/>
    </row>
    <row r="153">
      <c r="T153" s="69"/>
    </row>
    <row r="154">
      <c r="T154" s="69"/>
    </row>
    <row r="155">
      <c r="T155" s="69"/>
    </row>
    <row r="156">
      <c r="T156" s="69"/>
    </row>
    <row r="157">
      <c r="T157" s="69"/>
    </row>
    <row r="158">
      <c r="T158" s="69"/>
    </row>
    <row r="159">
      <c r="T159" s="69"/>
    </row>
    <row r="160">
      <c r="T160" s="69"/>
    </row>
    <row r="161">
      <c r="T161" s="69"/>
    </row>
    <row r="162">
      <c r="T162" s="69"/>
    </row>
    <row r="163">
      <c r="T163" s="69"/>
    </row>
    <row r="164">
      <c r="T164" s="69"/>
    </row>
    <row r="165">
      <c r="T165" s="69"/>
    </row>
    <row r="166">
      <c r="T166" s="69"/>
    </row>
    <row r="167">
      <c r="T167" s="69"/>
    </row>
    <row r="168">
      <c r="T168" s="69"/>
    </row>
    <row r="169">
      <c r="T169" s="69"/>
    </row>
    <row r="170">
      <c r="T170" s="69"/>
    </row>
    <row r="171">
      <c r="T171" s="69"/>
    </row>
    <row r="172">
      <c r="T172" s="69"/>
    </row>
    <row r="173">
      <c r="T173" s="69"/>
    </row>
    <row r="174">
      <c r="T174" s="69"/>
    </row>
    <row r="175">
      <c r="T175" s="69"/>
    </row>
    <row r="176">
      <c r="T176" s="69"/>
    </row>
    <row r="177">
      <c r="T177" s="69"/>
    </row>
    <row r="178">
      <c r="T178" s="69"/>
    </row>
    <row r="179">
      <c r="T179" s="69"/>
    </row>
    <row r="180">
      <c r="T180" s="69"/>
    </row>
    <row r="181">
      <c r="T181" s="69"/>
    </row>
    <row r="182">
      <c r="T182" s="69"/>
    </row>
    <row r="183">
      <c r="T183" s="69"/>
    </row>
    <row r="184">
      <c r="T184" s="69"/>
    </row>
    <row r="185">
      <c r="T185" s="69"/>
    </row>
    <row r="186">
      <c r="T186" s="69"/>
    </row>
    <row r="187">
      <c r="T187" s="69"/>
    </row>
    <row r="188">
      <c r="T188" s="69"/>
    </row>
    <row r="189">
      <c r="T189" s="69"/>
    </row>
    <row r="190">
      <c r="T190" s="69"/>
    </row>
    <row r="191">
      <c r="T191" s="69"/>
    </row>
    <row r="192">
      <c r="T192" s="69"/>
    </row>
    <row r="193">
      <c r="T193" s="69"/>
    </row>
    <row r="194">
      <c r="T194" s="69"/>
    </row>
    <row r="195">
      <c r="T195" s="69"/>
    </row>
    <row r="196">
      <c r="T196" s="69"/>
    </row>
    <row r="197">
      <c r="T197" s="69"/>
    </row>
    <row r="198">
      <c r="T198" s="69"/>
    </row>
    <row r="199">
      <c r="T199" s="69"/>
    </row>
    <row r="200">
      <c r="T200" s="69"/>
    </row>
    <row r="201">
      <c r="T201" s="69"/>
    </row>
    <row r="202">
      <c r="T202" s="69"/>
    </row>
    <row r="203">
      <c r="T203" s="69"/>
    </row>
    <row r="204">
      <c r="T204" s="69"/>
    </row>
    <row r="205">
      <c r="T205" s="69"/>
    </row>
    <row r="206">
      <c r="T206" s="69"/>
    </row>
    <row r="207">
      <c r="T207" s="69"/>
    </row>
    <row r="208">
      <c r="T208" s="69"/>
    </row>
    <row r="209">
      <c r="T209" s="69"/>
    </row>
    <row r="210">
      <c r="T210" s="69"/>
    </row>
    <row r="211">
      <c r="T211" s="69"/>
    </row>
    <row r="212">
      <c r="T212" s="69"/>
    </row>
    <row r="213">
      <c r="T213" s="69"/>
    </row>
    <row r="214">
      <c r="T214" s="69"/>
    </row>
    <row r="215">
      <c r="T215" s="69"/>
    </row>
    <row r="216">
      <c r="T216" s="69"/>
    </row>
    <row r="217">
      <c r="T217" s="69"/>
    </row>
    <row r="218">
      <c r="T218" s="69"/>
    </row>
    <row r="219">
      <c r="T219" s="69"/>
    </row>
    <row r="220">
      <c r="T220" s="69"/>
    </row>
    <row r="221">
      <c r="T221" s="69"/>
    </row>
    <row r="222">
      <c r="T222" s="69"/>
    </row>
    <row r="223">
      <c r="T223" s="69"/>
    </row>
    <row r="224">
      <c r="T224" s="69"/>
    </row>
    <row r="225">
      <c r="T225" s="69"/>
    </row>
    <row r="226">
      <c r="T226" s="69"/>
    </row>
    <row r="227">
      <c r="T227" s="69"/>
    </row>
    <row r="228">
      <c r="T228" s="69"/>
    </row>
    <row r="229">
      <c r="T229" s="69"/>
    </row>
    <row r="230">
      <c r="T230" s="69"/>
    </row>
    <row r="231">
      <c r="T231" s="69"/>
    </row>
    <row r="232">
      <c r="T232" s="69"/>
    </row>
    <row r="233">
      <c r="T233" s="69"/>
    </row>
    <row r="234">
      <c r="T234" s="69"/>
    </row>
    <row r="235">
      <c r="T235" s="69"/>
    </row>
    <row r="236">
      <c r="T236" s="69"/>
    </row>
    <row r="237">
      <c r="T237" s="69"/>
    </row>
    <row r="238">
      <c r="T238" s="69"/>
    </row>
    <row r="239">
      <c r="T239" s="69"/>
    </row>
    <row r="240">
      <c r="T240" s="69"/>
    </row>
    <row r="241">
      <c r="T241" s="69"/>
    </row>
    <row r="242">
      <c r="T242" s="69"/>
    </row>
    <row r="243">
      <c r="T243" s="69"/>
    </row>
    <row r="244">
      <c r="T244" s="69"/>
    </row>
    <row r="245">
      <c r="T245" s="69"/>
    </row>
    <row r="246">
      <c r="T246" s="69"/>
    </row>
    <row r="247">
      <c r="T247" s="69"/>
    </row>
    <row r="248">
      <c r="T248" s="69"/>
    </row>
    <row r="249">
      <c r="T249" s="69"/>
    </row>
    <row r="250">
      <c r="T250" s="69"/>
    </row>
    <row r="251">
      <c r="T251" s="69"/>
    </row>
    <row r="252">
      <c r="T252" s="69"/>
    </row>
    <row r="253">
      <c r="T253" s="69"/>
    </row>
    <row r="254">
      <c r="T254" s="69"/>
    </row>
    <row r="255">
      <c r="T255" s="69"/>
    </row>
    <row r="256">
      <c r="T256" s="69"/>
    </row>
    <row r="257">
      <c r="T257" s="69"/>
    </row>
    <row r="258">
      <c r="T258" s="69"/>
    </row>
    <row r="259">
      <c r="T259" s="69"/>
    </row>
    <row r="260">
      <c r="T260" s="69"/>
    </row>
    <row r="261">
      <c r="T261" s="69"/>
    </row>
    <row r="262">
      <c r="T262" s="69"/>
    </row>
    <row r="263">
      <c r="T263" s="69"/>
    </row>
    <row r="264">
      <c r="T264" s="69"/>
    </row>
    <row r="265">
      <c r="T265" s="69"/>
    </row>
    <row r="266">
      <c r="T266" s="69"/>
    </row>
    <row r="267">
      <c r="T267" s="69"/>
    </row>
    <row r="268">
      <c r="T268" s="69"/>
    </row>
    <row r="269">
      <c r="T269" s="69"/>
    </row>
    <row r="270">
      <c r="T270" s="69"/>
    </row>
    <row r="271">
      <c r="T271" s="69"/>
    </row>
    <row r="272">
      <c r="T272" s="69"/>
    </row>
    <row r="273">
      <c r="T273" s="69"/>
    </row>
    <row r="274">
      <c r="T274" s="69"/>
    </row>
    <row r="275">
      <c r="T275" s="69"/>
    </row>
    <row r="276">
      <c r="T276" s="69"/>
    </row>
    <row r="277">
      <c r="T277" s="69"/>
    </row>
    <row r="278">
      <c r="T278" s="69"/>
    </row>
    <row r="279">
      <c r="T279" s="69"/>
    </row>
    <row r="280">
      <c r="T280" s="69"/>
    </row>
    <row r="281">
      <c r="T281" s="69"/>
    </row>
    <row r="282">
      <c r="T282" s="69"/>
    </row>
    <row r="283">
      <c r="T283" s="69"/>
    </row>
    <row r="284">
      <c r="T284" s="69"/>
    </row>
    <row r="285">
      <c r="T285" s="69"/>
    </row>
    <row r="286">
      <c r="T286" s="69"/>
    </row>
    <row r="287">
      <c r="T287" s="69"/>
    </row>
    <row r="288">
      <c r="T288" s="69"/>
    </row>
    <row r="289">
      <c r="T289" s="69"/>
    </row>
    <row r="290">
      <c r="T290" s="69"/>
    </row>
    <row r="291">
      <c r="T291" s="69"/>
    </row>
    <row r="292">
      <c r="T292" s="69"/>
    </row>
    <row r="293">
      <c r="T293" s="69"/>
    </row>
    <row r="294">
      <c r="T294" s="69"/>
    </row>
    <row r="295">
      <c r="T295" s="69"/>
    </row>
    <row r="296">
      <c r="T296" s="69"/>
    </row>
    <row r="297">
      <c r="T297" s="69"/>
    </row>
    <row r="298">
      <c r="T298" s="69"/>
    </row>
    <row r="299">
      <c r="T299" s="69"/>
    </row>
    <row r="300">
      <c r="T300" s="69"/>
    </row>
    <row r="301">
      <c r="T301" s="69"/>
    </row>
    <row r="302">
      <c r="T302" s="69"/>
    </row>
    <row r="303">
      <c r="T303" s="69"/>
    </row>
    <row r="304">
      <c r="T304" s="69"/>
    </row>
    <row r="305">
      <c r="T305" s="69"/>
    </row>
    <row r="306">
      <c r="T306" s="69"/>
    </row>
    <row r="307">
      <c r="T307" s="69"/>
    </row>
    <row r="308">
      <c r="T308" s="69"/>
    </row>
    <row r="309">
      <c r="T309" s="69"/>
    </row>
    <row r="310">
      <c r="T310" s="69"/>
    </row>
    <row r="311">
      <c r="T311" s="69"/>
    </row>
    <row r="312">
      <c r="T312" s="69"/>
    </row>
    <row r="313">
      <c r="T313" s="69"/>
    </row>
    <row r="314">
      <c r="T314" s="69"/>
    </row>
    <row r="315">
      <c r="T315" s="69"/>
    </row>
    <row r="316">
      <c r="T316" s="69"/>
    </row>
    <row r="317">
      <c r="T317" s="69"/>
    </row>
    <row r="318">
      <c r="T318" s="69"/>
    </row>
    <row r="319">
      <c r="T319" s="69"/>
    </row>
    <row r="320">
      <c r="T320" s="69"/>
    </row>
    <row r="321">
      <c r="T321" s="69"/>
    </row>
    <row r="322">
      <c r="T322" s="69"/>
    </row>
    <row r="323">
      <c r="T323" s="69"/>
    </row>
    <row r="324">
      <c r="T324" s="69"/>
    </row>
    <row r="325">
      <c r="T325" s="69"/>
    </row>
    <row r="326">
      <c r="T326" s="69"/>
    </row>
    <row r="327">
      <c r="T327" s="69"/>
    </row>
    <row r="328">
      <c r="T328" s="69"/>
    </row>
    <row r="329">
      <c r="T329" s="69"/>
    </row>
    <row r="330">
      <c r="T330" s="69"/>
    </row>
    <row r="331">
      <c r="T331" s="69"/>
    </row>
    <row r="332">
      <c r="T332" s="69"/>
    </row>
    <row r="333">
      <c r="T333" s="69"/>
    </row>
    <row r="334">
      <c r="T334" s="69"/>
    </row>
    <row r="335">
      <c r="T335" s="69"/>
    </row>
    <row r="336">
      <c r="T336" s="69"/>
    </row>
    <row r="337">
      <c r="T337" s="69"/>
    </row>
    <row r="338">
      <c r="T338" s="69"/>
    </row>
    <row r="339">
      <c r="T339" s="69"/>
    </row>
    <row r="340">
      <c r="T340" s="69"/>
    </row>
    <row r="341">
      <c r="T341" s="69"/>
    </row>
    <row r="342">
      <c r="T342" s="69"/>
    </row>
    <row r="343">
      <c r="T343" s="69"/>
    </row>
    <row r="344">
      <c r="T344" s="69"/>
    </row>
    <row r="345">
      <c r="T345" s="69"/>
    </row>
    <row r="346">
      <c r="T346" s="69"/>
    </row>
    <row r="347">
      <c r="T347" s="69"/>
    </row>
    <row r="348">
      <c r="T348" s="69"/>
    </row>
    <row r="349">
      <c r="T349" s="69"/>
    </row>
    <row r="350">
      <c r="T350" s="69"/>
    </row>
    <row r="351">
      <c r="T351" s="69"/>
    </row>
    <row r="352">
      <c r="T352" s="69"/>
    </row>
    <row r="353">
      <c r="T353" s="69"/>
    </row>
    <row r="354">
      <c r="T354" s="69"/>
    </row>
    <row r="355">
      <c r="T355" s="69"/>
    </row>
    <row r="356">
      <c r="T356" s="69"/>
    </row>
    <row r="357">
      <c r="T357" s="69"/>
    </row>
    <row r="358">
      <c r="T358" s="69"/>
    </row>
    <row r="359">
      <c r="T359" s="69"/>
    </row>
    <row r="360">
      <c r="T360" s="69"/>
    </row>
    <row r="361">
      <c r="T361" s="69"/>
    </row>
    <row r="362">
      <c r="T362" s="69"/>
    </row>
    <row r="363">
      <c r="T363" s="69"/>
    </row>
    <row r="364">
      <c r="T364" s="69"/>
    </row>
    <row r="365">
      <c r="T365" s="69"/>
    </row>
    <row r="366">
      <c r="T366" s="69"/>
    </row>
    <row r="367">
      <c r="T367" s="69"/>
    </row>
    <row r="368">
      <c r="T368" s="69"/>
    </row>
    <row r="369">
      <c r="T369" s="69"/>
    </row>
    <row r="370">
      <c r="T370" s="69"/>
    </row>
    <row r="371">
      <c r="T371" s="69"/>
    </row>
    <row r="372">
      <c r="T372" s="69"/>
    </row>
    <row r="373">
      <c r="T373" s="69"/>
    </row>
    <row r="374">
      <c r="T374" s="69"/>
    </row>
    <row r="375">
      <c r="T375" s="69"/>
    </row>
    <row r="376">
      <c r="T376" s="69"/>
    </row>
    <row r="377">
      <c r="T377" s="69"/>
    </row>
    <row r="378">
      <c r="T378" s="69"/>
    </row>
    <row r="379">
      <c r="T379" s="69"/>
    </row>
    <row r="380">
      <c r="T380" s="69"/>
    </row>
    <row r="381">
      <c r="T381" s="69"/>
    </row>
    <row r="382">
      <c r="T382" s="69"/>
    </row>
    <row r="383">
      <c r="T383" s="69"/>
    </row>
    <row r="384">
      <c r="T384" s="69"/>
    </row>
    <row r="385">
      <c r="T385" s="69"/>
    </row>
    <row r="386">
      <c r="T386" s="69"/>
    </row>
    <row r="387">
      <c r="T387" s="69"/>
    </row>
    <row r="388">
      <c r="T388" s="69"/>
    </row>
    <row r="389">
      <c r="T389" s="69"/>
    </row>
    <row r="390">
      <c r="T390" s="69"/>
    </row>
    <row r="391">
      <c r="T391" s="69"/>
    </row>
    <row r="392">
      <c r="T392" s="69"/>
    </row>
    <row r="393">
      <c r="T393" s="69"/>
    </row>
    <row r="394">
      <c r="T394" s="69"/>
    </row>
    <row r="395">
      <c r="T395" s="69"/>
    </row>
    <row r="396">
      <c r="T396" s="69"/>
    </row>
    <row r="397">
      <c r="T397" s="69"/>
    </row>
    <row r="398">
      <c r="T398" s="69"/>
    </row>
    <row r="399">
      <c r="T399" s="69"/>
    </row>
    <row r="400">
      <c r="T400" s="69"/>
    </row>
    <row r="401">
      <c r="T401" s="69"/>
    </row>
    <row r="402">
      <c r="T402" s="69"/>
    </row>
    <row r="403">
      <c r="T403" s="69"/>
    </row>
    <row r="404">
      <c r="T404" s="69"/>
    </row>
    <row r="405">
      <c r="T405" s="69"/>
    </row>
    <row r="406">
      <c r="T406" s="69"/>
    </row>
    <row r="407">
      <c r="T407" s="69"/>
    </row>
    <row r="408">
      <c r="T408" s="69"/>
    </row>
    <row r="409">
      <c r="T409" s="69"/>
    </row>
    <row r="410">
      <c r="T410" s="69"/>
    </row>
    <row r="411">
      <c r="T411" s="69"/>
    </row>
    <row r="412">
      <c r="T412" s="69"/>
    </row>
    <row r="413">
      <c r="T413" s="69"/>
    </row>
    <row r="414">
      <c r="T414" s="69"/>
    </row>
    <row r="415">
      <c r="T415" s="69"/>
    </row>
    <row r="416">
      <c r="T416" s="69"/>
    </row>
    <row r="417">
      <c r="T417" s="69"/>
    </row>
    <row r="418">
      <c r="T418" s="69"/>
    </row>
    <row r="419">
      <c r="T419" s="69"/>
    </row>
    <row r="420">
      <c r="T420" s="69"/>
    </row>
    <row r="421">
      <c r="T421" s="69"/>
    </row>
    <row r="422">
      <c r="T422" s="69"/>
    </row>
    <row r="423">
      <c r="T423" s="69"/>
    </row>
    <row r="424">
      <c r="T424" s="69"/>
    </row>
    <row r="425">
      <c r="T425" s="69"/>
    </row>
    <row r="426">
      <c r="T426" s="69"/>
    </row>
    <row r="427">
      <c r="T427" s="69"/>
    </row>
    <row r="428">
      <c r="T428" s="69"/>
    </row>
    <row r="429">
      <c r="T429" s="69"/>
    </row>
    <row r="430">
      <c r="T430" s="69"/>
    </row>
    <row r="431">
      <c r="T431" s="69"/>
    </row>
    <row r="432">
      <c r="T432" s="69"/>
    </row>
    <row r="433">
      <c r="T433" s="69"/>
    </row>
    <row r="434">
      <c r="T434" s="69"/>
    </row>
    <row r="435">
      <c r="T435" s="69"/>
    </row>
    <row r="436">
      <c r="T436" s="69"/>
    </row>
    <row r="437">
      <c r="T437" s="69"/>
    </row>
    <row r="438">
      <c r="T438" s="69"/>
    </row>
    <row r="439">
      <c r="T439" s="69"/>
    </row>
    <row r="440">
      <c r="T440" s="69"/>
    </row>
    <row r="441">
      <c r="T441" s="69"/>
    </row>
    <row r="442">
      <c r="T442" s="69"/>
    </row>
    <row r="443">
      <c r="T443" s="69"/>
    </row>
    <row r="444">
      <c r="T444" s="69"/>
    </row>
    <row r="445">
      <c r="T445" s="69"/>
    </row>
    <row r="446">
      <c r="T446" s="69"/>
    </row>
    <row r="447">
      <c r="T447" s="69"/>
    </row>
    <row r="448">
      <c r="T448" s="69"/>
    </row>
    <row r="449">
      <c r="T449" s="69"/>
    </row>
    <row r="450">
      <c r="T450" s="69"/>
    </row>
    <row r="451">
      <c r="T451" s="69"/>
    </row>
    <row r="452">
      <c r="T452" s="69"/>
    </row>
    <row r="453">
      <c r="T453" s="69"/>
    </row>
    <row r="454">
      <c r="T454" s="69"/>
    </row>
    <row r="455">
      <c r="T455" s="69"/>
    </row>
    <row r="456">
      <c r="T456" s="69"/>
    </row>
    <row r="457">
      <c r="T457" s="69"/>
    </row>
    <row r="458">
      <c r="T458" s="69"/>
    </row>
    <row r="459">
      <c r="T459" s="69"/>
    </row>
    <row r="460">
      <c r="T460" s="69"/>
    </row>
    <row r="461">
      <c r="T461" s="69"/>
    </row>
    <row r="462">
      <c r="T462" s="69"/>
    </row>
    <row r="463">
      <c r="T463" s="69"/>
    </row>
    <row r="464">
      <c r="T464" s="69"/>
    </row>
    <row r="465">
      <c r="T465" s="69"/>
    </row>
    <row r="466">
      <c r="T466" s="69"/>
    </row>
    <row r="467">
      <c r="T467" s="69"/>
    </row>
    <row r="468">
      <c r="T468" s="69"/>
    </row>
    <row r="469">
      <c r="T469" s="69"/>
    </row>
    <row r="470">
      <c r="T470" s="69"/>
    </row>
    <row r="471">
      <c r="T471" s="69"/>
    </row>
    <row r="472">
      <c r="T472" s="69"/>
    </row>
    <row r="473">
      <c r="T473" s="69"/>
    </row>
    <row r="474">
      <c r="T474" s="69"/>
    </row>
    <row r="475">
      <c r="T475" s="69"/>
    </row>
    <row r="476">
      <c r="T476" s="69"/>
    </row>
    <row r="477">
      <c r="T477" s="69"/>
    </row>
    <row r="478">
      <c r="T478" s="69"/>
    </row>
    <row r="479">
      <c r="T479" s="69"/>
    </row>
    <row r="480">
      <c r="T480" s="69"/>
    </row>
    <row r="481">
      <c r="T481" s="69"/>
    </row>
    <row r="482">
      <c r="T482" s="69"/>
    </row>
    <row r="483">
      <c r="T483" s="69"/>
    </row>
    <row r="484">
      <c r="T484" s="69"/>
    </row>
    <row r="485">
      <c r="T485" s="69"/>
    </row>
    <row r="486">
      <c r="T486" s="69"/>
    </row>
    <row r="487">
      <c r="T487" s="69"/>
    </row>
    <row r="488">
      <c r="T488" s="69"/>
    </row>
    <row r="489">
      <c r="T489" s="69"/>
    </row>
    <row r="490">
      <c r="T490" s="69"/>
    </row>
    <row r="491">
      <c r="T491" s="69"/>
    </row>
    <row r="492">
      <c r="T492" s="69"/>
    </row>
    <row r="493">
      <c r="T493" s="69"/>
    </row>
    <row r="494">
      <c r="T494" s="69"/>
    </row>
    <row r="495">
      <c r="T495" s="69"/>
    </row>
    <row r="496">
      <c r="T496" s="69"/>
    </row>
    <row r="497">
      <c r="T497" s="69"/>
    </row>
    <row r="498">
      <c r="T498" s="69"/>
    </row>
    <row r="499">
      <c r="T499" s="69"/>
    </row>
    <row r="500">
      <c r="T500" s="69"/>
    </row>
    <row r="501">
      <c r="T501" s="69"/>
    </row>
    <row r="502">
      <c r="T502" s="69"/>
    </row>
    <row r="503">
      <c r="T503" s="69"/>
    </row>
    <row r="504">
      <c r="T504" s="69"/>
    </row>
    <row r="505">
      <c r="T505" s="69"/>
    </row>
    <row r="506">
      <c r="T506" s="69"/>
    </row>
    <row r="507">
      <c r="T507" s="69"/>
    </row>
    <row r="508">
      <c r="T508" s="69"/>
    </row>
    <row r="509">
      <c r="T509" s="69"/>
    </row>
    <row r="510">
      <c r="T510" s="69"/>
    </row>
    <row r="511">
      <c r="T511" s="69"/>
    </row>
    <row r="512">
      <c r="T512" s="69"/>
    </row>
    <row r="513">
      <c r="T513" s="69"/>
    </row>
    <row r="514">
      <c r="T514" s="69"/>
    </row>
    <row r="515">
      <c r="T515" s="69"/>
    </row>
    <row r="516">
      <c r="T516" s="69"/>
    </row>
    <row r="517">
      <c r="T517" s="69"/>
    </row>
    <row r="518">
      <c r="T518" s="69"/>
    </row>
    <row r="519">
      <c r="T519" s="69"/>
    </row>
    <row r="520">
      <c r="T520" s="69"/>
    </row>
    <row r="521">
      <c r="T521" s="69"/>
    </row>
    <row r="522">
      <c r="T522" s="69"/>
    </row>
    <row r="523">
      <c r="T523" s="69"/>
    </row>
    <row r="524">
      <c r="T524" s="69"/>
    </row>
    <row r="525">
      <c r="T525" s="69"/>
    </row>
    <row r="526">
      <c r="T526" s="69"/>
    </row>
    <row r="527">
      <c r="T527" s="69"/>
    </row>
    <row r="528">
      <c r="T528" s="69"/>
    </row>
    <row r="529">
      <c r="T529" s="69"/>
    </row>
    <row r="530">
      <c r="T530" s="69"/>
    </row>
    <row r="531">
      <c r="T531" s="69"/>
    </row>
    <row r="532">
      <c r="T532" s="69"/>
    </row>
    <row r="533">
      <c r="T533" s="69"/>
    </row>
    <row r="534">
      <c r="T534" s="69"/>
    </row>
    <row r="535">
      <c r="T535" s="69"/>
    </row>
    <row r="536">
      <c r="T536" s="69"/>
    </row>
    <row r="537">
      <c r="T537" s="69"/>
    </row>
    <row r="538">
      <c r="T538" s="69"/>
    </row>
    <row r="539">
      <c r="T539" s="69"/>
    </row>
    <row r="540">
      <c r="T540" s="69"/>
    </row>
    <row r="541">
      <c r="T541" s="69"/>
    </row>
    <row r="542">
      <c r="T542" s="69"/>
    </row>
    <row r="543">
      <c r="T543" s="69"/>
    </row>
    <row r="544">
      <c r="T544" s="69"/>
    </row>
    <row r="545">
      <c r="T545" s="69"/>
    </row>
    <row r="546">
      <c r="T546" s="69"/>
    </row>
    <row r="547">
      <c r="T547" s="69"/>
    </row>
    <row r="548">
      <c r="T548" s="69"/>
    </row>
    <row r="549">
      <c r="T549" s="69"/>
    </row>
    <row r="550">
      <c r="T550" s="69"/>
    </row>
    <row r="551">
      <c r="T551" s="69"/>
    </row>
    <row r="552">
      <c r="T552" s="69"/>
    </row>
    <row r="553">
      <c r="T553" s="69"/>
    </row>
    <row r="554">
      <c r="T554" s="69"/>
    </row>
    <row r="555">
      <c r="T555" s="69"/>
    </row>
    <row r="556">
      <c r="T556" s="69"/>
    </row>
    <row r="557">
      <c r="T557" s="69"/>
    </row>
    <row r="558">
      <c r="T558" s="69"/>
    </row>
    <row r="559">
      <c r="T559" s="69"/>
    </row>
    <row r="560">
      <c r="T560" s="69"/>
    </row>
    <row r="561">
      <c r="T561" s="69"/>
    </row>
    <row r="562">
      <c r="T562" s="69"/>
    </row>
    <row r="563">
      <c r="T563" s="69"/>
    </row>
    <row r="564">
      <c r="T564" s="69"/>
    </row>
    <row r="565">
      <c r="T565" s="69"/>
    </row>
    <row r="566">
      <c r="T566" s="69"/>
    </row>
    <row r="567">
      <c r="T567" s="69"/>
    </row>
    <row r="568">
      <c r="T568" s="69"/>
    </row>
    <row r="569">
      <c r="T569" s="69"/>
    </row>
    <row r="570">
      <c r="T570" s="69"/>
    </row>
    <row r="571">
      <c r="T571" s="69"/>
    </row>
    <row r="572">
      <c r="T572" s="69"/>
    </row>
    <row r="573">
      <c r="T573" s="69"/>
    </row>
    <row r="574">
      <c r="T574" s="69"/>
    </row>
    <row r="575">
      <c r="T575" s="69"/>
    </row>
    <row r="576">
      <c r="T576" s="69"/>
    </row>
    <row r="577">
      <c r="T577" s="69"/>
    </row>
    <row r="578">
      <c r="T578" s="69"/>
    </row>
    <row r="579">
      <c r="T579" s="69"/>
    </row>
    <row r="580">
      <c r="T580" s="69"/>
    </row>
    <row r="581">
      <c r="T581" s="69"/>
    </row>
    <row r="582">
      <c r="T582" s="69"/>
    </row>
    <row r="583">
      <c r="T583" s="69"/>
    </row>
    <row r="584">
      <c r="T584" s="69"/>
    </row>
    <row r="585">
      <c r="T585" s="69"/>
    </row>
    <row r="586">
      <c r="T586" s="69"/>
    </row>
    <row r="587">
      <c r="T587" s="69"/>
    </row>
    <row r="588">
      <c r="T588" s="69"/>
    </row>
    <row r="589">
      <c r="T589" s="69"/>
    </row>
    <row r="590">
      <c r="T590" s="69"/>
    </row>
    <row r="591">
      <c r="T591" s="69"/>
    </row>
    <row r="592">
      <c r="T592" s="69"/>
    </row>
    <row r="593">
      <c r="T593" s="69"/>
    </row>
    <row r="594">
      <c r="T594" s="69"/>
    </row>
    <row r="595">
      <c r="T595" s="69"/>
    </row>
    <row r="596">
      <c r="T596" s="69"/>
    </row>
    <row r="597">
      <c r="T597" s="69"/>
    </row>
    <row r="598">
      <c r="T598" s="69"/>
    </row>
    <row r="599">
      <c r="T599" s="69"/>
    </row>
    <row r="600">
      <c r="T600" s="69"/>
    </row>
    <row r="601">
      <c r="T601" s="69"/>
    </row>
    <row r="602">
      <c r="T602" s="69"/>
    </row>
    <row r="603">
      <c r="T603" s="69"/>
    </row>
    <row r="604">
      <c r="T604" s="69"/>
    </row>
    <row r="605">
      <c r="T605" s="69"/>
    </row>
    <row r="606">
      <c r="T606" s="69"/>
    </row>
    <row r="607">
      <c r="T607" s="69"/>
    </row>
    <row r="608">
      <c r="T608" s="69"/>
    </row>
    <row r="609">
      <c r="T609" s="69"/>
    </row>
    <row r="610">
      <c r="T610" s="69"/>
    </row>
    <row r="611">
      <c r="T611" s="69"/>
    </row>
    <row r="612">
      <c r="T612" s="69"/>
    </row>
    <row r="613">
      <c r="T613" s="69"/>
    </row>
    <row r="614">
      <c r="T614" s="69"/>
    </row>
    <row r="615">
      <c r="T615" s="69"/>
    </row>
    <row r="616">
      <c r="T616" s="69"/>
    </row>
    <row r="617">
      <c r="T617" s="69"/>
    </row>
    <row r="618">
      <c r="T618" s="69"/>
    </row>
    <row r="619">
      <c r="T619" s="69"/>
    </row>
    <row r="620">
      <c r="T620" s="69"/>
    </row>
    <row r="621">
      <c r="T621" s="69"/>
    </row>
    <row r="622">
      <c r="T622" s="69"/>
    </row>
    <row r="623">
      <c r="T623" s="69"/>
    </row>
    <row r="624">
      <c r="T624" s="69"/>
    </row>
    <row r="625">
      <c r="T625" s="69"/>
    </row>
    <row r="626">
      <c r="T626" s="69"/>
    </row>
    <row r="627">
      <c r="T627" s="69"/>
    </row>
    <row r="628">
      <c r="T628" s="69"/>
    </row>
    <row r="629">
      <c r="T629" s="69"/>
    </row>
    <row r="630">
      <c r="T630" s="69"/>
    </row>
    <row r="631">
      <c r="T631" s="69"/>
    </row>
    <row r="632">
      <c r="T632" s="69"/>
    </row>
    <row r="633">
      <c r="T633" s="69"/>
    </row>
    <row r="634">
      <c r="T634" s="69"/>
    </row>
    <row r="635">
      <c r="T635" s="69"/>
    </row>
    <row r="636">
      <c r="T636" s="69"/>
    </row>
    <row r="637">
      <c r="T637" s="69"/>
    </row>
    <row r="638">
      <c r="T638" s="69"/>
    </row>
    <row r="639">
      <c r="T639" s="69"/>
    </row>
    <row r="640">
      <c r="T640" s="69"/>
    </row>
    <row r="641">
      <c r="T641" s="69"/>
    </row>
    <row r="642">
      <c r="T642" s="69"/>
    </row>
    <row r="643">
      <c r="T643" s="69"/>
    </row>
    <row r="644">
      <c r="T644" s="69"/>
    </row>
    <row r="645">
      <c r="T645" s="69"/>
    </row>
    <row r="646">
      <c r="T646" s="69"/>
    </row>
    <row r="647">
      <c r="T647" s="69"/>
    </row>
    <row r="648">
      <c r="T648" s="69"/>
    </row>
    <row r="649">
      <c r="T649" s="69"/>
    </row>
    <row r="650">
      <c r="T650" s="69"/>
    </row>
    <row r="651">
      <c r="T651" s="69"/>
    </row>
    <row r="652">
      <c r="T652" s="69"/>
    </row>
    <row r="653">
      <c r="T653" s="69"/>
    </row>
    <row r="654">
      <c r="T654" s="69"/>
    </row>
    <row r="655">
      <c r="T655" s="69"/>
    </row>
    <row r="656">
      <c r="T656" s="69"/>
    </row>
    <row r="657">
      <c r="T657" s="69"/>
    </row>
    <row r="658">
      <c r="T658" s="69"/>
    </row>
    <row r="659">
      <c r="T659" s="69"/>
    </row>
    <row r="660">
      <c r="T660" s="69"/>
    </row>
    <row r="661">
      <c r="T661" s="69"/>
    </row>
    <row r="662">
      <c r="T662" s="69"/>
    </row>
    <row r="663">
      <c r="T663" s="69"/>
    </row>
    <row r="664">
      <c r="T664" s="69"/>
    </row>
    <row r="665">
      <c r="T665" s="69"/>
    </row>
    <row r="666">
      <c r="T666" s="69"/>
    </row>
    <row r="667">
      <c r="T667" s="69"/>
    </row>
    <row r="668">
      <c r="T668" s="69"/>
    </row>
    <row r="669">
      <c r="T669" s="69"/>
    </row>
    <row r="670">
      <c r="T670" s="69"/>
    </row>
    <row r="671">
      <c r="T671" s="69"/>
    </row>
    <row r="672">
      <c r="T672" s="69"/>
    </row>
    <row r="673">
      <c r="T673" s="69"/>
    </row>
    <row r="674">
      <c r="T674" s="69"/>
    </row>
    <row r="675">
      <c r="T675" s="69"/>
    </row>
    <row r="676">
      <c r="T676" s="69"/>
    </row>
    <row r="677">
      <c r="T677" s="69"/>
    </row>
    <row r="678">
      <c r="T678" s="69"/>
    </row>
    <row r="679">
      <c r="T679" s="69"/>
    </row>
    <row r="680">
      <c r="T680" s="69"/>
    </row>
    <row r="681">
      <c r="T681" s="69"/>
    </row>
    <row r="682">
      <c r="T682" s="69"/>
    </row>
    <row r="683">
      <c r="T683" s="69"/>
    </row>
    <row r="684">
      <c r="T684" s="69"/>
    </row>
    <row r="685">
      <c r="T685" s="69"/>
    </row>
    <row r="686">
      <c r="T686" s="69"/>
    </row>
    <row r="687">
      <c r="T687" s="69"/>
    </row>
    <row r="688">
      <c r="T688" s="69"/>
    </row>
    <row r="689">
      <c r="T689" s="69"/>
    </row>
    <row r="690">
      <c r="T690" s="69"/>
    </row>
    <row r="691">
      <c r="T691" s="69"/>
    </row>
    <row r="692">
      <c r="T692" s="69"/>
    </row>
    <row r="693">
      <c r="T693" s="69"/>
    </row>
    <row r="694">
      <c r="T694" s="69"/>
    </row>
    <row r="695">
      <c r="T695" s="69"/>
    </row>
    <row r="696">
      <c r="T696" s="69"/>
    </row>
    <row r="697">
      <c r="T697" s="69"/>
    </row>
    <row r="698">
      <c r="T698" s="69"/>
    </row>
    <row r="699">
      <c r="T699" s="69"/>
    </row>
    <row r="700">
      <c r="T700" s="69"/>
    </row>
    <row r="701">
      <c r="T701" s="69"/>
    </row>
    <row r="702">
      <c r="T702" s="69"/>
    </row>
    <row r="703">
      <c r="T703" s="69"/>
    </row>
    <row r="704">
      <c r="T704" s="69"/>
    </row>
    <row r="705">
      <c r="T705" s="69"/>
    </row>
    <row r="706">
      <c r="T706" s="69"/>
    </row>
    <row r="707">
      <c r="T707" s="69"/>
    </row>
    <row r="708">
      <c r="T708" s="69"/>
    </row>
    <row r="709">
      <c r="T709" s="69"/>
    </row>
    <row r="710">
      <c r="T710" s="69"/>
    </row>
    <row r="711">
      <c r="T711" s="69"/>
    </row>
    <row r="712">
      <c r="T712" s="69"/>
    </row>
    <row r="713">
      <c r="T713" s="69"/>
    </row>
    <row r="714">
      <c r="T714" s="69"/>
    </row>
    <row r="715">
      <c r="T715" s="69"/>
    </row>
    <row r="716">
      <c r="T716" s="69"/>
    </row>
    <row r="717">
      <c r="T717" s="69"/>
    </row>
    <row r="718">
      <c r="T718" s="69"/>
    </row>
    <row r="719">
      <c r="T719" s="69"/>
    </row>
    <row r="720">
      <c r="T720" s="69"/>
    </row>
    <row r="721">
      <c r="T721" s="69"/>
    </row>
    <row r="722">
      <c r="T722" s="69"/>
    </row>
    <row r="723">
      <c r="T723" s="69"/>
    </row>
    <row r="724">
      <c r="T724" s="69"/>
    </row>
    <row r="725">
      <c r="T725" s="69"/>
    </row>
    <row r="726">
      <c r="T726" s="69"/>
    </row>
    <row r="727">
      <c r="T727" s="69"/>
    </row>
    <row r="728">
      <c r="T728" s="69"/>
    </row>
    <row r="729">
      <c r="T729" s="69"/>
    </row>
    <row r="730">
      <c r="T730" s="69"/>
    </row>
    <row r="731">
      <c r="T731" s="69"/>
    </row>
    <row r="732">
      <c r="T732" s="69"/>
    </row>
    <row r="733">
      <c r="T733" s="69"/>
    </row>
    <row r="734">
      <c r="T734" s="69"/>
    </row>
    <row r="735">
      <c r="T735" s="69"/>
    </row>
    <row r="736">
      <c r="T736" s="69"/>
    </row>
    <row r="737">
      <c r="T737" s="69"/>
    </row>
    <row r="738">
      <c r="T738" s="69"/>
    </row>
    <row r="739">
      <c r="T739" s="69"/>
    </row>
    <row r="740">
      <c r="T740" s="69"/>
    </row>
    <row r="741">
      <c r="T741" s="69"/>
    </row>
    <row r="742">
      <c r="T742" s="69"/>
    </row>
    <row r="743">
      <c r="T743" s="69"/>
    </row>
    <row r="744">
      <c r="T744" s="69"/>
    </row>
    <row r="745">
      <c r="T745" s="69"/>
    </row>
    <row r="746">
      <c r="T746" s="69"/>
    </row>
    <row r="747">
      <c r="T747" s="69"/>
    </row>
    <row r="748">
      <c r="T748" s="69"/>
    </row>
    <row r="749">
      <c r="T749" s="69"/>
    </row>
    <row r="750">
      <c r="T750" s="69"/>
    </row>
    <row r="751">
      <c r="T751" s="69"/>
    </row>
    <row r="752">
      <c r="T752" s="69"/>
    </row>
    <row r="753">
      <c r="T753" s="69"/>
    </row>
    <row r="754">
      <c r="T754" s="69"/>
    </row>
    <row r="755">
      <c r="T755" s="69"/>
    </row>
    <row r="756">
      <c r="T756" s="69"/>
    </row>
    <row r="757">
      <c r="T757" s="69"/>
    </row>
    <row r="758">
      <c r="T758" s="69"/>
    </row>
    <row r="759">
      <c r="T759" s="69"/>
    </row>
    <row r="760">
      <c r="T760" s="69"/>
    </row>
    <row r="761">
      <c r="T761" s="69"/>
    </row>
    <row r="762">
      <c r="T762" s="69"/>
    </row>
    <row r="763">
      <c r="T763" s="69"/>
    </row>
    <row r="764">
      <c r="T764" s="69"/>
    </row>
    <row r="765">
      <c r="T765" s="69"/>
    </row>
    <row r="766">
      <c r="T766" s="69"/>
    </row>
    <row r="767">
      <c r="T767" s="69"/>
    </row>
    <row r="768">
      <c r="T768" s="69"/>
    </row>
    <row r="769">
      <c r="T769" s="69"/>
    </row>
    <row r="770">
      <c r="T770" s="69"/>
    </row>
    <row r="771">
      <c r="T771" s="69"/>
    </row>
    <row r="772">
      <c r="T772" s="69"/>
    </row>
    <row r="773">
      <c r="T773" s="69"/>
    </row>
    <row r="774">
      <c r="T774" s="69"/>
    </row>
    <row r="775">
      <c r="T775" s="69"/>
    </row>
    <row r="776">
      <c r="T776" s="69"/>
    </row>
    <row r="777">
      <c r="T777" s="69"/>
    </row>
    <row r="778">
      <c r="T778" s="69"/>
    </row>
    <row r="779">
      <c r="T779" s="69"/>
    </row>
    <row r="780">
      <c r="T780" s="69"/>
    </row>
    <row r="781">
      <c r="T781" s="69"/>
    </row>
    <row r="782">
      <c r="T782" s="69"/>
    </row>
    <row r="783">
      <c r="T783" s="69"/>
    </row>
    <row r="784">
      <c r="T784" s="69"/>
    </row>
    <row r="785">
      <c r="T785" s="69"/>
    </row>
    <row r="786">
      <c r="T786" s="69"/>
    </row>
    <row r="787">
      <c r="T787" s="69"/>
    </row>
    <row r="788">
      <c r="T788" s="69"/>
    </row>
    <row r="789">
      <c r="T789" s="69"/>
    </row>
    <row r="790">
      <c r="T790" s="69"/>
    </row>
    <row r="791">
      <c r="T791" s="69"/>
    </row>
    <row r="792">
      <c r="T792" s="69"/>
    </row>
    <row r="793">
      <c r="T793" s="69"/>
    </row>
    <row r="794">
      <c r="T794" s="69"/>
    </row>
    <row r="795">
      <c r="T795" s="69"/>
    </row>
    <row r="796">
      <c r="T796" s="69"/>
    </row>
    <row r="797">
      <c r="T797" s="69"/>
    </row>
    <row r="798">
      <c r="T798" s="69"/>
    </row>
    <row r="799">
      <c r="T799" s="69"/>
    </row>
    <row r="800">
      <c r="T800" s="69"/>
    </row>
    <row r="801">
      <c r="T801" s="69"/>
    </row>
    <row r="802">
      <c r="T802" s="69"/>
    </row>
    <row r="803">
      <c r="T803" s="69"/>
    </row>
    <row r="804">
      <c r="T804" s="69"/>
    </row>
    <row r="805">
      <c r="T805" s="69"/>
    </row>
    <row r="806">
      <c r="T806" s="69"/>
    </row>
    <row r="807">
      <c r="T807" s="69"/>
    </row>
    <row r="808">
      <c r="T808" s="69"/>
    </row>
    <row r="809">
      <c r="T809" s="69"/>
    </row>
    <row r="810">
      <c r="T810" s="69"/>
    </row>
    <row r="811">
      <c r="T811" s="69"/>
    </row>
    <row r="812">
      <c r="T812" s="69"/>
    </row>
    <row r="813">
      <c r="T813" s="69"/>
    </row>
    <row r="814">
      <c r="T814" s="69"/>
    </row>
    <row r="815">
      <c r="T815" s="69"/>
    </row>
    <row r="816">
      <c r="T816" s="69"/>
    </row>
    <row r="817">
      <c r="T817" s="69"/>
    </row>
    <row r="818">
      <c r="T818" s="69"/>
    </row>
    <row r="819">
      <c r="T819" s="69"/>
    </row>
    <row r="820">
      <c r="T820" s="69"/>
    </row>
    <row r="821">
      <c r="T821" s="69"/>
    </row>
    <row r="822">
      <c r="T822" s="69"/>
    </row>
    <row r="823">
      <c r="T823" s="69"/>
    </row>
    <row r="824">
      <c r="T824" s="69"/>
    </row>
    <row r="825">
      <c r="T825" s="69"/>
    </row>
    <row r="826">
      <c r="T826" s="69"/>
    </row>
    <row r="827">
      <c r="T827" s="69"/>
    </row>
    <row r="828">
      <c r="T828" s="69"/>
    </row>
    <row r="829">
      <c r="T829" s="69"/>
    </row>
    <row r="830">
      <c r="T830" s="69"/>
    </row>
    <row r="831">
      <c r="T831" s="69"/>
    </row>
    <row r="832">
      <c r="T832" s="69"/>
    </row>
    <row r="833">
      <c r="T833" s="69"/>
    </row>
    <row r="834">
      <c r="T834" s="69"/>
    </row>
    <row r="835">
      <c r="T835" s="69"/>
    </row>
    <row r="836">
      <c r="T836" s="69"/>
    </row>
    <row r="837">
      <c r="T837" s="69"/>
    </row>
    <row r="838">
      <c r="T838" s="69"/>
    </row>
    <row r="839">
      <c r="T839" s="69"/>
    </row>
    <row r="840">
      <c r="T840" s="69"/>
    </row>
    <row r="841">
      <c r="T841" s="69"/>
    </row>
    <row r="842">
      <c r="T842" s="69"/>
    </row>
    <row r="843">
      <c r="T843" s="69"/>
    </row>
    <row r="844">
      <c r="T844" s="69"/>
    </row>
    <row r="845">
      <c r="T845" s="69"/>
    </row>
    <row r="846">
      <c r="T846" s="69"/>
    </row>
    <row r="847">
      <c r="T847" s="69"/>
    </row>
    <row r="848">
      <c r="T848" s="69"/>
    </row>
    <row r="849">
      <c r="T849" s="69"/>
    </row>
    <row r="850">
      <c r="T850" s="69"/>
    </row>
    <row r="851">
      <c r="T851" s="69"/>
    </row>
    <row r="852">
      <c r="T852" s="69"/>
    </row>
    <row r="853">
      <c r="T853" s="69"/>
    </row>
    <row r="854">
      <c r="T854" s="69"/>
    </row>
    <row r="855">
      <c r="T855" s="69"/>
    </row>
    <row r="856">
      <c r="T856" s="69"/>
    </row>
    <row r="857">
      <c r="T857" s="69"/>
    </row>
    <row r="858">
      <c r="T858" s="69"/>
    </row>
    <row r="859">
      <c r="T859" s="69"/>
    </row>
    <row r="860">
      <c r="T860" s="69"/>
    </row>
    <row r="861">
      <c r="T861" s="69"/>
    </row>
    <row r="862">
      <c r="T862" s="69"/>
    </row>
    <row r="863">
      <c r="T863" s="69"/>
    </row>
    <row r="864">
      <c r="T864" s="69"/>
    </row>
    <row r="865">
      <c r="T865" s="69"/>
    </row>
    <row r="866">
      <c r="T866" s="69"/>
    </row>
    <row r="867">
      <c r="T867" s="69"/>
    </row>
    <row r="868">
      <c r="T868" s="69"/>
    </row>
    <row r="869">
      <c r="T869" s="69"/>
    </row>
    <row r="870">
      <c r="T870" s="69"/>
    </row>
    <row r="871">
      <c r="T871" s="69"/>
    </row>
    <row r="872">
      <c r="T872" s="69"/>
    </row>
    <row r="873">
      <c r="T873" s="69"/>
    </row>
    <row r="874">
      <c r="T874" s="69"/>
    </row>
    <row r="875">
      <c r="T875" s="69"/>
    </row>
    <row r="876">
      <c r="T876" s="69"/>
    </row>
    <row r="877">
      <c r="T877" s="69"/>
    </row>
    <row r="878">
      <c r="T878" s="69"/>
    </row>
    <row r="879">
      <c r="T879" s="69"/>
    </row>
    <row r="880">
      <c r="T880" s="69"/>
    </row>
    <row r="881">
      <c r="T881" s="69"/>
    </row>
    <row r="882">
      <c r="T882" s="69"/>
    </row>
    <row r="883">
      <c r="T883" s="69"/>
    </row>
    <row r="884">
      <c r="T884" s="69"/>
    </row>
    <row r="885">
      <c r="T885" s="69"/>
    </row>
    <row r="886">
      <c r="T886" s="69"/>
    </row>
    <row r="887">
      <c r="T887" s="69"/>
    </row>
    <row r="888">
      <c r="T888" s="69"/>
    </row>
    <row r="889">
      <c r="T889" s="69"/>
    </row>
    <row r="890">
      <c r="T890" s="69"/>
    </row>
    <row r="891">
      <c r="T891" s="69"/>
    </row>
    <row r="892">
      <c r="T892" s="69"/>
    </row>
    <row r="893">
      <c r="T893" s="69"/>
    </row>
    <row r="894">
      <c r="T894" s="69"/>
    </row>
    <row r="895">
      <c r="T895" s="69"/>
    </row>
    <row r="896">
      <c r="T896" s="69"/>
    </row>
    <row r="897">
      <c r="T897" s="69"/>
    </row>
    <row r="898">
      <c r="T898" s="69"/>
    </row>
    <row r="899">
      <c r="T899" s="69"/>
    </row>
    <row r="900">
      <c r="T900" s="69"/>
    </row>
    <row r="901">
      <c r="T901" s="69"/>
    </row>
    <row r="902">
      <c r="T902" s="69"/>
    </row>
    <row r="903">
      <c r="T903" s="69"/>
    </row>
    <row r="904">
      <c r="T904" s="69"/>
    </row>
    <row r="905">
      <c r="T905" s="69"/>
    </row>
    <row r="906">
      <c r="T906" s="69"/>
    </row>
    <row r="907">
      <c r="T907" s="69"/>
    </row>
    <row r="908">
      <c r="T908" s="69"/>
    </row>
    <row r="909">
      <c r="T909" s="69"/>
    </row>
    <row r="910">
      <c r="T910" s="69"/>
    </row>
    <row r="911">
      <c r="T911" s="69"/>
    </row>
    <row r="912">
      <c r="T912" s="69"/>
    </row>
    <row r="913">
      <c r="T913" s="69"/>
    </row>
    <row r="914">
      <c r="T914" s="69"/>
    </row>
    <row r="915">
      <c r="T915" s="69"/>
    </row>
    <row r="916">
      <c r="T916" s="69"/>
    </row>
    <row r="917">
      <c r="T917" s="69"/>
    </row>
    <row r="918">
      <c r="T918" s="69"/>
    </row>
    <row r="919">
      <c r="T919" s="69"/>
    </row>
    <row r="920">
      <c r="T920" s="69"/>
    </row>
    <row r="921">
      <c r="T921" s="69"/>
    </row>
    <row r="922">
      <c r="T922" s="69"/>
    </row>
    <row r="923">
      <c r="T923" s="69"/>
    </row>
    <row r="924">
      <c r="T924" s="69"/>
    </row>
    <row r="925">
      <c r="T925" s="69"/>
    </row>
    <row r="926">
      <c r="T926" s="69"/>
    </row>
    <row r="927">
      <c r="T927" s="69"/>
    </row>
    <row r="928">
      <c r="T928" s="69"/>
    </row>
    <row r="929">
      <c r="T929" s="69"/>
    </row>
    <row r="930">
      <c r="T930" s="69"/>
    </row>
    <row r="931">
      <c r="T931" s="69"/>
    </row>
    <row r="932">
      <c r="T932" s="69"/>
    </row>
    <row r="933">
      <c r="T933" s="69"/>
    </row>
    <row r="934">
      <c r="T934" s="69"/>
    </row>
    <row r="935">
      <c r="T935" s="69"/>
    </row>
    <row r="936">
      <c r="T936" s="69"/>
    </row>
    <row r="937">
      <c r="T937" s="69"/>
    </row>
    <row r="938">
      <c r="T938" s="69"/>
    </row>
    <row r="939">
      <c r="T939" s="69"/>
    </row>
    <row r="940">
      <c r="T940" s="69"/>
    </row>
    <row r="941">
      <c r="T941" s="69"/>
    </row>
    <row r="942">
      <c r="T942" s="69"/>
    </row>
    <row r="943">
      <c r="T943" s="69"/>
    </row>
    <row r="944">
      <c r="T944" s="69"/>
    </row>
    <row r="945">
      <c r="T945" s="69"/>
    </row>
    <row r="946">
      <c r="T946" s="69"/>
    </row>
    <row r="947">
      <c r="T947" s="69"/>
    </row>
    <row r="948">
      <c r="T948" s="69"/>
    </row>
    <row r="949">
      <c r="T949" s="69"/>
    </row>
    <row r="950">
      <c r="T950" s="69"/>
    </row>
    <row r="951">
      <c r="T951" s="69"/>
    </row>
    <row r="952">
      <c r="T952" s="69"/>
    </row>
    <row r="953">
      <c r="T953" s="69"/>
    </row>
    <row r="954">
      <c r="T954" s="69"/>
    </row>
    <row r="955">
      <c r="T955" s="69"/>
    </row>
    <row r="956">
      <c r="T956" s="69"/>
    </row>
    <row r="957">
      <c r="T957" s="69"/>
    </row>
    <row r="958">
      <c r="T958" s="69"/>
    </row>
    <row r="959">
      <c r="T959" s="69"/>
    </row>
    <row r="960">
      <c r="T960" s="69"/>
    </row>
    <row r="961">
      <c r="T961" s="69"/>
    </row>
    <row r="962">
      <c r="T962" s="69"/>
    </row>
    <row r="963">
      <c r="T963" s="69"/>
    </row>
    <row r="964">
      <c r="T964" s="69"/>
    </row>
    <row r="965">
      <c r="T965" s="69"/>
    </row>
    <row r="966">
      <c r="T966" s="69"/>
    </row>
    <row r="967">
      <c r="T967" s="69"/>
    </row>
    <row r="968">
      <c r="T968" s="69"/>
    </row>
    <row r="969">
      <c r="T969" s="69"/>
    </row>
    <row r="970">
      <c r="T970" s="69"/>
    </row>
    <row r="971">
      <c r="T971" s="69"/>
    </row>
    <row r="972">
      <c r="T972" s="69"/>
    </row>
    <row r="973">
      <c r="T973" s="69"/>
    </row>
    <row r="974">
      <c r="T974" s="69"/>
    </row>
    <row r="975">
      <c r="T975" s="69"/>
    </row>
    <row r="976">
      <c r="T976" s="69"/>
    </row>
    <row r="977">
      <c r="T977" s="69"/>
    </row>
    <row r="978">
      <c r="T978" s="69"/>
    </row>
    <row r="979">
      <c r="T979" s="69"/>
    </row>
    <row r="980">
      <c r="T980" s="69"/>
    </row>
    <row r="981">
      <c r="T981" s="69"/>
    </row>
    <row r="982">
      <c r="T982" s="69"/>
    </row>
    <row r="983">
      <c r="T983" s="69"/>
    </row>
    <row r="984">
      <c r="T984" s="69"/>
    </row>
    <row r="985">
      <c r="T985" s="69"/>
    </row>
    <row r="986">
      <c r="T986" s="69"/>
    </row>
    <row r="987">
      <c r="T987" s="69"/>
    </row>
    <row r="988">
      <c r="T988" s="69"/>
    </row>
    <row r="989">
      <c r="T989" s="69"/>
    </row>
    <row r="990">
      <c r="T990" s="69"/>
    </row>
    <row r="991">
      <c r="T991" s="69"/>
    </row>
    <row r="992">
      <c r="T992" s="69"/>
    </row>
    <row r="993">
      <c r="T993" s="69"/>
    </row>
    <row r="994">
      <c r="T994" s="69"/>
    </row>
    <row r="995">
      <c r="T995" s="69"/>
    </row>
    <row r="996">
      <c r="T996" s="69"/>
    </row>
    <row r="997">
      <c r="T997" s="69"/>
    </row>
    <row r="998">
      <c r="T998" s="69"/>
    </row>
    <row r="999">
      <c r="T999" s="69"/>
    </row>
    <row r="1000">
      <c r="T1000" s="69"/>
    </row>
  </sheetData>
  <hyperlinks>
    <hyperlink r:id="rId1" ref="N25"/>
    <hyperlink r:id="rId2" ref="A28"/>
    <hyperlink r:id="rId3" ref="G28"/>
    <hyperlink r:id="rId4" ref="A31"/>
    <hyperlink r:id="rId5" ref="U32"/>
    <hyperlink r:id="rId6" ref="A33"/>
    <hyperlink r:id="rId7" ref="A35"/>
    <hyperlink r:id="rId8" location="fin75474_5" ref="R35"/>
    <hyperlink r:id="rId9" ref="A37"/>
    <hyperlink r:id="rId10" ref="A39"/>
    <hyperlink r:id="rId11" ref="A41"/>
    <hyperlink r:id="rId12" ref="A43"/>
    <hyperlink r:id="rId13" ref="A45"/>
    <hyperlink r:id="rId14" ref="A47"/>
    <hyperlink r:id="rId15" ref="A49"/>
    <hyperlink r:id="rId16" ref="A51"/>
  </hyperlinks>
  <drawing r:id="rId17"/>
</worksheet>
</file>