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project dsa\After Installation Of Solar System\Performance Analysis after PV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34" i="1" l="1"/>
  <c r="S34" i="1"/>
</calcChain>
</file>

<file path=xl/sharedStrings.xml><?xml version="1.0" encoding="utf-8"?>
<sst xmlns="http://schemas.openxmlformats.org/spreadsheetml/2006/main" count="84" uniqueCount="58">
  <si>
    <t>from_bus</t>
  </si>
  <si>
    <t>to_bus</t>
  </si>
  <si>
    <t>R_OHM</t>
  </si>
  <si>
    <t>X_OHM</t>
  </si>
  <si>
    <t>Re_Node_voltages</t>
  </si>
  <si>
    <t>Imz_Node_voltages</t>
  </si>
  <si>
    <t>Re_line_current</t>
  </si>
  <si>
    <t>Imz_line_current</t>
  </si>
  <si>
    <t>Re_Node_voltages_iteration_1</t>
  </si>
  <si>
    <t>Imz_Node_voltages_iteration_1</t>
  </si>
  <si>
    <t>Re_line_current_iteration_1</t>
  </si>
  <si>
    <t>Imz_line_current_iteration_1</t>
  </si>
  <si>
    <t>Re_Node_voltages_iteration_2</t>
  </si>
  <si>
    <t>Imz_Node_voltages_iteration_2</t>
  </si>
  <si>
    <t>Err_1_2</t>
  </si>
  <si>
    <t>i2rLoss</t>
  </si>
  <si>
    <t>i2xLoss</t>
  </si>
  <si>
    <t>realLoad</t>
  </si>
  <si>
    <t>reactiveLoad</t>
  </si>
  <si>
    <t>reactiveLoad_new</t>
  </si>
  <si>
    <t>substaion UNBVN</t>
  </si>
  <si>
    <t>branch1</t>
  </si>
  <si>
    <t>branch2</t>
  </si>
  <si>
    <t>H4</t>
  </si>
  <si>
    <t>H5</t>
  </si>
  <si>
    <t>branch3</t>
  </si>
  <si>
    <t>H3</t>
  </si>
  <si>
    <t>H2</t>
  </si>
  <si>
    <t>H1</t>
  </si>
  <si>
    <t>H11</t>
  </si>
  <si>
    <t>H8</t>
  </si>
  <si>
    <t>H7</t>
  </si>
  <si>
    <t>H9</t>
  </si>
  <si>
    <t>H10</t>
  </si>
  <si>
    <t>K. Chawla Hostel</t>
  </si>
  <si>
    <t>Alaknanda Bhawan</t>
  </si>
  <si>
    <t>Bhagirathi Bhawan</t>
  </si>
  <si>
    <t>Residential Area-1</t>
  </si>
  <si>
    <t>H6</t>
  </si>
  <si>
    <t>LHC</t>
  </si>
  <si>
    <t>MCA</t>
  </si>
  <si>
    <t>SCOE</t>
  </si>
  <si>
    <t>MECH</t>
  </si>
  <si>
    <t>CIVIL</t>
  </si>
  <si>
    <t>ELEC</t>
  </si>
  <si>
    <t>road light</t>
  </si>
  <si>
    <t>senate hall</t>
  </si>
  <si>
    <t>Taining and placement Cell</t>
  </si>
  <si>
    <t xml:space="preserve">Computer science </t>
  </si>
  <si>
    <t>Computer Science</t>
  </si>
  <si>
    <t>ECE</t>
  </si>
  <si>
    <t>Library</t>
  </si>
  <si>
    <t>Substation</t>
  </si>
  <si>
    <t>Admin</t>
  </si>
  <si>
    <t>Market</t>
  </si>
  <si>
    <t>Reseidential Area 2</t>
  </si>
  <si>
    <t>Residential Area 2</t>
  </si>
  <si>
    <t>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</si>
</sst>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6">
    <xf numFmtId="0" fontId="0" fillId="0" borderId="0" xfId="0" applyNumberFormat="1"/>
    <xf numFmtId="0" fontId="3" fillId="4" borderId="0" xfId="3" applyNumberFormat="1"/>
    <xf numFmtId="0" fontId="1" fillId="2" borderId="0" xfId="1" applyNumberFormat="1"/>
    <xf numFmtId="0" fontId="2" fillId="3" borderId="0" xfId="2" applyNumberFormat="1"/>
    <xf numFmtId="0" fontId="4" fillId="5" borderId="0" xfId="4" applyNumberFormat="1"/>
    <xf numFmtId="0" fontId="4" fillId="6" borderId="0" xfId="5" applyNumberFormat="1"/>
  </cellXfs>
  <cellStyles count="6">
    <cellStyle name="60% - Accent4" xfId="4" builtinId="44"/>
    <cellStyle name="60% - Accent5" xfId="5" builtinId="48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H19" zoomScale="130" zoomScaleNormal="130" workbookViewId="0">
      <selection activeCell="U15" sqref="U15"/>
    </sheetView>
  </sheetViews>
  <sheetFormatPr defaultRowHeight="14.4" x14ac:dyDescent="0.3"/>
  <sheetData>
    <row r="1" spans="1:20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18</v>
      </c>
      <c r="I1" t="s">
        <v>19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4" t="s">
        <v>15</v>
      </c>
      <c r="T1" s="5" t="s">
        <v>16</v>
      </c>
    </row>
    <row r="2" spans="1:20" ht="15.6" x14ac:dyDescent="0.3">
      <c r="A2" t="s">
        <v>20</v>
      </c>
      <c r="B2" t="s">
        <v>21</v>
      </c>
      <c r="C2">
        <v>9.2200000000000004E-2</v>
      </c>
      <c r="D2">
        <v>4.7699999999999999E-2</v>
      </c>
      <c r="E2">
        <v>11.5</v>
      </c>
      <c r="F2">
        <v>0</v>
      </c>
      <c r="J2" s="1">
        <v>317.82608695652175</v>
      </c>
      <c r="K2" s="1">
        <v>-188.70612886327919</v>
      </c>
      <c r="L2" s="1">
        <v>11461.69515243583</v>
      </c>
      <c r="M2" s="1">
        <v>2.2384007333682554</v>
      </c>
      <c r="N2" s="2">
        <v>333.72946365460422</v>
      </c>
      <c r="O2" s="2">
        <v>-200.15412358082045</v>
      </c>
      <c r="P2" s="2">
        <v>11459.68279175624</v>
      </c>
      <c r="Q2" s="2">
        <v>2.5353147778270255</v>
      </c>
      <c r="R2" s="3">
        <v>2.0341468615995404</v>
      </c>
      <c r="S2" s="4">
        <v>13962.493990598365</v>
      </c>
      <c r="T2" s="5">
        <v>7223.5462402553358</v>
      </c>
    </row>
    <row r="3" spans="1:20" ht="15.6" x14ac:dyDescent="0.3">
      <c r="A3" t="s">
        <v>21</v>
      </c>
      <c r="B3" t="s">
        <v>22</v>
      </c>
      <c r="C3">
        <v>0.49299999999999999</v>
      </c>
      <c r="D3">
        <v>0.25109999999999999</v>
      </c>
      <c r="E3">
        <v>11.5</v>
      </c>
      <c r="F3">
        <v>0</v>
      </c>
      <c r="G3">
        <v>460</v>
      </c>
      <c r="H3">
        <v>220</v>
      </c>
      <c r="I3">
        <v>209.39759036144579</v>
      </c>
      <c r="J3" s="1">
        <v>277.82608695652175</v>
      </c>
      <c r="K3" s="1">
        <v>-170.4976427448926</v>
      </c>
      <c r="L3" s="1">
        <v>11281.914933473023</v>
      </c>
      <c r="M3" s="1">
        <v>16.531608171817698</v>
      </c>
      <c r="N3" s="2">
        <v>292.92913421557876</v>
      </c>
      <c r="O3" s="2">
        <v>-181.65344381744046</v>
      </c>
      <c r="P3" s="2">
        <v>11269.655548845401</v>
      </c>
      <c r="Q3" s="2">
        <v>18.535956978293342</v>
      </c>
      <c r="R3" s="3">
        <v>12.422154627357466</v>
      </c>
      <c r="S3" s="4">
        <v>58571.087502251103</v>
      </c>
      <c r="T3" s="5">
        <v>29832.048827211464</v>
      </c>
    </row>
    <row r="4" spans="1:20" ht="15.6" x14ac:dyDescent="0.3">
      <c r="A4" t="s">
        <v>22</v>
      </c>
      <c r="B4" t="s">
        <v>23</v>
      </c>
      <c r="C4">
        <v>0.36599999999999999</v>
      </c>
      <c r="D4">
        <v>0.18640000000000001</v>
      </c>
      <c r="E4">
        <v>11.5</v>
      </c>
      <c r="F4">
        <v>0</v>
      </c>
      <c r="G4">
        <v>1020</v>
      </c>
      <c r="H4">
        <v>490</v>
      </c>
      <c r="I4">
        <v>466.3855421686747</v>
      </c>
      <c r="J4" s="1">
        <v>189.13043478260872</v>
      </c>
      <c r="K4" s="1">
        <v>-129.9423782084861</v>
      </c>
      <c r="L4" s="1">
        <v>11188.471935044527</v>
      </c>
      <c r="M4" s="1">
        <v>28.836605552645349</v>
      </c>
      <c r="N4" s="2">
        <v>201.6570408437959</v>
      </c>
      <c r="O4" s="2">
        <v>-140.20421218808994</v>
      </c>
      <c r="P4" s="2">
        <v>11169.715006744713</v>
      </c>
      <c r="Q4" s="2">
        <v>32.261826225850697</v>
      </c>
      <c r="R4" s="3">
        <v>19.067105074040722</v>
      </c>
      <c r="S4" s="4">
        <v>22078.138664800314</v>
      </c>
      <c r="T4" s="5">
        <v>11244.1667954065</v>
      </c>
    </row>
    <row r="5" spans="1:20" ht="15.6" x14ac:dyDescent="0.3">
      <c r="A5" t="s">
        <v>23</v>
      </c>
      <c r="B5" t="s">
        <v>24</v>
      </c>
      <c r="C5">
        <v>0.38109999999999999</v>
      </c>
      <c r="D5">
        <v>0.19409999999999999</v>
      </c>
      <c r="E5">
        <v>11.5</v>
      </c>
      <c r="F5">
        <v>0</v>
      </c>
      <c r="G5">
        <v>120</v>
      </c>
      <c r="H5">
        <v>80</v>
      </c>
      <c r="I5">
        <v>76.144578313253007</v>
      </c>
      <c r="J5" s="1">
        <v>178.69565217391306</v>
      </c>
      <c r="K5" s="1">
        <v>-123.32111052907281</v>
      </c>
      <c r="L5" s="1">
        <v>11096.434394447355</v>
      </c>
      <c r="M5" s="1">
        <v>41.149454688318471</v>
      </c>
      <c r="N5" s="2">
        <v>190.81745829548214</v>
      </c>
      <c r="O5" s="2">
        <v>-133.38233295089819</v>
      </c>
      <c r="P5" s="2">
        <v>11071.104962562535</v>
      </c>
      <c r="Q5" s="2">
        <v>46.056164658284914</v>
      </c>
      <c r="R5" s="3">
        <v>25.80030857057945</v>
      </c>
      <c r="S5" s="4">
        <v>20656.439034880634</v>
      </c>
      <c r="T5" s="5">
        <v>10520.637146865209</v>
      </c>
    </row>
    <row r="6" spans="1:20" ht="15.6" x14ac:dyDescent="0.3">
      <c r="A6" t="s">
        <v>24</v>
      </c>
      <c r="B6" t="s">
        <v>25</v>
      </c>
      <c r="C6">
        <v>0.81899999999999995</v>
      </c>
      <c r="D6">
        <v>0.70699999999999996</v>
      </c>
      <c r="E6">
        <v>11.5</v>
      </c>
      <c r="F6">
        <v>0</v>
      </c>
      <c r="G6">
        <v>60</v>
      </c>
      <c r="H6">
        <v>30</v>
      </c>
      <c r="I6">
        <v>28.554216867469879</v>
      </c>
      <c r="J6" s="1">
        <v>173.47826086956525</v>
      </c>
      <c r="K6" s="1">
        <v>-120.83813514929282</v>
      </c>
      <c r="L6" s="1">
        <v>10868.92313724463</v>
      </c>
      <c r="M6" s="1">
        <v>17.466756940806675</v>
      </c>
      <c r="N6" s="2">
        <v>185.29292455461598</v>
      </c>
      <c r="O6" s="2">
        <v>-130.76406793788226</v>
      </c>
      <c r="P6" s="2">
        <v>10826.899861320222</v>
      </c>
      <c r="Q6" s="2">
        <v>22.149838639296988</v>
      </c>
      <c r="R6" s="3">
        <v>42.283412511452724</v>
      </c>
      <c r="S6" s="4">
        <v>42123.388960652199</v>
      </c>
      <c r="T6" s="5">
        <v>36362.925513041642</v>
      </c>
    </row>
    <row r="7" spans="1:20" ht="15.6" x14ac:dyDescent="0.3">
      <c r="A7" t="s">
        <v>25</v>
      </c>
      <c r="B7" t="s">
        <v>26</v>
      </c>
      <c r="C7">
        <v>0.18720000000000001</v>
      </c>
      <c r="D7">
        <v>0.61880000000000002</v>
      </c>
      <c r="E7">
        <v>11.5</v>
      </c>
      <c r="F7">
        <v>0</v>
      </c>
      <c r="G7">
        <v>980</v>
      </c>
      <c r="H7">
        <v>970</v>
      </c>
      <c r="I7">
        <v>923.25301204819277</v>
      </c>
      <c r="J7" s="1">
        <v>88.260869565217405</v>
      </c>
      <c r="K7" s="1">
        <v>-40.555264536406497</v>
      </c>
      <c r="L7" s="1">
        <v>10827.305104766892</v>
      </c>
      <c r="M7" s="1">
        <v>-29.557123624934562</v>
      </c>
      <c r="N7" s="2">
        <v>95.014471463973308</v>
      </c>
      <c r="O7" s="2">
        <v>-45.246815538741004</v>
      </c>
      <c r="P7" s="2">
        <v>10781.114422806793</v>
      </c>
      <c r="Q7" s="2">
        <v>-28.174912433757378</v>
      </c>
      <c r="R7" s="3">
        <v>46.211357994718497</v>
      </c>
      <c r="S7" s="4">
        <v>2073.2445122641298</v>
      </c>
      <c r="T7" s="5">
        <v>6853.2249155397631</v>
      </c>
    </row>
    <row r="8" spans="1:20" ht="15.6" x14ac:dyDescent="0.3">
      <c r="A8" t="s">
        <v>26</v>
      </c>
      <c r="B8" t="s">
        <v>27</v>
      </c>
      <c r="C8">
        <v>0.1711</v>
      </c>
      <c r="D8">
        <v>1.2351000000000001</v>
      </c>
      <c r="E8">
        <v>11.5</v>
      </c>
      <c r="F8">
        <v>0</v>
      </c>
      <c r="G8">
        <v>200</v>
      </c>
      <c r="H8">
        <v>100</v>
      </c>
      <c r="I8">
        <v>95.180722891566262</v>
      </c>
      <c r="J8" s="1">
        <v>70.869565217391312</v>
      </c>
      <c r="K8" s="1">
        <v>-32.278679937139863</v>
      </c>
      <c r="L8" s="1">
        <v>10775.311924567835</v>
      </c>
      <c r="M8" s="1">
        <v>-111.56524148768995</v>
      </c>
      <c r="N8" s="2">
        <v>76.546960861168131</v>
      </c>
      <c r="O8" s="2">
        <v>-36.222384890943793</v>
      </c>
      <c r="P8" s="2">
        <v>10723.278970224643</v>
      </c>
      <c r="Q8" s="2">
        <v>-116.52041373854567</v>
      </c>
      <c r="R8" s="3">
        <v>52.268365860397985</v>
      </c>
      <c r="S8" s="4">
        <v>1227.0433735484053</v>
      </c>
      <c r="T8" s="5">
        <v>8857.5176544104943</v>
      </c>
    </row>
    <row r="9" spans="1:20" ht="15.6" x14ac:dyDescent="0.3">
      <c r="A9" t="s">
        <v>27</v>
      </c>
      <c r="B9" t="s">
        <v>28</v>
      </c>
      <c r="C9">
        <v>1.03</v>
      </c>
      <c r="D9">
        <v>0.74</v>
      </c>
      <c r="E9">
        <v>11.5</v>
      </c>
      <c r="F9">
        <v>0</v>
      </c>
      <c r="G9">
        <v>200</v>
      </c>
      <c r="H9">
        <v>100</v>
      </c>
      <c r="I9">
        <v>95.180722891566262</v>
      </c>
      <c r="J9" s="1">
        <v>53.478260869565219</v>
      </c>
      <c r="K9" s="1">
        <v>-24.002095337873232</v>
      </c>
      <c r="L9" s="1">
        <v>10702.467765322157</v>
      </c>
      <c r="M9" s="1">
        <v>-126.41699633315878</v>
      </c>
      <c r="N9" s="2">
        <v>57.967321951215887</v>
      </c>
      <c r="O9" s="2">
        <v>-27.109579585280596</v>
      </c>
      <c r="P9" s="2">
        <v>10643.511539721783</v>
      </c>
      <c r="Q9" s="2">
        <v>-131.49336500960641</v>
      </c>
      <c r="R9" s="3">
        <v>59.174369924667396</v>
      </c>
      <c r="S9" s="4">
        <v>4217.9939110711757</v>
      </c>
      <c r="T9" s="5">
        <v>3030.4033924200676</v>
      </c>
    </row>
    <row r="10" spans="1:20" ht="15.6" x14ac:dyDescent="0.3">
      <c r="A10" t="s">
        <v>28</v>
      </c>
      <c r="B10" t="s">
        <v>29</v>
      </c>
      <c r="C10">
        <v>1.04</v>
      </c>
      <c r="D10">
        <v>0.74</v>
      </c>
      <c r="E10">
        <v>11.5</v>
      </c>
      <c r="F10">
        <v>0</v>
      </c>
      <c r="G10">
        <v>60</v>
      </c>
      <c r="H10">
        <v>20</v>
      </c>
      <c r="I10">
        <v>19.036144578313252</v>
      </c>
      <c r="J10" s="1">
        <v>48.260869565217391</v>
      </c>
      <c r="K10" s="1">
        <v>-22.346778418019905</v>
      </c>
      <c r="L10" s="1">
        <v>10635.739844944996</v>
      </c>
      <c r="M10" s="1">
        <v>-138.88939025667895</v>
      </c>
      <c r="N10" s="2">
        <v>52.350296239784193</v>
      </c>
      <c r="O10" s="2">
        <v>-25.24640032898763</v>
      </c>
      <c r="P10" s="2">
        <v>10570.384895388957</v>
      </c>
      <c r="Q10" s="2">
        <v>-143.97632788489958</v>
      </c>
      <c r="R10" s="3">
        <v>65.552622875867542</v>
      </c>
      <c r="S10" s="4">
        <v>3513.051615803256</v>
      </c>
      <c r="T10" s="5">
        <v>2499.6713420138553</v>
      </c>
    </row>
    <row r="11" spans="1:20" ht="15.6" x14ac:dyDescent="0.3">
      <c r="A11" t="s">
        <v>29</v>
      </c>
      <c r="B11" t="s">
        <v>30</v>
      </c>
      <c r="C11">
        <v>0.1966</v>
      </c>
      <c r="D11">
        <v>6.5000000000000002E-2</v>
      </c>
      <c r="E11">
        <v>11.5</v>
      </c>
      <c r="F11">
        <v>0</v>
      </c>
      <c r="G11">
        <v>60</v>
      </c>
      <c r="H11">
        <v>20</v>
      </c>
      <c r="I11">
        <v>19.036144578313252</v>
      </c>
      <c r="J11" s="1">
        <v>43.043478260869563</v>
      </c>
      <c r="K11" s="1">
        <v>-20.691461498166579</v>
      </c>
      <c r="L11" s="1">
        <v>10625.932552121529</v>
      </c>
      <c r="M11" s="1">
        <v>-137.61927501309592</v>
      </c>
      <c r="N11" s="2">
        <v>46.72787802285697</v>
      </c>
      <c r="O11" s="2">
        <v>-23.382102997908483</v>
      </c>
      <c r="P11" s="2">
        <v>10559.6783578748</v>
      </c>
      <c r="Q11" s="2">
        <v>-142.41671850699646</v>
      </c>
      <c r="R11" s="3">
        <v>66.427657789210301</v>
      </c>
      <c r="S11" s="4">
        <v>536.7607261193391</v>
      </c>
      <c r="T11" s="5">
        <v>177.46412613304702</v>
      </c>
    </row>
    <row r="12" spans="1:20" ht="15.6" x14ac:dyDescent="0.3">
      <c r="A12" t="s">
        <v>30</v>
      </c>
      <c r="B12" t="s">
        <v>31</v>
      </c>
      <c r="C12">
        <v>0.37440000000000001</v>
      </c>
      <c r="D12">
        <v>0.12379999999999999</v>
      </c>
      <c r="E12">
        <v>11.5</v>
      </c>
      <c r="F12">
        <v>0</v>
      </c>
      <c r="G12">
        <v>45</v>
      </c>
      <c r="H12">
        <v>30</v>
      </c>
      <c r="I12">
        <v>28.554216867469879</v>
      </c>
      <c r="J12" s="1">
        <v>39.130434782608695</v>
      </c>
      <c r="K12" s="1">
        <v>-18.208486118386588</v>
      </c>
      <c r="L12" s="1">
        <v>10609.027906757463</v>
      </c>
      <c r="M12" s="1">
        <v>-135.64636563645894</v>
      </c>
      <c r="N12" s="2">
        <v>42.52130865240067</v>
      </c>
      <c r="O12" s="2">
        <v>-20.636816344847766</v>
      </c>
      <c r="P12" s="2">
        <v>10541.20354205185</v>
      </c>
      <c r="Q12" s="2">
        <v>-139.95443247865265</v>
      </c>
      <c r="R12" s="3">
        <v>67.961046840354484</v>
      </c>
      <c r="S12" s="4">
        <v>836.38709045936923</v>
      </c>
      <c r="T12" s="5">
        <v>276.56175694142604</v>
      </c>
    </row>
    <row r="13" spans="1:20" ht="15.6" x14ac:dyDescent="0.3">
      <c r="A13" t="s">
        <v>31</v>
      </c>
      <c r="B13" t="s">
        <v>32</v>
      </c>
      <c r="C13">
        <v>1.468</v>
      </c>
      <c r="D13">
        <v>1.155</v>
      </c>
      <c r="E13">
        <v>11.5</v>
      </c>
      <c r="F13">
        <v>0</v>
      </c>
      <c r="G13">
        <v>60</v>
      </c>
      <c r="H13">
        <v>35</v>
      </c>
      <c r="I13">
        <v>33.313253012048193</v>
      </c>
      <c r="J13" s="1">
        <v>33.913043478260867</v>
      </c>
      <c r="K13" s="1">
        <v>-15.311681508643268</v>
      </c>
      <c r="L13" s="1">
        <v>10541.558566788894</v>
      </c>
      <c r="M13" s="1">
        <v>-152.33838239916193</v>
      </c>
      <c r="N13" s="2">
        <v>36.876398050121196</v>
      </c>
      <c r="O13" s="2">
        <v>-17.395057610076826</v>
      </c>
      <c r="P13" s="2">
        <v>10466.977698174633</v>
      </c>
      <c r="Q13" s="2">
        <v>-157.01072765494985</v>
      </c>
      <c r="R13" s="3">
        <v>74.727081927818716</v>
      </c>
      <c r="S13" s="4">
        <v>2440.4865272162269</v>
      </c>
      <c r="T13" s="5">
        <v>1920.1375605822493</v>
      </c>
    </row>
    <row r="14" spans="1:20" ht="15.6" x14ac:dyDescent="0.3">
      <c r="A14" t="s">
        <v>32</v>
      </c>
      <c r="B14" t="s">
        <v>33</v>
      </c>
      <c r="C14">
        <v>0.54159999999999997</v>
      </c>
      <c r="D14">
        <v>0.71289999999999998</v>
      </c>
      <c r="E14">
        <v>11.5</v>
      </c>
      <c r="F14">
        <v>0</v>
      </c>
      <c r="G14">
        <v>60</v>
      </c>
      <c r="H14">
        <v>35</v>
      </c>
      <c r="I14">
        <v>33.313253012048193</v>
      </c>
      <c r="J14" s="1">
        <v>28.695652173913043</v>
      </c>
      <c r="K14" s="1">
        <v>-12.414876898899948</v>
      </c>
      <c r="L14" s="1">
        <v>10517.166435830277</v>
      </c>
      <c r="M14" s="1">
        <v>-166.07161550550032</v>
      </c>
      <c r="N14" s="2">
        <v>31.222865712738923</v>
      </c>
      <c r="O14" s="2">
        <v>-14.138273145400259</v>
      </c>
      <c r="P14" s="2">
        <v>10439.988219179257</v>
      </c>
      <c r="Q14" s="2">
        <v>-171.61221988601264</v>
      </c>
      <c r="R14" s="3">
        <v>77.376840348602784</v>
      </c>
      <c r="S14" s="4">
        <v>636.24899283618345</v>
      </c>
      <c r="T14" s="5">
        <v>837.4850572247326</v>
      </c>
    </row>
    <row r="15" spans="1:20" ht="15.6" x14ac:dyDescent="0.3">
      <c r="A15" t="s">
        <v>33</v>
      </c>
      <c r="B15" t="s">
        <v>34</v>
      </c>
      <c r="C15">
        <v>0.59099999999999997</v>
      </c>
      <c r="D15">
        <v>0.52600000000000002</v>
      </c>
      <c r="E15">
        <v>11.5</v>
      </c>
      <c r="F15">
        <v>0</v>
      </c>
      <c r="G15">
        <v>120</v>
      </c>
      <c r="H15">
        <v>80</v>
      </c>
      <c r="I15">
        <v>76.144578313253007</v>
      </c>
      <c r="J15" s="1">
        <v>18.260869565217391</v>
      </c>
      <c r="K15" s="1">
        <v>-5.7936092194866422</v>
      </c>
      <c r="L15" s="1">
        <v>10503.326823467783</v>
      </c>
      <c r="M15" s="1">
        <v>-172.25280984808805</v>
      </c>
      <c r="N15" s="2">
        <v>19.919845869507022</v>
      </c>
      <c r="O15" s="2">
        <v>-6.703337857417317</v>
      </c>
      <c r="P15" s="2">
        <v>10424.689634557377</v>
      </c>
      <c r="Q15" s="2">
        <v>-178.1283861396397</v>
      </c>
      <c r="R15" s="3">
        <v>78.856387670808388</v>
      </c>
      <c r="S15" s="4">
        <v>261.06538375629964</v>
      </c>
      <c r="T15" s="5">
        <v>232.35260889308566</v>
      </c>
    </row>
    <row r="16" spans="1:20" ht="15.6" x14ac:dyDescent="0.3">
      <c r="A16" t="s">
        <v>34</v>
      </c>
      <c r="B16" t="s">
        <v>35</v>
      </c>
      <c r="C16">
        <v>0.74629999999999996</v>
      </c>
      <c r="D16">
        <v>0.54500000000000004</v>
      </c>
      <c r="E16">
        <v>11.5</v>
      </c>
      <c r="F16">
        <v>0</v>
      </c>
      <c r="G16">
        <v>60</v>
      </c>
      <c r="H16">
        <v>10</v>
      </c>
      <c r="I16">
        <v>9.5180722891566258</v>
      </c>
      <c r="J16" s="1">
        <v>13.043478260869566</v>
      </c>
      <c r="K16" s="1">
        <v>-4.9659507595599788</v>
      </c>
      <c r="L16" s="1">
        <v>10490.886032477736</v>
      </c>
      <c r="M16" s="1">
        <v>-175.65541644840235</v>
      </c>
      <c r="N16" s="2">
        <v>14.217385536521501</v>
      </c>
      <c r="O16" s="2">
        <v>-5.7005874413742275</v>
      </c>
      <c r="P16" s="2">
        <v>10410.972379575922</v>
      </c>
      <c r="Q16" s="2">
        <v>-181.62251284954633</v>
      </c>
      <c r="R16" s="3">
        <v>80.136122688661345</v>
      </c>
      <c r="S16" s="4">
        <v>175.10492773305111</v>
      </c>
      <c r="T16" s="5">
        <v>127.87375802561017</v>
      </c>
    </row>
    <row r="17" spans="1:20" ht="15.6" x14ac:dyDescent="0.3">
      <c r="A17" t="s">
        <v>35</v>
      </c>
      <c r="B17" t="s">
        <v>36</v>
      </c>
      <c r="C17">
        <v>1.2889999999999999</v>
      </c>
      <c r="D17">
        <v>1.7210000000000001</v>
      </c>
      <c r="E17">
        <v>11.5</v>
      </c>
      <c r="F17">
        <v>0</v>
      </c>
      <c r="G17">
        <v>60</v>
      </c>
      <c r="H17">
        <v>20</v>
      </c>
      <c r="I17">
        <v>19.036144578313252</v>
      </c>
      <c r="J17" s="1">
        <v>5.2173913043478262</v>
      </c>
      <c r="K17" s="1">
        <v>-1.6553169198533262</v>
      </c>
      <c r="L17" s="1">
        <v>10481.312014667365</v>
      </c>
      <c r="M17" s="1">
        <v>-182.50084337349404</v>
      </c>
      <c r="N17" s="2">
        <v>5.6911250610058284</v>
      </c>
      <c r="O17" s="2">
        <v>-1.9152926345097394</v>
      </c>
      <c r="P17" s="2">
        <v>10400.340300748294</v>
      </c>
      <c r="Q17" s="2">
        <v>-188.9481268736543</v>
      </c>
      <c r="R17" s="3">
        <v>81.227987292085871</v>
      </c>
      <c r="S17" s="4">
        <v>46.477795682866642</v>
      </c>
      <c r="T17" s="5">
        <v>62.054527827939097</v>
      </c>
    </row>
    <row r="18" spans="1:20" ht="15.6" x14ac:dyDescent="0.3">
      <c r="A18" t="s">
        <v>36</v>
      </c>
      <c r="B18" t="s">
        <v>37</v>
      </c>
      <c r="C18">
        <v>0.73199999999999998</v>
      </c>
      <c r="D18">
        <v>0.57399999999999995</v>
      </c>
      <c r="E18">
        <v>11.5</v>
      </c>
      <c r="F18">
        <v>0</v>
      </c>
      <c r="G18">
        <v>60</v>
      </c>
      <c r="H18">
        <v>20</v>
      </c>
      <c r="I18">
        <v>19.036144578313252</v>
      </c>
      <c r="J18" s="1">
        <v>7.8260869565217392</v>
      </c>
      <c r="K18" s="1">
        <v>-3.3106338397066524</v>
      </c>
      <c r="L18" s="1">
        <v>10473.683015191198</v>
      </c>
      <c r="M18" s="1">
        <v>-184.56963331587224</v>
      </c>
      <c r="N18" s="2">
        <v>8.5262604755156737</v>
      </c>
      <c r="O18" s="2">
        <v>-3.785294806864488</v>
      </c>
      <c r="P18" s="2">
        <v>10391.926318861077</v>
      </c>
      <c r="Q18" s="2">
        <v>-191.07136458797549</v>
      </c>
      <c r="R18" s="3">
        <v>82.0148151515953</v>
      </c>
      <c r="S18" s="4">
        <v>63.702720512930135</v>
      </c>
      <c r="T18" s="5">
        <v>49.952679746477997</v>
      </c>
    </row>
    <row r="19" spans="1:20" ht="15.6" x14ac:dyDescent="0.3">
      <c r="A19" t="s">
        <v>38</v>
      </c>
      <c r="B19" t="s">
        <v>39</v>
      </c>
      <c r="C19">
        <v>0.20300000000000001</v>
      </c>
      <c r="D19">
        <v>0.10340000000000001</v>
      </c>
      <c r="E19">
        <v>10826.8998613202</v>
      </c>
      <c r="F19">
        <v>22.149838639296998</v>
      </c>
      <c r="J19" s="1">
        <v>71.277127827172251</v>
      </c>
      <c r="K19" s="1">
        <v>-77.216155619250173</v>
      </c>
      <c r="L19" s="1">
        <v>10804.446453880253</v>
      </c>
      <c r="M19" s="1">
        <v>30.454663212675172</v>
      </c>
      <c r="N19" s="2">
        <v>73.883423424648527</v>
      </c>
      <c r="O19" s="2">
        <v>-79.243782263404455</v>
      </c>
      <c r="P19" s="2">
        <v>10803.70771927896</v>
      </c>
      <c r="Q19" s="2">
        <v>30.596780456659445</v>
      </c>
      <c r="R19" s="3">
        <v>0.75228061398991997</v>
      </c>
      <c r="S19" s="4">
        <v>2382.8824687242186</v>
      </c>
      <c r="T19" s="5">
        <v>1213.7440752023851</v>
      </c>
    </row>
    <row r="20" spans="1:20" ht="15.6" x14ac:dyDescent="0.3">
      <c r="A20" t="s">
        <v>39</v>
      </c>
      <c r="B20" t="s">
        <v>40</v>
      </c>
      <c r="C20">
        <v>0.28420000000000001</v>
      </c>
      <c r="D20">
        <v>0.1447</v>
      </c>
      <c r="E20">
        <v>10826.8998613202</v>
      </c>
      <c r="F20">
        <v>22.149838639296998</v>
      </c>
      <c r="G20">
        <v>60</v>
      </c>
      <c r="H20">
        <v>25</v>
      </c>
      <c r="I20">
        <v>23.795180722891565</v>
      </c>
      <c r="J20" s="1">
        <v>65.730902223134862</v>
      </c>
      <c r="K20" s="1">
        <v>-75.029718779164867</v>
      </c>
      <c r="L20" s="1">
        <v>10774.908931161093</v>
      </c>
      <c r="M20" s="1">
        <v>42.266847738026215</v>
      </c>
      <c r="N20" s="2">
        <v>68.306353835827323</v>
      </c>
      <c r="O20" s="2">
        <v>-77.057271386860307</v>
      </c>
      <c r="P20" s="2">
        <v>10773.144866349139</v>
      </c>
      <c r="Q20" s="2">
        <v>42.612527584760933</v>
      </c>
      <c r="R20" s="3">
        <v>1.7976148689897793</v>
      </c>
      <c r="S20" s="4">
        <v>3013.5377338226967</v>
      </c>
      <c r="T20" s="5">
        <v>1534.3381776359752</v>
      </c>
    </row>
    <row r="21" spans="1:20" ht="15.6" x14ac:dyDescent="0.3">
      <c r="A21" t="s">
        <v>40</v>
      </c>
      <c r="B21" t="s">
        <v>41</v>
      </c>
      <c r="C21">
        <v>1.0589999999999999</v>
      </c>
      <c r="D21">
        <v>0.93369999999999997</v>
      </c>
      <c r="E21">
        <v>10826.8998613202</v>
      </c>
      <c r="F21">
        <v>22.149838639296998</v>
      </c>
      <c r="G21">
        <v>60</v>
      </c>
      <c r="H21">
        <v>25</v>
      </c>
      <c r="I21">
        <v>23.795180722891565</v>
      </c>
      <c r="J21" s="1">
        <v>60.184676619097473</v>
      </c>
      <c r="K21" s="1">
        <v>-72.84328193907956</v>
      </c>
      <c r="L21" s="1">
        <v>10643.159586274951</v>
      </c>
      <c r="M21" s="1">
        <v>63.213450752260158</v>
      </c>
      <c r="N21" s="2">
        <v>62.655850716178762</v>
      </c>
      <c r="O21" s="2">
        <v>-74.855106443995311</v>
      </c>
      <c r="P21" s="2">
        <v>10636.900107553947</v>
      </c>
      <c r="Q21" s="2">
        <v>63.382317495255855</v>
      </c>
      <c r="R21" s="3">
        <v>6.2617561303190294</v>
      </c>
      <c r="S21" s="4">
        <v>10091.256102502835</v>
      </c>
      <c r="T21" s="5">
        <v>8897.2670660121785</v>
      </c>
    </row>
    <row r="22" spans="1:20" ht="15.6" x14ac:dyDescent="0.3">
      <c r="A22" t="s">
        <v>41</v>
      </c>
      <c r="B22" t="s">
        <v>42</v>
      </c>
      <c r="C22">
        <v>0.80420000000000003</v>
      </c>
      <c r="D22">
        <v>0.7006</v>
      </c>
      <c r="E22">
        <v>10826.8998613202</v>
      </c>
      <c r="F22">
        <v>22.149838639296998</v>
      </c>
      <c r="G22">
        <v>60</v>
      </c>
      <c r="H22">
        <v>20</v>
      </c>
      <c r="I22">
        <v>19.036144578313252</v>
      </c>
      <c r="J22" s="1">
        <v>54.639350263125891</v>
      </c>
      <c r="K22" s="1">
        <v>-71.096399938083565</v>
      </c>
      <c r="L22" s="1">
        <v>10549.408482996723</v>
      </c>
      <c r="M22" s="1">
        <v>82.108846788120957</v>
      </c>
      <c r="N22" s="2">
        <v>56.954628704010233</v>
      </c>
      <c r="O22" s="2">
        <v>-73.095005501507543</v>
      </c>
      <c r="P22" s="2">
        <v>10539.886834295827</v>
      </c>
      <c r="Q22" s="2">
        <v>82.262908049538652</v>
      </c>
      <c r="R22" s="3">
        <v>9.5228949829111613</v>
      </c>
      <c r="S22" s="4">
        <v>6905.4318282139911</v>
      </c>
      <c r="T22" s="5">
        <v>6015.8487177900051</v>
      </c>
    </row>
    <row r="23" spans="1:20" ht="15.6" x14ac:dyDescent="0.3">
      <c r="A23" t="s">
        <v>42</v>
      </c>
      <c r="B23" t="s">
        <v>43</v>
      </c>
      <c r="C23">
        <v>0.50749999999999995</v>
      </c>
      <c r="D23">
        <v>0.25850000000000001</v>
      </c>
      <c r="E23">
        <v>10826.8998613202</v>
      </c>
      <c r="F23">
        <v>22.149838639296998</v>
      </c>
      <c r="G23">
        <v>120</v>
      </c>
      <c r="H23">
        <v>70</v>
      </c>
      <c r="I23">
        <v>66.626506024096386</v>
      </c>
      <c r="J23" s="1">
        <v>43.543302062787902</v>
      </c>
      <c r="K23" s="1">
        <v>-64.965306901555678</v>
      </c>
      <c r="L23" s="1">
        <v>10510.516725365806</v>
      </c>
      <c r="M23" s="1">
        <v>103.82279645742979</v>
      </c>
      <c r="N23" s="2">
        <v>45.475995713114592</v>
      </c>
      <c r="O23" s="2">
        <v>-66.869358946038531</v>
      </c>
      <c r="P23" s="2">
        <v>10499.52203718387</v>
      </c>
      <c r="Q23" s="2">
        <v>104.44356282281308</v>
      </c>
      <c r="R23" s="3">
        <v>11.012198649606459</v>
      </c>
      <c r="S23" s="4">
        <v>3318.8355061163306</v>
      </c>
      <c r="T23" s="5">
        <v>1690.4807454799441</v>
      </c>
    </row>
    <row r="24" spans="1:20" ht="15.6" x14ac:dyDescent="0.3">
      <c r="A24" t="s">
        <v>43</v>
      </c>
      <c r="B24" t="s">
        <v>44</v>
      </c>
      <c r="C24">
        <v>0.97440000000000004</v>
      </c>
      <c r="D24">
        <v>0.96299999999999997</v>
      </c>
      <c r="E24">
        <v>10826.8998613202</v>
      </c>
      <c r="F24">
        <v>22.149838639296998</v>
      </c>
      <c r="G24">
        <v>200</v>
      </c>
      <c r="H24">
        <v>600</v>
      </c>
      <c r="I24">
        <v>571.08433734939763</v>
      </c>
      <c r="J24" s="1">
        <v>24.962961082530157</v>
      </c>
      <c r="K24" s="1">
        <v>-12.256517395375136</v>
      </c>
      <c r="L24" s="1">
        <v>10474.389789835242</v>
      </c>
      <c r="M24" s="1">
        <v>91.726215485006776</v>
      </c>
      <c r="N24" s="2">
        <v>25.90584624966877</v>
      </c>
      <c r="O24" s="2">
        <v>-12.518771176706091</v>
      </c>
      <c r="P24" s="2">
        <v>10462.223803955025</v>
      </c>
      <c r="Q24" s="2">
        <v>91.694523518964473</v>
      </c>
      <c r="R24" s="3">
        <v>12.166027158377059</v>
      </c>
      <c r="S24" s="4">
        <v>806.63998964303778</v>
      </c>
      <c r="T24" s="5">
        <v>797.20269912381502</v>
      </c>
    </row>
    <row r="25" spans="1:20" ht="15.6" x14ac:dyDescent="0.3">
      <c r="A25" t="s">
        <v>44</v>
      </c>
      <c r="B25" t="s">
        <v>45</v>
      </c>
      <c r="C25">
        <v>0.3105</v>
      </c>
      <c r="D25">
        <v>0.36099999999999999</v>
      </c>
      <c r="E25">
        <v>10826.8998613202</v>
      </c>
      <c r="F25">
        <v>22.149838639296998</v>
      </c>
      <c r="G25">
        <v>210</v>
      </c>
      <c r="H25">
        <v>100</v>
      </c>
      <c r="I25">
        <v>95.180722891566262</v>
      </c>
      <c r="J25" s="1">
        <v>19.414037734295359</v>
      </c>
      <c r="K25" s="1">
        <v>-8.7514160380218744</v>
      </c>
      <c r="L25" s="1">
        <v>10465.202469929018</v>
      </c>
      <c r="M25" s="1">
        <v>87.435062542731941</v>
      </c>
      <c r="N25" s="2">
        <v>20.141082494196205</v>
      </c>
      <c r="O25" s="2">
        <v>-8.9266964831729183</v>
      </c>
      <c r="P25" s="2">
        <v>10452.747460410152</v>
      </c>
      <c r="Q25" s="2">
        <v>87.195331996584841</v>
      </c>
      <c r="R25" s="3">
        <v>12.457316438535237</v>
      </c>
      <c r="S25" s="4">
        <v>150.70089994069002</v>
      </c>
      <c r="T25" s="5">
        <v>175.2110302047958</v>
      </c>
    </row>
    <row r="26" spans="1:20" ht="15.6" x14ac:dyDescent="0.3">
      <c r="A26" t="s">
        <v>45</v>
      </c>
      <c r="B26" t="s">
        <v>46</v>
      </c>
      <c r="C26">
        <v>0.34100000000000003</v>
      </c>
      <c r="D26">
        <v>0.5302</v>
      </c>
      <c r="E26">
        <v>10826.8998613202</v>
      </c>
      <c r="F26">
        <v>22.149838639296998</v>
      </c>
      <c r="G26">
        <v>60</v>
      </c>
      <c r="H26">
        <v>40</v>
      </c>
      <c r="I26">
        <v>38.072289156626503</v>
      </c>
      <c r="J26" s="1">
        <v>5.5489233482347986</v>
      </c>
      <c r="K26" s="1">
        <v>-3.5051013573532619</v>
      </c>
      <c r="L26" s="1">
        <v>10461.451882327601</v>
      </c>
      <c r="M26" s="1">
        <v>85.688262946355309</v>
      </c>
      <c r="N26" s="2">
        <v>5.7647637554725666</v>
      </c>
      <c r="O26" s="2">
        <v>-3.5920746935331729</v>
      </c>
      <c r="P26" s="2">
        <v>10448.877157967025</v>
      </c>
      <c r="Q26" s="2">
        <v>85.363751723928104</v>
      </c>
      <c r="R26" s="3">
        <v>12.578910933700005</v>
      </c>
      <c r="S26" s="4">
        <v>15.732206100273077</v>
      </c>
      <c r="T26" s="5">
        <v>24.461043033327815</v>
      </c>
    </row>
    <row r="27" spans="1:20" ht="15.6" x14ac:dyDescent="0.3">
      <c r="A27" t="s">
        <v>47</v>
      </c>
      <c r="B27" t="s">
        <v>48</v>
      </c>
      <c r="C27">
        <v>0.45119999999999999</v>
      </c>
      <c r="D27">
        <v>0.30830000000000002</v>
      </c>
      <c r="E27">
        <v>11269.6555488454</v>
      </c>
      <c r="F27">
        <v>18.535956978293342</v>
      </c>
      <c r="J27" s="1">
        <v>45.288872611869813</v>
      </c>
      <c r="K27" s="1">
        <v>-21.039891912124972</v>
      </c>
      <c r="L27" s="1">
        <v>11242.734610846415</v>
      </c>
      <c r="M27" s="1">
        <v>14.066596782804623</v>
      </c>
      <c r="N27" s="2">
        <v>45.561072011664415</v>
      </c>
      <c r="O27" s="2">
        <v>-21.24016629992586</v>
      </c>
      <c r="P27" s="2">
        <v>11242.55004988347</v>
      </c>
      <c r="Q27" s="2">
        <v>14.073041511623709</v>
      </c>
      <c r="R27" s="3">
        <v>0.18467345118582673</v>
      </c>
      <c r="S27" s="4">
        <v>1140.1625234220201</v>
      </c>
      <c r="T27" s="5">
        <v>779.0605185527678</v>
      </c>
    </row>
    <row r="28" spans="1:20" ht="15.6" x14ac:dyDescent="0.3">
      <c r="A28" t="s">
        <v>49</v>
      </c>
      <c r="B28" t="s">
        <v>50</v>
      </c>
      <c r="C28">
        <v>0.89800000000000002</v>
      </c>
      <c r="D28">
        <v>0.70909999999999995</v>
      </c>
      <c r="E28">
        <v>11269.6555488454</v>
      </c>
      <c r="F28">
        <v>18.535956978293342</v>
      </c>
      <c r="G28">
        <v>90</v>
      </c>
      <c r="H28">
        <v>50</v>
      </c>
      <c r="I28">
        <v>47.590361445783131</v>
      </c>
      <c r="J28" s="1">
        <v>7.9929711231061447</v>
      </c>
      <c r="K28" s="1">
        <v>-4.2097297358637595</v>
      </c>
      <c r="L28" s="1">
        <v>11232.571803422165</v>
      </c>
      <c r="M28" s="1">
        <v>12.179118262215713</v>
      </c>
      <c r="N28" s="2">
        <v>8.0169970345637598</v>
      </c>
      <c r="O28" s="2">
        <v>-4.2281253413685729</v>
      </c>
      <c r="P28" s="2">
        <v>11232.352622866867</v>
      </c>
      <c r="Q28" s="2">
        <v>12.185045470963527</v>
      </c>
      <c r="R28" s="3">
        <v>0.21926068417310909</v>
      </c>
      <c r="S28" s="4">
        <v>73.770058248365444</v>
      </c>
      <c r="T28" s="5">
        <v>58.252058244895252</v>
      </c>
    </row>
    <row r="29" spans="1:20" ht="15.6" x14ac:dyDescent="0.3">
      <c r="A29" t="s">
        <v>50</v>
      </c>
      <c r="B29" t="s">
        <v>51</v>
      </c>
      <c r="C29">
        <v>0.89600000000000002</v>
      </c>
      <c r="D29">
        <v>0.70109999999999995</v>
      </c>
      <c r="E29">
        <v>11269.6555488454</v>
      </c>
      <c r="F29">
        <v>18.535956978293342</v>
      </c>
      <c r="G29">
        <v>420</v>
      </c>
      <c r="H29">
        <v>200</v>
      </c>
      <c r="I29">
        <v>190.36144578313252</v>
      </c>
      <c r="J29" s="1">
        <v>37.295901488763668</v>
      </c>
      <c r="K29" s="1">
        <v>-16.830162176261211</v>
      </c>
      <c r="L29" s="1">
        <v>11187.355048986456</v>
      </c>
      <c r="M29" s="1">
        <v>1.1107870383735534</v>
      </c>
      <c r="N29" s="2">
        <v>37.544074977100657</v>
      </c>
      <c r="O29" s="2">
        <v>-17.012040958557286</v>
      </c>
      <c r="P29" s="2">
        <v>11186.785989771341</v>
      </c>
      <c r="Q29" s="2">
        <v>1.1056832033855866</v>
      </c>
      <c r="R29" s="3">
        <v>0.56908210254659808</v>
      </c>
      <c r="S29" s="4">
        <v>1522.2745247017608</v>
      </c>
      <c r="T29" s="5">
        <v>1191.1458362370586</v>
      </c>
    </row>
    <row r="30" spans="1:20" ht="15.6" x14ac:dyDescent="0.3">
      <c r="A30" t="s">
        <v>52</v>
      </c>
      <c r="B30" t="s">
        <v>53</v>
      </c>
      <c r="C30">
        <v>0.16400000000000001</v>
      </c>
      <c r="D30">
        <v>0.1565</v>
      </c>
      <c r="E30">
        <v>11459.682790000001</v>
      </c>
      <c r="F30">
        <v>2.535314778</v>
      </c>
      <c r="J30" s="1">
        <v>23.563065470000002</v>
      </c>
      <c r="K30" s="1">
        <v>-9.9616306800000007</v>
      </c>
      <c r="L30" s="1">
        <v>11454.25945</v>
      </c>
      <c r="M30" s="1">
        <v>0.48140246399999997</v>
      </c>
      <c r="N30" s="2">
        <v>23.63960204</v>
      </c>
      <c r="O30" s="2">
        <v>-10.034573959999999</v>
      </c>
      <c r="P30" s="2">
        <v>11454.235489999999</v>
      </c>
      <c r="Q30" s="2">
        <v>0.48138718899999999</v>
      </c>
      <c r="R30" s="3">
        <v>2.3967625999999999E-2</v>
      </c>
      <c r="S30" s="4">
        <v>108.16184730359829</v>
      </c>
      <c r="T30" s="5">
        <v>103.21542135983617</v>
      </c>
    </row>
    <row r="31" spans="1:20" ht="15.6" x14ac:dyDescent="0.3">
      <c r="A31" t="s">
        <v>53</v>
      </c>
      <c r="B31" t="s">
        <v>54</v>
      </c>
      <c r="C31">
        <v>1.5042</v>
      </c>
      <c r="D31">
        <v>1.3553999999999999</v>
      </c>
      <c r="E31">
        <v>11459.682790000001</v>
      </c>
      <c r="F31">
        <v>2.535314778</v>
      </c>
      <c r="G31">
        <v>90</v>
      </c>
      <c r="H31">
        <v>40</v>
      </c>
      <c r="I31">
        <v>38.072289159999997</v>
      </c>
      <c r="J31" s="1">
        <v>15.708710310000001</v>
      </c>
      <c r="K31" s="1">
        <v>-6.6410871199999999</v>
      </c>
      <c r="L31" s="1">
        <v>11421.629080000001</v>
      </c>
      <c r="M31" s="1">
        <v>-10.82066025</v>
      </c>
      <c r="N31" s="2">
        <v>15.762980450000001</v>
      </c>
      <c r="O31" s="2">
        <v>-6.6937616200000001</v>
      </c>
      <c r="P31" s="2">
        <v>11421.452090000001</v>
      </c>
      <c r="Q31" s="2">
        <v>-10.81500028</v>
      </c>
      <c r="R31" s="3">
        <v>0.177086249</v>
      </c>
      <c r="S31" s="4">
        <v>441.14876352732932</v>
      </c>
      <c r="T31" s="5">
        <v>397.50899753021019</v>
      </c>
    </row>
    <row r="32" spans="1:20" ht="15.6" x14ac:dyDescent="0.3">
      <c r="A32" t="s">
        <v>54</v>
      </c>
      <c r="B32" t="s">
        <v>55</v>
      </c>
      <c r="C32">
        <v>0.40949999999999998</v>
      </c>
      <c r="D32">
        <v>0.47839999999999999</v>
      </c>
      <c r="E32">
        <v>11459.682790000001</v>
      </c>
      <c r="F32">
        <v>2.535314778</v>
      </c>
      <c r="G32">
        <v>90</v>
      </c>
      <c r="H32">
        <v>40</v>
      </c>
      <c r="I32">
        <v>38.072289159999997</v>
      </c>
      <c r="J32" s="1">
        <v>7.8543551559999996</v>
      </c>
      <c r="K32" s="1">
        <v>-3.3205435599999999</v>
      </c>
      <c r="L32" s="1">
        <v>11416.82418</v>
      </c>
      <c r="M32" s="1">
        <v>-13.218421169999999</v>
      </c>
      <c r="N32" s="2">
        <v>7.8792313749999998</v>
      </c>
      <c r="O32" s="2">
        <v>-3.343875632</v>
      </c>
      <c r="P32" s="2">
        <v>11416.625830000001</v>
      </c>
      <c r="Q32" s="2">
        <v>-13.2151075</v>
      </c>
      <c r="R32" s="3">
        <v>0.19837232799999999</v>
      </c>
      <c r="S32" s="4">
        <v>30.001522538606263</v>
      </c>
      <c r="T32" s="5">
        <v>35.049397759387638</v>
      </c>
    </row>
    <row r="33" spans="1:20" ht="15.6" x14ac:dyDescent="0.3">
      <c r="A33" t="s">
        <v>56</v>
      </c>
      <c r="B33" t="s">
        <v>57</v>
      </c>
      <c r="C33">
        <v>0.70889999999999997</v>
      </c>
      <c r="D33">
        <v>0.93730000000000002</v>
      </c>
      <c r="E33">
        <v>11459.682790000001</v>
      </c>
      <c r="F33">
        <v>2.535314778</v>
      </c>
      <c r="G33">
        <v>90</v>
      </c>
      <c r="H33">
        <v>40</v>
      </c>
      <c r="I33">
        <v>38.072289159999997</v>
      </c>
      <c r="J33" s="1">
        <v>7.8543551559999996</v>
      </c>
      <c r="K33" s="1">
        <v>-3.3205435599999999</v>
      </c>
      <c r="L33" s="1">
        <v>11408.14388</v>
      </c>
      <c r="M33" s="1">
        <v>-18.226374920000001</v>
      </c>
      <c r="N33" s="2">
        <v>7.8837490729999997</v>
      </c>
      <c r="O33" s="2">
        <v>-3.349885988</v>
      </c>
      <c r="P33" s="2">
        <v>11407.89719</v>
      </c>
      <c r="Q33" s="2">
        <v>-18.22981133</v>
      </c>
      <c r="R33" s="3">
        <v>0.24670858900000001</v>
      </c>
      <c r="S33" s="4">
        <v>52.015704501688738</v>
      </c>
      <c r="T33" s="5">
        <v>68.774608307847174</v>
      </c>
    </row>
    <row r="34" spans="1:20" x14ac:dyDescent="0.3">
      <c r="S34">
        <f>SUM(S2:S33)</f>
        <v>203471.66740949327</v>
      </c>
      <c r="T34">
        <f>SUM(T2:T33)</f>
        <v>143089.58429501337</v>
      </c>
    </row>
  </sheetData>
  <pageMargins left="0.7" right="0.7" top="0.75" bottom="0.75" header="0.3" footer="0.3"/>
  <ignoredErrors>
    <ignoredError sqref="A1:F33 G1:I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2023-04-24T19:46:17Z</dcterms:modified>
</cp:coreProperties>
</file>