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440" windowHeight="7740"/>
  </bookViews>
  <sheets>
    <sheet name="Timeline_8wks_vs-actual" sheetId="1" r:id="rId1"/>
    <sheet name="Holidays" sheetId="2" state="hidden" r:id="rId2"/>
    <sheet name="Roles" sheetId="5" r:id="rId3"/>
    <sheet name="Sheet1" sheetId="6" r:id="rId4"/>
  </sheets>
  <definedNames>
    <definedName name="_xlnm.Print_Area" localSheetId="2">Roles!$A$1:$E$14</definedName>
    <definedName name="_xlnm.Print_Area" localSheetId="0">'Timeline_8wks_vs-actual'!$A$1:$BL$37</definedName>
  </definedNames>
  <calcPr calcId="145621"/>
</workbook>
</file>

<file path=xl/calcChain.xml><?xml version="1.0" encoding="utf-8"?>
<calcChain xmlns="http://schemas.openxmlformats.org/spreadsheetml/2006/main">
  <c r="G4" i="1" l="1"/>
  <c r="I6" i="1" s="1"/>
  <c r="H35" i="1" l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I9" i="1"/>
  <c r="C4" i="5"/>
  <c r="X3" i="1" s="1"/>
  <c r="C5" i="5"/>
  <c r="AH2" i="1" s="1"/>
  <c r="C6" i="5"/>
  <c r="AH3" i="1" s="1"/>
  <c r="C7" i="5"/>
  <c r="C8" i="5"/>
  <c r="C9" i="5"/>
  <c r="C10" i="5"/>
  <c r="C11" i="5"/>
  <c r="C12" i="5"/>
  <c r="C13" i="5"/>
  <c r="C3" i="5"/>
  <c r="X2" i="1" s="1"/>
  <c r="C1" i="5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I30" i="1" l="1"/>
  <c r="I28" i="1"/>
  <c r="I26" i="1"/>
  <c r="I24" i="1"/>
  <c r="I22" i="1"/>
  <c r="I20" i="1"/>
  <c r="I18" i="1"/>
  <c r="I16" i="1"/>
  <c r="I14" i="1"/>
  <c r="I12" i="1"/>
  <c r="I36" i="1"/>
  <c r="I34" i="1"/>
  <c r="I32" i="1"/>
  <c r="I10" i="1"/>
  <c r="I35" i="1"/>
  <c r="I33" i="1"/>
  <c r="I31" i="1"/>
  <c r="I11" i="1"/>
  <c r="I13" i="1"/>
  <c r="I15" i="1"/>
  <c r="I17" i="1"/>
  <c r="I19" i="1"/>
  <c r="I21" i="1"/>
  <c r="I23" i="1"/>
  <c r="I25" i="1"/>
  <c r="I27" i="1"/>
  <c r="I29" i="1"/>
  <c r="J6" i="1"/>
  <c r="J36" i="1" l="1"/>
  <c r="J34" i="1"/>
  <c r="J32" i="1"/>
  <c r="J30" i="1"/>
  <c r="J28" i="1"/>
  <c r="J26" i="1"/>
  <c r="J24" i="1"/>
  <c r="J10" i="1"/>
  <c r="J22" i="1"/>
  <c r="J20" i="1"/>
  <c r="J18" i="1"/>
  <c r="J16" i="1"/>
  <c r="J14" i="1"/>
  <c r="J12" i="1"/>
  <c r="J35" i="1"/>
  <c r="J11" i="1"/>
  <c r="J13" i="1"/>
  <c r="J15" i="1"/>
  <c r="J17" i="1"/>
  <c r="J19" i="1"/>
  <c r="J21" i="1"/>
  <c r="J23" i="1"/>
  <c r="J25" i="1"/>
  <c r="J27" i="1"/>
  <c r="J29" i="1"/>
  <c r="J31" i="1"/>
  <c r="J33" i="1"/>
  <c r="J9" i="1"/>
  <c r="K6" i="1"/>
  <c r="K36" i="1" l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35" i="1"/>
  <c r="K11" i="1"/>
  <c r="K13" i="1"/>
  <c r="K15" i="1"/>
  <c r="K17" i="1"/>
  <c r="K19" i="1"/>
  <c r="K21" i="1"/>
  <c r="K23" i="1"/>
  <c r="K25" i="1"/>
  <c r="K27" i="1"/>
  <c r="K29" i="1"/>
  <c r="K31" i="1"/>
  <c r="K33" i="1"/>
  <c r="K9" i="1"/>
  <c r="L6" i="1"/>
  <c r="L36" i="1" l="1"/>
  <c r="L34" i="1"/>
  <c r="L32" i="1"/>
  <c r="L10" i="1"/>
  <c r="L30" i="1"/>
  <c r="L28" i="1"/>
  <c r="L26" i="1"/>
  <c r="L24" i="1"/>
  <c r="L12" i="1"/>
  <c r="L22" i="1"/>
  <c r="L20" i="1"/>
  <c r="L18" i="1"/>
  <c r="L16" i="1"/>
  <c r="L14" i="1"/>
  <c r="L35" i="1"/>
  <c r="L11" i="1"/>
  <c r="L13" i="1"/>
  <c r="L15" i="1"/>
  <c r="L17" i="1"/>
  <c r="L19" i="1"/>
  <c r="L21" i="1"/>
  <c r="L23" i="1"/>
  <c r="L25" i="1"/>
  <c r="L27" i="1"/>
  <c r="L31" i="1"/>
  <c r="L33" i="1"/>
  <c r="L29" i="1"/>
  <c r="L9" i="1"/>
  <c r="M6" i="1"/>
  <c r="M30" i="1" l="1"/>
  <c r="M28" i="1"/>
  <c r="M26" i="1"/>
  <c r="M24" i="1"/>
  <c r="M36" i="1"/>
  <c r="M34" i="1"/>
  <c r="M32" i="1"/>
  <c r="M22" i="1"/>
  <c r="M20" i="1"/>
  <c r="M18" i="1"/>
  <c r="M16" i="1"/>
  <c r="M14" i="1"/>
  <c r="M12" i="1"/>
  <c r="M10" i="1"/>
  <c r="M35" i="1"/>
  <c r="M11" i="1"/>
  <c r="M13" i="1"/>
  <c r="M15" i="1"/>
  <c r="M17" i="1"/>
  <c r="M19" i="1"/>
  <c r="M21" i="1"/>
  <c r="M23" i="1"/>
  <c r="M25" i="1"/>
  <c r="M27" i="1"/>
  <c r="M29" i="1"/>
  <c r="M31" i="1"/>
  <c r="M33" i="1"/>
  <c r="M9" i="1"/>
  <c r="N6" i="1"/>
  <c r="N36" i="1" l="1"/>
  <c r="N34" i="1"/>
  <c r="N32" i="1"/>
  <c r="N30" i="1"/>
  <c r="N28" i="1"/>
  <c r="N26" i="1"/>
  <c r="N24" i="1"/>
  <c r="N10" i="1"/>
  <c r="N22" i="1"/>
  <c r="N20" i="1"/>
  <c r="N18" i="1"/>
  <c r="N16" i="1"/>
  <c r="N14" i="1"/>
  <c r="N12" i="1"/>
  <c r="N35" i="1"/>
  <c r="N11" i="1"/>
  <c r="N13" i="1"/>
  <c r="N15" i="1"/>
  <c r="N17" i="1"/>
  <c r="N19" i="1"/>
  <c r="N21" i="1"/>
  <c r="N23" i="1"/>
  <c r="N25" i="1"/>
  <c r="N27" i="1"/>
  <c r="N29" i="1"/>
  <c r="N31" i="1"/>
  <c r="N33" i="1"/>
  <c r="N9" i="1"/>
  <c r="O6" i="1"/>
  <c r="O36" i="1" l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35" i="1"/>
  <c r="O11" i="1"/>
  <c r="O13" i="1"/>
  <c r="O15" i="1"/>
  <c r="O17" i="1"/>
  <c r="O19" i="1"/>
  <c r="O21" i="1"/>
  <c r="O23" i="1"/>
  <c r="O25" i="1"/>
  <c r="O27" i="1"/>
  <c r="O29" i="1"/>
  <c r="O9" i="1"/>
  <c r="O31" i="1"/>
  <c r="O33" i="1"/>
  <c r="P6" i="1"/>
  <c r="P36" i="1" l="1"/>
  <c r="P34" i="1"/>
  <c r="P32" i="1"/>
  <c r="P10" i="1"/>
  <c r="P30" i="1"/>
  <c r="P28" i="1"/>
  <c r="P26" i="1"/>
  <c r="P24" i="1"/>
  <c r="P12" i="1"/>
  <c r="P22" i="1"/>
  <c r="P20" i="1"/>
  <c r="P18" i="1"/>
  <c r="P16" i="1"/>
  <c r="P14" i="1"/>
  <c r="P35" i="1"/>
  <c r="P11" i="1"/>
  <c r="P13" i="1"/>
  <c r="P15" i="1"/>
  <c r="P17" i="1"/>
  <c r="P19" i="1"/>
  <c r="P21" i="1"/>
  <c r="P23" i="1"/>
  <c r="P25" i="1"/>
  <c r="P27" i="1"/>
  <c r="P31" i="1"/>
  <c r="P33" i="1"/>
  <c r="P29" i="1"/>
  <c r="P9" i="1"/>
  <c r="Q6" i="1"/>
  <c r="Q30" i="1" l="1"/>
  <c r="Q28" i="1"/>
  <c r="Q26" i="1"/>
  <c r="Q24" i="1"/>
  <c r="Q22" i="1"/>
  <c r="Q20" i="1"/>
  <c r="Q18" i="1"/>
  <c r="Q16" i="1"/>
  <c r="Q14" i="1"/>
  <c r="Q12" i="1"/>
  <c r="Q36" i="1"/>
  <c r="Q34" i="1"/>
  <c r="Q32" i="1"/>
  <c r="Q10" i="1"/>
  <c r="Q35" i="1"/>
  <c r="Q11" i="1"/>
  <c r="Q13" i="1"/>
  <c r="Q15" i="1"/>
  <c r="Q17" i="1"/>
  <c r="Q19" i="1"/>
  <c r="Q21" i="1"/>
  <c r="Q23" i="1"/>
  <c r="Q25" i="1"/>
  <c r="Q27" i="1"/>
  <c r="Q29" i="1"/>
  <c r="Q31" i="1"/>
  <c r="Q33" i="1"/>
  <c r="Q9" i="1"/>
  <c r="R6" i="1"/>
  <c r="R36" i="1" l="1"/>
  <c r="R34" i="1"/>
  <c r="R32" i="1"/>
  <c r="R30" i="1"/>
  <c r="R28" i="1"/>
  <c r="R26" i="1"/>
  <c r="R24" i="1"/>
  <c r="R10" i="1"/>
  <c r="R22" i="1"/>
  <c r="R20" i="1"/>
  <c r="R18" i="1"/>
  <c r="R16" i="1"/>
  <c r="R14" i="1"/>
  <c r="R12" i="1"/>
  <c r="R35" i="1"/>
  <c r="R11" i="1"/>
  <c r="R13" i="1"/>
  <c r="R15" i="1"/>
  <c r="R17" i="1"/>
  <c r="R19" i="1"/>
  <c r="R21" i="1"/>
  <c r="R23" i="1"/>
  <c r="R25" i="1"/>
  <c r="R27" i="1"/>
  <c r="R29" i="1"/>
  <c r="R31" i="1"/>
  <c r="R33" i="1"/>
  <c r="R9" i="1"/>
  <c r="S6" i="1"/>
  <c r="S36" i="1" l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35" i="1"/>
  <c r="S11" i="1"/>
  <c r="S13" i="1"/>
  <c r="S15" i="1"/>
  <c r="S17" i="1"/>
  <c r="S19" i="1"/>
  <c r="S21" i="1"/>
  <c r="S23" i="1"/>
  <c r="S25" i="1"/>
  <c r="S27" i="1"/>
  <c r="S29" i="1"/>
  <c r="S31" i="1"/>
  <c r="S33" i="1"/>
  <c r="S9" i="1"/>
  <c r="T6" i="1"/>
  <c r="T36" i="1" l="1"/>
  <c r="T34" i="1"/>
  <c r="T32" i="1"/>
  <c r="T10" i="1"/>
  <c r="T30" i="1"/>
  <c r="T28" i="1"/>
  <c r="T26" i="1"/>
  <c r="T24" i="1"/>
  <c r="T12" i="1"/>
  <c r="T22" i="1"/>
  <c r="T20" i="1"/>
  <c r="T18" i="1"/>
  <c r="T16" i="1"/>
  <c r="T14" i="1"/>
  <c r="T35" i="1"/>
  <c r="T11" i="1"/>
  <c r="T13" i="1"/>
  <c r="T15" i="1"/>
  <c r="T17" i="1"/>
  <c r="T19" i="1"/>
  <c r="T21" i="1"/>
  <c r="T23" i="1"/>
  <c r="T25" i="1"/>
  <c r="T27" i="1"/>
  <c r="T31" i="1"/>
  <c r="T33" i="1"/>
  <c r="T29" i="1"/>
  <c r="T9" i="1"/>
  <c r="U6" i="1"/>
  <c r="U30" i="1" l="1"/>
  <c r="U28" i="1"/>
  <c r="U26" i="1"/>
  <c r="U24" i="1"/>
  <c r="U36" i="1"/>
  <c r="U34" i="1"/>
  <c r="U32" i="1"/>
  <c r="U22" i="1"/>
  <c r="U20" i="1"/>
  <c r="U18" i="1"/>
  <c r="U16" i="1"/>
  <c r="U14" i="1"/>
  <c r="U12" i="1"/>
  <c r="U10" i="1"/>
  <c r="U35" i="1"/>
  <c r="U11" i="1"/>
  <c r="U13" i="1"/>
  <c r="U15" i="1"/>
  <c r="U17" i="1"/>
  <c r="U19" i="1"/>
  <c r="U21" i="1"/>
  <c r="U23" i="1"/>
  <c r="U25" i="1"/>
  <c r="U27" i="1"/>
  <c r="U29" i="1"/>
  <c r="U31" i="1"/>
  <c r="U33" i="1"/>
  <c r="U9" i="1"/>
  <c r="V6" i="1"/>
  <c r="V36" i="1" l="1"/>
  <c r="V34" i="1"/>
  <c r="V32" i="1"/>
  <c r="V30" i="1"/>
  <c r="V28" i="1"/>
  <c r="V26" i="1"/>
  <c r="V24" i="1"/>
  <c r="V10" i="1"/>
  <c r="V22" i="1"/>
  <c r="V20" i="1"/>
  <c r="V18" i="1"/>
  <c r="V16" i="1"/>
  <c r="V14" i="1"/>
  <c r="V12" i="1"/>
  <c r="V35" i="1"/>
  <c r="V11" i="1"/>
  <c r="V13" i="1"/>
  <c r="V15" i="1"/>
  <c r="V17" i="1"/>
  <c r="V19" i="1"/>
  <c r="V21" i="1"/>
  <c r="V23" i="1"/>
  <c r="V25" i="1"/>
  <c r="V27" i="1"/>
  <c r="V29" i="1"/>
  <c r="V31" i="1"/>
  <c r="V33" i="1"/>
  <c r="V9" i="1"/>
  <c r="W6" i="1"/>
  <c r="W36" i="1" l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35" i="1"/>
  <c r="W11" i="1"/>
  <c r="W13" i="1"/>
  <c r="W15" i="1"/>
  <c r="W17" i="1"/>
  <c r="W19" i="1"/>
  <c r="W21" i="1"/>
  <c r="W23" i="1"/>
  <c r="W25" i="1"/>
  <c r="W27" i="1"/>
  <c r="W29" i="1"/>
  <c r="W31" i="1"/>
  <c r="W33" i="1"/>
  <c r="W9" i="1"/>
  <c r="X6" i="1"/>
  <c r="X36" i="1" l="1"/>
  <c r="X34" i="1"/>
  <c r="X32" i="1"/>
  <c r="X10" i="1"/>
  <c r="X30" i="1"/>
  <c r="X28" i="1"/>
  <c r="X26" i="1"/>
  <c r="X24" i="1"/>
  <c r="X12" i="1"/>
  <c r="X22" i="1"/>
  <c r="X20" i="1"/>
  <c r="X18" i="1"/>
  <c r="X16" i="1"/>
  <c r="X14" i="1"/>
  <c r="X35" i="1"/>
  <c r="X11" i="1"/>
  <c r="X13" i="1"/>
  <c r="X15" i="1"/>
  <c r="X17" i="1"/>
  <c r="X19" i="1"/>
  <c r="X21" i="1"/>
  <c r="X23" i="1"/>
  <c r="X25" i="1"/>
  <c r="X27" i="1"/>
  <c r="X31" i="1"/>
  <c r="X33" i="1"/>
  <c r="X29" i="1"/>
  <c r="X9" i="1"/>
  <c r="Y6" i="1"/>
  <c r="Y30" i="1" l="1"/>
  <c r="Y28" i="1"/>
  <c r="Y26" i="1"/>
  <c r="Y24" i="1"/>
  <c r="Y22" i="1"/>
  <c r="Y20" i="1"/>
  <c r="Y18" i="1"/>
  <c r="Y16" i="1"/>
  <c r="Y14" i="1"/>
  <c r="Y12" i="1"/>
  <c r="Y36" i="1"/>
  <c r="Y34" i="1"/>
  <c r="Y32" i="1"/>
  <c r="Y10" i="1"/>
  <c r="Y35" i="1"/>
  <c r="Y11" i="1"/>
  <c r="Y13" i="1"/>
  <c r="Y15" i="1"/>
  <c r="Y17" i="1"/>
  <c r="Y19" i="1"/>
  <c r="Y21" i="1"/>
  <c r="Y23" i="1"/>
  <c r="Y25" i="1"/>
  <c r="Y27" i="1"/>
  <c r="Y29" i="1"/>
  <c r="Y31" i="1"/>
  <c r="Y33" i="1"/>
  <c r="Y9" i="1"/>
  <c r="Z6" i="1"/>
  <c r="Z36" i="1" l="1"/>
  <c r="Z34" i="1"/>
  <c r="Z32" i="1"/>
  <c r="Z30" i="1"/>
  <c r="Z28" i="1"/>
  <c r="Z26" i="1"/>
  <c r="Z24" i="1"/>
  <c r="Z10" i="1"/>
  <c r="Z22" i="1"/>
  <c r="Z20" i="1"/>
  <c r="Z18" i="1"/>
  <c r="Z16" i="1"/>
  <c r="Z14" i="1"/>
  <c r="Z12" i="1"/>
  <c r="Z35" i="1"/>
  <c r="Z11" i="1"/>
  <c r="Z13" i="1"/>
  <c r="Z15" i="1"/>
  <c r="Z17" i="1"/>
  <c r="Z19" i="1"/>
  <c r="Z21" i="1"/>
  <c r="Z23" i="1"/>
  <c r="Z25" i="1"/>
  <c r="Z27" i="1"/>
  <c r="Z29" i="1"/>
  <c r="Z31" i="1"/>
  <c r="Z33" i="1"/>
  <c r="Z9" i="1"/>
  <c r="AA6" i="1"/>
  <c r="AA36" i="1" l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35" i="1"/>
  <c r="AA11" i="1"/>
  <c r="AA13" i="1"/>
  <c r="AA15" i="1"/>
  <c r="AA17" i="1"/>
  <c r="AA19" i="1"/>
  <c r="AA21" i="1"/>
  <c r="AA23" i="1"/>
  <c r="AA25" i="1"/>
  <c r="AA27" i="1"/>
  <c r="AA29" i="1"/>
  <c r="AA31" i="1"/>
  <c r="AA33" i="1"/>
  <c r="AA9" i="1"/>
  <c r="AB6" i="1"/>
  <c r="AB36" i="1" l="1"/>
  <c r="AB34" i="1"/>
  <c r="AB32" i="1"/>
  <c r="AB10" i="1"/>
  <c r="AB30" i="1"/>
  <c r="AB28" i="1"/>
  <c r="AB26" i="1"/>
  <c r="AB24" i="1"/>
  <c r="AB12" i="1"/>
  <c r="AB22" i="1"/>
  <c r="AB20" i="1"/>
  <c r="AB18" i="1"/>
  <c r="AB16" i="1"/>
  <c r="AB14" i="1"/>
  <c r="AB35" i="1"/>
  <c r="AB11" i="1"/>
  <c r="AB13" i="1"/>
  <c r="AB15" i="1"/>
  <c r="AB17" i="1"/>
  <c r="AB19" i="1"/>
  <c r="AB21" i="1"/>
  <c r="AB23" i="1"/>
  <c r="AB25" i="1"/>
  <c r="AB27" i="1"/>
  <c r="AB29" i="1"/>
  <c r="AB31" i="1"/>
  <c r="AB33" i="1"/>
  <c r="AB9" i="1"/>
  <c r="AC6" i="1"/>
  <c r="AC30" i="1" l="1"/>
  <c r="AC28" i="1"/>
  <c r="AC26" i="1"/>
  <c r="AC24" i="1"/>
  <c r="AC36" i="1"/>
  <c r="AC34" i="1"/>
  <c r="AC32" i="1"/>
  <c r="AC22" i="1"/>
  <c r="AC20" i="1"/>
  <c r="AC18" i="1"/>
  <c r="AC16" i="1"/>
  <c r="AC14" i="1"/>
  <c r="AC12" i="1"/>
  <c r="AC10" i="1"/>
  <c r="AC35" i="1"/>
  <c r="AC11" i="1"/>
  <c r="AC13" i="1"/>
  <c r="AC15" i="1"/>
  <c r="AC17" i="1"/>
  <c r="AC19" i="1"/>
  <c r="AC21" i="1"/>
  <c r="AC23" i="1"/>
  <c r="AC25" i="1"/>
  <c r="AC27" i="1"/>
  <c r="AC9" i="1"/>
  <c r="AC29" i="1"/>
  <c r="AC31" i="1"/>
  <c r="AC33" i="1"/>
  <c r="AD6" i="1"/>
  <c r="AD15" i="1" s="1"/>
  <c r="AD36" i="1" l="1"/>
  <c r="AD34" i="1"/>
  <c r="AD32" i="1"/>
  <c r="AD30" i="1"/>
  <c r="AD28" i="1"/>
  <c r="AD26" i="1"/>
  <c r="AD24" i="1"/>
  <c r="AD10" i="1"/>
  <c r="AD22" i="1"/>
  <c r="AD20" i="1"/>
  <c r="AD18" i="1"/>
  <c r="AD16" i="1"/>
  <c r="AD14" i="1"/>
  <c r="AD12" i="1"/>
  <c r="AD35" i="1"/>
  <c r="AD11" i="1"/>
  <c r="AD13" i="1"/>
  <c r="AD17" i="1"/>
  <c r="AD19" i="1"/>
  <c r="AD21" i="1"/>
  <c r="AD23" i="1"/>
  <c r="AD25" i="1"/>
  <c r="AD27" i="1"/>
  <c r="AD29" i="1"/>
  <c r="AD31" i="1"/>
  <c r="AD33" i="1"/>
  <c r="AD9" i="1"/>
  <c r="AE6" i="1"/>
  <c r="AE36" i="1" l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AE35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9" i="1"/>
  <c r="AF6" i="1"/>
  <c r="AF36" i="1" l="1"/>
  <c r="AF34" i="1"/>
  <c r="AF32" i="1"/>
  <c r="AF10" i="1"/>
  <c r="AF30" i="1"/>
  <c r="AF28" i="1"/>
  <c r="AF26" i="1"/>
  <c r="AF24" i="1"/>
  <c r="AF22" i="1"/>
  <c r="AF12" i="1"/>
  <c r="AF20" i="1"/>
  <c r="AF18" i="1"/>
  <c r="AF16" i="1"/>
  <c r="AF14" i="1"/>
  <c r="AF35" i="1"/>
  <c r="AF11" i="1"/>
  <c r="AF13" i="1"/>
  <c r="AF15" i="1"/>
  <c r="AF17" i="1"/>
  <c r="AF19" i="1"/>
  <c r="AF21" i="1"/>
  <c r="AF23" i="1"/>
  <c r="AF25" i="1"/>
  <c r="AF27" i="1"/>
  <c r="AF29" i="1"/>
  <c r="AF31" i="1"/>
  <c r="AF33" i="1"/>
  <c r="AF9" i="1"/>
  <c r="AG6" i="1"/>
  <c r="AG30" i="1" l="1"/>
  <c r="AG28" i="1"/>
  <c r="AG26" i="1"/>
  <c r="AG24" i="1"/>
  <c r="AG22" i="1"/>
  <c r="AG20" i="1"/>
  <c r="AG18" i="1"/>
  <c r="AG16" i="1"/>
  <c r="AG14" i="1"/>
  <c r="AG12" i="1"/>
  <c r="AG36" i="1"/>
  <c r="AG34" i="1"/>
  <c r="AG32" i="1"/>
  <c r="AG10" i="1"/>
  <c r="AG35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9" i="1"/>
  <c r="AH6" i="1"/>
  <c r="AH36" i="1" l="1"/>
  <c r="AH34" i="1"/>
  <c r="AH32" i="1"/>
  <c r="AH30" i="1"/>
  <c r="AH28" i="1"/>
  <c r="AH26" i="1"/>
  <c r="AH24" i="1"/>
  <c r="AH22" i="1"/>
  <c r="AH10" i="1"/>
  <c r="AH20" i="1"/>
  <c r="AH18" i="1"/>
  <c r="AH16" i="1"/>
  <c r="AH14" i="1"/>
  <c r="AH12" i="1"/>
  <c r="AH35" i="1"/>
  <c r="AH11" i="1"/>
  <c r="AH13" i="1"/>
  <c r="AH15" i="1"/>
  <c r="AH17" i="1"/>
  <c r="AH19" i="1"/>
  <c r="AH21" i="1"/>
  <c r="AH23" i="1"/>
  <c r="AH25" i="1"/>
  <c r="AH27" i="1"/>
  <c r="AH29" i="1"/>
  <c r="AH31" i="1"/>
  <c r="AH33" i="1"/>
  <c r="AH9" i="1"/>
  <c r="AI6" i="1"/>
  <c r="AI36" i="1" l="1"/>
  <c r="AI34" i="1"/>
  <c r="AI32" i="1"/>
  <c r="AI30" i="1"/>
  <c r="AI28" i="1"/>
  <c r="AI26" i="1"/>
  <c r="AI24" i="1"/>
  <c r="AI22" i="1"/>
  <c r="AI20" i="1"/>
  <c r="AI18" i="1"/>
  <c r="AI16" i="1"/>
  <c r="AI14" i="1"/>
  <c r="AI12" i="1"/>
  <c r="AI10" i="1"/>
  <c r="AI35" i="1"/>
  <c r="AI11" i="1"/>
  <c r="AI13" i="1"/>
  <c r="AI15" i="1"/>
  <c r="AI17" i="1"/>
  <c r="AI19" i="1"/>
  <c r="AI21" i="1"/>
  <c r="AI23" i="1"/>
  <c r="AI25" i="1"/>
  <c r="AI27" i="1"/>
  <c r="AI29" i="1"/>
  <c r="AI31" i="1"/>
  <c r="AI33" i="1"/>
  <c r="AI9" i="1"/>
  <c r="AJ6" i="1"/>
  <c r="AJ36" i="1" l="1"/>
  <c r="AJ34" i="1"/>
  <c r="AJ32" i="1"/>
  <c r="AJ10" i="1"/>
  <c r="AJ30" i="1"/>
  <c r="AJ28" i="1"/>
  <c r="AJ26" i="1"/>
  <c r="AJ24" i="1"/>
  <c r="AJ22" i="1"/>
  <c r="AJ12" i="1"/>
  <c r="AJ20" i="1"/>
  <c r="AJ18" i="1"/>
  <c r="AJ16" i="1"/>
  <c r="AJ14" i="1"/>
  <c r="AJ35" i="1"/>
  <c r="AJ11" i="1"/>
  <c r="AJ13" i="1"/>
  <c r="AJ15" i="1"/>
  <c r="AJ17" i="1"/>
  <c r="AJ19" i="1"/>
  <c r="AJ21" i="1"/>
  <c r="AJ23" i="1"/>
  <c r="AJ25" i="1"/>
  <c r="AJ27" i="1"/>
  <c r="AJ29" i="1"/>
  <c r="AJ31" i="1"/>
  <c r="AJ33" i="1"/>
  <c r="AJ9" i="1"/>
  <c r="AK6" i="1"/>
  <c r="AK30" i="1" l="1"/>
  <c r="AK28" i="1"/>
  <c r="AK26" i="1"/>
  <c r="AK24" i="1"/>
  <c r="AK22" i="1"/>
  <c r="AK36" i="1"/>
  <c r="AK34" i="1"/>
  <c r="AK32" i="1"/>
  <c r="AK20" i="1"/>
  <c r="AK18" i="1"/>
  <c r="AK16" i="1"/>
  <c r="AK14" i="1"/>
  <c r="AK12" i="1"/>
  <c r="AK10" i="1"/>
  <c r="AK35" i="1"/>
  <c r="AK11" i="1"/>
  <c r="AK13" i="1"/>
  <c r="AK15" i="1"/>
  <c r="AK17" i="1"/>
  <c r="AK19" i="1"/>
  <c r="AK21" i="1"/>
  <c r="AK23" i="1"/>
  <c r="AK25" i="1"/>
  <c r="AK27" i="1"/>
  <c r="AK29" i="1"/>
  <c r="AK31" i="1"/>
  <c r="AK33" i="1"/>
  <c r="AK9" i="1"/>
  <c r="AL6" i="1"/>
  <c r="AL36" i="1" l="1"/>
  <c r="AL34" i="1"/>
  <c r="AL32" i="1"/>
  <c r="AL30" i="1"/>
  <c r="AL28" i="1"/>
  <c r="AL26" i="1"/>
  <c r="AL24" i="1"/>
  <c r="AL22" i="1"/>
  <c r="AL10" i="1"/>
  <c r="AL20" i="1"/>
  <c r="AL18" i="1"/>
  <c r="AL16" i="1"/>
  <c r="AL14" i="1"/>
  <c r="AL12" i="1"/>
  <c r="AL35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9" i="1"/>
  <c r="AM6" i="1"/>
  <c r="AM36" i="1" l="1"/>
  <c r="AM34" i="1"/>
  <c r="AM32" i="1"/>
  <c r="AM30" i="1"/>
  <c r="AM28" i="1"/>
  <c r="AM26" i="1"/>
  <c r="AM24" i="1"/>
  <c r="AM22" i="1"/>
  <c r="AM20" i="1"/>
  <c r="AM18" i="1"/>
  <c r="AM16" i="1"/>
  <c r="AM14" i="1"/>
  <c r="AM10" i="1"/>
  <c r="AM12" i="1"/>
  <c r="AM35" i="1"/>
  <c r="AM11" i="1"/>
  <c r="AM13" i="1"/>
  <c r="AM15" i="1"/>
  <c r="AM17" i="1"/>
  <c r="AM19" i="1"/>
  <c r="AM21" i="1"/>
  <c r="AM23" i="1"/>
  <c r="AM25" i="1"/>
  <c r="AM27" i="1"/>
  <c r="AM29" i="1"/>
  <c r="AM31" i="1"/>
  <c r="AM33" i="1"/>
  <c r="AM9" i="1"/>
  <c r="AN6" i="1"/>
  <c r="AN36" i="1" l="1"/>
  <c r="AN34" i="1"/>
  <c r="AN32" i="1"/>
  <c r="AN10" i="1"/>
  <c r="AN30" i="1"/>
  <c r="AN28" i="1"/>
  <c r="AN26" i="1"/>
  <c r="AN24" i="1"/>
  <c r="AN22" i="1"/>
  <c r="AN20" i="1"/>
  <c r="AN18" i="1"/>
  <c r="AN16" i="1"/>
  <c r="AN14" i="1"/>
  <c r="AN12" i="1"/>
  <c r="AN35" i="1"/>
  <c r="AN11" i="1"/>
  <c r="AN13" i="1"/>
  <c r="AN15" i="1"/>
  <c r="AN17" i="1"/>
  <c r="AN19" i="1"/>
  <c r="AN21" i="1"/>
  <c r="AN23" i="1"/>
  <c r="AN25" i="1"/>
  <c r="AN27" i="1"/>
  <c r="AN29" i="1"/>
  <c r="AN31" i="1"/>
  <c r="AN33" i="1"/>
  <c r="AN9" i="1"/>
  <c r="AO6" i="1"/>
  <c r="AO30" i="1" l="1"/>
  <c r="AO28" i="1"/>
  <c r="AO26" i="1"/>
  <c r="AO24" i="1"/>
  <c r="AO22" i="1"/>
  <c r="AO20" i="1"/>
  <c r="AO18" i="1"/>
  <c r="AO16" i="1"/>
  <c r="AO14" i="1"/>
  <c r="AO36" i="1"/>
  <c r="AO34" i="1"/>
  <c r="AO32" i="1"/>
  <c r="AO10" i="1"/>
  <c r="AO12" i="1"/>
  <c r="AO35" i="1"/>
  <c r="AO11" i="1"/>
  <c r="AO13" i="1"/>
  <c r="AO15" i="1"/>
  <c r="AO17" i="1"/>
  <c r="AO19" i="1"/>
  <c r="AO21" i="1"/>
  <c r="AO23" i="1"/>
  <c r="AO25" i="1"/>
  <c r="AO27" i="1"/>
  <c r="AO29" i="1"/>
  <c r="AO31" i="1"/>
  <c r="AO33" i="1"/>
  <c r="AO9" i="1"/>
  <c r="AP6" i="1"/>
  <c r="AP36" i="1" l="1"/>
  <c r="AP34" i="1"/>
  <c r="AP32" i="1"/>
  <c r="AP30" i="1"/>
  <c r="AP28" i="1"/>
  <c r="AP26" i="1"/>
  <c r="AP24" i="1"/>
  <c r="AP22" i="1"/>
  <c r="AP12" i="1"/>
  <c r="AP10" i="1"/>
  <c r="AP20" i="1"/>
  <c r="AP18" i="1"/>
  <c r="AP16" i="1"/>
  <c r="AP14" i="1"/>
  <c r="AP35" i="1"/>
  <c r="AP11" i="1"/>
  <c r="AP13" i="1"/>
  <c r="AP15" i="1"/>
  <c r="AP17" i="1"/>
  <c r="AP19" i="1"/>
  <c r="AP21" i="1"/>
  <c r="AP23" i="1"/>
  <c r="AP25" i="1"/>
  <c r="AP27" i="1"/>
  <c r="AP29" i="1"/>
  <c r="AP31" i="1"/>
  <c r="AP33" i="1"/>
  <c r="AP9" i="1"/>
  <c r="AQ6" i="1"/>
  <c r="AQ36" i="1" l="1"/>
  <c r="AQ34" i="1"/>
  <c r="AQ32" i="1"/>
  <c r="AQ30" i="1"/>
  <c r="AQ28" i="1"/>
  <c r="AQ26" i="1"/>
  <c r="AQ24" i="1"/>
  <c r="AQ22" i="1"/>
  <c r="AQ20" i="1"/>
  <c r="AQ18" i="1"/>
  <c r="AQ16" i="1"/>
  <c r="AQ14" i="1"/>
  <c r="AQ12" i="1"/>
  <c r="AQ10" i="1"/>
  <c r="AQ35" i="1"/>
  <c r="AQ11" i="1"/>
  <c r="AQ13" i="1"/>
  <c r="AQ15" i="1"/>
  <c r="AQ17" i="1"/>
  <c r="AQ19" i="1"/>
  <c r="AQ21" i="1"/>
  <c r="AQ23" i="1"/>
  <c r="AQ25" i="1"/>
  <c r="AQ27" i="1"/>
  <c r="AQ9" i="1"/>
  <c r="AQ29" i="1"/>
  <c r="AQ31" i="1"/>
  <c r="AQ33" i="1"/>
  <c r="AR6" i="1"/>
  <c r="AR36" i="1" l="1"/>
  <c r="AR34" i="1"/>
  <c r="AR32" i="1"/>
  <c r="AR10" i="1"/>
  <c r="AR30" i="1"/>
  <c r="AR28" i="1"/>
  <c r="AR26" i="1"/>
  <c r="AR24" i="1"/>
  <c r="AR22" i="1"/>
  <c r="AR20" i="1"/>
  <c r="AR18" i="1"/>
  <c r="AR16" i="1"/>
  <c r="AR14" i="1"/>
  <c r="AR12" i="1"/>
  <c r="AR35" i="1"/>
  <c r="AR11" i="1"/>
  <c r="AR13" i="1"/>
  <c r="AR15" i="1"/>
  <c r="AR17" i="1"/>
  <c r="AR19" i="1"/>
  <c r="AR21" i="1"/>
  <c r="AR23" i="1"/>
  <c r="AR25" i="1"/>
  <c r="AR27" i="1"/>
  <c r="AR29" i="1"/>
  <c r="AR31" i="1"/>
  <c r="AR33" i="1"/>
  <c r="AR9" i="1"/>
  <c r="AS6" i="1"/>
  <c r="AS30" i="1" l="1"/>
  <c r="AS28" i="1"/>
  <c r="AS26" i="1"/>
  <c r="AS24" i="1"/>
  <c r="AS22" i="1"/>
  <c r="AS36" i="1"/>
  <c r="AS34" i="1"/>
  <c r="AS32" i="1"/>
  <c r="AS20" i="1"/>
  <c r="AS18" i="1"/>
  <c r="AS16" i="1"/>
  <c r="AS14" i="1"/>
  <c r="AS10" i="1"/>
  <c r="AS12" i="1"/>
  <c r="AS35" i="1"/>
  <c r="AS11" i="1"/>
  <c r="AS13" i="1"/>
  <c r="AS15" i="1"/>
  <c r="AS17" i="1"/>
  <c r="AS19" i="1"/>
  <c r="AS21" i="1"/>
  <c r="AS23" i="1"/>
  <c r="AS25" i="1"/>
  <c r="AS27" i="1"/>
  <c r="AS29" i="1"/>
  <c r="AS31" i="1"/>
  <c r="AS33" i="1"/>
  <c r="AS9" i="1"/>
  <c r="AT6" i="1"/>
  <c r="AT36" i="1" l="1"/>
  <c r="AT34" i="1"/>
  <c r="AT32" i="1"/>
  <c r="AT30" i="1"/>
  <c r="AT28" i="1"/>
  <c r="AT26" i="1"/>
  <c r="AT24" i="1"/>
  <c r="AT22" i="1"/>
  <c r="AT10" i="1"/>
  <c r="AT20" i="1"/>
  <c r="AT18" i="1"/>
  <c r="AT16" i="1"/>
  <c r="AT14" i="1"/>
  <c r="AT12" i="1"/>
  <c r="AT35" i="1"/>
  <c r="AT11" i="1"/>
  <c r="AT13" i="1"/>
  <c r="AT15" i="1"/>
  <c r="AT17" i="1"/>
  <c r="AT19" i="1"/>
  <c r="AT21" i="1"/>
  <c r="AT23" i="1"/>
  <c r="AT25" i="1"/>
  <c r="AT27" i="1"/>
  <c r="AT29" i="1"/>
  <c r="AT31" i="1"/>
  <c r="AT33" i="1"/>
  <c r="AT9" i="1"/>
  <c r="AU6" i="1"/>
  <c r="AU36" i="1" l="1"/>
  <c r="AU34" i="1"/>
  <c r="AU32" i="1"/>
  <c r="AU30" i="1"/>
  <c r="AU28" i="1"/>
  <c r="AU26" i="1"/>
  <c r="AU24" i="1"/>
  <c r="AU22" i="1"/>
  <c r="AU20" i="1"/>
  <c r="AU18" i="1"/>
  <c r="AU16" i="1"/>
  <c r="AU14" i="1"/>
  <c r="AU10" i="1"/>
  <c r="AU12" i="1"/>
  <c r="AU35" i="1"/>
  <c r="AU11" i="1"/>
  <c r="AU13" i="1"/>
  <c r="AU15" i="1"/>
  <c r="AU17" i="1"/>
  <c r="AU19" i="1"/>
  <c r="AU21" i="1"/>
  <c r="AU23" i="1"/>
  <c r="AU25" i="1"/>
  <c r="AU27" i="1"/>
  <c r="AU29" i="1"/>
  <c r="AU31" i="1"/>
  <c r="AU33" i="1"/>
  <c r="AU9" i="1"/>
  <c r="AV6" i="1"/>
  <c r="AV36" i="1" l="1"/>
  <c r="AV34" i="1"/>
  <c r="AV32" i="1"/>
  <c r="AV10" i="1"/>
  <c r="AV30" i="1"/>
  <c r="AV28" i="1"/>
  <c r="AV26" i="1"/>
  <c r="AV24" i="1"/>
  <c r="AV22" i="1"/>
  <c r="AV20" i="1"/>
  <c r="AV18" i="1"/>
  <c r="AV16" i="1"/>
  <c r="AV14" i="1"/>
  <c r="AV12" i="1"/>
  <c r="AV35" i="1"/>
  <c r="AV11" i="1"/>
  <c r="AV13" i="1"/>
  <c r="AV15" i="1"/>
  <c r="AV17" i="1"/>
  <c r="AV19" i="1"/>
  <c r="AV21" i="1"/>
  <c r="AV23" i="1"/>
  <c r="AV25" i="1"/>
  <c r="AV27" i="1"/>
  <c r="AV29" i="1"/>
  <c r="AV31" i="1"/>
  <c r="AV33" i="1"/>
  <c r="AV9" i="1"/>
  <c r="AW6" i="1"/>
  <c r="AW30" i="1" l="1"/>
  <c r="AW28" i="1"/>
  <c r="AW26" i="1"/>
  <c r="AW24" i="1"/>
  <c r="AW22" i="1"/>
  <c r="AW20" i="1"/>
  <c r="AW18" i="1"/>
  <c r="AW16" i="1"/>
  <c r="AW14" i="1"/>
  <c r="AW12" i="1"/>
  <c r="AW36" i="1"/>
  <c r="AW34" i="1"/>
  <c r="AW32" i="1"/>
  <c r="AW10" i="1"/>
  <c r="AW35" i="1"/>
  <c r="AW11" i="1"/>
  <c r="AW13" i="1"/>
  <c r="AW15" i="1"/>
  <c r="AW17" i="1"/>
  <c r="AW19" i="1"/>
  <c r="AW21" i="1"/>
  <c r="AW23" i="1"/>
  <c r="AW25" i="1"/>
  <c r="AW27" i="1"/>
  <c r="AW29" i="1"/>
  <c r="AW31" i="1"/>
  <c r="AW33" i="1"/>
  <c r="AW9" i="1"/>
  <c r="AX6" i="1"/>
  <c r="AX36" i="1" l="1"/>
  <c r="AX34" i="1"/>
  <c r="AX32" i="1"/>
  <c r="AX30" i="1"/>
  <c r="AX28" i="1"/>
  <c r="AX26" i="1"/>
  <c r="AX24" i="1"/>
  <c r="AX22" i="1"/>
  <c r="AX10" i="1"/>
  <c r="AX20" i="1"/>
  <c r="AX18" i="1"/>
  <c r="AX16" i="1"/>
  <c r="AX14" i="1"/>
  <c r="AX12" i="1"/>
  <c r="AX35" i="1"/>
  <c r="AX11" i="1"/>
  <c r="AX13" i="1"/>
  <c r="AX15" i="1"/>
  <c r="AX17" i="1"/>
  <c r="AX19" i="1"/>
  <c r="AX21" i="1"/>
  <c r="AX23" i="1"/>
  <c r="AX25" i="1"/>
  <c r="AX27" i="1"/>
  <c r="AX29" i="1"/>
  <c r="AX31" i="1"/>
  <c r="AX33" i="1"/>
  <c r="AX9" i="1"/>
  <c r="AY6" i="1"/>
  <c r="AY36" i="1" l="1"/>
  <c r="AY34" i="1"/>
  <c r="AY32" i="1"/>
  <c r="AY30" i="1"/>
  <c r="AY28" i="1"/>
  <c r="AY26" i="1"/>
  <c r="AY24" i="1"/>
  <c r="AY22" i="1"/>
  <c r="AY20" i="1"/>
  <c r="AY18" i="1"/>
  <c r="AY16" i="1"/>
  <c r="AY14" i="1"/>
  <c r="AY10" i="1"/>
  <c r="AY12" i="1"/>
  <c r="AY35" i="1"/>
  <c r="AY11" i="1"/>
  <c r="AY13" i="1"/>
  <c r="AY15" i="1"/>
  <c r="AY17" i="1"/>
  <c r="AY19" i="1"/>
  <c r="AY21" i="1"/>
  <c r="AY23" i="1"/>
  <c r="AY25" i="1"/>
  <c r="AY27" i="1"/>
  <c r="AY29" i="1"/>
  <c r="AY31" i="1"/>
  <c r="AY33" i="1"/>
  <c r="AY9" i="1"/>
  <c r="AZ6" i="1"/>
  <c r="AZ36" i="1" l="1"/>
  <c r="AZ34" i="1"/>
  <c r="AZ32" i="1"/>
  <c r="AZ10" i="1"/>
  <c r="AZ30" i="1"/>
  <c r="AZ28" i="1"/>
  <c r="AZ26" i="1"/>
  <c r="AZ24" i="1"/>
  <c r="AZ22" i="1"/>
  <c r="AZ20" i="1"/>
  <c r="AZ18" i="1"/>
  <c r="AZ16" i="1"/>
  <c r="AZ14" i="1"/>
  <c r="AZ12" i="1"/>
  <c r="AZ35" i="1"/>
  <c r="AZ11" i="1"/>
  <c r="AZ13" i="1"/>
  <c r="AZ15" i="1"/>
  <c r="AZ17" i="1"/>
  <c r="AZ19" i="1"/>
  <c r="AZ21" i="1"/>
  <c r="AZ23" i="1"/>
  <c r="AZ25" i="1"/>
  <c r="AZ27" i="1"/>
  <c r="AZ29" i="1"/>
  <c r="AZ31" i="1"/>
  <c r="AZ33" i="1"/>
  <c r="AZ9" i="1"/>
  <c r="BA6" i="1"/>
  <c r="BA30" i="1" l="1"/>
  <c r="BA28" i="1"/>
  <c r="BA26" i="1"/>
  <c r="BA24" i="1"/>
  <c r="BA22" i="1"/>
  <c r="BA36" i="1"/>
  <c r="BA34" i="1"/>
  <c r="BA32" i="1"/>
  <c r="BA20" i="1"/>
  <c r="BA18" i="1"/>
  <c r="BA16" i="1"/>
  <c r="BA14" i="1"/>
  <c r="BA10" i="1"/>
  <c r="BA12" i="1"/>
  <c r="BA35" i="1"/>
  <c r="BA11" i="1"/>
  <c r="BA13" i="1"/>
  <c r="BA15" i="1"/>
  <c r="BA17" i="1"/>
  <c r="BA19" i="1"/>
  <c r="BA21" i="1"/>
  <c r="BA23" i="1"/>
  <c r="BA25" i="1"/>
  <c r="BA27" i="1"/>
  <c r="BA29" i="1"/>
  <c r="BA31" i="1"/>
  <c r="BA33" i="1"/>
  <c r="BA9" i="1"/>
  <c r="BB6" i="1"/>
  <c r="BB36" i="1" l="1"/>
  <c r="BB34" i="1"/>
  <c r="BB32" i="1"/>
  <c r="BB30" i="1"/>
  <c r="BB28" i="1"/>
  <c r="BB26" i="1"/>
  <c r="BB24" i="1"/>
  <c r="BB22" i="1"/>
  <c r="BB10" i="1"/>
  <c r="BB20" i="1"/>
  <c r="BB18" i="1"/>
  <c r="BB16" i="1"/>
  <c r="BB14" i="1"/>
  <c r="BB12" i="1"/>
  <c r="BB35" i="1"/>
  <c r="BB11" i="1"/>
  <c r="BB13" i="1"/>
  <c r="BB15" i="1"/>
  <c r="BB17" i="1"/>
  <c r="BB19" i="1"/>
  <c r="BB21" i="1"/>
  <c r="BB23" i="1"/>
  <c r="BB25" i="1"/>
  <c r="BB27" i="1"/>
  <c r="BB29" i="1"/>
  <c r="BB31" i="1"/>
  <c r="BB33" i="1"/>
  <c r="BB9" i="1"/>
  <c r="BC6" i="1"/>
  <c r="BC36" i="1" l="1"/>
  <c r="BC34" i="1"/>
  <c r="BC32" i="1"/>
  <c r="BC30" i="1"/>
  <c r="BC28" i="1"/>
  <c r="BC26" i="1"/>
  <c r="BC24" i="1"/>
  <c r="BC22" i="1"/>
  <c r="BC20" i="1"/>
  <c r="BC18" i="1"/>
  <c r="BC16" i="1"/>
  <c r="BC14" i="1"/>
  <c r="BC10" i="1"/>
  <c r="BC12" i="1"/>
  <c r="BC35" i="1"/>
  <c r="BC11" i="1"/>
  <c r="BC13" i="1"/>
  <c r="BC15" i="1"/>
  <c r="BC17" i="1"/>
  <c r="BC19" i="1"/>
  <c r="BC21" i="1"/>
  <c r="BC23" i="1"/>
  <c r="BC25" i="1"/>
  <c r="BC27" i="1"/>
  <c r="BC29" i="1"/>
  <c r="BC31" i="1"/>
  <c r="BC33" i="1"/>
  <c r="BC9" i="1"/>
  <c r="BD6" i="1"/>
  <c r="BD36" i="1" l="1"/>
  <c r="BD34" i="1"/>
  <c r="BD32" i="1"/>
  <c r="BD12" i="1"/>
  <c r="BD10" i="1"/>
  <c r="BD30" i="1"/>
  <c r="BD28" i="1"/>
  <c r="BD26" i="1"/>
  <c r="BD24" i="1"/>
  <c r="BD22" i="1"/>
  <c r="BD20" i="1"/>
  <c r="BD18" i="1"/>
  <c r="BD16" i="1"/>
  <c r="BD14" i="1"/>
  <c r="BD35" i="1"/>
  <c r="BD11" i="1"/>
  <c r="BD13" i="1"/>
  <c r="BD15" i="1"/>
  <c r="BD17" i="1"/>
  <c r="BD19" i="1"/>
  <c r="BD21" i="1"/>
  <c r="BD23" i="1"/>
  <c r="BD25" i="1"/>
  <c r="BD27" i="1"/>
  <c r="BD29" i="1"/>
  <c r="BD31" i="1"/>
  <c r="BD33" i="1"/>
  <c r="BD9" i="1"/>
  <c r="BE6" i="1"/>
  <c r="BE30" i="1" l="1"/>
  <c r="BE28" i="1"/>
  <c r="BE26" i="1"/>
  <c r="BE24" i="1"/>
  <c r="BE22" i="1"/>
  <c r="BE20" i="1"/>
  <c r="BE18" i="1"/>
  <c r="BE16" i="1"/>
  <c r="BE14" i="1"/>
  <c r="BE36" i="1"/>
  <c r="BE34" i="1"/>
  <c r="BE32" i="1"/>
  <c r="BE12" i="1"/>
  <c r="BE10" i="1"/>
  <c r="BE35" i="1"/>
  <c r="BE11" i="1"/>
  <c r="BE13" i="1"/>
  <c r="BE15" i="1"/>
  <c r="BE17" i="1"/>
  <c r="BE19" i="1"/>
  <c r="BE21" i="1"/>
  <c r="BE23" i="1"/>
  <c r="BE25" i="1"/>
  <c r="BE27" i="1"/>
  <c r="BE9" i="1"/>
  <c r="BE29" i="1"/>
  <c r="BE31" i="1"/>
  <c r="BE33" i="1"/>
  <c r="BF6" i="1"/>
  <c r="BF36" i="1" l="1"/>
  <c r="BF34" i="1"/>
  <c r="BF32" i="1"/>
  <c r="BF30" i="1"/>
  <c r="BF28" i="1"/>
  <c r="BF26" i="1"/>
  <c r="BF24" i="1"/>
  <c r="BF22" i="1"/>
  <c r="BF10" i="1"/>
  <c r="BF20" i="1"/>
  <c r="BF18" i="1"/>
  <c r="BF16" i="1"/>
  <c r="BF14" i="1"/>
  <c r="BF12" i="1"/>
  <c r="BF35" i="1"/>
  <c r="BF11" i="1"/>
  <c r="BF13" i="1"/>
  <c r="BF15" i="1"/>
  <c r="BF17" i="1"/>
  <c r="BF19" i="1"/>
  <c r="BF21" i="1"/>
  <c r="BF23" i="1"/>
  <c r="BF25" i="1"/>
  <c r="BF27" i="1"/>
  <c r="BF29" i="1"/>
  <c r="BF31" i="1"/>
  <c r="BF33" i="1"/>
  <c r="BF9" i="1"/>
  <c r="BG6" i="1"/>
  <c r="BG36" i="1" l="1"/>
  <c r="BG34" i="1"/>
  <c r="BG32" i="1"/>
  <c r="BG30" i="1"/>
  <c r="BG28" i="1"/>
  <c r="BG26" i="1"/>
  <c r="BG24" i="1"/>
  <c r="BG22" i="1"/>
  <c r="BG20" i="1"/>
  <c r="BG18" i="1"/>
  <c r="BG16" i="1"/>
  <c r="BG14" i="1"/>
  <c r="BG10" i="1"/>
  <c r="BG12" i="1"/>
  <c r="BG35" i="1"/>
  <c r="BG11" i="1"/>
  <c r="BG13" i="1"/>
  <c r="BG15" i="1"/>
  <c r="BG17" i="1"/>
  <c r="BG19" i="1"/>
  <c r="BG21" i="1"/>
  <c r="BG23" i="1"/>
  <c r="BG25" i="1"/>
  <c r="BG27" i="1"/>
  <c r="BG29" i="1"/>
  <c r="BG31" i="1"/>
  <c r="BG33" i="1"/>
  <c r="BG9" i="1"/>
  <c r="BH6" i="1"/>
  <c r="BH36" i="1" l="1"/>
  <c r="BH34" i="1"/>
  <c r="BH32" i="1"/>
  <c r="BH10" i="1"/>
  <c r="BH30" i="1"/>
  <c r="BH28" i="1"/>
  <c r="BH26" i="1"/>
  <c r="BH24" i="1"/>
  <c r="BH22" i="1"/>
  <c r="BH20" i="1"/>
  <c r="BH18" i="1"/>
  <c r="BH16" i="1"/>
  <c r="BH14" i="1"/>
  <c r="BH12" i="1"/>
  <c r="BH35" i="1"/>
  <c r="BH11" i="1"/>
  <c r="BH13" i="1"/>
  <c r="BH15" i="1"/>
  <c r="BH17" i="1"/>
  <c r="BH19" i="1"/>
  <c r="BH21" i="1"/>
  <c r="BH23" i="1"/>
  <c r="BH25" i="1"/>
  <c r="BH27" i="1"/>
  <c r="BH29" i="1"/>
  <c r="BH31" i="1"/>
  <c r="BH33" i="1"/>
  <c r="BH9" i="1"/>
  <c r="BI6" i="1"/>
  <c r="BI30" i="1" l="1"/>
  <c r="BI28" i="1"/>
  <c r="BI26" i="1"/>
  <c r="BI24" i="1"/>
  <c r="BI22" i="1"/>
  <c r="BI36" i="1"/>
  <c r="BI34" i="1"/>
  <c r="BI32" i="1"/>
  <c r="BI20" i="1"/>
  <c r="BI18" i="1"/>
  <c r="BI16" i="1"/>
  <c r="BI14" i="1"/>
  <c r="BI10" i="1"/>
  <c r="BI12" i="1"/>
  <c r="BI35" i="1"/>
  <c r="BI11" i="1"/>
  <c r="BI13" i="1"/>
  <c r="BI15" i="1"/>
  <c r="BI17" i="1"/>
  <c r="BI19" i="1"/>
  <c r="BI21" i="1"/>
  <c r="BI23" i="1"/>
  <c r="BI25" i="1"/>
  <c r="BI27" i="1"/>
  <c r="BI29" i="1"/>
  <c r="BI31" i="1"/>
  <c r="BI33" i="1"/>
  <c r="BI9" i="1"/>
  <c r="BJ6" i="1"/>
  <c r="BJ36" i="1" l="1"/>
  <c r="BJ34" i="1"/>
  <c r="BJ32" i="1"/>
  <c r="BJ30" i="1"/>
  <c r="BJ28" i="1"/>
  <c r="BJ26" i="1"/>
  <c r="BJ24" i="1"/>
  <c r="BJ22" i="1"/>
  <c r="BJ10" i="1"/>
  <c r="BJ20" i="1"/>
  <c r="BJ18" i="1"/>
  <c r="BJ16" i="1"/>
  <c r="BJ14" i="1"/>
  <c r="BJ12" i="1"/>
  <c r="BJ35" i="1"/>
  <c r="BJ11" i="1"/>
  <c r="BJ13" i="1"/>
  <c r="BJ15" i="1"/>
  <c r="BJ17" i="1"/>
  <c r="BJ19" i="1"/>
  <c r="BJ21" i="1"/>
  <c r="BJ23" i="1"/>
  <c r="BJ25" i="1"/>
  <c r="BJ27" i="1"/>
  <c r="BJ29" i="1"/>
  <c r="BJ31" i="1"/>
  <c r="BJ33" i="1"/>
  <c r="BJ9" i="1"/>
  <c r="BK6" i="1"/>
  <c r="BK36" i="1" l="1"/>
  <c r="BK34" i="1"/>
  <c r="BK32" i="1"/>
  <c r="BK30" i="1"/>
  <c r="BK28" i="1"/>
  <c r="BK26" i="1"/>
  <c r="BK24" i="1"/>
  <c r="BK22" i="1"/>
  <c r="BK20" i="1"/>
  <c r="BK18" i="1"/>
  <c r="BK16" i="1"/>
  <c r="BK14" i="1"/>
  <c r="BK12" i="1"/>
  <c r="BK10" i="1"/>
  <c r="BK35" i="1"/>
  <c r="BK11" i="1"/>
  <c r="BK13" i="1"/>
  <c r="BK15" i="1"/>
  <c r="BK17" i="1"/>
  <c r="BK19" i="1"/>
  <c r="BK21" i="1"/>
  <c r="BK23" i="1"/>
  <c r="BK25" i="1"/>
  <c r="BK27" i="1"/>
  <c r="BK29" i="1"/>
  <c r="BK31" i="1"/>
  <c r="BK33" i="1"/>
  <c r="BK9" i="1"/>
  <c r="BL6" i="1"/>
  <c r="BL36" i="1" l="1"/>
  <c r="BL34" i="1"/>
  <c r="BL32" i="1"/>
  <c r="BL30" i="1"/>
  <c r="BL10" i="1"/>
  <c r="BL28" i="1"/>
  <c r="BL26" i="1"/>
  <c r="BL24" i="1"/>
  <c r="BL22" i="1"/>
  <c r="BL20" i="1"/>
  <c r="BL18" i="1"/>
  <c r="BL16" i="1"/>
  <c r="BL14" i="1"/>
  <c r="BL12" i="1"/>
  <c r="BL35" i="1"/>
  <c r="BL11" i="1"/>
  <c r="BL13" i="1"/>
  <c r="BL15" i="1"/>
  <c r="BL17" i="1"/>
  <c r="BL19" i="1"/>
  <c r="BL21" i="1"/>
  <c r="BL23" i="1"/>
  <c r="BL25" i="1"/>
  <c r="BL27" i="1"/>
  <c r="BL29" i="1"/>
  <c r="BL31" i="1"/>
  <c r="BL33" i="1"/>
  <c r="BL9" i="1"/>
</calcChain>
</file>

<file path=xl/sharedStrings.xml><?xml version="1.0" encoding="utf-8"?>
<sst xmlns="http://schemas.openxmlformats.org/spreadsheetml/2006/main" count="118" uniqueCount="54">
  <si>
    <t>START DATE</t>
  </si>
  <si>
    <t>END DATE</t>
  </si>
  <si>
    <t>TASK LEAD</t>
  </si>
  <si>
    <t xml:space="preserve">TASK </t>
  </si>
  <si>
    <t>PROJECT NUMBER:</t>
  </si>
  <si>
    <t>CLIENT:</t>
  </si>
  <si>
    <t>England and Wales </t>
  </si>
  <si>
    <t>2012   </t>
  </si>
  <si>
    <t>2013  </t>
  </si>
  <si>
    <t>New Year's Day</t>
  </si>
  <si>
    <t>Good Friday</t>
  </si>
  <si>
    <t>Easter Monday</t>
  </si>
  <si>
    <t>Royal wedding</t>
  </si>
  <si>
    <t>Early May Bank Holiday</t>
  </si>
  <si>
    <t>Spring Bank Holiday</t>
  </si>
  <si>
    <t>Queen's Diamond Jubilee</t>
  </si>
  <si>
    <t>Summer Bank Holiday</t>
  </si>
  <si>
    <t>Christmas Day</t>
  </si>
  <si>
    <t>Boxing Day</t>
  </si>
  <si>
    <t>W</t>
  </si>
  <si>
    <t>PLANNED</t>
  </si>
  <si>
    <t>ACTUAL</t>
  </si>
  <si>
    <t># OF DAYS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</si>
  <si>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</si>
  <si>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</si>
  <si>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</si>
  <si>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</si>
  <si>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</si>
  <si>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</si>
  <si>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</si>
  <si>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</si>
  <si>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START DATE:</t>
  </si>
  <si>
    <t>X</t>
  </si>
  <si>
    <t>Y</t>
  </si>
  <si>
    <t>Z</t>
  </si>
  <si>
    <t>A</t>
  </si>
  <si>
    <t>Code</t>
  </si>
  <si>
    <t>tbc</t>
  </si>
  <si>
    <t>Key:</t>
  </si>
  <si>
    <t>Client</t>
  </si>
  <si>
    <t>Third Party</t>
  </si>
  <si>
    <t>OWNER</t>
  </si>
  <si>
    <t>Owner</t>
  </si>
  <si>
    <t>Joint</t>
  </si>
  <si>
    <t>AW</t>
  </si>
  <si>
    <t>FOR ACTUALS</t>
  </si>
  <si>
    <t>B</t>
  </si>
  <si>
    <t>C</t>
  </si>
  <si>
    <t>D</t>
  </si>
  <si>
    <t>Enter task description</t>
  </si>
  <si>
    <t>Enter task lead</t>
  </si>
  <si>
    <t>N</t>
  </si>
  <si>
    <t>CHOOSE FROM LIST …</t>
  </si>
  <si>
    <t xml:space="preserve">Choose from list…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</si>
</sst>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 mmm"/>
    <numFmt numFmtId="165" formatCode="ddd\ dd\ mmm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E10000"/>
      </left>
      <right/>
      <top style="thin">
        <color indexed="64"/>
      </top>
      <bottom/>
      <diagonal/>
    </border>
    <border>
      <left/>
      <right style="thin">
        <color rgb="FFE10000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164" fontId="2" fillId="5" borderId="0" xfId="0" applyNumberFormat="1" applyFont="1" applyFill="1" applyBorder="1" applyAlignment="1" applyProtection="1">
      <alignment horizontal="center" textRotation="90" wrapText="1"/>
    </xf>
    <xf numFmtId="164" fontId="2" fillId="5" borderId="0" xfId="0" applyNumberFormat="1" applyFont="1" applyFill="1" applyBorder="1" applyAlignment="1" applyProtection="1">
      <alignment horizontal="center" vertical="center" textRotation="90" wrapText="1"/>
    </xf>
    <xf numFmtId="165" fontId="2" fillId="4" borderId="3" xfId="0" applyNumberFormat="1" applyFont="1" applyFill="1" applyBorder="1" applyAlignment="1" applyProtection="1">
      <alignment horizontal="center"/>
    </xf>
    <xf numFmtId="164" fontId="2" fillId="4" borderId="3" xfId="0" applyNumberFormat="1" applyFont="1" applyFill="1" applyBorder="1" applyAlignment="1" applyProtection="1">
      <alignment horizontal="center" textRotation="90" wrapText="1"/>
    </xf>
    <xf numFmtId="164" fontId="2" fillId="4" borderId="1" xfId="0" applyNumberFormat="1" applyFont="1" applyFill="1" applyBorder="1" applyAlignment="1" applyProtection="1">
      <alignment horizontal="center" textRotation="90" wrapText="1"/>
    </xf>
    <xf numFmtId="164" fontId="5" fillId="0" borderId="8" xfId="0" applyNumberFormat="1" applyFont="1" applyBorder="1" applyAlignment="1" applyProtection="1">
      <alignment horizontal="center" vertical="center"/>
    </xf>
    <xf numFmtId="164" fontId="5" fillId="6" borderId="8" xfId="0" applyNumberFormat="1" applyFont="1" applyFill="1" applyBorder="1" applyAlignment="1" applyProtection="1">
      <alignment horizontal="center" vertical="center"/>
    </xf>
    <xf numFmtId="164" fontId="3" fillId="4" borderId="3" xfId="0" applyNumberFormat="1" applyFont="1" applyFill="1" applyBorder="1" applyAlignment="1" applyProtection="1">
      <alignment horizontal="left"/>
      <protection locked="0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2" fillId="4" borderId="3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3" borderId="4" xfId="0" applyFill="1" applyBorder="1" applyProtection="1"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vertical="center"/>
    </xf>
    <xf numFmtId="164" fontId="0" fillId="0" borderId="0" xfId="0" applyNumberFormat="1" applyBorder="1" applyProtection="1"/>
    <xf numFmtId="0" fontId="0" fillId="0" borderId="0" xfId="0" applyAlignment="1" applyProtection="1">
      <alignment vertical="center"/>
    </xf>
    <xf numFmtId="165" fontId="0" fillId="3" borderId="4" xfId="0" applyNumberFormat="1" applyFill="1" applyBorder="1" applyAlignment="1" applyProtection="1">
      <alignment horizontal="center"/>
    </xf>
    <xf numFmtId="164" fontId="2" fillId="5" borderId="4" xfId="0" applyNumberFormat="1" applyFont="1" applyFill="1" applyBorder="1" applyAlignment="1" applyProtection="1">
      <alignment horizontal="center" textRotation="90" wrapText="1"/>
    </xf>
    <xf numFmtId="0" fontId="0" fillId="0" borderId="4" xfId="0" applyBorder="1" applyProtection="1"/>
    <xf numFmtId="165" fontId="0" fillId="0" borderId="0" xfId="0" applyNumberFormat="1" applyAlignment="1" applyProtection="1">
      <alignment horizontal="center"/>
    </xf>
    <xf numFmtId="164" fontId="2" fillId="5" borderId="4" xfId="0" applyNumberFormat="1" applyFont="1" applyFill="1" applyBorder="1" applyAlignment="1" applyProtection="1">
      <alignment horizontal="left"/>
      <protection locked="0"/>
    </xf>
    <xf numFmtId="164" fontId="2" fillId="5" borderId="5" xfId="0" applyNumberFormat="1" applyFont="1" applyFill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65" fontId="0" fillId="0" borderId="13" xfId="0" applyNumberFormat="1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164" fontId="5" fillId="0" borderId="13" xfId="0" applyNumberFormat="1" applyFont="1" applyBorder="1" applyAlignment="1" applyProtection="1">
      <alignment horizontal="center" vertical="center"/>
    </xf>
    <xf numFmtId="164" fontId="5" fillId="6" borderId="13" xfId="0" applyNumberFormat="1" applyFont="1" applyFill="1" applyBorder="1" applyAlignment="1" applyProtection="1">
      <alignment horizontal="center" vertical="center"/>
    </xf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7" fillId="2" borderId="9" xfId="0" applyFont="1" applyFill="1" applyBorder="1" applyAlignment="1" applyProtection="1">
      <alignment vertical="center"/>
    </xf>
    <xf numFmtId="0" fontId="7" fillId="2" borderId="12" xfId="0" applyFont="1" applyFill="1" applyBorder="1" applyAlignment="1" applyProtection="1">
      <alignment vertical="center"/>
    </xf>
    <xf numFmtId="0" fontId="7" fillId="2" borderId="10" xfId="0" applyFont="1" applyFill="1" applyBorder="1" applyAlignment="1" applyProtection="1">
      <alignment vertical="center"/>
    </xf>
    <xf numFmtId="0" fontId="7" fillId="2" borderId="11" xfId="0" applyFont="1" applyFill="1" applyBorder="1" applyAlignment="1" applyProtection="1">
      <alignment vertical="center"/>
    </xf>
    <xf numFmtId="0" fontId="0" fillId="7" borderId="18" xfId="0" applyFill="1" applyBorder="1" applyAlignment="1" applyProtection="1">
      <alignment vertical="center"/>
      <protection locked="0"/>
    </xf>
    <xf numFmtId="0" fontId="0" fillId="7" borderId="19" xfId="0" applyFill="1" applyBorder="1" applyAlignment="1" applyProtection="1">
      <alignment vertical="center"/>
      <protection locked="0"/>
    </xf>
    <xf numFmtId="0" fontId="0" fillId="7" borderId="3" xfId="0" applyFill="1" applyBorder="1" applyAlignment="1" applyProtection="1">
      <alignment vertical="center"/>
      <protection locked="0"/>
    </xf>
    <xf numFmtId="0" fontId="0" fillId="7" borderId="1" xfId="0" applyFill="1" applyBorder="1" applyAlignment="1" applyProtection="1">
      <alignment vertical="center"/>
      <protection locked="0"/>
    </xf>
    <xf numFmtId="164" fontId="2" fillId="4" borderId="2" xfId="0" applyNumberFormat="1" applyFont="1" applyFill="1" applyBorder="1" applyAlignment="1" applyProtection="1">
      <alignment horizontal="center"/>
      <protection locked="0"/>
    </xf>
    <xf numFmtId="0" fontId="4" fillId="7" borderId="15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  <protection locked="0"/>
    </xf>
    <xf numFmtId="0" fontId="0" fillId="3" borderId="4" xfId="0" applyFont="1" applyFill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1" fillId="0" borderId="0" xfId="0" quotePrefix="1" applyFont="1"/>
    <xf numFmtId="165" fontId="8" fillId="2" borderId="11" xfId="0" applyNumberFormat="1" applyFont="1" applyFill="1" applyBorder="1" applyAlignment="1" applyProtection="1">
      <alignment horizontal="center" vertical="center"/>
    </xf>
    <xf numFmtId="165" fontId="8" fillId="2" borderId="13" xfId="0" applyNumberFormat="1" applyFont="1" applyFill="1" applyBorder="1" applyAlignment="1" applyProtection="1">
      <alignment horizontal="center" vertical="center"/>
    </xf>
    <xf numFmtId="164" fontId="5" fillId="2" borderId="6" xfId="0" applyNumberFormat="1" applyFont="1" applyFill="1" applyBorder="1" applyAlignment="1" applyProtection="1">
      <alignment horizontal="center" vertical="center" wrapText="1"/>
    </xf>
    <xf numFmtId="164" fontId="5" fillId="2" borderId="4" xfId="0" applyNumberFormat="1" applyFont="1" applyFill="1" applyBorder="1" applyAlignment="1" applyProtection="1">
      <alignment horizontal="center" vertical="center" wrapText="1"/>
    </xf>
    <xf numFmtId="164" fontId="5" fillId="2" borderId="7" xfId="0" applyNumberFormat="1" applyFont="1" applyFill="1" applyBorder="1" applyAlignment="1" applyProtection="1">
      <alignment horizontal="center" vertical="center" wrapText="1"/>
    </xf>
    <xf numFmtId="164" fontId="2" fillId="5" borderId="4" xfId="0" applyNumberFormat="1" applyFont="1" applyFill="1" applyBorder="1" applyAlignment="1" applyProtection="1">
      <alignment horizontal="center" wrapText="1"/>
      <protection locked="0"/>
    </xf>
    <xf numFmtId="164" fontId="2" fillId="5" borderId="5" xfId="0" applyNumberFormat="1" applyFont="1" applyFill="1" applyBorder="1" applyAlignment="1" applyProtection="1">
      <alignment horizontal="center" wrapText="1"/>
      <protection locked="0"/>
    </xf>
    <xf numFmtId="164" fontId="2" fillId="5" borderId="4" xfId="0" applyNumberFormat="1" applyFont="1" applyFill="1" applyBorder="1" applyAlignment="1" applyProtection="1">
      <alignment horizontal="center"/>
    </xf>
    <xf numFmtId="164" fontId="2" fillId="5" borderId="5" xfId="0" applyNumberFormat="1" applyFont="1" applyFill="1" applyBorder="1" applyAlignment="1" applyProtection="1">
      <alignment horizontal="center"/>
    </xf>
    <xf numFmtId="164" fontId="2" fillId="5" borderId="4" xfId="0" applyNumberFormat="1" applyFont="1" applyFill="1" applyBorder="1" applyAlignment="1" applyProtection="1">
      <alignment horizontal="center"/>
      <protection locked="0"/>
    </xf>
    <xf numFmtId="164" fontId="2" fillId="5" borderId="5" xfId="0" applyNumberFormat="1" applyFont="1" applyFill="1" applyBorder="1" applyAlignment="1" applyProtection="1">
      <alignment horizontal="center"/>
      <protection locked="0"/>
    </xf>
    <xf numFmtId="164" fontId="2" fillId="5" borderId="4" xfId="0" applyNumberFormat="1" applyFont="1" applyFill="1" applyBorder="1" applyAlignment="1" applyProtection="1">
      <alignment horizontal="left"/>
      <protection locked="0"/>
    </xf>
    <xf numFmtId="164" fontId="2" fillId="5" borderId="5" xfId="0" applyNumberFormat="1" applyFont="1" applyFill="1" applyBorder="1" applyAlignment="1" applyProtection="1">
      <alignment horizontal="left"/>
      <protection locked="0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 applyAlignment="1"/>
    <xf numFmtId="0" fontId="5" fillId="3" borderId="2" xfId="0" applyFont="1" applyFill="1" applyBorder="1" applyAlignment="1" applyProtection="1">
      <alignment horizontal="left"/>
      <protection locked="0"/>
    </xf>
    <xf numFmtId="0" fontId="5" fillId="3" borderId="3" xfId="0" applyFont="1" applyFill="1" applyBorder="1" applyAlignment="1" applyProtection="1">
      <alignment horizontal="left"/>
      <protection locked="0"/>
    </xf>
    <xf numFmtId="0" fontId="5" fillId="3" borderId="1" xfId="0" applyFont="1" applyFill="1" applyBorder="1" applyAlignment="1" applyProtection="1">
      <alignment horizontal="left"/>
      <protection locked="0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166" fontId="5" fillId="3" borderId="2" xfId="0" applyNumberFormat="1" applyFont="1" applyFill="1" applyBorder="1" applyAlignment="1" applyProtection="1">
      <alignment horizontal="left"/>
      <protection locked="0"/>
    </xf>
    <xf numFmtId="166" fontId="5" fillId="3" borderId="3" xfId="0" applyNumberFormat="1" applyFont="1" applyFill="1" applyBorder="1" applyAlignment="1" applyProtection="1">
      <alignment horizontal="left"/>
      <protection locked="0"/>
    </xf>
    <xf numFmtId="166" fontId="5" fillId="3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/>
    <xf numFmtId="0" fontId="9" fillId="3" borderId="0" xfId="0" applyFont="1" applyFill="1" applyAlignment="1">
      <alignment horizontal="center"/>
    </xf>
    <xf numFmtId="164" fontId="9" fillId="5" borderId="4" xfId="0" applyNumberFormat="1" applyFont="1" applyFill="1" applyBorder="1" applyAlignment="1" applyProtection="1">
      <alignment horizontal="center"/>
      <protection locked="0"/>
    </xf>
    <xf numFmtId="164" fontId="9" fillId="5" borderId="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8">
    <dxf>
      <font>
        <color theme="1" tint="0.499984740745262"/>
      </font>
      <fill>
        <patternFill patternType="none">
          <bgColor auto="1"/>
        </patternFill>
      </fill>
    </dxf>
    <dxf>
      <font>
        <color theme="1" tint="0.499984740745262"/>
      </font>
      <fill>
        <patternFill patternType="none">
          <bgColor auto="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7"/>
      </font>
      <fill>
        <patternFill>
          <bgColor theme="7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/>
      </font>
      <fill>
        <patternFill>
          <bgColor theme="8"/>
        </patternFill>
      </fill>
    </dxf>
    <dxf>
      <font>
        <color rgb="FFFFFF66"/>
      </font>
      <fill>
        <patternFill>
          <bgColor rgb="FFFFFF66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theme="6"/>
      </font>
      <fill>
        <patternFill>
          <bgColor theme="6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7"/>
      </font>
      <fill>
        <patternFill>
          <bgColor theme="7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8"/>
      </font>
      <fill>
        <patternFill>
          <bgColor theme="8"/>
        </patternFill>
      </fill>
    </dxf>
    <dxf>
      <font>
        <color rgb="FFFFFF66"/>
      </font>
      <fill>
        <patternFill>
          <bgColor rgb="FFFFFF66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/>
      </font>
      <fill>
        <patternFill>
          <fgColor theme="6"/>
          <bgColor theme="6"/>
        </patternFill>
      </fill>
    </dxf>
  </dxfs>
  <tableStyles count="0" defaultTableStyle="TableStyleMedium2" defaultPivotStyle="PivotStyleLight16"/>
  <colors>
    <mruColors>
      <color rgb="FFFFFF66"/>
      <color rgb="FFE1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1543050</xdr:colOff>
      <xdr:row>3</xdr:row>
      <xdr:rowOff>142875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90500"/>
          <a:ext cx="154305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7"/>
  <sheetViews>
    <sheetView showGridLines="0" tabSelected="1" zoomScaleNormal="100" zoomScaleSheetLayoutView="85" workbookViewId="0">
      <selection activeCell="B12" sqref="B12"/>
    </sheetView>
  </sheetViews>
  <sheetFormatPr defaultRowHeight="15" x14ac:dyDescent="0.25"/>
  <cols>
    <col min="1" max="1" width="4.7109375" style="63" customWidth="1"/>
    <col min="2" max="2" width="36.42578125" style="21" customWidth="1"/>
    <col min="3" max="3" width="14.140625" style="22" customWidth="1"/>
    <col min="4" max="4" width="15.42578125" style="21" customWidth="1"/>
    <col min="5" max="5" width="10.28515625" style="21" customWidth="1"/>
    <col min="6" max="6" width="12.28515625" style="21" customWidth="1"/>
    <col min="7" max="7" width="6.28515625" style="22" customWidth="1"/>
    <col min="8" max="8" width="12.28515625" style="30" customWidth="1"/>
    <col min="9" max="9" width="2.85546875" style="23" customWidth="1"/>
    <col min="10" max="13" width="2.42578125" style="23" customWidth="1"/>
    <col min="14" max="15" width="2" style="23" customWidth="1"/>
    <col min="16" max="20" width="2.42578125" style="23" customWidth="1"/>
    <col min="21" max="22" width="2" style="23" customWidth="1"/>
    <col min="23" max="27" width="2.42578125" style="23" customWidth="1"/>
    <col min="28" max="29" width="2" style="23" customWidth="1"/>
    <col min="30" max="34" width="2.42578125" style="23" customWidth="1"/>
    <col min="35" max="36" width="2" style="23" customWidth="1"/>
    <col min="37" max="41" width="2.42578125" style="23" customWidth="1"/>
    <col min="42" max="43" width="2" style="23" customWidth="1"/>
    <col min="44" max="48" width="2.42578125" style="23" customWidth="1"/>
    <col min="49" max="50" width="2" style="23" customWidth="1"/>
    <col min="51" max="55" width="2.42578125" style="23" customWidth="1"/>
    <col min="56" max="57" width="2" style="23" customWidth="1"/>
    <col min="58" max="62" width="2.42578125" style="23" customWidth="1"/>
    <col min="63" max="64" width="2" style="23" customWidth="1"/>
    <col min="65" max="76" width="2.7109375" style="23" customWidth="1"/>
    <col min="77" max="16384" width="9.140625" style="23"/>
  </cols>
  <sheetData>
    <row r="1" spans="1:64" customFormat="1" x14ac:dyDescent="0.25">
      <c r="A1" s="91"/>
      <c r="B1" s="78"/>
      <c r="C1" s="79"/>
      <c r="D1" s="78"/>
      <c r="E1" s="78"/>
      <c r="F1" s="78"/>
      <c r="G1" s="79"/>
      <c r="H1" s="80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2"/>
      <c r="BL1" s="2"/>
    </row>
    <row r="2" spans="1:64" customFormat="1" x14ac:dyDescent="0.25">
      <c r="A2" s="91"/>
      <c r="B2" s="78"/>
      <c r="C2" s="79"/>
      <c r="D2" s="81" t="s">
        <v>5</v>
      </c>
      <c r="E2" s="78"/>
      <c r="F2" s="78"/>
      <c r="G2" s="82"/>
      <c r="H2" s="83"/>
      <c r="I2" s="83"/>
      <c r="J2" s="83"/>
      <c r="K2" s="83"/>
      <c r="L2" s="83"/>
      <c r="M2" s="84"/>
      <c r="N2" s="78"/>
      <c r="O2" s="78"/>
      <c r="P2" s="78"/>
      <c r="Q2" s="78"/>
      <c r="R2" s="78"/>
      <c r="S2" s="78"/>
      <c r="T2" s="78" t="s">
        <v>38</v>
      </c>
      <c r="U2" s="78"/>
      <c r="V2" s="78"/>
      <c r="W2" s="78" t="s">
        <v>19</v>
      </c>
      <c r="X2" s="85" t="str">
        <f>VLOOKUP(W2,Roles!$B$1:$C$6,2,FALSE)</f>
        <v>Client tasks</v>
      </c>
      <c r="Y2" s="85"/>
      <c r="Z2" s="85"/>
      <c r="AA2" s="85"/>
      <c r="AB2" s="85"/>
      <c r="AC2" s="85"/>
      <c r="AD2" s="85"/>
      <c r="AE2" s="78"/>
      <c r="AF2" s="78"/>
      <c r="AG2" s="78" t="s">
        <v>33</v>
      </c>
      <c r="AH2" s="78" t="str">
        <f>VLOOKUP(AG2,Roles!$B$1:$C$6,2,FALSE)</f>
        <v>Joint tasks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2"/>
      <c r="BL2" s="2"/>
    </row>
    <row r="3" spans="1:64" customFormat="1" x14ac:dyDescent="0.25">
      <c r="A3" s="91"/>
      <c r="B3" s="78"/>
      <c r="C3" s="79"/>
      <c r="D3" s="81" t="s">
        <v>4</v>
      </c>
      <c r="E3" s="78"/>
      <c r="F3" s="78"/>
      <c r="G3" s="82"/>
      <c r="H3" s="83"/>
      <c r="I3" s="83"/>
      <c r="J3" s="83"/>
      <c r="K3" s="83"/>
      <c r="L3" s="83"/>
      <c r="M3" s="84"/>
      <c r="N3" s="78"/>
      <c r="O3" s="78"/>
      <c r="P3" s="78"/>
      <c r="Q3" s="78"/>
      <c r="R3" s="78"/>
      <c r="S3" s="78"/>
      <c r="T3" s="78"/>
      <c r="U3" s="78"/>
      <c r="V3" s="78"/>
      <c r="W3" s="78" t="s">
        <v>32</v>
      </c>
      <c r="X3" s="78" t="str">
        <f>VLOOKUP(W3,Roles!$B$1:$C$6,2,FALSE)</f>
        <v>AW tasks</v>
      </c>
      <c r="Y3" s="78"/>
      <c r="Z3" s="78"/>
      <c r="AA3" s="78"/>
      <c r="AB3" s="78"/>
      <c r="AC3" s="78"/>
      <c r="AD3" s="78"/>
      <c r="AE3" s="78"/>
      <c r="AF3" s="78"/>
      <c r="AG3" s="78" t="s">
        <v>34</v>
      </c>
      <c r="AH3" s="78" t="str">
        <f>VLOOKUP(AG3,Roles!$B$1:$C$6,2,FALSE)</f>
        <v>Third Party tasks</v>
      </c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2"/>
      <c r="BL3" s="2"/>
    </row>
    <row r="4" spans="1:64" customFormat="1" x14ac:dyDescent="0.25">
      <c r="A4" s="91"/>
      <c r="B4" s="78"/>
      <c r="C4" s="79"/>
      <c r="D4" s="86" t="s">
        <v>31</v>
      </c>
      <c r="E4" s="78"/>
      <c r="F4" s="78"/>
      <c r="G4" s="87">
        <f>F9</f>
        <v>40789</v>
      </c>
      <c r="H4" s="88"/>
      <c r="I4" s="88"/>
      <c r="J4" s="88"/>
      <c r="K4" s="88"/>
      <c r="L4" s="88"/>
      <c r="M4" s="89"/>
      <c r="N4" s="78"/>
      <c r="O4" s="78"/>
      <c r="P4" s="78"/>
      <c r="Q4" s="78"/>
      <c r="R4" s="78"/>
      <c r="S4" s="78"/>
      <c r="T4" s="78"/>
      <c r="U4" s="78"/>
      <c r="V4" s="78"/>
      <c r="W4" s="90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2"/>
      <c r="BL4" s="2"/>
    </row>
    <row r="5" spans="1:64" customFormat="1" x14ac:dyDescent="0.25">
      <c r="A5" s="91"/>
      <c r="B5" s="78"/>
      <c r="C5" s="79"/>
      <c r="D5" s="78"/>
      <c r="E5" s="78"/>
      <c r="F5" s="78"/>
      <c r="G5" s="79"/>
      <c r="H5" s="80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2"/>
      <c r="BL5" s="2"/>
    </row>
    <row r="6" spans="1:64" ht="36" x14ac:dyDescent="0.25">
      <c r="A6" s="92"/>
      <c r="B6" s="76" t="s">
        <v>3</v>
      </c>
      <c r="C6" s="74" t="s">
        <v>41</v>
      </c>
      <c r="D6" s="74" t="s">
        <v>2</v>
      </c>
      <c r="E6" s="31"/>
      <c r="F6" s="74" t="s">
        <v>0</v>
      </c>
      <c r="G6" s="70" t="s">
        <v>22</v>
      </c>
      <c r="H6" s="72" t="s">
        <v>1</v>
      </c>
      <c r="I6" s="7">
        <f>G4+1-WEEKDAY(G4,2)</f>
        <v>40784</v>
      </c>
      <c r="J6" s="7">
        <f>I6+1</f>
        <v>40785</v>
      </c>
      <c r="K6" s="7">
        <f t="shared" ref="K6" si="0">J6+1</f>
        <v>40786</v>
      </c>
      <c r="L6" s="7">
        <f t="shared" ref="L6" si="1">K6+1</f>
        <v>40787</v>
      </c>
      <c r="M6" s="7">
        <f t="shared" ref="M6" si="2">L6+1</f>
        <v>40788</v>
      </c>
      <c r="N6" s="7">
        <f t="shared" ref="N6" si="3">M6+1</f>
        <v>40789</v>
      </c>
      <c r="O6" s="7">
        <f t="shared" ref="O6" si="4">N6+1</f>
        <v>40790</v>
      </c>
      <c r="P6" s="7">
        <f t="shared" ref="P6" si="5">O6+1</f>
        <v>40791</v>
      </c>
      <c r="Q6" s="7">
        <f t="shared" ref="Q6" si="6">P6+1</f>
        <v>40792</v>
      </c>
      <c r="R6" s="7">
        <f t="shared" ref="R6" si="7">Q6+1</f>
        <v>40793</v>
      </c>
      <c r="S6" s="7">
        <f t="shared" ref="S6" si="8">R6+1</f>
        <v>40794</v>
      </c>
      <c r="T6" s="7">
        <f t="shared" ref="T6" si="9">S6+1</f>
        <v>40795</v>
      </c>
      <c r="U6" s="7">
        <f t="shared" ref="U6" si="10">T6+1</f>
        <v>40796</v>
      </c>
      <c r="V6" s="7">
        <f t="shared" ref="V6" si="11">U6+1</f>
        <v>40797</v>
      </c>
      <c r="W6" s="7">
        <f t="shared" ref="W6" si="12">V6+1</f>
        <v>40798</v>
      </c>
      <c r="X6" s="7">
        <f t="shared" ref="X6" si="13">W6+1</f>
        <v>40799</v>
      </c>
      <c r="Y6" s="7">
        <f t="shared" ref="Y6" si="14">X6+1</f>
        <v>40800</v>
      </c>
      <c r="Z6" s="7">
        <f t="shared" ref="Z6" si="15">Y6+1</f>
        <v>40801</v>
      </c>
      <c r="AA6" s="7">
        <f t="shared" ref="AA6" si="16">Z6+1</f>
        <v>40802</v>
      </c>
      <c r="AB6" s="7">
        <f t="shared" ref="AB6" si="17">AA6+1</f>
        <v>40803</v>
      </c>
      <c r="AC6" s="7">
        <f t="shared" ref="AC6" si="18">AB6+1</f>
        <v>40804</v>
      </c>
      <c r="AD6" s="7">
        <f t="shared" ref="AD6" si="19">AC6+1</f>
        <v>40805</v>
      </c>
      <c r="AE6" s="7">
        <f t="shared" ref="AE6" si="20">AD6+1</f>
        <v>40806</v>
      </c>
      <c r="AF6" s="7">
        <f t="shared" ref="AF6" si="21">AE6+1</f>
        <v>40807</v>
      </c>
      <c r="AG6" s="7">
        <f t="shared" ref="AG6" si="22">AF6+1</f>
        <v>40808</v>
      </c>
      <c r="AH6" s="7">
        <f t="shared" ref="AH6" si="23">AG6+1</f>
        <v>40809</v>
      </c>
      <c r="AI6" s="7">
        <f t="shared" ref="AI6" si="24">AH6+1</f>
        <v>40810</v>
      </c>
      <c r="AJ6" s="7">
        <f t="shared" ref="AJ6" si="25">AI6+1</f>
        <v>40811</v>
      </c>
      <c r="AK6" s="7">
        <f t="shared" ref="AK6" si="26">AJ6+1</f>
        <v>40812</v>
      </c>
      <c r="AL6" s="7">
        <f t="shared" ref="AL6" si="27">AK6+1</f>
        <v>40813</v>
      </c>
      <c r="AM6" s="7">
        <f t="shared" ref="AM6" si="28">AL6+1</f>
        <v>40814</v>
      </c>
      <c r="AN6" s="7">
        <f t="shared" ref="AN6" si="29">AM6+1</f>
        <v>40815</v>
      </c>
      <c r="AO6" s="7">
        <f t="shared" ref="AO6" si="30">AN6+1</f>
        <v>40816</v>
      </c>
      <c r="AP6" s="7">
        <f t="shared" ref="AP6" si="31">AO6+1</f>
        <v>40817</v>
      </c>
      <c r="AQ6" s="7">
        <f t="shared" ref="AQ6" si="32">AP6+1</f>
        <v>40818</v>
      </c>
      <c r="AR6" s="7">
        <f t="shared" ref="AR6" si="33">AQ6+1</f>
        <v>40819</v>
      </c>
      <c r="AS6" s="7">
        <f t="shared" ref="AS6" si="34">AR6+1</f>
        <v>40820</v>
      </c>
      <c r="AT6" s="7">
        <f t="shared" ref="AT6" si="35">AS6+1</f>
        <v>40821</v>
      </c>
      <c r="AU6" s="7">
        <f t="shared" ref="AU6" si="36">AT6+1</f>
        <v>40822</v>
      </c>
      <c r="AV6" s="7">
        <f t="shared" ref="AV6" si="37">AU6+1</f>
        <v>40823</v>
      </c>
      <c r="AW6" s="7">
        <f t="shared" ref="AW6" si="38">AV6+1</f>
        <v>40824</v>
      </c>
      <c r="AX6" s="7">
        <f t="shared" ref="AX6" si="39">AW6+1</f>
        <v>40825</v>
      </c>
      <c r="AY6" s="7">
        <f t="shared" ref="AY6" si="40">AX6+1</f>
        <v>40826</v>
      </c>
      <c r="AZ6" s="7">
        <f t="shared" ref="AZ6" si="41">AY6+1</f>
        <v>40827</v>
      </c>
      <c r="BA6" s="7">
        <f t="shared" ref="BA6" si="42">AZ6+1</f>
        <v>40828</v>
      </c>
      <c r="BB6" s="7">
        <f t="shared" ref="BB6" si="43">BA6+1</f>
        <v>40829</v>
      </c>
      <c r="BC6" s="7">
        <f t="shared" ref="BC6" si="44">BB6+1</f>
        <v>40830</v>
      </c>
      <c r="BD6" s="7">
        <f t="shared" ref="BD6" si="45">BC6+1</f>
        <v>40831</v>
      </c>
      <c r="BE6" s="7">
        <f t="shared" ref="BE6" si="46">BD6+1</f>
        <v>40832</v>
      </c>
      <c r="BF6" s="7">
        <f t="shared" ref="BF6" si="47">BE6+1</f>
        <v>40833</v>
      </c>
      <c r="BG6" s="7">
        <f t="shared" ref="BG6" si="48">BF6+1</f>
        <v>40834</v>
      </c>
      <c r="BH6" s="7">
        <f t="shared" ref="BH6" si="49">BG6+1</f>
        <v>40835</v>
      </c>
      <c r="BI6" s="7">
        <f t="shared" ref="BI6" si="50">BH6+1</f>
        <v>40836</v>
      </c>
      <c r="BJ6" s="7">
        <f t="shared" ref="BJ6" si="51">BI6+1</f>
        <v>40837</v>
      </c>
      <c r="BK6" s="7">
        <f t="shared" ref="BK6" si="52">BJ6+1</f>
        <v>40838</v>
      </c>
      <c r="BL6" s="7">
        <f t="shared" ref="BL6" si="53">BK6+1</f>
        <v>40839</v>
      </c>
    </row>
    <row r="7" spans="1:64" s="24" customFormat="1" ht="18" customHeight="1" x14ac:dyDescent="0.25">
      <c r="A7" s="93"/>
      <c r="B7" s="77"/>
      <c r="C7" s="75" t="s">
        <v>41</v>
      </c>
      <c r="D7" s="75" t="s">
        <v>2</v>
      </c>
      <c r="E7" s="32"/>
      <c r="F7" s="75" t="s">
        <v>0</v>
      </c>
      <c r="G7" s="71" t="s">
        <v>22</v>
      </c>
      <c r="H7" s="73" t="s">
        <v>1</v>
      </c>
      <c r="I7" s="67" t="s">
        <v>23</v>
      </c>
      <c r="J7" s="68"/>
      <c r="K7" s="68"/>
      <c r="L7" s="68"/>
      <c r="M7" s="69"/>
      <c r="N7" s="8"/>
      <c r="O7" s="8"/>
      <c r="P7" s="67" t="s">
        <v>24</v>
      </c>
      <c r="Q7" s="68"/>
      <c r="R7" s="68"/>
      <c r="S7" s="68"/>
      <c r="T7" s="69"/>
      <c r="U7" s="8"/>
      <c r="V7" s="8"/>
      <c r="W7" s="67" t="s">
        <v>25</v>
      </c>
      <c r="X7" s="68"/>
      <c r="Y7" s="68"/>
      <c r="Z7" s="68"/>
      <c r="AA7" s="69"/>
      <c r="AB7" s="8"/>
      <c r="AC7" s="8"/>
      <c r="AD7" s="67" t="s">
        <v>26</v>
      </c>
      <c r="AE7" s="68"/>
      <c r="AF7" s="68"/>
      <c r="AG7" s="68"/>
      <c r="AH7" s="69"/>
      <c r="AI7" s="8"/>
      <c r="AJ7" s="8"/>
      <c r="AK7" s="67" t="s">
        <v>27</v>
      </c>
      <c r="AL7" s="68"/>
      <c r="AM7" s="68"/>
      <c r="AN7" s="68"/>
      <c r="AO7" s="69"/>
      <c r="AP7" s="8"/>
      <c r="AQ7" s="8"/>
      <c r="AR7" s="67" t="s">
        <v>28</v>
      </c>
      <c r="AS7" s="68"/>
      <c r="AT7" s="68"/>
      <c r="AU7" s="68"/>
      <c r="AV7" s="69"/>
      <c r="AW7" s="8"/>
      <c r="AX7" s="8"/>
      <c r="AY7" s="67" t="s">
        <v>29</v>
      </c>
      <c r="AZ7" s="68"/>
      <c r="BA7" s="68"/>
      <c r="BB7" s="68"/>
      <c r="BC7" s="69"/>
      <c r="BD7" s="8"/>
      <c r="BE7" s="8"/>
      <c r="BF7" s="67" t="s">
        <v>30</v>
      </c>
      <c r="BG7" s="68"/>
      <c r="BH7" s="68"/>
      <c r="BI7" s="68"/>
      <c r="BJ7" s="69"/>
      <c r="BK7" s="8"/>
      <c r="BL7" s="8"/>
    </row>
    <row r="8" spans="1:64" s="25" customFormat="1" ht="3.75" customHeight="1" x14ac:dyDescent="0.3">
      <c r="A8" s="59"/>
      <c r="B8" s="14"/>
      <c r="C8" s="15"/>
      <c r="D8" s="16"/>
      <c r="E8" s="14"/>
      <c r="F8" s="16"/>
      <c r="G8" s="16"/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1"/>
    </row>
    <row r="9" spans="1:64" s="26" customFormat="1" ht="21" customHeight="1" x14ac:dyDescent="0.25">
      <c r="A9" s="60">
        <v>1</v>
      </c>
      <c r="B9" s="39" t="s">
        <v>49</v>
      </c>
      <c r="C9" s="40" t="s">
        <v>39</v>
      </c>
      <c r="D9" s="40" t="s">
        <v>50</v>
      </c>
      <c r="E9" s="51" t="s">
        <v>20</v>
      </c>
      <c r="F9" s="34">
        <v>40789</v>
      </c>
      <c r="G9" s="17">
        <v>3</v>
      </c>
      <c r="H9" s="65">
        <f>(IF($G9&gt;0,(IF(WEEKDAY(F9,2)&lt;6,(WORKDAY($F9,($G9-1),Holidays!$B$2:$F$11)),(WORKDAY($F9,($G9),Holidays!$B$2:$F$11)))),""))</f>
        <v>40793</v>
      </c>
      <c r="I9" s="12" t="str">
        <f>IF((WEEKDAY(I$6,2)&lt;6),(IF($G9&lt;&gt;"",(IF(I$6&gt;=$F9,(IF(I$6&lt;=$H9,(VLOOKUP($C9,Roles!_xlnm.Print_Area,2,FALSE)),"")),"")),"")),"")</f>
        <v/>
      </c>
      <c r="J9" s="12" t="str">
        <f>IF((WEEKDAY(J$6,2)&lt;6),(IF($G9&lt;&gt;"",(IF(J$6&gt;=$F9,(IF(J$6&lt;=$H9,(VLOOKUP($C9,Roles!_xlnm.Print_Area,2,FALSE)),"")),"")),"")),"")</f>
        <v/>
      </c>
      <c r="K9" s="12" t="str">
        <f>IF((WEEKDAY(K$6,2)&lt;6),(IF($G9&lt;&gt;"",(IF(K$6&gt;=$F9,(IF(K$6&lt;=$H9,(VLOOKUP($C9,Roles!_xlnm.Print_Area,2,FALSE)),"")),"")),"")),"")</f>
        <v/>
      </c>
      <c r="L9" s="12" t="str">
        <f>IF((WEEKDAY(L$6,2)&lt;6),(IF($G9&lt;&gt;"",(IF(L$6&gt;=$F9,(IF(L$6&lt;=$H9,(VLOOKUP($C9,Roles!_xlnm.Print_Area,2,FALSE)),"")),"")),"")),"")</f>
        <v/>
      </c>
      <c r="M9" s="12" t="str">
        <f>IF((WEEKDAY(M$6,2)&lt;6),(IF($G9&lt;&gt;"",(IF(M$6&gt;=$F9,(IF(M$6&lt;=$H9,(VLOOKUP($C9,Roles!_xlnm.Print_Area,2,FALSE)),"")),"")),"")),"")</f>
        <v/>
      </c>
      <c r="N9" s="13" t="str">
        <f>IF((WEEKDAY(N$6,2)&lt;6),(IF($G9&lt;&gt;"",(IF(N$6&gt;=$F9,(IF(N$6&lt;=$H9,(VLOOKUP($C9,Roles!_xlnm.Print_Area,2,FALSE)),"")),"")),"")),"")</f>
        <v/>
      </c>
      <c r="O9" s="13" t="str">
        <f>IF((WEEKDAY(O$6,2)&lt;6),(IF($G9&lt;&gt;"",(IF(O$6&gt;=$F9,(IF(O$6&lt;=$H9,(VLOOKUP($C9,Roles!_xlnm.Print_Area,2,FALSE)),"")),"")),"")),"")</f>
        <v/>
      </c>
      <c r="P9" s="12" t="str">
        <f>IF((WEEKDAY(P$6,2)&lt;6),(IF($G9&lt;&gt;"",(IF(P$6&gt;=$F9,(IF(P$6&lt;=$H9,(VLOOKUP($C9,Roles!_xlnm.Print_Area,2,FALSE)),"")),"")),"")),"")</f>
        <v>W</v>
      </c>
      <c r="Q9" s="12" t="str">
        <f>IF((WEEKDAY(Q$6,2)&lt;6),(IF($G9&lt;&gt;"",(IF(Q$6&gt;=$F9,(IF(Q$6&lt;=$H9,(VLOOKUP($C9,Roles!_xlnm.Print_Area,2,FALSE)),"")),"")),"")),"")</f>
        <v>W</v>
      </c>
      <c r="R9" s="12" t="str">
        <f>IF((WEEKDAY(R$6,2)&lt;6),(IF($G9&lt;&gt;"",(IF(R$6&gt;=$F9,(IF(R$6&lt;=$H9,(VLOOKUP($C9,Roles!_xlnm.Print_Area,2,FALSE)),"")),"")),"")),"")</f>
        <v>W</v>
      </c>
      <c r="S9" s="12" t="str">
        <f>IF((WEEKDAY(S$6,2)&lt;6),(IF($G9&lt;&gt;"",(IF(S$6&gt;=$F9,(IF(S$6&lt;=$H9,(VLOOKUP($C9,Roles!_xlnm.Print_Area,2,FALSE)),"")),"")),"")),"")</f>
        <v/>
      </c>
      <c r="T9" s="12" t="str">
        <f>IF((WEEKDAY(T$6,2)&lt;6),(IF($G9&lt;&gt;"",(IF(T$6&gt;=$F9,(IF(T$6&lt;=$H9,(VLOOKUP($C9,Roles!_xlnm.Print_Area,2,FALSE)),"")),"")),"")),"")</f>
        <v/>
      </c>
      <c r="U9" s="13" t="str">
        <f>IF((WEEKDAY(U$6,2)&lt;6),(IF($G9&lt;&gt;"",(IF(U$6&gt;=$F9,(IF(U$6&lt;=$H9,(VLOOKUP($C9,Roles!_xlnm.Print_Area,2,FALSE)),"")),"")),"")),"")</f>
        <v/>
      </c>
      <c r="V9" s="13" t="str">
        <f>IF((WEEKDAY(V$6,2)&lt;6),(IF($G9&lt;&gt;"",(IF(V$6&gt;=$F9,(IF(V$6&lt;=$H9,(VLOOKUP($C9,Roles!_xlnm.Print_Area,2,FALSE)),"")),"")),"")),"")</f>
        <v/>
      </c>
      <c r="W9" s="12" t="str">
        <f>IF((WEEKDAY(W$6,2)&lt;6),(IF($G9&lt;&gt;"",(IF(W$6&gt;=$F9,(IF(W$6&lt;=$H9,(VLOOKUP($C9,Roles!_xlnm.Print_Area,2,FALSE)),"")),"")),"")),"")</f>
        <v/>
      </c>
      <c r="X9" s="12" t="str">
        <f>IF((WEEKDAY(X$6,2)&lt;6),(IF($G9&lt;&gt;"",(IF(X$6&gt;=$F9,(IF(X$6&lt;=$H9,(VLOOKUP($C9,Roles!_xlnm.Print_Area,2,FALSE)),"")),"")),"")),"")</f>
        <v/>
      </c>
      <c r="Y9" s="12" t="str">
        <f>IF((WEEKDAY(Y$6,2)&lt;6),(IF($G9&lt;&gt;"",(IF(Y$6&gt;=$F9,(IF(Y$6&lt;=$H9,(VLOOKUP($C9,Roles!_xlnm.Print_Area,2,FALSE)),"")),"")),"")),"")</f>
        <v/>
      </c>
      <c r="Z9" s="12" t="str">
        <f>IF((WEEKDAY(Z$6,2)&lt;6),(IF($G9&lt;&gt;"",(IF(Z$6&gt;=$F9,(IF(Z$6&lt;=$H9,(VLOOKUP($C9,Roles!_xlnm.Print_Area,2,FALSE)),"")),"")),"")),"")</f>
        <v/>
      </c>
      <c r="AA9" s="12" t="str">
        <f>IF((WEEKDAY(AA$6,2)&lt;6),(IF($G9&lt;&gt;"",(IF(AA$6&gt;=$F9,(IF(AA$6&lt;=$H9,(VLOOKUP($C9,Roles!_xlnm.Print_Area,2,FALSE)),"")),"")),"")),"")</f>
        <v/>
      </c>
      <c r="AB9" s="13" t="str">
        <f>IF((WEEKDAY(AB$6,2)&lt;6),(IF($G9&lt;&gt;"",(IF(AB$6&gt;=$F9,(IF(AB$6&lt;=$H9,(VLOOKUP($C9,Roles!_xlnm.Print_Area,2,FALSE)),"")),"")),"")),"")</f>
        <v/>
      </c>
      <c r="AC9" s="13" t="str">
        <f>IF((WEEKDAY(AC$6,2)&lt;6),(IF($G9&lt;&gt;"",(IF(AC$6&gt;=$F9,(IF(AC$6&lt;=$H9,(VLOOKUP($C9,Roles!_xlnm.Print_Area,2,FALSE)),"")),"")),"")),"")</f>
        <v/>
      </c>
      <c r="AD9" s="12" t="str">
        <f>IF((WEEKDAY(AD$6,2)&lt;6),(IF($G9&lt;&gt;"",(IF(AD$6&gt;=$F9,(IF(AD$6&lt;=$H9,(VLOOKUP($C9,Roles!_xlnm.Print_Area,2,FALSE)),"")),"")),"")),"")</f>
        <v/>
      </c>
      <c r="AE9" s="12" t="str">
        <f>IF((WEEKDAY(AE$6,2)&lt;6),(IF($G9&lt;&gt;"",(IF(AE$6&gt;=$F9,(IF(AE$6&lt;=$H9,(VLOOKUP($C9,Roles!_xlnm.Print_Area,2,FALSE)),"")),"")),"")),"")</f>
        <v/>
      </c>
      <c r="AF9" s="12" t="str">
        <f>IF((WEEKDAY(AF$6,2)&lt;6),(IF($G9&lt;&gt;"",(IF(AF$6&gt;=$F9,(IF(AF$6&lt;=$H9,(VLOOKUP($C9,Roles!_xlnm.Print_Area,2,FALSE)),"")),"")),"")),"")</f>
        <v/>
      </c>
      <c r="AG9" s="12" t="str">
        <f>IF((WEEKDAY(AG$6,2)&lt;6),(IF($G9&lt;&gt;"",(IF(AG$6&gt;=$F9,(IF(AG$6&lt;=$H9,(VLOOKUP($C9,Roles!_xlnm.Print_Area,2,FALSE)),"")),"")),"")),"")</f>
        <v/>
      </c>
      <c r="AH9" s="12" t="str">
        <f>IF((WEEKDAY(AH$6,2)&lt;6),(IF($G9&lt;&gt;"",(IF(AH$6&gt;=$F9,(IF(AH$6&lt;=$H9,(VLOOKUP($C9,Roles!_xlnm.Print_Area,2,FALSE)),"")),"")),"")),"")</f>
        <v/>
      </c>
      <c r="AI9" s="13" t="str">
        <f>IF((WEEKDAY(AI$6,2)&lt;6),(IF($G9&lt;&gt;"",(IF(AI$6&gt;=$F9,(IF(AI$6&lt;=$H9,(VLOOKUP($C9,Roles!_xlnm.Print_Area,2,FALSE)),"")),"")),"")),"")</f>
        <v/>
      </c>
      <c r="AJ9" s="13" t="str">
        <f>IF((WEEKDAY(AJ$6,2)&lt;6),(IF($G9&lt;&gt;"",(IF(AJ$6&gt;=$F9,(IF(AJ$6&lt;=$H9,(VLOOKUP($C9,Roles!_xlnm.Print_Area,2,FALSE)),"")),"")),"")),"")</f>
        <v/>
      </c>
      <c r="AK9" s="12" t="str">
        <f>IF((WEEKDAY(AK$6,2)&lt;6),(IF($G9&lt;&gt;"",(IF(AK$6&gt;=$F9,(IF(AK$6&lt;=$H9,(VLOOKUP($C9,Roles!_xlnm.Print_Area,2,FALSE)),"")),"")),"")),"")</f>
        <v/>
      </c>
      <c r="AL9" s="12" t="str">
        <f>IF((WEEKDAY(AL$6,2)&lt;6),(IF($G9&lt;&gt;"",(IF(AL$6&gt;=$F9,(IF(AL$6&lt;=$H9,(VLOOKUP($C9,Roles!_xlnm.Print_Area,2,FALSE)),"")),"")),"")),"")</f>
        <v/>
      </c>
      <c r="AM9" s="12" t="str">
        <f>IF((WEEKDAY(AM$6,2)&lt;6),(IF($G9&lt;&gt;"",(IF(AM$6&gt;=$F9,(IF(AM$6&lt;=$H9,(VLOOKUP($C9,Roles!_xlnm.Print_Area,2,FALSE)),"")),"")),"")),"")</f>
        <v/>
      </c>
      <c r="AN9" s="12" t="str">
        <f>IF((WEEKDAY(AN$6,2)&lt;6),(IF($G9&lt;&gt;"",(IF(AN$6&gt;=$F9,(IF(AN$6&lt;=$H9,(VLOOKUP($C9,Roles!_xlnm.Print_Area,2,FALSE)),"")),"")),"")),"")</f>
        <v/>
      </c>
      <c r="AO9" s="12" t="str">
        <f>IF((WEEKDAY(AO$6,2)&lt;6),(IF($G9&lt;&gt;"",(IF(AO$6&gt;=$F9,(IF(AO$6&lt;=$H9,(VLOOKUP($C9,Roles!_xlnm.Print_Area,2,FALSE)),"")),"")),"")),"")</f>
        <v/>
      </c>
      <c r="AP9" s="13" t="str">
        <f>IF((WEEKDAY(AP$6,2)&lt;6),(IF($G9&lt;&gt;"",(IF(AP$6&gt;=$F9,(IF(AP$6&lt;=$H9,(VLOOKUP($C9,Roles!_xlnm.Print_Area,2,FALSE)),"")),"")),"")),"")</f>
        <v/>
      </c>
      <c r="AQ9" s="13" t="str">
        <f>IF((WEEKDAY(AQ$6,2)&lt;6),(IF($G9&lt;&gt;"",(IF(AQ$6&gt;=$F9,(IF(AQ$6&lt;=$H9,(VLOOKUP($C9,Roles!_xlnm.Print_Area,2,FALSE)),"")),"")),"")),"")</f>
        <v/>
      </c>
      <c r="AR9" s="12" t="str">
        <f>IF((WEEKDAY(AR$6,2)&lt;6),(IF($G9&lt;&gt;"",(IF(AR$6&gt;=$F9,(IF(AR$6&lt;=$H9,(VLOOKUP($C9,Roles!_xlnm.Print_Area,2,FALSE)),"")),"")),"")),"")</f>
        <v/>
      </c>
      <c r="AS9" s="12" t="str">
        <f>IF((WEEKDAY(AS$6,2)&lt;6),(IF($G9&lt;&gt;"",(IF(AS$6&gt;=$F9,(IF(AS$6&lt;=$H9,(VLOOKUP($C9,Roles!_xlnm.Print_Area,2,FALSE)),"")),"")),"")),"")</f>
        <v/>
      </c>
      <c r="AT9" s="12" t="str">
        <f>IF((WEEKDAY(AT$6,2)&lt;6),(IF($G9&lt;&gt;"",(IF(AT$6&gt;=$F9,(IF(AT$6&lt;=$H9,(VLOOKUP($C9,Roles!_xlnm.Print_Area,2,FALSE)),"")),"")),"")),"")</f>
        <v/>
      </c>
      <c r="AU9" s="12" t="str">
        <f>IF((WEEKDAY(AU$6,2)&lt;6),(IF($G9&lt;&gt;"",(IF(AU$6&gt;=$F9,(IF(AU$6&lt;=$H9,(VLOOKUP($C9,Roles!_xlnm.Print_Area,2,FALSE)),"")),"")),"")),"")</f>
        <v/>
      </c>
      <c r="AV9" s="12" t="str">
        <f>IF((WEEKDAY(AV$6,2)&lt;6),(IF($G9&lt;&gt;"",(IF(AV$6&gt;=$F9,(IF(AV$6&lt;=$H9,(VLOOKUP($C9,Roles!_xlnm.Print_Area,2,FALSE)),"")),"")),"")),"")</f>
        <v/>
      </c>
      <c r="AW9" s="13" t="str">
        <f>IF((WEEKDAY(AW$6,2)&lt;6),(IF($G9&lt;&gt;"",(IF(AW$6&gt;=$F9,(IF(AW$6&lt;=$H9,(VLOOKUP($C9,Roles!_xlnm.Print_Area,2,FALSE)),"")),"")),"")),"")</f>
        <v/>
      </c>
      <c r="AX9" s="13" t="str">
        <f>IF((WEEKDAY(AX$6,2)&lt;6),(IF($G9&lt;&gt;"",(IF(AX$6&gt;=$F9,(IF(AX$6&lt;=$H9,(VLOOKUP($C9,Roles!_xlnm.Print_Area,2,FALSE)),"")),"")),"")),"")</f>
        <v/>
      </c>
      <c r="AY9" s="12" t="str">
        <f>IF((WEEKDAY(AY$6,2)&lt;6),(IF($G9&lt;&gt;"",(IF(AY$6&gt;=$F9,(IF(AY$6&lt;=$H9,(VLOOKUP($C9,Roles!_xlnm.Print_Area,2,FALSE)),"")),"")),"")),"")</f>
        <v/>
      </c>
      <c r="AZ9" s="12" t="str">
        <f>IF((WEEKDAY(AZ$6,2)&lt;6),(IF($G9&lt;&gt;"",(IF(AZ$6&gt;=$F9,(IF(AZ$6&lt;=$H9,(VLOOKUP($C9,Roles!_xlnm.Print_Area,2,FALSE)),"")),"")),"")),"")</f>
        <v/>
      </c>
      <c r="BA9" s="12" t="str">
        <f>IF((WEEKDAY(BA$6,2)&lt;6),(IF($G9&lt;&gt;"",(IF(BA$6&gt;=$F9,(IF(BA$6&lt;=$H9,(VLOOKUP($C9,Roles!_xlnm.Print_Area,2,FALSE)),"")),"")),"")),"")</f>
        <v/>
      </c>
      <c r="BB9" s="12" t="str">
        <f>IF((WEEKDAY(BB$6,2)&lt;6),(IF($G9&lt;&gt;"",(IF(BB$6&gt;=$F9,(IF(BB$6&lt;=$H9,(VLOOKUP($C9,Roles!_xlnm.Print_Area,2,FALSE)),"")),"")),"")),"")</f>
        <v/>
      </c>
      <c r="BC9" s="12" t="str">
        <f>IF((WEEKDAY(BC$6,2)&lt;6),(IF($G9&lt;&gt;"",(IF(BC$6&gt;=$F9,(IF(BC$6&lt;=$H9,(VLOOKUP($C9,Roles!_xlnm.Print_Area,2,FALSE)),"")),"")),"")),"")</f>
        <v/>
      </c>
      <c r="BD9" s="13" t="str">
        <f>IF((WEEKDAY(BD$6,2)&lt;6),(IF($G9&lt;&gt;"",(IF(BD$6&gt;=$F9,(IF(BD$6&lt;=$H9,(VLOOKUP($C9,Roles!_xlnm.Print_Area,2,FALSE)),"")),"")),"")),"")</f>
        <v/>
      </c>
      <c r="BE9" s="13" t="str">
        <f>IF((WEEKDAY(BE$6,2)&lt;6),(IF($G9&lt;&gt;"",(IF(BE$6&gt;=$F9,(IF(BE$6&lt;=$H9,(VLOOKUP($C9,Roles!_xlnm.Print_Area,2,FALSE)),"")),"")),"")),"")</f>
        <v/>
      </c>
      <c r="BF9" s="12" t="str">
        <f>IF((WEEKDAY(BF$6,2)&lt;6),(IF($G9&lt;&gt;"",(IF(BF$6&gt;=$F9,(IF(BF$6&lt;=$H9,(VLOOKUP($C9,Roles!_xlnm.Print_Area,2,FALSE)),"")),"")),"")),"")</f>
        <v/>
      </c>
      <c r="BG9" s="12" t="str">
        <f>IF((WEEKDAY(BG$6,2)&lt;6),(IF($G9&lt;&gt;"",(IF(BG$6&gt;=$F9,(IF(BG$6&lt;=$H9,(VLOOKUP($C9,Roles!_xlnm.Print_Area,2,FALSE)),"")),"")),"")),"")</f>
        <v/>
      </c>
      <c r="BH9" s="12" t="str">
        <f>IF((WEEKDAY(BH$6,2)&lt;6),(IF($G9&lt;&gt;"",(IF(BH$6&gt;=$F9,(IF(BH$6&lt;=$H9,(VLOOKUP($C9,Roles!_xlnm.Print_Area,2,FALSE)),"")),"")),"")),"")</f>
        <v/>
      </c>
      <c r="BI9" s="12" t="str">
        <f>IF((WEEKDAY(BI$6,2)&lt;6),(IF($G9&lt;&gt;"",(IF(BI$6&gt;=$F9,(IF(BI$6&lt;=$H9,(VLOOKUP($C9,Roles!_xlnm.Print_Area,2,FALSE)),"")),"")),"")),"")</f>
        <v/>
      </c>
      <c r="BJ9" s="12" t="str">
        <f>IF((WEEKDAY(BJ$6,2)&lt;6),(IF($G9&lt;&gt;"",(IF(BJ$6&gt;=$F9,(IF(BJ$6&lt;=$H9,(VLOOKUP($C9,Roles!_xlnm.Print_Area,2,FALSE)),"")),"")),"")),"")</f>
        <v/>
      </c>
      <c r="BK9" s="13" t="str">
        <f>IF((WEEKDAY(BK$6,2)&lt;6),(IF($G9&lt;&gt;"",(IF(BK$6&gt;=$F9,(IF(BK$6&lt;=$H9,(VLOOKUP($C9,Roles!_xlnm.Print_Area,2,FALSE)),"")),"")),"")),"")</f>
        <v/>
      </c>
      <c r="BL9" s="13" t="str">
        <f>IF((WEEKDAY(BL$6,2)&lt;6),(IF($G9&lt;&gt;"",(IF(BL$6&gt;=$F9,(IF(BL$6&lt;=$H9,(VLOOKUP($C9,Roles!_xlnm.Print_Area,2,FALSE)),"")),"")),"")),"")</f>
        <v/>
      </c>
    </row>
    <row r="10" spans="1:64" s="26" customFormat="1" ht="21" customHeight="1" x14ac:dyDescent="0.25">
      <c r="A10" s="61"/>
      <c r="B10" s="55"/>
      <c r="C10" s="55"/>
      <c r="D10" s="56"/>
      <c r="E10" s="52" t="s">
        <v>21</v>
      </c>
      <c r="F10" s="36"/>
      <c r="G10" s="35">
        <v>3</v>
      </c>
      <c r="H10" s="66">
        <f>(IF($G10&gt;0,(IF(WEEKDAY(F10,2)&lt;6,(WORKDAY($F10,($G10-1),Holidays!$B$2:$F$11)),(WORKDAY($F10,($G10),Holidays!$B$2:$F$11)))),""))</f>
        <v>4</v>
      </c>
      <c r="I10" s="41" t="str">
        <f>IF((WEEKDAY(I$6,2)&lt;6),(IF($G10&lt;&gt;"",(IF(I$6&gt;=$F10,(IF(I$6&lt;=$H10,(VLOOKUP($C9,Roles!$A$17:$B$21,2,FALSE)),"")),"")),"")),"")</f>
        <v/>
      </c>
      <c r="J10" s="41" t="str">
        <f>IF((WEEKDAY(J$6,2)&lt;6),(IF($G10&lt;&gt;"",(IF(J$6&gt;=$F10,(IF(J$6&lt;=$H10,(VLOOKUP($C9,Roles!$A$17:$B$21,2,FALSE)),"")),"")),"")),"")</f>
        <v/>
      </c>
      <c r="K10" s="41" t="str">
        <f>IF((WEEKDAY(K$6,2)&lt;6),(IF($G10&lt;&gt;"",(IF(K$6&gt;=$F10,(IF(K$6&lt;=$H10,(VLOOKUP($C9,Roles!$A$17:$B$21,2,FALSE)),"")),"")),"")),"")</f>
        <v/>
      </c>
      <c r="L10" s="41" t="str">
        <f>IF((WEEKDAY(L$6,2)&lt;6),(IF($G10&lt;&gt;"",(IF(L$6&gt;=$F10,(IF(L$6&lt;=$H10,(VLOOKUP($C9,Roles!$A$17:$B$21,2,FALSE)),"")),"")),"")),"")</f>
        <v/>
      </c>
      <c r="M10" s="41" t="str">
        <f>IF((WEEKDAY(M$6,2)&lt;6),(IF($G10&lt;&gt;"",(IF(M$6&gt;=$F10,(IF(M$6&lt;=$H10,(VLOOKUP($C9,Roles!$A$17:$B$21,2,FALSE)),"")),"")),"")),"")</f>
        <v/>
      </c>
      <c r="N10" s="42" t="str">
        <f>IF((WEEKDAY(N$6,2)&lt;6),(IF($G10&lt;&gt;"",(IF(N$6&gt;=$F10,(IF(N$6&lt;=$H10,(VLOOKUP($C9,Roles!$A$17:$B$21,2,FALSE)),"")),"")),"")),"")</f>
        <v/>
      </c>
      <c r="O10" s="42" t="str">
        <f>IF((WEEKDAY(O$6,2)&lt;6),(IF($G10&lt;&gt;"",(IF(O$6&gt;=$F10,(IF(O$6&lt;=$H10,(VLOOKUP($C9,Roles!$A$17:$B$21,2,FALSE)),"")),"")),"")),"")</f>
        <v/>
      </c>
      <c r="P10" s="41" t="str">
        <f>IF((WEEKDAY(P$6,2)&lt;6),(IF($G10&lt;&gt;"",(IF(P$6&gt;=$F10,(IF(P$6&lt;=$H10,(VLOOKUP($C9,Roles!$A$17:$B$21,2,FALSE)),"")),"")),"")),"")</f>
        <v/>
      </c>
      <c r="Q10" s="41" t="str">
        <f>IF((WEEKDAY(Q$6,2)&lt;6),(IF($G10&lt;&gt;"",(IF(Q$6&gt;=$F10,(IF(Q$6&lt;=$H10,(VLOOKUP($C9,Roles!$A$17:$B$21,2,FALSE)),"")),"")),"")),"")</f>
        <v/>
      </c>
      <c r="R10" s="41" t="str">
        <f>IF((WEEKDAY(R$6,2)&lt;6),(IF($G10&lt;&gt;"",(IF(R$6&gt;=$F10,(IF(R$6&lt;=$H10,(VLOOKUP($C9,Roles!$A$17:$B$21,2,FALSE)),"")),"")),"")),"")</f>
        <v/>
      </c>
      <c r="S10" s="41" t="str">
        <f>IF((WEEKDAY(S$6,2)&lt;6),(IF($G10&lt;&gt;"",(IF(S$6&gt;=$F10,(IF(S$6&lt;=$H10,(VLOOKUP($C9,Roles!$A$17:$B$21,2,FALSE)),"")),"")),"")),"")</f>
        <v/>
      </c>
      <c r="T10" s="41" t="str">
        <f>IF((WEEKDAY(T$6,2)&lt;6),(IF($G10&lt;&gt;"",(IF(T$6&gt;=$F10,(IF(T$6&lt;=$H10,(VLOOKUP($C9,Roles!$A$17:$B$21,2,FALSE)),"")),"")),"")),"")</f>
        <v/>
      </c>
      <c r="U10" s="42" t="str">
        <f>IF((WEEKDAY(U$6,2)&lt;6),(IF($G10&lt;&gt;"",(IF(U$6&gt;=$F10,(IF(U$6&lt;=$H10,(VLOOKUP($C9,Roles!$A$17:$B$21,2,FALSE)),"")),"")),"")),"")</f>
        <v/>
      </c>
      <c r="V10" s="42" t="str">
        <f>IF((WEEKDAY(V$6,2)&lt;6),(IF($G10&lt;&gt;"",(IF(V$6&gt;=$F10,(IF(V$6&lt;=$H10,(VLOOKUP($C9,Roles!$A$17:$B$21,2,FALSE)),"")),"")),"")),"")</f>
        <v/>
      </c>
      <c r="W10" s="41" t="str">
        <f>IF((WEEKDAY(W$6,2)&lt;6),(IF($G10&lt;&gt;"",(IF(W$6&gt;=$F10,(IF(W$6&lt;=$H10,(VLOOKUP($C9,Roles!$A$17:$B$21,2,FALSE)),"")),"")),"")),"")</f>
        <v/>
      </c>
      <c r="X10" s="41" t="str">
        <f>IF((WEEKDAY(X$6,2)&lt;6),(IF($G10&lt;&gt;"",(IF(X$6&gt;=$F10,(IF(X$6&lt;=$H10,(VLOOKUP($C9,Roles!$A$17:$B$21,2,FALSE)),"")),"")),"")),"")</f>
        <v/>
      </c>
      <c r="Y10" s="41" t="str">
        <f>IF((WEEKDAY(Y$6,2)&lt;6),(IF($G10&lt;&gt;"",(IF(Y$6&gt;=$F10,(IF(Y$6&lt;=$H10,(VLOOKUP($C9,Roles!$A$17:$B$21,2,FALSE)),"")),"")),"")),"")</f>
        <v/>
      </c>
      <c r="Z10" s="41" t="str">
        <f>IF((WEEKDAY(Z$6,2)&lt;6),(IF($G10&lt;&gt;"",(IF(Z$6&gt;=$F10,(IF(Z$6&lt;=$H10,(VLOOKUP($C9,Roles!$A$17:$B$21,2,FALSE)),"")),"")),"")),"")</f>
        <v/>
      </c>
      <c r="AA10" s="41" t="str">
        <f>IF((WEEKDAY(AA$6,2)&lt;6),(IF($G10&lt;&gt;"",(IF(AA$6&gt;=$F10,(IF(AA$6&lt;=$H10,(VLOOKUP($C9,Roles!$A$17:$B$21,2,FALSE)),"")),"")),"")),"")</f>
        <v/>
      </c>
      <c r="AB10" s="42" t="str">
        <f>IF((WEEKDAY(AB$6,2)&lt;6),(IF($G10&lt;&gt;"",(IF(AB$6&gt;=$F10,(IF(AB$6&lt;=$H10,(VLOOKUP($C9,Roles!$A$17:$B$21,2,FALSE)),"")),"")),"")),"")</f>
        <v/>
      </c>
      <c r="AC10" s="42" t="str">
        <f>IF((WEEKDAY(AC$6,2)&lt;6),(IF($G10&lt;&gt;"",(IF(AC$6&gt;=$F10,(IF(AC$6&lt;=$H10,(VLOOKUP($C9,Roles!$A$17:$B$21,2,FALSE)),"")),"")),"")),"")</f>
        <v/>
      </c>
      <c r="AD10" s="41" t="str">
        <f>IF((WEEKDAY(AD$6,2)&lt;6),(IF($G10&lt;&gt;"",(IF(AD$6&gt;=$F10,(IF(AD$6&lt;=$H10,(VLOOKUP($C9,Roles!$A$17:$B$21,2,FALSE)),"")),"")),"")),"")</f>
        <v/>
      </c>
      <c r="AE10" s="41" t="str">
        <f>IF((WEEKDAY(AE$6,2)&lt;6),(IF($G10&lt;&gt;"",(IF(AE$6&gt;=$F10,(IF(AE$6&lt;=$H10,(VLOOKUP($C9,Roles!$A$17:$B$21,2,FALSE)),"")),"")),"")),"")</f>
        <v/>
      </c>
      <c r="AF10" s="41" t="str">
        <f>IF((WEEKDAY(AF$6,2)&lt;6),(IF($G10&lt;&gt;"",(IF(AF$6&gt;=$F10,(IF(AF$6&lt;=$H10,(VLOOKUP($C9,Roles!$A$17:$B$21,2,FALSE)),"")),"")),"")),"")</f>
        <v/>
      </c>
      <c r="AG10" s="41" t="str">
        <f>IF((WEEKDAY(AG$6,2)&lt;6),(IF($G10&lt;&gt;"",(IF(AG$6&gt;=$F10,(IF(AG$6&lt;=$H10,(VLOOKUP($C9,Roles!$A$17:$B$21,2,FALSE)),"")),"")),"")),"")</f>
        <v/>
      </c>
      <c r="AH10" s="41" t="str">
        <f>IF((WEEKDAY(AH$6,2)&lt;6),(IF($G10&lt;&gt;"",(IF(AH$6&gt;=$F10,(IF(AH$6&lt;=$H10,(VLOOKUP($C9,Roles!$A$17:$B$21,2,FALSE)),"")),"")),"")),"")</f>
        <v/>
      </c>
      <c r="AI10" s="42" t="str">
        <f>IF((WEEKDAY(AI$6,2)&lt;6),(IF($G10&lt;&gt;"",(IF(AI$6&gt;=$F10,(IF(AI$6&lt;=$H10,(VLOOKUP($C9,Roles!$A$17:$B$21,2,FALSE)),"")),"")),"")),"")</f>
        <v/>
      </c>
      <c r="AJ10" s="42" t="str">
        <f>IF((WEEKDAY(AJ$6,2)&lt;6),(IF($G10&lt;&gt;"",(IF(AJ$6&gt;=$F10,(IF(AJ$6&lt;=$H10,(VLOOKUP($C9,Roles!$A$17:$B$21,2,FALSE)),"")),"")),"")),"")</f>
        <v/>
      </c>
      <c r="AK10" s="41" t="str">
        <f>IF((WEEKDAY(AK$6,2)&lt;6),(IF($G10&lt;&gt;"",(IF(AK$6&gt;=$F10,(IF(AK$6&lt;=$H10,(VLOOKUP($C9,Roles!$A$17:$B$21,2,FALSE)),"")),"")),"")),"")</f>
        <v/>
      </c>
      <c r="AL10" s="41" t="str">
        <f>IF((WEEKDAY(AL$6,2)&lt;6),(IF($G10&lt;&gt;"",(IF(AL$6&gt;=$F10,(IF(AL$6&lt;=$H10,(VLOOKUP($C9,Roles!$A$17:$B$21,2,FALSE)),"")),"")),"")),"")</f>
        <v/>
      </c>
      <c r="AM10" s="41" t="str">
        <f>IF((WEEKDAY(AM$6,2)&lt;6),(IF($G10&lt;&gt;"",(IF(AM$6&gt;=$F10,(IF(AM$6&lt;=$H10,(VLOOKUP($C9,Roles!$A$17:$B$21,2,FALSE)),"")),"")),"")),"")</f>
        <v/>
      </c>
      <c r="AN10" s="41" t="str">
        <f>IF((WEEKDAY(AN$6,2)&lt;6),(IF($G10&lt;&gt;"",(IF(AN$6&gt;=$F10,(IF(AN$6&lt;=$H10,(VLOOKUP($C9,Roles!$A$17:$B$21,2,FALSE)),"")),"")),"")),"")</f>
        <v/>
      </c>
      <c r="AO10" s="41" t="str">
        <f>IF((WEEKDAY(AO$6,2)&lt;6),(IF($G10&lt;&gt;"",(IF(AO$6&gt;=$F10,(IF(AO$6&lt;=$H10,(VLOOKUP($C9,Roles!$A$17:$B$21,2,FALSE)),"")),"")),"")),"")</f>
        <v/>
      </c>
      <c r="AP10" s="42" t="str">
        <f>IF((WEEKDAY(AP$6,2)&lt;6),(IF($G10&lt;&gt;"",(IF(AP$6&gt;=$F10,(IF(AP$6&lt;=$H10,(VLOOKUP($C9,Roles!$A$17:$B$21,2,FALSE)),"")),"")),"")),"")</f>
        <v/>
      </c>
      <c r="AQ10" s="42" t="str">
        <f>IF((WEEKDAY(AQ$6,2)&lt;6),(IF($G10&lt;&gt;"",(IF(AQ$6&gt;=$F10,(IF(AQ$6&lt;=$H10,(VLOOKUP($C9,Roles!$A$17:$B$21,2,FALSE)),"")),"")),"")),"")</f>
        <v/>
      </c>
      <c r="AR10" s="41" t="str">
        <f>IF((WEEKDAY(AR$6,2)&lt;6),(IF($G10&lt;&gt;"",(IF(AR$6&gt;=$F10,(IF(AR$6&lt;=$H10,(VLOOKUP($C9,Roles!$A$17:$B$21,2,FALSE)),"")),"")),"")),"")</f>
        <v/>
      </c>
      <c r="AS10" s="41" t="str">
        <f>IF((WEEKDAY(AS$6,2)&lt;6),(IF($G10&lt;&gt;"",(IF(AS$6&gt;=$F10,(IF(AS$6&lt;=$H10,(VLOOKUP($C9,Roles!$A$17:$B$21,2,FALSE)),"")),"")),"")),"")</f>
        <v/>
      </c>
      <c r="AT10" s="41" t="str">
        <f>IF((WEEKDAY(AT$6,2)&lt;6),(IF($G10&lt;&gt;"",(IF(AT$6&gt;=$F10,(IF(AT$6&lt;=$H10,(VLOOKUP($C9,Roles!$A$17:$B$21,2,FALSE)),"")),"")),"")),"")</f>
        <v/>
      </c>
      <c r="AU10" s="41" t="str">
        <f>IF((WEEKDAY(AU$6,2)&lt;6),(IF($G10&lt;&gt;"",(IF(AU$6&gt;=$F10,(IF(AU$6&lt;=$H10,(VLOOKUP($C9,Roles!$A$17:$B$21,2,FALSE)),"")),"")),"")),"")</f>
        <v/>
      </c>
      <c r="AV10" s="41" t="str">
        <f>IF((WEEKDAY(AV$6,2)&lt;6),(IF($G10&lt;&gt;"",(IF(AV$6&gt;=$F10,(IF(AV$6&lt;=$H10,(VLOOKUP($C9,Roles!$A$17:$B$21,2,FALSE)),"")),"")),"")),"")</f>
        <v/>
      </c>
      <c r="AW10" s="42" t="str">
        <f>IF((WEEKDAY(AW$6,2)&lt;6),(IF($G10&lt;&gt;"",(IF(AW$6&gt;=$F10,(IF(AW$6&lt;=$H10,(VLOOKUP($C9,Roles!$A$17:$B$21,2,FALSE)),"")),"")),"")),"")</f>
        <v/>
      </c>
      <c r="AX10" s="42" t="str">
        <f>IF((WEEKDAY(AX$6,2)&lt;6),(IF($G10&lt;&gt;"",(IF(AX$6&gt;=$F10,(IF(AX$6&lt;=$H10,(VLOOKUP($C9,Roles!$A$17:$B$21,2,FALSE)),"")),"")),"")),"")</f>
        <v/>
      </c>
      <c r="AY10" s="41" t="str">
        <f>IF((WEEKDAY(AY$6,2)&lt;6),(IF($G10&lt;&gt;"",(IF(AY$6&gt;=$F10,(IF(AY$6&lt;=$H10,(VLOOKUP($C9,Roles!$A$17:$B$21,2,FALSE)),"")),"")),"")),"")</f>
        <v/>
      </c>
      <c r="AZ10" s="41" t="str">
        <f>IF((WEEKDAY(AZ$6,2)&lt;6),(IF($G10&lt;&gt;"",(IF(AZ$6&gt;=$F10,(IF(AZ$6&lt;=$H10,(VLOOKUP($C9,Roles!$A$17:$B$21,2,FALSE)),"")),"")),"")),"")</f>
        <v/>
      </c>
      <c r="BA10" s="41" t="str">
        <f>IF((WEEKDAY(BA$6,2)&lt;6),(IF($G10&lt;&gt;"",(IF(BA$6&gt;=$F10,(IF(BA$6&lt;=$H10,(VLOOKUP($C9,Roles!$A$17:$B$21,2,FALSE)),"")),"")),"")),"")</f>
        <v/>
      </c>
      <c r="BB10" s="41" t="str">
        <f>IF((WEEKDAY(BB$6,2)&lt;6),(IF($G10&lt;&gt;"",(IF(BB$6&gt;=$F10,(IF(BB$6&lt;=$H10,(VLOOKUP($C9,Roles!$A$17:$B$21,2,FALSE)),"")),"")),"")),"")</f>
        <v/>
      </c>
      <c r="BC10" s="41" t="str">
        <f>IF((WEEKDAY(BC$6,2)&lt;6),(IF($G10&lt;&gt;"",(IF(BC$6&gt;=$F10,(IF(BC$6&lt;=$H10,(VLOOKUP($C9,Roles!$A$17:$B$21,2,FALSE)),"")),"")),"")),"")</f>
        <v/>
      </c>
      <c r="BD10" s="42" t="str">
        <f>IF((WEEKDAY(BD$6,2)&lt;6),(IF($G10&lt;&gt;"",(IF(BD$6&gt;=$F10,(IF(BD$6&lt;=$H10,(VLOOKUP($C9,Roles!$A$17:$B$21,2,FALSE)),"")),"")),"")),"")</f>
        <v/>
      </c>
      <c r="BE10" s="42" t="str">
        <f>IF((WEEKDAY(BE$6,2)&lt;6),(IF($G10&lt;&gt;"",(IF(BE$6&gt;=$F10,(IF(BE$6&lt;=$H10,(VLOOKUP($C9,Roles!$A$17:$B$21,2,FALSE)),"")),"")),"")),"")</f>
        <v/>
      </c>
      <c r="BF10" s="41" t="str">
        <f>IF((WEEKDAY(BF$6,2)&lt;6),(IF($G10&lt;&gt;"",(IF(BF$6&gt;=$F10,(IF(BF$6&lt;=$H10,(VLOOKUP($C9,Roles!$A$17:$B$21,2,FALSE)),"")),"")),"")),"")</f>
        <v/>
      </c>
      <c r="BG10" s="41" t="str">
        <f>IF((WEEKDAY(BG$6,2)&lt;6),(IF($G10&lt;&gt;"",(IF(BG$6&gt;=$F10,(IF(BG$6&lt;=$H10,(VLOOKUP($C9,Roles!$A$17:$B$21,2,FALSE)),"")),"")),"")),"")</f>
        <v/>
      </c>
      <c r="BH10" s="41" t="str">
        <f>IF((WEEKDAY(BH$6,2)&lt;6),(IF($G10&lt;&gt;"",(IF(BH$6&gt;=$F10,(IF(BH$6&lt;=$H10,(VLOOKUP($C9,Roles!$A$17:$B$21,2,FALSE)),"")),"")),"")),"")</f>
        <v/>
      </c>
      <c r="BI10" s="41" t="str">
        <f>IF((WEEKDAY(BI$6,2)&lt;6),(IF($G10&lt;&gt;"",(IF(BI$6&gt;=$F10,(IF(BI$6&lt;=$H10,(VLOOKUP($C9,Roles!$A$17:$B$21,2,FALSE)),"")),"")),"")),"")</f>
        <v/>
      </c>
      <c r="BJ10" s="41" t="str">
        <f>IF((WEEKDAY(BJ$6,2)&lt;6),(IF($G10&lt;&gt;"",(IF(BJ$6&gt;=$F10,(IF(BJ$6&lt;=$H10,(VLOOKUP($C9,Roles!$A$17:$B$21,2,FALSE)),"")),"")),"")),"")</f>
        <v/>
      </c>
      <c r="BK10" s="42" t="str">
        <f>IF((WEEKDAY(BK$6,2)&lt;6),(IF($G10&lt;&gt;"",(IF(BK$6&gt;=$F10,(IF(BK$6&lt;=$H10,(VLOOKUP($C9,Roles!$A$17:$B$21,2,FALSE)),"")),"")),"")),"")</f>
        <v/>
      </c>
      <c r="BL10" s="42" t="str">
        <f>IF((WEEKDAY(BL$6,2)&lt;6),(IF($G10&lt;&gt;"",(IF(BL$6&gt;=$F10,(IF(BL$6&lt;=$H10,(VLOOKUP($C9,Roles!$A$17:$B$21,2,FALSE)),"")),"")),"")),"")</f>
        <v/>
      </c>
    </row>
    <row r="11" spans="1:64" s="26" customFormat="1" ht="21" customHeight="1" x14ac:dyDescent="0.25">
      <c r="A11" s="60">
        <v>2</v>
      </c>
      <c r="B11" s="39" t="s">
        <v>49</v>
      </c>
      <c r="C11" s="40" t="s">
        <v>44</v>
      </c>
      <c r="D11" s="40" t="s">
        <v>50</v>
      </c>
      <c r="E11" s="53" t="s">
        <v>20</v>
      </c>
      <c r="F11" s="34">
        <v>40798</v>
      </c>
      <c r="G11" s="18">
        <v>4</v>
      </c>
      <c r="H11" s="65">
        <f>(IF($G11&gt;0,(IF(WEEKDAY(F11,2)&lt;6,(WORKDAY($F11,($G11-1),Holidays!$B$2:$F$11)),(WORKDAY($F11,($G11),Holidays!$B$2:$F$11)))),""))</f>
        <v>40801</v>
      </c>
      <c r="I11" s="12" t="str">
        <f>IF((WEEKDAY(I$6,2)&lt;6),(IF($G11&lt;&gt;"",(IF(I$6&gt;=$F11,(IF(I$6&lt;=$H11,(VLOOKUP($C11,Roles!_xlnm.Print_Area,2,FALSE)),"")),"")),"")),"")</f>
        <v/>
      </c>
      <c r="J11" s="12" t="str">
        <f>IF((WEEKDAY(J$6,2)&lt;6),(IF($G11&lt;&gt;"",(IF(J$6&gt;=$F11,(IF(J$6&lt;=$H11,(VLOOKUP($C11,Roles!_xlnm.Print_Area,2,FALSE)),"")),"")),"")),"")</f>
        <v/>
      </c>
      <c r="K11" s="12" t="str">
        <f>IF((WEEKDAY(K$6,2)&lt;6),(IF($G11&lt;&gt;"",(IF(K$6&gt;=$F11,(IF(K$6&lt;=$H11,(VLOOKUP($C11,Roles!_xlnm.Print_Area,2,FALSE)),"")),"")),"")),"")</f>
        <v/>
      </c>
      <c r="L11" s="12" t="str">
        <f>IF((WEEKDAY(L$6,2)&lt;6),(IF($G11&lt;&gt;"",(IF(L$6&gt;=$F11,(IF(L$6&lt;=$H11,(VLOOKUP($C11,Roles!_xlnm.Print_Area,2,FALSE)),"")),"")),"")),"")</f>
        <v/>
      </c>
      <c r="M11" s="12" t="str">
        <f>IF((WEEKDAY(M$6,2)&lt;6),(IF($G11&lt;&gt;"",(IF(M$6&gt;=$F11,(IF(M$6&lt;=$H11,(VLOOKUP($C11,Roles!_xlnm.Print_Area,2,FALSE)),"")),"")),"")),"")</f>
        <v/>
      </c>
      <c r="N11" s="13" t="str">
        <f>IF((WEEKDAY(N$6,2)&lt;6),(IF($G11&lt;&gt;"",(IF(N$6&gt;=$F11,(IF(N$6&lt;=$H11,(VLOOKUP($C11,Roles!_xlnm.Print_Area,2,FALSE)),"")),"")),"")),"")</f>
        <v/>
      </c>
      <c r="O11" s="13" t="str">
        <f>IF((WEEKDAY(O$6,2)&lt;6),(IF($G11&lt;&gt;"",(IF(O$6&gt;=$F11,(IF(O$6&lt;=$H11,(VLOOKUP($C11,Roles!_xlnm.Print_Area,2,FALSE)),"")),"")),"")),"")</f>
        <v/>
      </c>
      <c r="P11" s="12" t="str">
        <f>IF((WEEKDAY(P$6,2)&lt;6),(IF($G11&lt;&gt;"",(IF(P$6&gt;=$F11,(IF(P$6&lt;=$H11,(VLOOKUP($C11,Roles!_xlnm.Print_Area,2,FALSE)),"")),"")),"")),"")</f>
        <v/>
      </c>
      <c r="Q11" s="12" t="str">
        <f>IF((WEEKDAY(Q$6,2)&lt;6),(IF($G11&lt;&gt;"",(IF(Q$6&gt;=$F11,(IF(Q$6&lt;=$H11,(VLOOKUP($C11,Roles!_xlnm.Print_Area,2,FALSE)),"")),"")),"")),"")</f>
        <v/>
      </c>
      <c r="R11" s="12" t="str">
        <f>IF((WEEKDAY(R$6,2)&lt;6),(IF($G11&lt;&gt;"",(IF(R$6&gt;=$F11,(IF(R$6&lt;=$H11,(VLOOKUP($C11,Roles!_xlnm.Print_Area,2,FALSE)),"")),"")),"")),"")</f>
        <v/>
      </c>
      <c r="S11" s="12" t="str">
        <f>IF((WEEKDAY(S$6,2)&lt;6),(IF($G11&lt;&gt;"",(IF(S$6&gt;=$F11,(IF(S$6&lt;=$H11,(VLOOKUP($C11,Roles!_xlnm.Print_Area,2,FALSE)),"")),"")),"")),"")</f>
        <v/>
      </c>
      <c r="T11" s="12" t="str">
        <f>IF((WEEKDAY(T$6,2)&lt;6),(IF($G11&lt;&gt;"",(IF(T$6&gt;=$F11,(IF(T$6&lt;=$H11,(VLOOKUP($C11,Roles!_xlnm.Print_Area,2,FALSE)),"")),"")),"")),"")</f>
        <v/>
      </c>
      <c r="U11" s="13" t="str">
        <f>IF((WEEKDAY(U$6,2)&lt;6),(IF($G11&lt;&gt;"",(IF(U$6&gt;=$F11,(IF(U$6&lt;=$H11,(VLOOKUP($C11,Roles!_xlnm.Print_Area,2,FALSE)),"")),"")),"")),"")</f>
        <v/>
      </c>
      <c r="V11" s="13" t="str">
        <f>IF((WEEKDAY(V$6,2)&lt;6),(IF($G11&lt;&gt;"",(IF(V$6&gt;=$F11,(IF(V$6&lt;=$H11,(VLOOKUP($C11,Roles!_xlnm.Print_Area,2,FALSE)),"")),"")),"")),"")</f>
        <v/>
      </c>
      <c r="W11" s="12" t="str">
        <f>IF((WEEKDAY(W$6,2)&lt;6),(IF($G11&lt;&gt;"",(IF(W$6&gt;=$F11,(IF(W$6&lt;=$H11,(VLOOKUP($C11,Roles!_xlnm.Print_Area,2,FALSE)),"")),"")),"")),"")</f>
        <v>X</v>
      </c>
      <c r="X11" s="12" t="str">
        <f>IF((WEEKDAY(X$6,2)&lt;6),(IF($G11&lt;&gt;"",(IF(X$6&gt;=$F11,(IF(X$6&lt;=$H11,(VLOOKUP($C11,Roles!_xlnm.Print_Area,2,FALSE)),"")),"")),"")),"")</f>
        <v>X</v>
      </c>
      <c r="Y11" s="12" t="str">
        <f>IF((WEEKDAY(Y$6,2)&lt;6),(IF($G11&lt;&gt;"",(IF(Y$6&gt;=$F11,(IF(Y$6&lt;=$H11,(VLOOKUP($C11,Roles!_xlnm.Print_Area,2,FALSE)),"")),"")),"")),"")</f>
        <v>X</v>
      </c>
      <c r="Z11" s="12" t="str">
        <f>IF((WEEKDAY(Z$6,2)&lt;6),(IF($G11&lt;&gt;"",(IF(Z$6&gt;=$F11,(IF(Z$6&lt;=$H11,(VLOOKUP($C11,Roles!_xlnm.Print_Area,2,FALSE)),"")),"")),"")),"")</f>
        <v>X</v>
      </c>
      <c r="AA11" s="12" t="str">
        <f>IF((WEEKDAY(AA$6,2)&lt;6),(IF($G11&lt;&gt;"",(IF(AA$6&gt;=$F11,(IF(AA$6&lt;=$H11,(VLOOKUP($C11,Roles!_xlnm.Print_Area,2,FALSE)),"")),"")),"")),"")</f>
        <v/>
      </c>
      <c r="AB11" s="13" t="str">
        <f>IF((WEEKDAY(AB$6,2)&lt;6),(IF($G11&lt;&gt;"",(IF(AB$6&gt;=$F11,(IF(AB$6&lt;=$H11,(VLOOKUP($C11,Roles!_xlnm.Print_Area,2,FALSE)),"")),"")),"")),"")</f>
        <v/>
      </c>
      <c r="AC11" s="13" t="str">
        <f>IF((WEEKDAY(AC$6,2)&lt;6),(IF($G11&lt;&gt;"",(IF(AC$6&gt;=$F11,(IF(AC$6&lt;=$H11,(VLOOKUP($C11,Roles!_xlnm.Print_Area,2,FALSE)),"")),"")),"")),"")</f>
        <v/>
      </c>
      <c r="AD11" s="12" t="str">
        <f>IF((WEEKDAY(AD$6,2)&lt;6),(IF($G11&lt;&gt;"",(IF(AD$6&gt;=$F11,(IF(AD$6&lt;=$H11,(VLOOKUP($C11,Roles!_xlnm.Print_Area,2,FALSE)),"")),"")),"")),"")</f>
        <v/>
      </c>
      <c r="AE11" s="12" t="str">
        <f>IF((WEEKDAY(AE$6,2)&lt;6),(IF($G11&lt;&gt;"",(IF(AE$6&gt;=$F11,(IF(AE$6&lt;=$H11,(VLOOKUP($C11,Roles!_xlnm.Print_Area,2,FALSE)),"")),"")),"")),"")</f>
        <v/>
      </c>
      <c r="AF11" s="12" t="str">
        <f>IF((WEEKDAY(AF$6,2)&lt;6),(IF($G11&lt;&gt;"",(IF(AF$6&gt;=$F11,(IF(AF$6&lt;=$H11,(VLOOKUP($C11,Roles!_xlnm.Print_Area,2,FALSE)),"")),"")),"")),"")</f>
        <v/>
      </c>
      <c r="AG11" s="12" t="str">
        <f>IF((WEEKDAY(AG$6,2)&lt;6),(IF($G11&lt;&gt;"",(IF(AG$6&gt;=$F11,(IF(AG$6&lt;=$H11,(VLOOKUP($C11,Roles!_xlnm.Print_Area,2,FALSE)),"")),"")),"")),"")</f>
        <v/>
      </c>
      <c r="AH11" s="12" t="str">
        <f>IF((WEEKDAY(AH$6,2)&lt;6),(IF($G11&lt;&gt;"",(IF(AH$6&gt;=$F11,(IF(AH$6&lt;=$H11,(VLOOKUP($C11,Roles!_xlnm.Print_Area,2,FALSE)),"")),"")),"")),"")</f>
        <v/>
      </c>
      <c r="AI11" s="13" t="str">
        <f>IF((WEEKDAY(AI$6,2)&lt;6),(IF($G11&lt;&gt;"",(IF(AI$6&gt;=$F11,(IF(AI$6&lt;=$H11,(VLOOKUP($C11,Roles!_xlnm.Print_Area,2,FALSE)),"")),"")),"")),"")</f>
        <v/>
      </c>
      <c r="AJ11" s="13" t="str">
        <f>IF((WEEKDAY(AJ$6,2)&lt;6),(IF($G11&lt;&gt;"",(IF(AJ$6&gt;=$F11,(IF(AJ$6&lt;=$H11,(VLOOKUP($C11,Roles!_xlnm.Print_Area,2,FALSE)),"")),"")),"")),"")</f>
        <v/>
      </c>
      <c r="AK11" s="12" t="str">
        <f>IF((WEEKDAY(AK$6,2)&lt;6),(IF($G11&lt;&gt;"",(IF(AK$6&gt;=$F11,(IF(AK$6&lt;=$H11,(VLOOKUP($C11,Roles!_xlnm.Print_Area,2,FALSE)),"")),"")),"")),"")</f>
        <v/>
      </c>
      <c r="AL11" s="12" t="str">
        <f>IF((WEEKDAY(AL$6,2)&lt;6),(IF($G11&lt;&gt;"",(IF(AL$6&gt;=$F11,(IF(AL$6&lt;=$H11,(VLOOKUP($C11,Roles!_xlnm.Print_Area,2,FALSE)),"")),"")),"")),"")</f>
        <v/>
      </c>
      <c r="AM11" s="12" t="str">
        <f>IF((WEEKDAY(AM$6,2)&lt;6),(IF($G11&lt;&gt;"",(IF(AM$6&gt;=$F11,(IF(AM$6&lt;=$H11,(VLOOKUP($C11,Roles!_xlnm.Print_Area,2,FALSE)),"")),"")),"")),"")</f>
        <v/>
      </c>
      <c r="AN11" s="12" t="str">
        <f>IF((WEEKDAY(AN$6,2)&lt;6),(IF($G11&lt;&gt;"",(IF(AN$6&gt;=$F11,(IF(AN$6&lt;=$H11,(VLOOKUP($C11,Roles!_xlnm.Print_Area,2,FALSE)),"")),"")),"")),"")</f>
        <v/>
      </c>
      <c r="AO11" s="12" t="str">
        <f>IF((WEEKDAY(AO$6,2)&lt;6),(IF($G11&lt;&gt;"",(IF(AO$6&gt;=$F11,(IF(AO$6&lt;=$H11,(VLOOKUP($C11,Roles!_xlnm.Print_Area,2,FALSE)),"")),"")),"")),"")</f>
        <v/>
      </c>
      <c r="AP11" s="13" t="str">
        <f>IF((WEEKDAY(AP$6,2)&lt;6),(IF($G11&lt;&gt;"",(IF(AP$6&gt;=$F11,(IF(AP$6&lt;=$H11,(VLOOKUP($C11,Roles!_xlnm.Print_Area,2,FALSE)),"")),"")),"")),"")</f>
        <v/>
      </c>
      <c r="AQ11" s="13" t="str">
        <f>IF((WEEKDAY(AQ$6,2)&lt;6),(IF($G11&lt;&gt;"",(IF(AQ$6&gt;=$F11,(IF(AQ$6&lt;=$H11,(VLOOKUP($C11,Roles!_xlnm.Print_Area,2,FALSE)),"")),"")),"")),"")</f>
        <v/>
      </c>
      <c r="AR11" s="12" t="str">
        <f>IF((WEEKDAY(AR$6,2)&lt;6),(IF($G11&lt;&gt;"",(IF(AR$6&gt;=$F11,(IF(AR$6&lt;=$H11,(VLOOKUP($C11,Roles!_xlnm.Print_Area,2,FALSE)),"")),"")),"")),"")</f>
        <v/>
      </c>
      <c r="AS11" s="12" t="str">
        <f>IF((WEEKDAY(AS$6,2)&lt;6),(IF($G11&lt;&gt;"",(IF(AS$6&gt;=$F11,(IF(AS$6&lt;=$H11,(VLOOKUP($C11,Roles!_xlnm.Print_Area,2,FALSE)),"")),"")),"")),"")</f>
        <v/>
      </c>
      <c r="AT11" s="12" t="str">
        <f>IF((WEEKDAY(AT$6,2)&lt;6),(IF($G11&lt;&gt;"",(IF(AT$6&gt;=$F11,(IF(AT$6&lt;=$H11,(VLOOKUP($C11,Roles!_xlnm.Print_Area,2,FALSE)),"")),"")),"")),"")</f>
        <v/>
      </c>
      <c r="AU11" s="12" t="str">
        <f>IF((WEEKDAY(AU$6,2)&lt;6),(IF($G11&lt;&gt;"",(IF(AU$6&gt;=$F11,(IF(AU$6&lt;=$H11,(VLOOKUP($C11,Roles!_xlnm.Print_Area,2,FALSE)),"")),"")),"")),"")</f>
        <v/>
      </c>
      <c r="AV11" s="12" t="str">
        <f>IF((WEEKDAY(AV$6,2)&lt;6),(IF($G11&lt;&gt;"",(IF(AV$6&gt;=$F11,(IF(AV$6&lt;=$H11,(VLOOKUP($C11,Roles!_xlnm.Print_Area,2,FALSE)),"")),"")),"")),"")</f>
        <v/>
      </c>
      <c r="AW11" s="13" t="str">
        <f>IF((WEEKDAY(AW$6,2)&lt;6),(IF($G11&lt;&gt;"",(IF(AW$6&gt;=$F11,(IF(AW$6&lt;=$H11,(VLOOKUP($C11,Roles!_xlnm.Print_Area,2,FALSE)),"")),"")),"")),"")</f>
        <v/>
      </c>
      <c r="AX11" s="13" t="str">
        <f>IF((WEEKDAY(AX$6,2)&lt;6),(IF($G11&lt;&gt;"",(IF(AX$6&gt;=$F11,(IF(AX$6&lt;=$H11,(VLOOKUP($C11,Roles!_xlnm.Print_Area,2,FALSE)),"")),"")),"")),"")</f>
        <v/>
      </c>
      <c r="AY11" s="12" t="str">
        <f>IF((WEEKDAY(AY$6,2)&lt;6),(IF($G11&lt;&gt;"",(IF(AY$6&gt;=$F11,(IF(AY$6&lt;=$H11,(VLOOKUP($C11,Roles!_xlnm.Print_Area,2,FALSE)),"")),"")),"")),"")</f>
        <v/>
      </c>
      <c r="AZ11" s="12" t="str">
        <f>IF((WEEKDAY(AZ$6,2)&lt;6),(IF($G11&lt;&gt;"",(IF(AZ$6&gt;=$F11,(IF(AZ$6&lt;=$H11,(VLOOKUP($C11,Roles!_xlnm.Print_Area,2,FALSE)),"")),"")),"")),"")</f>
        <v/>
      </c>
      <c r="BA11" s="12" t="str">
        <f>IF((WEEKDAY(BA$6,2)&lt;6),(IF($G11&lt;&gt;"",(IF(BA$6&gt;=$F11,(IF(BA$6&lt;=$H11,(VLOOKUP($C11,Roles!_xlnm.Print_Area,2,FALSE)),"")),"")),"")),"")</f>
        <v/>
      </c>
      <c r="BB11" s="12" t="str">
        <f>IF((WEEKDAY(BB$6,2)&lt;6),(IF($G11&lt;&gt;"",(IF(BB$6&gt;=$F11,(IF(BB$6&lt;=$H11,(VLOOKUP($C11,Roles!_xlnm.Print_Area,2,FALSE)),"")),"")),"")),"")</f>
        <v/>
      </c>
      <c r="BC11" s="12" t="str">
        <f>IF((WEEKDAY(BC$6,2)&lt;6),(IF($G11&lt;&gt;"",(IF(BC$6&gt;=$F11,(IF(BC$6&lt;=$H11,(VLOOKUP($C11,Roles!_xlnm.Print_Area,2,FALSE)),"")),"")),"")),"")</f>
        <v/>
      </c>
      <c r="BD11" s="13" t="str">
        <f>IF((WEEKDAY(BD$6,2)&lt;6),(IF($G11&lt;&gt;"",(IF(BD$6&gt;=$F11,(IF(BD$6&lt;=$H11,(VLOOKUP($C11,Roles!_xlnm.Print_Area,2,FALSE)),"")),"")),"")),"")</f>
        <v/>
      </c>
      <c r="BE11" s="13" t="str">
        <f>IF((WEEKDAY(BE$6,2)&lt;6),(IF($G11&lt;&gt;"",(IF(BE$6&gt;=$F11,(IF(BE$6&lt;=$H11,(VLOOKUP($C11,Roles!_xlnm.Print_Area,2,FALSE)),"")),"")),"")),"")</f>
        <v/>
      </c>
      <c r="BF11" s="12" t="str">
        <f>IF((WEEKDAY(BF$6,2)&lt;6),(IF($G11&lt;&gt;"",(IF(BF$6&gt;=$F11,(IF(BF$6&lt;=$H11,(VLOOKUP($C11,Roles!_xlnm.Print_Area,2,FALSE)),"")),"")),"")),"")</f>
        <v/>
      </c>
      <c r="BG11" s="12" t="str">
        <f>IF((WEEKDAY(BG$6,2)&lt;6),(IF($G11&lt;&gt;"",(IF(BG$6&gt;=$F11,(IF(BG$6&lt;=$H11,(VLOOKUP($C11,Roles!_xlnm.Print_Area,2,FALSE)),"")),"")),"")),"")</f>
        <v/>
      </c>
      <c r="BH11" s="12" t="str">
        <f>IF((WEEKDAY(BH$6,2)&lt;6),(IF($G11&lt;&gt;"",(IF(BH$6&gt;=$F11,(IF(BH$6&lt;=$H11,(VLOOKUP($C11,Roles!_xlnm.Print_Area,2,FALSE)),"")),"")),"")),"")</f>
        <v/>
      </c>
      <c r="BI11" s="12" t="str">
        <f>IF((WEEKDAY(BI$6,2)&lt;6),(IF($G11&lt;&gt;"",(IF(BI$6&gt;=$F11,(IF(BI$6&lt;=$H11,(VLOOKUP($C11,Roles!_xlnm.Print_Area,2,FALSE)),"")),"")),"")),"")</f>
        <v/>
      </c>
      <c r="BJ11" s="12" t="str">
        <f>IF((WEEKDAY(BJ$6,2)&lt;6),(IF($G11&lt;&gt;"",(IF(BJ$6&gt;=$F11,(IF(BJ$6&lt;=$H11,(VLOOKUP($C11,Roles!_xlnm.Print_Area,2,FALSE)),"")),"")),"")),"")</f>
        <v/>
      </c>
      <c r="BK11" s="13" t="str">
        <f>IF((WEEKDAY(BK$6,2)&lt;6),(IF($G11&lt;&gt;"",(IF(BK$6&gt;=$F11,(IF(BK$6&lt;=$H11,(VLOOKUP($C11,Roles!_xlnm.Print_Area,2,FALSE)),"")),"")),"")),"")</f>
        <v/>
      </c>
      <c r="BL11" s="13" t="str">
        <f>IF((WEEKDAY(BL$6,2)&lt;6),(IF($G11&lt;&gt;"",(IF(BL$6&gt;=$F11,(IF(BL$6&lt;=$H11,(VLOOKUP($C11,Roles!_xlnm.Print_Area,2,FALSE)),"")),"")),"")),"")</f>
        <v/>
      </c>
    </row>
    <row r="12" spans="1:64" s="26" customFormat="1" ht="21" customHeight="1" x14ac:dyDescent="0.25">
      <c r="A12" s="61"/>
      <c r="B12" s="55"/>
      <c r="C12" s="55"/>
      <c r="D12" s="56"/>
      <c r="E12" s="52" t="s">
        <v>21</v>
      </c>
      <c r="F12" s="36"/>
      <c r="G12" s="35">
        <v>4</v>
      </c>
      <c r="H12" s="66">
        <f>(IF($G12&gt;0,(IF(WEEKDAY(F12,2)&lt;6,(WORKDAY($F12,($G12-1),Holidays!$B$2:$F$11)),(WORKDAY($F12,($G12),Holidays!$B$2:$F$11)))),""))</f>
        <v>5</v>
      </c>
      <c r="I12" s="41" t="str">
        <f>IF((WEEKDAY(I$6,2)&lt;6),(IF($G12&lt;&gt;"",(IF(I$6&gt;=$F12,(IF(I$6&lt;=$H12,(VLOOKUP($C11,Roles!$A$17:$B$21,2,FALSE)),"")),"")),"")),"")</f>
        <v/>
      </c>
      <c r="J12" s="41" t="str">
        <f>IF((WEEKDAY(J$6,2)&lt;6),(IF($G12&lt;&gt;"",(IF(J$6&gt;=$F12,(IF(J$6&lt;=$H12,(VLOOKUP($C11,Roles!$A$17:$B$21,2,FALSE)),"")),"")),"")),"")</f>
        <v/>
      </c>
      <c r="K12" s="41" t="str">
        <f>IF((WEEKDAY(K$6,2)&lt;6),(IF($G12&lt;&gt;"",(IF(K$6&gt;=$F12,(IF(K$6&lt;=$H12,(VLOOKUP($C11,Roles!$A$17:$B$21,2,FALSE)),"")),"")),"")),"")</f>
        <v/>
      </c>
      <c r="L12" s="41" t="str">
        <f>IF((WEEKDAY(L$6,2)&lt;6),(IF($G12&lt;&gt;"",(IF(L$6&gt;=$F12,(IF(L$6&lt;=$H12,(VLOOKUP($C11,Roles!$A$17:$B$21,2,FALSE)),"")),"")),"")),"")</f>
        <v/>
      </c>
      <c r="M12" s="41" t="str">
        <f>IF((WEEKDAY(M$6,2)&lt;6),(IF($G12&lt;&gt;"",(IF(M$6&gt;=$F12,(IF(M$6&lt;=$H12,(VLOOKUP($C11,Roles!$A$17:$B$21,2,FALSE)),"")),"")),"")),"")</f>
        <v/>
      </c>
      <c r="N12" s="42" t="str">
        <f>IF((WEEKDAY(N$6,2)&lt;6),(IF($G12&lt;&gt;"",(IF(N$6&gt;=$F12,(IF(N$6&lt;=$H12,(VLOOKUP($C11,Roles!$A$17:$B$21,2,FALSE)),"")),"")),"")),"")</f>
        <v/>
      </c>
      <c r="O12" s="42" t="str">
        <f>IF((WEEKDAY(O$6,2)&lt;6),(IF($G12&lt;&gt;"",(IF(O$6&gt;=$F12,(IF(O$6&lt;=$H12,(VLOOKUP($C11,Roles!$A$17:$B$21,2,FALSE)),"")),"")),"")),"")</f>
        <v/>
      </c>
      <c r="P12" s="41" t="str">
        <f>IF((WEEKDAY(P$6,2)&lt;6),(IF($G12&lt;&gt;"",(IF(P$6&gt;=$F12,(IF(P$6&lt;=$H12,(VLOOKUP($C11,Roles!$A$17:$B$21,2,FALSE)),"")),"")),"")),"")</f>
        <v/>
      </c>
      <c r="Q12" s="41" t="str">
        <f>IF((WEEKDAY(Q$6,2)&lt;6),(IF($G12&lt;&gt;"",(IF(Q$6&gt;=$F12,(IF(Q$6&lt;=$H12,(VLOOKUP($C11,Roles!$A$17:$B$21,2,FALSE)),"")),"")),"")),"")</f>
        <v/>
      </c>
      <c r="R12" s="41" t="str">
        <f>IF((WEEKDAY(R$6,2)&lt;6),(IF($G12&lt;&gt;"",(IF(R$6&gt;=$F12,(IF(R$6&lt;=$H12,(VLOOKUP($C11,Roles!$A$17:$B$21,2,FALSE)),"")),"")),"")),"")</f>
        <v/>
      </c>
      <c r="S12" s="41" t="str">
        <f>IF((WEEKDAY(S$6,2)&lt;6),(IF($G12&lt;&gt;"",(IF(S$6&gt;=$F12,(IF(S$6&lt;=$H12,(VLOOKUP($C11,Roles!$A$17:$B$21,2,FALSE)),"")),"")),"")),"")</f>
        <v/>
      </c>
      <c r="T12" s="41" t="str">
        <f>IF((WEEKDAY(T$6,2)&lt;6),(IF($G12&lt;&gt;"",(IF(T$6&gt;=$F12,(IF(T$6&lt;=$H12,(VLOOKUP($C11,Roles!$A$17:$B$21,2,FALSE)),"")),"")),"")),"")</f>
        <v/>
      </c>
      <c r="U12" s="42" t="str">
        <f>IF((WEEKDAY(U$6,2)&lt;6),(IF($G12&lt;&gt;"",(IF(U$6&gt;=$F12,(IF(U$6&lt;=$H12,(VLOOKUP($C11,Roles!$A$17:$B$21,2,FALSE)),"")),"")),"")),"")</f>
        <v/>
      </c>
      <c r="V12" s="42" t="str">
        <f>IF((WEEKDAY(V$6,2)&lt;6),(IF($G12&lt;&gt;"",(IF(V$6&gt;=$F12,(IF(V$6&lt;=$H12,(VLOOKUP($C11,Roles!$A$17:$B$21,2,FALSE)),"")),"")),"")),"")</f>
        <v/>
      </c>
      <c r="W12" s="41" t="str">
        <f>IF((WEEKDAY(W$6,2)&lt;6),(IF($G12&lt;&gt;"",(IF(W$6&gt;=$F12,(IF(W$6&lt;=$H12,(VLOOKUP($C11,Roles!$A$17:$B$21,2,FALSE)),"")),"")),"")),"")</f>
        <v/>
      </c>
      <c r="X12" s="41" t="str">
        <f>IF((WEEKDAY(X$6,2)&lt;6),(IF($G12&lt;&gt;"",(IF(X$6&gt;=$F12,(IF(X$6&lt;=$H12,(VLOOKUP($C11,Roles!$A$17:$B$21,2,FALSE)),"")),"")),"")),"")</f>
        <v/>
      </c>
      <c r="Y12" s="41" t="str">
        <f>IF((WEEKDAY(Y$6,2)&lt;6),(IF($G12&lt;&gt;"",(IF(Y$6&gt;=$F12,(IF(Y$6&lt;=$H12,(VLOOKUP($C11,Roles!$A$17:$B$21,2,FALSE)),"")),"")),"")),"")</f>
        <v/>
      </c>
      <c r="Z12" s="41" t="str">
        <f>IF((WEEKDAY(Z$6,2)&lt;6),(IF($G12&lt;&gt;"",(IF(Z$6&gt;=$F12,(IF(Z$6&lt;=$H12,(VLOOKUP($C11,Roles!$A$17:$B$21,2,FALSE)),"")),"")),"")),"")</f>
        <v/>
      </c>
      <c r="AA12" s="41" t="str">
        <f>IF((WEEKDAY(AA$6,2)&lt;6),(IF($G12&lt;&gt;"",(IF(AA$6&gt;=$F12,(IF(AA$6&lt;=$H12,(VLOOKUP($C11,Roles!$A$17:$B$21,2,FALSE)),"")),"")),"")),"")</f>
        <v/>
      </c>
      <c r="AB12" s="42" t="str">
        <f>IF((WEEKDAY(AB$6,2)&lt;6),(IF($G12&lt;&gt;"",(IF(AB$6&gt;=$F12,(IF(AB$6&lt;=$H12,(VLOOKUP($C11,Roles!$A$17:$B$21,2,FALSE)),"")),"")),"")),"")</f>
        <v/>
      </c>
      <c r="AC12" s="42" t="str">
        <f>IF((WEEKDAY(AC$6,2)&lt;6),(IF($G12&lt;&gt;"",(IF(AC$6&gt;=$F12,(IF(AC$6&lt;=$H12,(VLOOKUP($C11,Roles!$A$17:$B$21,2,FALSE)),"")),"")),"")),"")</f>
        <v/>
      </c>
      <c r="AD12" s="41" t="str">
        <f>IF((WEEKDAY(AD$6,2)&lt;6),(IF($G12&lt;&gt;"",(IF(AD$6&gt;=$F12,(IF(AD$6&lt;=$H12,(VLOOKUP($C11,Roles!$A$17:$B$21,2,FALSE)),"")),"")),"")),"")</f>
        <v/>
      </c>
      <c r="AE12" s="41" t="str">
        <f>IF((WEEKDAY(AE$6,2)&lt;6),(IF($G12&lt;&gt;"",(IF(AE$6&gt;=$F12,(IF(AE$6&lt;=$H12,(VLOOKUP($C11,Roles!$A$17:$B$21,2,FALSE)),"")),"")),"")),"")</f>
        <v/>
      </c>
      <c r="AF12" s="41" t="str">
        <f>IF((WEEKDAY(AF$6,2)&lt;6),(IF($G12&lt;&gt;"",(IF(AF$6&gt;=$F12,(IF(AF$6&lt;=$H12,(VLOOKUP($C11,Roles!$A$17:$B$21,2,FALSE)),"")),"")),"")),"")</f>
        <v/>
      </c>
      <c r="AG12" s="41" t="str">
        <f>IF((WEEKDAY(AG$6,2)&lt;6),(IF($G12&lt;&gt;"",(IF(AG$6&gt;=$F12,(IF(AG$6&lt;=$H12,(VLOOKUP($C11,Roles!$A$17:$B$21,2,FALSE)),"")),"")),"")),"")</f>
        <v/>
      </c>
      <c r="AH12" s="41" t="str">
        <f>IF((WEEKDAY(AH$6,2)&lt;6),(IF($G12&lt;&gt;"",(IF(AH$6&gt;=$F12,(IF(AH$6&lt;=$H12,(VLOOKUP($C11,Roles!$A$17:$B$21,2,FALSE)),"")),"")),"")),"")</f>
        <v/>
      </c>
      <c r="AI12" s="42" t="str">
        <f>IF((WEEKDAY(AI$6,2)&lt;6),(IF($G12&lt;&gt;"",(IF(AI$6&gt;=$F12,(IF(AI$6&lt;=$H12,(VLOOKUP($C11,Roles!$A$17:$B$21,2,FALSE)),"")),"")),"")),"")</f>
        <v/>
      </c>
      <c r="AJ12" s="42" t="str">
        <f>IF((WEEKDAY(AJ$6,2)&lt;6),(IF($G12&lt;&gt;"",(IF(AJ$6&gt;=$F12,(IF(AJ$6&lt;=$H12,(VLOOKUP($C11,Roles!$A$17:$B$21,2,FALSE)),"")),"")),"")),"")</f>
        <v/>
      </c>
      <c r="AK12" s="41" t="str">
        <f>IF((WEEKDAY(AK$6,2)&lt;6),(IF($G12&lt;&gt;"",(IF(AK$6&gt;=$F12,(IF(AK$6&lt;=$H12,(VLOOKUP($C11,Roles!$A$17:$B$21,2,FALSE)),"")),"")),"")),"")</f>
        <v/>
      </c>
      <c r="AL12" s="41" t="str">
        <f>IF((WEEKDAY(AL$6,2)&lt;6),(IF($G12&lt;&gt;"",(IF(AL$6&gt;=$F12,(IF(AL$6&lt;=$H12,(VLOOKUP($C11,Roles!$A$17:$B$21,2,FALSE)),"")),"")),"")),"")</f>
        <v/>
      </c>
      <c r="AM12" s="41" t="str">
        <f>IF((WEEKDAY(AM$6,2)&lt;6),(IF($G12&lt;&gt;"",(IF(AM$6&gt;=$F12,(IF(AM$6&lt;=$H12,(VLOOKUP($C11,Roles!$A$17:$B$21,2,FALSE)),"")),"")),"")),"")</f>
        <v/>
      </c>
      <c r="AN12" s="41" t="str">
        <f>IF((WEEKDAY(AN$6,2)&lt;6),(IF($G12&lt;&gt;"",(IF(AN$6&gt;=$F12,(IF(AN$6&lt;=$H12,(VLOOKUP($C11,Roles!$A$17:$B$21,2,FALSE)),"")),"")),"")),"")</f>
        <v/>
      </c>
      <c r="AO12" s="41" t="str">
        <f>IF((WEEKDAY(AO$6,2)&lt;6),(IF($G12&lt;&gt;"",(IF(AO$6&gt;=$F12,(IF(AO$6&lt;=$H12,(VLOOKUP($C11,Roles!$A$17:$B$21,2,FALSE)),"")),"")),"")),"")</f>
        <v/>
      </c>
      <c r="AP12" s="42" t="str">
        <f>IF((WEEKDAY(AP$6,2)&lt;6),(IF($G12&lt;&gt;"",(IF(AP$6&gt;=$F12,(IF(AP$6&lt;=$H12,(VLOOKUP($C11,Roles!$A$17:$B$21,2,FALSE)),"")),"")),"")),"")</f>
        <v/>
      </c>
      <c r="AQ12" s="42" t="str">
        <f>IF((WEEKDAY(AQ$6,2)&lt;6),(IF($G12&lt;&gt;"",(IF(AQ$6&gt;=$F12,(IF(AQ$6&lt;=$H12,(VLOOKUP($C11,Roles!$A$17:$B$21,2,FALSE)),"")),"")),"")),"")</f>
        <v/>
      </c>
      <c r="AR12" s="41" t="str">
        <f>IF((WEEKDAY(AR$6,2)&lt;6),(IF($G12&lt;&gt;"",(IF(AR$6&gt;=$F12,(IF(AR$6&lt;=$H12,(VLOOKUP($C11,Roles!$A$17:$B$21,2,FALSE)),"")),"")),"")),"")</f>
        <v/>
      </c>
      <c r="AS12" s="41" t="str">
        <f>IF((WEEKDAY(AS$6,2)&lt;6),(IF($G12&lt;&gt;"",(IF(AS$6&gt;=$F12,(IF(AS$6&lt;=$H12,(VLOOKUP($C11,Roles!$A$17:$B$21,2,FALSE)),"")),"")),"")),"")</f>
        <v/>
      </c>
      <c r="AT12" s="41" t="str">
        <f>IF((WEEKDAY(AT$6,2)&lt;6),(IF($G12&lt;&gt;"",(IF(AT$6&gt;=$F12,(IF(AT$6&lt;=$H12,(VLOOKUP($C11,Roles!$A$17:$B$21,2,FALSE)),"")),"")),"")),"")</f>
        <v/>
      </c>
      <c r="AU12" s="41" t="str">
        <f>IF((WEEKDAY(AU$6,2)&lt;6),(IF($G12&lt;&gt;"",(IF(AU$6&gt;=$F12,(IF(AU$6&lt;=$H12,(VLOOKUP($C11,Roles!$A$17:$B$21,2,FALSE)),"")),"")),"")),"")</f>
        <v/>
      </c>
      <c r="AV12" s="41" t="str">
        <f>IF((WEEKDAY(AV$6,2)&lt;6),(IF($G12&lt;&gt;"",(IF(AV$6&gt;=$F12,(IF(AV$6&lt;=$H12,(VLOOKUP($C11,Roles!$A$17:$B$21,2,FALSE)),"")),"")),"")),"")</f>
        <v/>
      </c>
      <c r="AW12" s="42" t="str">
        <f>IF((WEEKDAY(AW$6,2)&lt;6),(IF($G12&lt;&gt;"",(IF(AW$6&gt;=$F12,(IF(AW$6&lt;=$H12,(VLOOKUP($C11,Roles!$A$17:$B$21,2,FALSE)),"")),"")),"")),"")</f>
        <v/>
      </c>
      <c r="AX12" s="42" t="str">
        <f>IF((WEEKDAY(AX$6,2)&lt;6),(IF($G12&lt;&gt;"",(IF(AX$6&gt;=$F12,(IF(AX$6&lt;=$H12,(VLOOKUP($C11,Roles!$A$17:$B$21,2,FALSE)),"")),"")),"")),"")</f>
        <v/>
      </c>
      <c r="AY12" s="41" t="str">
        <f>IF((WEEKDAY(AY$6,2)&lt;6),(IF($G12&lt;&gt;"",(IF(AY$6&gt;=$F12,(IF(AY$6&lt;=$H12,(VLOOKUP($C11,Roles!$A$17:$B$21,2,FALSE)),"")),"")),"")),"")</f>
        <v/>
      </c>
      <c r="AZ12" s="41" t="str">
        <f>IF((WEEKDAY(AZ$6,2)&lt;6),(IF($G12&lt;&gt;"",(IF(AZ$6&gt;=$F12,(IF(AZ$6&lt;=$H12,(VLOOKUP($C11,Roles!$A$17:$B$21,2,FALSE)),"")),"")),"")),"")</f>
        <v/>
      </c>
      <c r="BA12" s="41" t="str">
        <f>IF((WEEKDAY(BA$6,2)&lt;6),(IF($G12&lt;&gt;"",(IF(BA$6&gt;=$F12,(IF(BA$6&lt;=$H12,(VLOOKUP($C11,Roles!$A$17:$B$21,2,FALSE)),"")),"")),"")),"")</f>
        <v/>
      </c>
      <c r="BB12" s="41" t="str">
        <f>IF((WEEKDAY(BB$6,2)&lt;6),(IF($G12&lt;&gt;"",(IF(BB$6&gt;=$F12,(IF(BB$6&lt;=$H12,(VLOOKUP($C11,Roles!$A$17:$B$21,2,FALSE)),"")),"")),"")),"")</f>
        <v/>
      </c>
      <c r="BC12" s="41" t="str">
        <f>IF((WEEKDAY(BC$6,2)&lt;6),(IF($G12&lt;&gt;"",(IF(BC$6&gt;=$F12,(IF(BC$6&lt;=$H12,(VLOOKUP($C11,Roles!$A$17:$B$21,2,FALSE)),"")),"")),"")),"")</f>
        <v/>
      </c>
      <c r="BD12" s="42" t="str">
        <f>IF((WEEKDAY(BD$6,2)&lt;6),(IF($G12&lt;&gt;"",(IF(BD$6&gt;=$F12,(IF(BD$6&lt;=$H12,(VLOOKUP($C11,Roles!$A$17:$B$21,2,FALSE)),"")),"")),"")),"")</f>
        <v/>
      </c>
      <c r="BE12" s="42" t="str">
        <f>IF((WEEKDAY(BE$6,2)&lt;6),(IF($G12&lt;&gt;"",(IF(BE$6&gt;=$F12,(IF(BE$6&lt;=$H12,(VLOOKUP($C11,Roles!$A$17:$B$21,2,FALSE)),"")),"")),"")),"")</f>
        <v/>
      </c>
      <c r="BF12" s="41" t="str">
        <f>IF((WEEKDAY(BF$6,2)&lt;6),(IF($G12&lt;&gt;"",(IF(BF$6&gt;=$F12,(IF(BF$6&lt;=$H12,(VLOOKUP($C11,Roles!$A$17:$B$21,2,FALSE)),"")),"")),"")),"")</f>
        <v/>
      </c>
      <c r="BG12" s="41" t="str">
        <f>IF((WEEKDAY(BG$6,2)&lt;6),(IF($G12&lt;&gt;"",(IF(BG$6&gt;=$F12,(IF(BG$6&lt;=$H12,(VLOOKUP($C11,Roles!$A$17:$B$21,2,FALSE)),"")),"")),"")),"")</f>
        <v/>
      </c>
      <c r="BH12" s="41" t="str">
        <f>IF((WEEKDAY(BH$6,2)&lt;6),(IF($G12&lt;&gt;"",(IF(BH$6&gt;=$F12,(IF(BH$6&lt;=$H12,(VLOOKUP($C11,Roles!$A$17:$B$21,2,FALSE)),"")),"")),"")),"")</f>
        <v/>
      </c>
      <c r="BI12" s="41" t="str">
        <f>IF((WEEKDAY(BI$6,2)&lt;6),(IF($G12&lt;&gt;"",(IF(BI$6&gt;=$F12,(IF(BI$6&lt;=$H12,(VLOOKUP($C11,Roles!$A$17:$B$21,2,FALSE)),"")),"")),"")),"")</f>
        <v/>
      </c>
      <c r="BJ12" s="41" t="str">
        <f>IF((WEEKDAY(BJ$6,2)&lt;6),(IF($G12&lt;&gt;"",(IF(BJ$6&gt;=$F12,(IF(BJ$6&lt;=$H12,(VLOOKUP($C11,Roles!$A$17:$B$21,2,FALSE)),"")),"")),"")),"")</f>
        <v/>
      </c>
      <c r="BK12" s="42" t="str">
        <f>IF((WEEKDAY(BK$6,2)&lt;6),(IF($G12&lt;&gt;"",(IF(BK$6&gt;=$F12,(IF(BK$6&lt;=$H12,(VLOOKUP($C11,Roles!$A$17:$B$21,2,FALSE)),"")),"")),"")),"")</f>
        <v/>
      </c>
      <c r="BL12" s="42" t="str">
        <f>IF((WEEKDAY(BL$6,2)&lt;6),(IF($G12&lt;&gt;"",(IF(BL$6&gt;=$F12,(IF(BL$6&lt;=$H12,(VLOOKUP($C11,Roles!$A$17:$B$21,2,FALSE)),"")),"")),"")),"")</f>
        <v/>
      </c>
    </row>
    <row r="13" spans="1:64" s="26" customFormat="1" ht="21" customHeight="1" x14ac:dyDescent="0.25">
      <c r="A13" s="60">
        <v>3</v>
      </c>
      <c r="B13" s="39" t="s">
        <v>49</v>
      </c>
      <c r="C13" s="40" t="s">
        <v>43</v>
      </c>
      <c r="D13" s="40" t="s">
        <v>50</v>
      </c>
      <c r="E13" s="54" t="s">
        <v>20</v>
      </c>
      <c r="F13" s="34">
        <v>40801</v>
      </c>
      <c r="G13" s="33">
        <v>5</v>
      </c>
      <c r="H13" s="65">
        <f>(IF($G13&gt;0,(IF(WEEKDAY(F13,2)&lt;6,(WORKDAY($F13,($G13-1),Holidays!$B$2:$F$11)),(WORKDAY($F13,($G13),Holidays!$B$2:$F$11)))),""))</f>
        <v>40807</v>
      </c>
      <c r="I13" s="12" t="str">
        <f>IF((WEEKDAY(I$6,2)&lt;6),(IF($G13&lt;&gt;"",(IF(I$6&gt;=$F13,(IF(I$6&lt;=$H13,(VLOOKUP($C13,Roles!_xlnm.Print_Area,2,FALSE)),"")),"")),"")),"")</f>
        <v/>
      </c>
      <c r="J13" s="12" t="str">
        <f>IF((WEEKDAY(J$6,2)&lt;6),(IF($G13&lt;&gt;"",(IF(J$6&gt;=$F13,(IF(J$6&lt;=$H13,(VLOOKUP($C13,Roles!_xlnm.Print_Area,2,FALSE)),"")),"")),"")),"")</f>
        <v/>
      </c>
      <c r="K13" s="12" t="str">
        <f>IF((WEEKDAY(K$6,2)&lt;6),(IF($G13&lt;&gt;"",(IF(K$6&gt;=$F13,(IF(K$6&lt;=$H13,(VLOOKUP($C13,Roles!_xlnm.Print_Area,2,FALSE)),"")),"")),"")),"")</f>
        <v/>
      </c>
      <c r="L13" s="12" t="str">
        <f>IF((WEEKDAY(L$6,2)&lt;6),(IF($G13&lt;&gt;"",(IF(L$6&gt;=$F13,(IF(L$6&lt;=$H13,(VLOOKUP($C13,Roles!_xlnm.Print_Area,2,FALSE)),"")),"")),"")),"")</f>
        <v/>
      </c>
      <c r="M13" s="12" t="str">
        <f>IF((WEEKDAY(M$6,2)&lt;6),(IF($G13&lt;&gt;"",(IF(M$6&gt;=$F13,(IF(M$6&lt;=$H13,(VLOOKUP($C13,Roles!_xlnm.Print_Area,2,FALSE)),"")),"")),"")),"")</f>
        <v/>
      </c>
      <c r="N13" s="13" t="str">
        <f>IF((WEEKDAY(N$6,2)&lt;6),(IF($G13&lt;&gt;"",(IF(N$6&gt;=$F13,(IF(N$6&lt;=$H13,(VLOOKUP($C13,Roles!_xlnm.Print_Area,2,FALSE)),"")),"")),"")),"")</f>
        <v/>
      </c>
      <c r="O13" s="13" t="str">
        <f>IF((WEEKDAY(O$6,2)&lt;6),(IF($G13&lt;&gt;"",(IF(O$6&gt;=$F13,(IF(O$6&lt;=$H13,(VLOOKUP($C13,Roles!_xlnm.Print_Area,2,FALSE)),"")),"")),"")),"")</f>
        <v/>
      </c>
      <c r="P13" s="12" t="str">
        <f>IF((WEEKDAY(P$6,2)&lt;6),(IF($G13&lt;&gt;"",(IF(P$6&gt;=$F13,(IF(P$6&lt;=$H13,(VLOOKUP($C13,Roles!_xlnm.Print_Area,2,FALSE)),"")),"")),"")),"")</f>
        <v/>
      </c>
      <c r="Q13" s="12" t="str">
        <f>IF((WEEKDAY(Q$6,2)&lt;6),(IF($G13&lt;&gt;"",(IF(Q$6&gt;=$F13,(IF(Q$6&lt;=$H13,(VLOOKUP($C13,Roles!_xlnm.Print_Area,2,FALSE)),"")),"")),"")),"")</f>
        <v/>
      </c>
      <c r="R13" s="12" t="str">
        <f>IF((WEEKDAY(R$6,2)&lt;6),(IF($G13&lt;&gt;"",(IF(R$6&gt;=$F13,(IF(R$6&lt;=$H13,(VLOOKUP($C13,Roles!_xlnm.Print_Area,2,FALSE)),"")),"")),"")),"")</f>
        <v/>
      </c>
      <c r="S13" s="12" t="str">
        <f>IF((WEEKDAY(S$6,2)&lt;6),(IF($G13&lt;&gt;"",(IF(S$6&gt;=$F13,(IF(S$6&lt;=$H13,(VLOOKUP($C13,Roles!_xlnm.Print_Area,2,FALSE)),"")),"")),"")),"")</f>
        <v/>
      </c>
      <c r="T13" s="12" t="str">
        <f>IF((WEEKDAY(T$6,2)&lt;6),(IF($G13&lt;&gt;"",(IF(T$6&gt;=$F13,(IF(T$6&lt;=$H13,(VLOOKUP($C13,Roles!_xlnm.Print_Area,2,FALSE)),"")),"")),"")),"")</f>
        <v/>
      </c>
      <c r="U13" s="13" t="str">
        <f>IF((WEEKDAY(U$6,2)&lt;6),(IF($G13&lt;&gt;"",(IF(U$6&gt;=$F13,(IF(U$6&lt;=$H13,(VLOOKUP($C13,Roles!_xlnm.Print_Area,2,FALSE)),"")),"")),"")),"")</f>
        <v/>
      </c>
      <c r="V13" s="13" t="str">
        <f>IF((WEEKDAY(V$6,2)&lt;6),(IF($G13&lt;&gt;"",(IF(V$6&gt;=$F13,(IF(V$6&lt;=$H13,(VLOOKUP($C13,Roles!_xlnm.Print_Area,2,FALSE)),"")),"")),"")),"")</f>
        <v/>
      </c>
      <c r="W13" s="12" t="str">
        <f>IF((WEEKDAY(W$6,2)&lt;6),(IF($G13&lt;&gt;"",(IF(W$6&gt;=$F13,(IF(W$6&lt;=$H13,(VLOOKUP($C13,Roles!_xlnm.Print_Area,2,FALSE)),"")),"")),"")),"")</f>
        <v/>
      </c>
      <c r="X13" s="12" t="str">
        <f>IF((WEEKDAY(X$6,2)&lt;6),(IF($G13&lt;&gt;"",(IF(X$6&gt;=$F13,(IF(X$6&lt;=$H13,(VLOOKUP($C13,Roles!_xlnm.Print_Area,2,FALSE)),"")),"")),"")),"")</f>
        <v/>
      </c>
      <c r="Y13" s="12" t="str">
        <f>IF((WEEKDAY(Y$6,2)&lt;6),(IF($G13&lt;&gt;"",(IF(Y$6&gt;=$F13,(IF(Y$6&lt;=$H13,(VLOOKUP($C13,Roles!_xlnm.Print_Area,2,FALSE)),"")),"")),"")),"")</f>
        <v/>
      </c>
      <c r="Z13" s="12" t="str">
        <f>IF((WEEKDAY(Z$6,2)&lt;6),(IF($G13&lt;&gt;"",(IF(Z$6&gt;=$F13,(IF(Z$6&lt;=$H13,(VLOOKUP($C13,Roles!_xlnm.Print_Area,2,FALSE)),"")),"")),"")),"")</f>
        <v>Y</v>
      </c>
      <c r="AA13" s="12" t="str">
        <f>IF((WEEKDAY(AA$6,2)&lt;6),(IF($G13&lt;&gt;"",(IF(AA$6&gt;=$F13,(IF(AA$6&lt;=$H13,(VLOOKUP($C13,Roles!_xlnm.Print_Area,2,FALSE)),"")),"")),"")),"")</f>
        <v>Y</v>
      </c>
      <c r="AB13" s="13" t="str">
        <f>IF((WEEKDAY(AB$6,2)&lt;6),(IF($G13&lt;&gt;"",(IF(AB$6&gt;=$F13,(IF(AB$6&lt;=$H13,(VLOOKUP($C13,Roles!_xlnm.Print_Area,2,FALSE)),"")),"")),"")),"")</f>
        <v/>
      </c>
      <c r="AC13" s="13" t="str">
        <f>IF((WEEKDAY(AC$6,2)&lt;6),(IF($G13&lt;&gt;"",(IF(AC$6&gt;=$F13,(IF(AC$6&lt;=$H13,(VLOOKUP($C13,Roles!_xlnm.Print_Area,2,FALSE)),"")),"")),"")),"")</f>
        <v/>
      </c>
      <c r="AD13" s="12" t="str">
        <f>IF((WEEKDAY(AD$6,2)&lt;6),(IF($G13&lt;&gt;"",(IF(AD$6&gt;=$F13,(IF(AD$6&lt;=$H13,(VLOOKUP($C13,Roles!_xlnm.Print_Area,2,FALSE)),"")),"")),"")),"")</f>
        <v>Y</v>
      </c>
      <c r="AE13" s="12" t="str">
        <f>IF((WEEKDAY(AE$6,2)&lt;6),(IF($G13&lt;&gt;"",(IF(AE$6&gt;=$F13,(IF(AE$6&lt;=$H13,(VLOOKUP($C13,Roles!_xlnm.Print_Area,2,FALSE)),"")),"")),"")),"")</f>
        <v>Y</v>
      </c>
      <c r="AF13" s="12" t="str">
        <f>IF((WEEKDAY(AF$6,2)&lt;6),(IF($G13&lt;&gt;"",(IF(AF$6&gt;=$F13,(IF(AF$6&lt;=$H13,(VLOOKUP($C13,Roles!_xlnm.Print_Area,2,FALSE)),"")),"")),"")),"")</f>
        <v>Y</v>
      </c>
      <c r="AG13" s="12" t="str">
        <f>IF((WEEKDAY(AG$6,2)&lt;6),(IF($G13&lt;&gt;"",(IF(AG$6&gt;=$F13,(IF(AG$6&lt;=$H13,(VLOOKUP($C13,Roles!_xlnm.Print_Area,2,FALSE)),"")),"")),"")),"")</f>
        <v/>
      </c>
      <c r="AH13" s="12" t="str">
        <f>IF((WEEKDAY(AH$6,2)&lt;6),(IF($G13&lt;&gt;"",(IF(AH$6&gt;=$F13,(IF(AH$6&lt;=$H13,(VLOOKUP($C13,Roles!_xlnm.Print_Area,2,FALSE)),"")),"")),"")),"")</f>
        <v/>
      </c>
      <c r="AI13" s="13" t="str">
        <f>IF((WEEKDAY(AI$6,2)&lt;6),(IF($G13&lt;&gt;"",(IF(AI$6&gt;=$F13,(IF(AI$6&lt;=$H13,(VLOOKUP($C13,Roles!_xlnm.Print_Area,2,FALSE)),"")),"")),"")),"")</f>
        <v/>
      </c>
      <c r="AJ13" s="13" t="str">
        <f>IF((WEEKDAY(AJ$6,2)&lt;6),(IF($G13&lt;&gt;"",(IF(AJ$6&gt;=$F13,(IF(AJ$6&lt;=$H13,(VLOOKUP($C13,Roles!_xlnm.Print_Area,2,FALSE)),"")),"")),"")),"")</f>
        <v/>
      </c>
      <c r="AK13" s="12" t="str">
        <f>IF((WEEKDAY(AK$6,2)&lt;6),(IF($G13&lt;&gt;"",(IF(AK$6&gt;=$F13,(IF(AK$6&lt;=$H13,(VLOOKUP($C13,Roles!_xlnm.Print_Area,2,FALSE)),"")),"")),"")),"")</f>
        <v/>
      </c>
      <c r="AL13" s="12" t="str">
        <f>IF((WEEKDAY(AL$6,2)&lt;6),(IF($G13&lt;&gt;"",(IF(AL$6&gt;=$F13,(IF(AL$6&lt;=$H13,(VLOOKUP($C13,Roles!_xlnm.Print_Area,2,FALSE)),"")),"")),"")),"")</f>
        <v/>
      </c>
      <c r="AM13" s="12" t="str">
        <f>IF((WEEKDAY(AM$6,2)&lt;6),(IF($G13&lt;&gt;"",(IF(AM$6&gt;=$F13,(IF(AM$6&lt;=$H13,(VLOOKUP($C13,Roles!_xlnm.Print_Area,2,FALSE)),"")),"")),"")),"")</f>
        <v/>
      </c>
      <c r="AN13" s="12" t="str">
        <f>IF((WEEKDAY(AN$6,2)&lt;6),(IF($G13&lt;&gt;"",(IF(AN$6&gt;=$F13,(IF(AN$6&lt;=$H13,(VLOOKUP($C13,Roles!_xlnm.Print_Area,2,FALSE)),"")),"")),"")),"")</f>
        <v/>
      </c>
      <c r="AO13" s="12" t="str">
        <f>IF((WEEKDAY(AO$6,2)&lt;6),(IF($G13&lt;&gt;"",(IF(AO$6&gt;=$F13,(IF(AO$6&lt;=$H13,(VLOOKUP($C13,Roles!_xlnm.Print_Area,2,FALSE)),"")),"")),"")),"")</f>
        <v/>
      </c>
      <c r="AP13" s="13" t="str">
        <f>IF((WEEKDAY(AP$6,2)&lt;6),(IF($G13&lt;&gt;"",(IF(AP$6&gt;=$F13,(IF(AP$6&lt;=$H13,(VLOOKUP($C13,Roles!_xlnm.Print_Area,2,FALSE)),"")),"")),"")),"")</f>
        <v/>
      </c>
      <c r="AQ13" s="13" t="str">
        <f>IF((WEEKDAY(AQ$6,2)&lt;6),(IF($G13&lt;&gt;"",(IF(AQ$6&gt;=$F13,(IF(AQ$6&lt;=$H13,(VLOOKUP($C13,Roles!_xlnm.Print_Area,2,FALSE)),"")),"")),"")),"")</f>
        <v/>
      </c>
      <c r="AR13" s="12" t="str">
        <f>IF((WEEKDAY(AR$6,2)&lt;6),(IF($G13&lt;&gt;"",(IF(AR$6&gt;=$F13,(IF(AR$6&lt;=$H13,(VLOOKUP($C13,Roles!_xlnm.Print_Area,2,FALSE)),"")),"")),"")),"")</f>
        <v/>
      </c>
      <c r="AS13" s="12" t="str">
        <f>IF((WEEKDAY(AS$6,2)&lt;6),(IF($G13&lt;&gt;"",(IF(AS$6&gt;=$F13,(IF(AS$6&lt;=$H13,(VLOOKUP($C13,Roles!_xlnm.Print_Area,2,FALSE)),"")),"")),"")),"")</f>
        <v/>
      </c>
      <c r="AT13" s="12" t="str">
        <f>IF((WEEKDAY(AT$6,2)&lt;6),(IF($G13&lt;&gt;"",(IF(AT$6&gt;=$F13,(IF(AT$6&lt;=$H13,(VLOOKUP($C13,Roles!_xlnm.Print_Area,2,FALSE)),"")),"")),"")),"")</f>
        <v/>
      </c>
      <c r="AU13" s="12" t="str">
        <f>IF((WEEKDAY(AU$6,2)&lt;6),(IF($G13&lt;&gt;"",(IF(AU$6&gt;=$F13,(IF(AU$6&lt;=$H13,(VLOOKUP($C13,Roles!_xlnm.Print_Area,2,FALSE)),"")),"")),"")),"")</f>
        <v/>
      </c>
      <c r="AV13" s="12" t="str">
        <f>IF((WEEKDAY(AV$6,2)&lt;6),(IF($G13&lt;&gt;"",(IF(AV$6&gt;=$F13,(IF(AV$6&lt;=$H13,(VLOOKUP($C13,Roles!_xlnm.Print_Area,2,FALSE)),"")),"")),"")),"")</f>
        <v/>
      </c>
      <c r="AW13" s="13" t="str">
        <f>IF((WEEKDAY(AW$6,2)&lt;6),(IF($G13&lt;&gt;"",(IF(AW$6&gt;=$F13,(IF(AW$6&lt;=$H13,(VLOOKUP($C13,Roles!_xlnm.Print_Area,2,FALSE)),"")),"")),"")),"")</f>
        <v/>
      </c>
      <c r="AX13" s="13" t="str">
        <f>IF((WEEKDAY(AX$6,2)&lt;6),(IF($G13&lt;&gt;"",(IF(AX$6&gt;=$F13,(IF(AX$6&lt;=$H13,(VLOOKUP($C13,Roles!_xlnm.Print_Area,2,FALSE)),"")),"")),"")),"")</f>
        <v/>
      </c>
      <c r="AY13" s="12" t="str">
        <f>IF((WEEKDAY(AY$6,2)&lt;6),(IF($G13&lt;&gt;"",(IF(AY$6&gt;=$F13,(IF(AY$6&lt;=$H13,(VLOOKUP($C13,Roles!_xlnm.Print_Area,2,FALSE)),"")),"")),"")),"")</f>
        <v/>
      </c>
      <c r="AZ13" s="12" t="str">
        <f>IF((WEEKDAY(AZ$6,2)&lt;6),(IF($G13&lt;&gt;"",(IF(AZ$6&gt;=$F13,(IF(AZ$6&lt;=$H13,(VLOOKUP($C13,Roles!_xlnm.Print_Area,2,FALSE)),"")),"")),"")),"")</f>
        <v/>
      </c>
      <c r="BA13" s="12" t="str">
        <f>IF((WEEKDAY(BA$6,2)&lt;6),(IF($G13&lt;&gt;"",(IF(BA$6&gt;=$F13,(IF(BA$6&lt;=$H13,(VLOOKUP($C13,Roles!_xlnm.Print_Area,2,FALSE)),"")),"")),"")),"")</f>
        <v/>
      </c>
      <c r="BB13" s="12" t="str">
        <f>IF((WEEKDAY(BB$6,2)&lt;6),(IF($G13&lt;&gt;"",(IF(BB$6&gt;=$F13,(IF(BB$6&lt;=$H13,(VLOOKUP($C13,Roles!_xlnm.Print_Area,2,FALSE)),"")),"")),"")),"")</f>
        <v/>
      </c>
      <c r="BC13" s="12" t="str">
        <f>IF((WEEKDAY(BC$6,2)&lt;6),(IF($G13&lt;&gt;"",(IF(BC$6&gt;=$F13,(IF(BC$6&lt;=$H13,(VLOOKUP($C13,Roles!_xlnm.Print_Area,2,FALSE)),"")),"")),"")),"")</f>
        <v/>
      </c>
      <c r="BD13" s="13" t="str">
        <f>IF((WEEKDAY(BD$6,2)&lt;6),(IF($G13&lt;&gt;"",(IF(BD$6&gt;=$F13,(IF(BD$6&lt;=$H13,(VLOOKUP($C13,Roles!_xlnm.Print_Area,2,FALSE)),"")),"")),"")),"")</f>
        <v/>
      </c>
      <c r="BE13" s="13" t="str">
        <f>IF((WEEKDAY(BE$6,2)&lt;6),(IF($G13&lt;&gt;"",(IF(BE$6&gt;=$F13,(IF(BE$6&lt;=$H13,(VLOOKUP($C13,Roles!_xlnm.Print_Area,2,FALSE)),"")),"")),"")),"")</f>
        <v/>
      </c>
      <c r="BF13" s="12" t="str">
        <f>IF((WEEKDAY(BF$6,2)&lt;6),(IF($G13&lt;&gt;"",(IF(BF$6&gt;=$F13,(IF(BF$6&lt;=$H13,(VLOOKUP($C13,Roles!_xlnm.Print_Area,2,FALSE)),"")),"")),"")),"")</f>
        <v/>
      </c>
      <c r="BG13" s="12" t="str">
        <f>IF((WEEKDAY(BG$6,2)&lt;6),(IF($G13&lt;&gt;"",(IF(BG$6&gt;=$F13,(IF(BG$6&lt;=$H13,(VLOOKUP($C13,Roles!_xlnm.Print_Area,2,FALSE)),"")),"")),"")),"")</f>
        <v/>
      </c>
      <c r="BH13" s="12" t="str">
        <f>IF((WEEKDAY(BH$6,2)&lt;6),(IF($G13&lt;&gt;"",(IF(BH$6&gt;=$F13,(IF(BH$6&lt;=$H13,(VLOOKUP($C13,Roles!_xlnm.Print_Area,2,FALSE)),"")),"")),"")),"")</f>
        <v/>
      </c>
      <c r="BI13" s="12" t="str">
        <f>IF((WEEKDAY(BI$6,2)&lt;6),(IF($G13&lt;&gt;"",(IF(BI$6&gt;=$F13,(IF(BI$6&lt;=$H13,(VLOOKUP($C13,Roles!_xlnm.Print_Area,2,FALSE)),"")),"")),"")),"")</f>
        <v/>
      </c>
      <c r="BJ13" s="12" t="str">
        <f>IF((WEEKDAY(BJ$6,2)&lt;6),(IF($G13&lt;&gt;"",(IF(BJ$6&gt;=$F13,(IF(BJ$6&lt;=$H13,(VLOOKUP($C13,Roles!_xlnm.Print_Area,2,FALSE)),"")),"")),"")),"")</f>
        <v/>
      </c>
      <c r="BK13" s="13" t="str">
        <f>IF((WEEKDAY(BK$6,2)&lt;6),(IF($G13&lt;&gt;"",(IF(BK$6&gt;=$F13,(IF(BK$6&lt;=$H13,(VLOOKUP($C13,Roles!_xlnm.Print_Area,2,FALSE)),"")),"")),"")),"")</f>
        <v/>
      </c>
      <c r="BL13" s="13" t="str">
        <f>IF((WEEKDAY(BL$6,2)&lt;6),(IF($G13&lt;&gt;"",(IF(BL$6&gt;=$F13,(IF(BL$6&lt;=$H13,(VLOOKUP($C13,Roles!_xlnm.Print_Area,2,FALSE)),"")),"")),"")),"")</f>
        <v/>
      </c>
    </row>
    <row r="14" spans="1:64" s="26" customFormat="1" ht="21" customHeight="1" x14ac:dyDescent="0.25">
      <c r="A14" s="61"/>
      <c r="B14" s="55"/>
      <c r="C14" s="55"/>
      <c r="D14" s="56"/>
      <c r="E14" s="52" t="s">
        <v>21</v>
      </c>
      <c r="F14" s="36"/>
      <c r="G14" s="35">
        <v>5</v>
      </c>
      <c r="H14" s="66">
        <f>(IF($G14&gt;0,(IF(WEEKDAY(F14,2)&lt;6,(WORKDAY($F14,($G14-1),Holidays!$B$2:$F$11)),(WORKDAY($F14,($G14),Holidays!$B$2:$F$11)))),""))</f>
        <v>6</v>
      </c>
      <c r="I14" s="41" t="str">
        <f>IF((WEEKDAY(I$6,2)&lt;6),(IF($G14&lt;&gt;"",(IF(I$6&gt;=$F14,(IF(I$6&lt;=$H14,(VLOOKUP($C13,Roles!$A$17:$B$21,2,FALSE)),"")),"")),"")),"")</f>
        <v/>
      </c>
      <c r="J14" s="41" t="str">
        <f>IF((WEEKDAY(J$6,2)&lt;6),(IF($G14&lt;&gt;"",(IF(J$6&gt;=$F14,(IF(J$6&lt;=$H14,(VLOOKUP($C13,Roles!$A$17:$B$21,2,FALSE)),"")),"")),"")),"")</f>
        <v/>
      </c>
      <c r="K14" s="41" t="str">
        <f>IF((WEEKDAY(K$6,2)&lt;6),(IF($G14&lt;&gt;"",(IF(K$6&gt;=$F14,(IF(K$6&lt;=$H14,(VLOOKUP($C13,Roles!$A$17:$B$21,2,FALSE)),"")),"")),"")),"")</f>
        <v/>
      </c>
      <c r="L14" s="41" t="str">
        <f>IF((WEEKDAY(L$6,2)&lt;6),(IF($G14&lt;&gt;"",(IF(L$6&gt;=$F14,(IF(L$6&lt;=$H14,(VLOOKUP($C13,Roles!$A$17:$B$21,2,FALSE)),"")),"")),"")),"")</f>
        <v/>
      </c>
      <c r="M14" s="41" t="str">
        <f>IF((WEEKDAY(M$6,2)&lt;6),(IF($G14&lt;&gt;"",(IF(M$6&gt;=$F14,(IF(M$6&lt;=$H14,(VLOOKUP($C13,Roles!$A$17:$B$21,2,FALSE)),"")),"")),"")),"")</f>
        <v/>
      </c>
      <c r="N14" s="42" t="str">
        <f>IF((WEEKDAY(N$6,2)&lt;6),(IF($G14&lt;&gt;"",(IF(N$6&gt;=$F14,(IF(N$6&lt;=$H14,(VLOOKUP($C13,Roles!$A$17:$B$21,2,FALSE)),"")),"")),"")),"")</f>
        <v/>
      </c>
      <c r="O14" s="42" t="str">
        <f>IF((WEEKDAY(O$6,2)&lt;6),(IF($G14&lt;&gt;"",(IF(O$6&gt;=$F14,(IF(O$6&lt;=$H14,(VLOOKUP($C13,Roles!$A$17:$B$21,2,FALSE)),"")),"")),"")),"")</f>
        <v/>
      </c>
      <c r="P14" s="41" t="str">
        <f>IF((WEEKDAY(P$6,2)&lt;6),(IF($G14&lt;&gt;"",(IF(P$6&gt;=$F14,(IF(P$6&lt;=$H14,(VLOOKUP($C13,Roles!$A$17:$B$21,2,FALSE)),"")),"")),"")),"")</f>
        <v/>
      </c>
      <c r="Q14" s="41" t="str">
        <f>IF((WEEKDAY(Q$6,2)&lt;6),(IF($G14&lt;&gt;"",(IF(Q$6&gt;=$F14,(IF(Q$6&lt;=$H14,(VLOOKUP($C13,Roles!$A$17:$B$21,2,FALSE)),"")),"")),"")),"")</f>
        <v/>
      </c>
      <c r="R14" s="41" t="str">
        <f>IF((WEEKDAY(R$6,2)&lt;6),(IF($G14&lt;&gt;"",(IF(R$6&gt;=$F14,(IF(R$6&lt;=$H14,(VLOOKUP($C13,Roles!$A$17:$B$21,2,FALSE)),"")),"")),"")),"")</f>
        <v/>
      </c>
      <c r="S14" s="41" t="str">
        <f>IF((WEEKDAY(S$6,2)&lt;6),(IF($G14&lt;&gt;"",(IF(S$6&gt;=$F14,(IF(S$6&lt;=$H14,(VLOOKUP($C13,Roles!$A$17:$B$21,2,FALSE)),"")),"")),"")),"")</f>
        <v/>
      </c>
      <c r="T14" s="41" t="str">
        <f>IF((WEEKDAY(T$6,2)&lt;6),(IF($G14&lt;&gt;"",(IF(T$6&gt;=$F14,(IF(T$6&lt;=$H14,(VLOOKUP($C13,Roles!$A$17:$B$21,2,FALSE)),"")),"")),"")),"")</f>
        <v/>
      </c>
      <c r="U14" s="42" t="str">
        <f>IF((WEEKDAY(U$6,2)&lt;6),(IF($G14&lt;&gt;"",(IF(U$6&gt;=$F14,(IF(U$6&lt;=$H14,(VLOOKUP($C13,Roles!$A$17:$B$21,2,FALSE)),"")),"")),"")),"")</f>
        <v/>
      </c>
      <c r="V14" s="42" t="str">
        <f>IF((WEEKDAY(V$6,2)&lt;6),(IF($G14&lt;&gt;"",(IF(V$6&gt;=$F14,(IF(V$6&lt;=$H14,(VLOOKUP($C13,Roles!$A$17:$B$21,2,FALSE)),"")),"")),"")),"")</f>
        <v/>
      </c>
      <c r="W14" s="41" t="str">
        <f>IF((WEEKDAY(W$6,2)&lt;6),(IF($G14&lt;&gt;"",(IF(W$6&gt;=$F14,(IF(W$6&lt;=$H14,(VLOOKUP($C13,Roles!$A$17:$B$21,2,FALSE)),"")),"")),"")),"")</f>
        <v/>
      </c>
      <c r="X14" s="41" t="str">
        <f>IF((WEEKDAY(X$6,2)&lt;6),(IF($G14&lt;&gt;"",(IF(X$6&gt;=$F14,(IF(X$6&lt;=$H14,(VLOOKUP($C13,Roles!$A$17:$B$21,2,FALSE)),"")),"")),"")),"")</f>
        <v/>
      </c>
      <c r="Y14" s="41" t="str">
        <f>IF((WEEKDAY(Y$6,2)&lt;6),(IF($G14&lt;&gt;"",(IF(Y$6&gt;=$F14,(IF(Y$6&lt;=$H14,(VLOOKUP($C13,Roles!$A$17:$B$21,2,FALSE)),"")),"")),"")),"")</f>
        <v/>
      </c>
      <c r="Z14" s="41" t="str">
        <f>IF((WEEKDAY(Z$6,2)&lt;6),(IF($G14&lt;&gt;"",(IF(Z$6&gt;=$F14,(IF(Z$6&lt;=$H14,(VLOOKUP($C13,Roles!$A$17:$B$21,2,FALSE)),"")),"")),"")),"")</f>
        <v/>
      </c>
      <c r="AA14" s="41" t="str">
        <f>IF((WEEKDAY(AA$6,2)&lt;6),(IF($G14&lt;&gt;"",(IF(AA$6&gt;=$F14,(IF(AA$6&lt;=$H14,(VLOOKUP($C13,Roles!$A$17:$B$21,2,FALSE)),"")),"")),"")),"")</f>
        <v/>
      </c>
      <c r="AB14" s="42" t="str">
        <f>IF((WEEKDAY(AB$6,2)&lt;6),(IF($G14&lt;&gt;"",(IF(AB$6&gt;=$F14,(IF(AB$6&lt;=$H14,(VLOOKUP($C13,Roles!$A$17:$B$21,2,FALSE)),"")),"")),"")),"")</f>
        <v/>
      </c>
      <c r="AC14" s="42" t="str">
        <f>IF((WEEKDAY(AC$6,2)&lt;6),(IF($G14&lt;&gt;"",(IF(AC$6&gt;=$F14,(IF(AC$6&lt;=$H14,(VLOOKUP($C13,Roles!$A$17:$B$21,2,FALSE)),"")),"")),"")),"")</f>
        <v/>
      </c>
      <c r="AD14" s="41" t="str">
        <f>IF((WEEKDAY(AD$6,2)&lt;6),(IF($G14&lt;&gt;"",(IF(AD$6&gt;=$F14,(IF(AD$6&lt;=$H14,(VLOOKUP($C13,Roles!$A$17:$B$21,2,FALSE)),"")),"")),"")),"")</f>
        <v/>
      </c>
      <c r="AE14" s="41" t="str">
        <f>IF((WEEKDAY(AE$6,2)&lt;6),(IF($G14&lt;&gt;"",(IF(AE$6&gt;=$F14,(IF(AE$6&lt;=$H14,(VLOOKUP($C13,Roles!$A$17:$B$21,2,FALSE)),"")),"")),"")),"")</f>
        <v/>
      </c>
      <c r="AF14" s="41" t="str">
        <f>IF((WEEKDAY(AF$6,2)&lt;6),(IF($G14&lt;&gt;"",(IF(AF$6&gt;=$F14,(IF(AF$6&lt;=$H14,(VLOOKUP($C13,Roles!$A$17:$B$21,2,FALSE)),"")),"")),"")),"")</f>
        <v/>
      </c>
      <c r="AG14" s="41" t="str">
        <f>IF((WEEKDAY(AG$6,2)&lt;6),(IF($G14&lt;&gt;"",(IF(AG$6&gt;=$F14,(IF(AG$6&lt;=$H14,(VLOOKUP($C13,Roles!$A$17:$B$21,2,FALSE)),"")),"")),"")),"")</f>
        <v/>
      </c>
      <c r="AH14" s="41" t="str">
        <f>IF((WEEKDAY(AH$6,2)&lt;6),(IF($G14&lt;&gt;"",(IF(AH$6&gt;=$F14,(IF(AH$6&lt;=$H14,(VLOOKUP($C13,Roles!$A$17:$B$21,2,FALSE)),"")),"")),"")),"")</f>
        <v/>
      </c>
      <c r="AI14" s="42" t="str">
        <f>IF((WEEKDAY(AI$6,2)&lt;6),(IF($G14&lt;&gt;"",(IF(AI$6&gt;=$F14,(IF(AI$6&lt;=$H14,(VLOOKUP($C13,Roles!$A$17:$B$21,2,FALSE)),"")),"")),"")),"")</f>
        <v/>
      </c>
      <c r="AJ14" s="42" t="str">
        <f>IF((WEEKDAY(AJ$6,2)&lt;6),(IF($G14&lt;&gt;"",(IF(AJ$6&gt;=$F14,(IF(AJ$6&lt;=$H14,(VLOOKUP($C13,Roles!$A$17:$B$21,2,FALSE)),"")),"")),"")),"")</f>
        <v/>
      </c>
      <c r="AK14" s="41" t="str">
        <f>IF((WEEKDAY(AK$6,2)&lt;6),(IF($G14&lt;&gt;"",(IF(AK$6&gt;=$F14,(IF(AK$6&lt;=$H14,(VLOOKUP($C13,Roles!$A$17:$B$21,2,FALSE)),"")),"")),"")),"")</f>
        <v/>
      </c>
      <c r="AL14" s="41" t="str">
        <f>IF((WEEKDAY(AL$6,2)&lt;6),(IF($G14&lt;&gt;"",(IF(AL$6&gt;=$F14,(IF(AL$6&lt;=$H14,(VLOOKUP($C13,Roles!$A$17:$B$21,2,FALSE)),"")),"")),"")),"")</f>
        <v/>
      </c>
      <c r="AM14" s="41" t="str">
        <f>IF((WEEKDAY(AM$6,2)&lt;6),(IF($G14&lt;&gt;"",(IF(AM$6&gt;=$F14,(IF(AM$6&lt;=$H14,(VLOOKUP($C13,Roles!$A$17:$B$21,2,FALSE)),"")),"")),"")),"")</f>
        <v/>
      </c>
      <c r="AN14" s="41" t="str">
        <f>IF((WEEKDAY(AN$6,2)&lt;6),(IF($G14&lt;&gt;"",(IF(AN$6&gt;=$F14,(IF(AN$6&lt;=$H14,(VLOOKUP($C13,Roles!$A$17:$B$21,2,FALSE)),"")),"")),"")),"")</f>
        <v/>
      </c>
      <c r="AO14" s="41" t="str">
        <f>IF((WEEKDAY(AO$6,2)&lt;6),(IF($G14&lt;&gt;"",(IF(AO$6&gt;=$F14,(IF(AO$6&lt;=$H14,(VLOOKUP($C13,Roles!$A$17:$B$21,2,FALSE)),"")),"")),"")),"")</f>
        <v/>
      </c>
      <c r="AP14" s="42" t="str">
        <f>IF((WEEKDAY(AP$6,2)&lt;6),(IF($G14&lt;&gt;"",(IF(AP$6&gt;=$F14,(IF(AP$6&lt;=$H14,(VLOOKUP($C13,Roles!$A$17:$B$21,2,FALSE)),"")),"")),"")),"")</f>
        <v/>
      </c>
      <c r="AQ14" s="42" t="str">
        <f>IF((WEEKDAY(AQ$6,2)&lt;6),(IF($G14&lt;&gt;"",(IF(AQ$6&gt;=$F14,(IF(AQ$6&lt;=$H14,(VLOOKUP($C13,Roles!$A$17:$B$21,2,FALSE)),"")),"")),"")),"")</f>
        <v/>
      </c>
      <c r="AR14" s="41" t="str">
        <f>IF((WEEKDAY(AR$6,2)&lt;6),(IF($G14&lt;&gt;"",(IF(AR$6&gt;=$F14,(IF(AR$6&lt;=$H14,(VLOOKUP($C13,Roles!$A$17:$B$21,2,FALSE)),"")),"")),"")),"")</f>
        <v/>
      </c>
      <c r="AS14" s="41" t="str">
        <f>IF((WEEKDAY(AS$6,2)&lt;6),(IF($G14&lt;&gt;"",(IF(AS$6&gt;=$F14,(IF(AS$6&lt;=$H14,(VLOOKUP($C13,Roles!$A$17:$B$21,2,FALSE)),"")),"")),"")),"")</f>
        <v/>
      </c>
      <c r="AT14" s="41" t="str">
        <f>IF((WEEKDAY(AT$6,2)&lt;6),(IF($G14&lt;&gt;"",(IF(AT$6&gt;=$F14,(IF(AT$6&lt;=$H14,(VLOOKUP($C13,Roles!$A$17:$B$21,2,FALSE)),"")),"")),"")),"")</f>
        <v/>
      </c>
      <c r="AU14" s="41" t="str">
        <f>IF((WEEKDAY(AU$6,2)&lt;6),(IF($G14&lt;&gt;"",(IF(AU$6&gt;=$F14,(IF(AU$6&lt;=$H14,(VLOOKUP($C13,Roles!$A$17:$B$21,2,FALSE)),"")),"")),"")),"")</f>
        <v/>
      </c>
      <c r="AV14" s="41" t="str">
        <f>IF((WEEKDAY(AV$6,2)&lt;6),(IF($G14&lt;&gt;"",(IF(AV$6&gt;=$F14,(IF(AV$6&lt;=$H14,(VLOOKUP($C13,Roles!$A$17:$B$21,2,FALSE)),"")),"")),"")),"")</f>
        <v/>
      </c>
      <c r="AW14" s="42" t="str">
        <f>IF((WEEKDAY(AW$6,2)&lt;6),(IF($G14&lt;&gt;"",(IF(AW$6&gt;=$F14,(IF(AW$6&lt;=$H14,(VLOOKUP($C13,Roles!$A$17:$B$21,2,FALSE)),"")),"")),"")),"")</f>
        <v/>
      </c>
      <c r="AX14" s="42" t="str">
        <f>IF((WEEKDAY(AX$6,2)&lt;6),(IF($G14&lt;&gt;"",(IF(AX$6&gt;=$F14,(IF(AX$6&lt;=$H14,(VLOOKUP($C13,Roles!$A$17:$B$21,2,FALSE)),"")),"")),"")),"")</f>
        <v/>
      </c>
      <c r="AY14" s="41" t="str">
        <f>IF((WEEKDAY(AY$6,2)&lt;6),(IF($G14&lt;&gt;"",(IF(AY$6&gt;=$F14,(IF(AY$6&lt;=$H14,(VLOOKUP($C13,Roles!$A$17:$B$21,2,FALSE)),"")),"")),"")),"")</f>
        <v/>
      </c>
      <c r="AZ14" s="41" t="str">
        <f>IF((WEEKDAY(AZ$6,2)&lt;6),(IF($G14&lt;&gt;"",(IF(AZ$6&gt;=$F14,(IF(AZ$6&lt;=$H14,(VLOOKUP($C13,Roles!$A$17:$B$21,2,FALSE)),"")),"")),"")),"")</f>
        <v/>
      </c>
      <c r="BA14" s="41" t="str">
        <f>IF((WEEKDAY(BA$6,2)&lt;6),(IF($G14&lt;&gt;"",(IF(BA$6&gt;=$F14,(IF(BA$6&lt;=$H14,(VLOOKUP($C13,Roles!$A$17:$B$21,2,FALSE)),"")),"")),"")),"")</f>
        <v/>
      </c>
      <c r="BB14" s="41" t="str">
        <f>IF((WEEKDAY(BB$6,2)&lt;6),(IF($G14&lt;&gt;"",(IF(BB$6&gt;=$F14,(IF(BB$6&lt;=$H14,(VLOOKUP($C13,Roles!$A$17:$B$21,2,FALSE)),"")),"")),"")),"")</f>
        <v/>
      </c>
      <c r="BC14" s="41" t="str">
        <f>IF((WEEKDAY(BC$6,2)&lt;6),(IF($G14&lt;&gt;"",(IF(BC$6&gt;=$F14,(IF(BC$6&lt;=$H14,(VLOOKUP($C13,Roles!$A$17:$B$21,2,FALSE)),"")),"")),"")),"")</f>
        <v/>
      </c>
      <c r="BD14" s="42" t="str">
        <f>IF((WEEKDAY(BD$6,2)&lt;6),(IF($G14&lt;&gt;"",(IF(BD$6&gt;=$F14,(IF(BD$6&lt;=$H14,(VLOOKUP($C13,Roles!$A$17:$B$21,2,FALSE)),"")),"")),"")),"")</f>
        <v/>
      </c>
      <c r="BE14" s="42" t="str">
        <f>IF((WEEKDAY(BE$6,2)&lt;6),(IF($G14&lt;&gt;"",(IF(BE$6&gt;=$F14,(IF(BE$6&lt;=$H14,(VLOOKUP($C13,Roles!$A$17:$B$21,2,FALSE)),"")),"")),"")),"")</f>
        <v/>
      </c>
      <c r="BF14" s="41" t="str">
        <f>IF((WEEKDAY(BF$6,2)&lt;6),(IF($G14&lt;&gt;"",(IF(BF$6&gt;=$F14,(IF(BF$6&lt;=$H14,(VLOOKUP($C13,Roles!$A$17:$B$21,2,FALSE)),"")),"")),"")),"")</f>
        <v/>
      </c>
      <c r="BG14" s="41" t="str">
        <f>IF((WEEKDAY(BG$6,2)&lt;6),(IF($G14&lt;&gt;"",(IF(BG$6&gt;=$F14,(IF(BG$6&lt;=$H14,(VLOOKUP($C13,Roles!$A$17:$B$21,2,FALSE)),"")),"")),"")),"")</f>
        <v/>
      </c>
      <c r="BH14" s="41" t="str">
        <f>IF((WEEKDAY(BH$6,2)&lt;6),(IF($G14&lt;&gt;"",(IF(BH$6&gt;=$F14,(IF(BH$6&lt;=$H14,(VLOOKUP($C13,Roles!$A$17:$B$21,2,FALSE)),"")),"")),"")),"")</f>
        <v/>
      </c>
      <c r="BI14" s="41" t="str">
        <f>IF((WEEKDAY(BI$6,2)&lt;6),(IF($G14&lt;&gt;"",(IF(BI$6&gt;=$F14,(IF(BI$6&lt;=$H14,(VLOOKUP($C13,Roles!$A$17:$B$21,2,FALSE)),"")),"")),"")),"")</f>
        <v/>
      </c>
      <c r="BJ14" s="41" t="str">
        <f>IF((WEEKDAY(BJ$6,2)&lt;6),(IF($G14&lt;&gt;"",(IF(BJ$6&gt;=$F14,(IF(BJ$6&lt;=$H14,(VLOOKUP($C13,Roles!$A$17:$B$21,2,FALSE)),"")),"")),"")),"")</f>
        <v/>
      </c>
      <c r="BK14" s="42" t="str">
        <f>IF((WEEKDAY(BK$6,2)&lt;6),(IF($G14&lt;&gt;"",(IF(BK$6&gt;=$F14,(IF(BK$6&lt;=$H14,(VLOOKUP($C13,Roles!$A$17:$B$21,2,FALSE)),"")),"")),"")),"")</f>
        <v/>
      </c>
      <c r="BL14" s="42" t="str">
        <f>IF((WEEKDAY(BL$6,2)&lt;6),(IF($G14&lt;&gt;"",(IF(BL$6&gt;=$F14,(IF(BL$6&lt;=$H14,(VLOOKUP($C13,Roles!$A$17:$B$21,2,FALSE)),"")),"")),"")),"")</f>
        <v/>
      </c>
    </row>
    <row r="15" spans="1:64" s="26" customFormat="1" ht="21" customHeight="1" x14ac:dyDescent="0.25">
      <c r="A15" s="60">
        <v>4</v>
      </c>
      <c r="B15" s="39" t="s">
        <v>49</v>
      </c>
      <c r="C15" s="40" t="s">
        <v>39</v>
      </c>
      <c r="D15" s="40" t="s">
        <v>50</v>
      </c>
      <c r="E15" s="54" t="s">
        <v>20</v>
      </c>
      <c r="F15" s="34">
        <v>40804</v>
      </c>
      <c r="G15" s="33">
        <v>4</v>
      </c>
      <c r="H15" s="65">
        <f>(IF($G15&gt;0,(IF(WEEKDAY(F15,2)&lt;6,(WORKDAY($F15,($G15-1),Holidays!$B$2:$F$11)),(WORKDAY($F15,($G15),Holidays!$B$2:$F$11)))),""))</f>
        <v>40808</v>
      </c>
      <c r="I15" s="12" t="str">
        <f>IF((WEEKDAY(I$6,2)&lt;6),(IF($G15&lt;&gt;"",(IF(I$6&gt;=$F15,(IF(I$6&lt;=$H15,(VLOOKUP($C15,Roles!_xlnm.Print_Area,2,FALSE)),"")),"")),"")),"")</f>
        <v/>
      </c>
      <c r="J15" s="12" t="str">
        <f>IF((WEEKDAY(J$6,2)&lt;6),(IF($G15&lt;&gt;"",(IF(J$6&gt;=$F15,(IF(J$6&lt;=$H15,(VLOOKUP($C15,Roles!_xlnm.Print_Area,2,FALSE)),"")),"")),"")),"")</f>
        <v/>
      </c>
      <c r="K15" s="12" t="str">
        <f>IF((WEEKDAY(K$6,2)&lt;6),(IF($G15&lt;&gt;"",(IF(K$6&gt;=$F15,(IF(K$6&lt;=$H15,(VLOOKUP($C15,Roles!_xlnm.Print_Area,2,FALSE)),"")),"")),"")),"")</f>
        <v/>
      </c>
      <c r="L15" s="12" t="str">
        <f>IF((WEEKDAY(L$6,2)&lt;6),(IF($G15&lt;&gt;"",(IF(L$6&gt;=$F15,(IF(L$6&lt;=$H15,(VLOOKUP($C15,Roles!_xlnm.Print_Area,2,FALSE)),"")),"")),"")),"")</f>
        <v/>
      </c>
      <c r="M15" s="12" t="str">
        <f>IF((WEEKDAY(M$6,2)&lt;6),(IF($G15&lt;&gt;"",(IF(M$6&gt;=$F15,(IF(M$6&lt;=$H15,(VLOOKUP($C15,Roles!_xlnm.Print_Area,2,FALSE)),"")),"")),"")),"")</f>
        <v/>
      </c>
      <c r="N15" s="13" t="str">
        <f>IF((WEEKDAY(N$6,2)&lt;6),(IF($G15&lt;&gt;"",(IF(N$6&gt;=$F15,(IF(N$6&lt;=$H15,(VLOOKUP($C15,Roles!_xlnm.Print_Area,2,FALSE)),"")),"")),"")),"")</f>
        <v/>
      </c>
      <c r="O15" s="13" t="str">
        <f>IF((WEEKDAY(O$6,2)&lt;6),(IF($G15&lt;&gt;"",(IF(O$6&gt;=$F15,(IF(O$6&lt;=$H15,(VLOOKUP($C15,Roles!_xlnm.Print_Area,2,FALSE)),"")),"")),"")),"")</f>
        <v/>
      </c>
      <c r="P15" s="12" t="str">
        <f>IF((WEEKDAY(P$6,2)&lt;6),(IF($G15&lt;&gt;"",(IF(P$6&gt;=$F15,(IF(P$6&lt;=$H15,(VLOOKUP($C15,Roles!_xlnm.Print_Area,2,FALSE)),"")),"")),"")),"")</f>
        <v/>
      </c>
      <c r="Q15" s="12" t="str">
        <f>IF((WEEKDAY(Q$6,2)&lt;6),(IF($G15&lt;&gt;"",(IF(Q$6&gt;=$F15,(IF(Q$6&lt;=$H15,(VLOOKUP($C15,Roles!_xlnm.Print_Area,2,FALSE)),"")),"")),"")),"")</f>
        <v/>
      </c>
      <c r="R15" s="12" t="str">
        <f>IF((WEEKDAY(R$6,2)&lt;6),(IF($G15&lt;&gt;"",(IF(R$6&gt;=$F15,(IF(R$6&lt;=$H15,(VLOOKUP($C15,Roles!_xlnm.Print_Area,2,FALSE)),"")),"")),"")),"")</f>
        <v/>
      </c>
      <c r="S15" s="12" t="str">
        <f>IF((WEEKDAY(S$6,2)&lt;6),(IF($G15&lt;&gt;"",(IF(S$6&gt;=$F15,(IF(S$6&lt;=$H15,(VLOOKUP($C15,Roles!_xlnm.Print_Area,2,FALSE)),"")),"")),"")),"")</f>
        <v/>
      </c>
      <c r="T15" s="12" t="str">
        <f>IF((WEEKDAY(T$6,2)&lt;6),(IF($G15&lt;&gt;"",(IF(T$6&gt;=$F15,(IF(T$6&lt;=$H15,(VLOOKUP($C15,Roles!_xlnm.Print_Area,2,FALSE)),"")),"")),"")),"")</f>
        <v/>
      </c>
      <c r="U15" s="13" t="str">
        <f>IF((WEEKDAY(U$6,2)&lt;6),(IF($G15&lt;&gt;"",(IF(U$6&gt;=$F15,(IF(U$6&lt;=$H15,(VLOOKUP($C15,Roles!_xlnm.Print_Area,2,FALSE)),"")),"")),"")),"")</f>
        <v/>
      </c>
      <c r="V15" s="13" t="str">
        <f>IF((WEEKDAY(V$6,2)&lt;6),(IF($G15&lt;&gt;"",(IF(V$6&gt;=$F15,(IF(V$6&lt;=$H15,(VLOOKUP($C15,Roles!_xlnm.Print_Area,2,FALSE)),"")),"")),"")),"")</f>
        <v/>
      </c>
      <c r="W15" s="12" t="str">
        <f>IF((WEEKDAY(W$6,2)&lt;6),(IF($G15&lt;&gt;"",(IF(W$6&gt;=$F15,(IF(W$6&lt;=$H15,(VLOOKUP($C15,Roles!_xlnm.Print_Area,2,FALSE)),"")),"")),"")),"")</f>
        <v/>
      </c>
      <c r="X15" s="12" t="str">
        <f>IF((WEEKDAY(X$6,2)&lt;6),(IF($G15&lt;&gt;"",(IF(X$6&gt;=$F15,(IF(X$6&lt;=$H15,(VLOOKUP($C15,Roles!_xlnm.Print_Area,2,FALSE)),"")),"")),"")),"")</f>
        <v/>
      </c>
      <c r="Y15" s="12" t="str">
        <f>IF((WEEKDAY(Y$6,2)&lt;6),(IF($G15&lt;&gt;"",(IF(Y$6&gt;=$F15,(IF(Y$6&lt;=$H15,(VLOOKUP($C15,Roles!_xlnm.Print_Area,2,FALSE)),"")),"")),"")),"")</f>
        <v/>
      </c>
      <c r="Z15" s="12" t="str">
        <f>IF((WEEKDAY(Z$6,2)&lt;6),(IF($G15&lt;&gt;"",(IF(Z$6&gt;=$F15,(IF(Z$6&lt;=$H15,(VLOOKUP($C15,Roles!_xlnm.Print_Area,2,FALSE)),"")),"")),"")),"")</f>
        <v/>
      </c>
      <c r="AA15" s="12" t="str">
        <f>IF((WEEKDAY(AA$6,2)&lt;6),(IF($G15&lt;&gt;"",(IF(AA$6&gt;=$F15,(IF(AA$6&lt;=$H15,(VLOOKUP($C15,Roles!_xlnm.Print_Area,2,FALSE)),"")),"")),"")),"")</f>
        <v/>
      </c>
      <c r="AB15" s="13" t="str">
        <f>IF((WEEKDAY(AB$6,2)&lt;6),(IF($G15&lt;&gt;"",(IF(AB$6&gt;=$F15,(IF(AB$6&lt;=$H15,(VLOOKUP($C15,Roles!_xlnm.Print_Area,2,FALSE)),"")),"")),"")),"")</f>
        <v/>
      </c>
      <c r="AC15" s="13" t="str">
        <f>IF((WEEKDAY(AC$6,2)&lt;6),(IF($G15&lt;&gt;"",(IF(AC$6&gt;=$F15,(IF(AC$6&lt;=$H15,(VLOOKUP($C15,Roles!_xlnm.Print_Area,2,FALSE)),"")),"")),"")),"")</f>
        <v/>
      </c>
      <c r="AD15" s="12" t="str">
        <f>IF((WEEKDAY(AD$6,2)&lt;6),(IF($G15&lt;&gt;"",(IF(AD$6&gt;=$F15,(IF(AD$6&lt;=$H15,(VLOOKUP($C15,Roles!_xlnm.Print_Area,2,FALSE)),"")),"")),"")),"")</f>
        <v>W</v>
      </c>
      <c r="AE15" s="12" t="str">
        <f>IF((WEEKDAY(AE$6,2)&lt;6),(IF($G15&lt;&gt;"",(IF(AE$6&gt;=$F15,(IF(AE$6&lt;=$H15,(VLOOKUP($C15,Roles!_xlnm.Print_Area,2,FALSE)),"")),"")),"")),"")</f>
        <v>W</v>
      </c>
      <c r="AF15" s="12" t="str">
        <f>IF((WEEKDAY(AF$6,2)&lt;6),(IF($G15&lt;&gt;"",(IF(AF$6&gt;=$F15,(IF(AF$6&lt;=$H15,(VLOOKUP($C15,Roles!_xlnm.Print_Area,2,FALSE)),"")),"")),"")),"")</f>
        <v>W</v>
      </c>
      <c r="AG15" s="12" t="str">
        <f>IF((WEEKDAY(AG$6,2)&lt;6),(IF($G15&lt;&gt;"",(IF(AG$6&gt;=$F15,(IF(AG$6&lt;=$H15,(VLOOKUP($C15,Roles!_xlnm.Print_Area,2,FALSE)),"")),"")),"")),"")</f>
        <v>W</v>
      </c>
      <c r="AH15" s="12" t="str">
        <f>IF((WEEKDAY(AH$6,2)&lt;6),(IF($G15&lt;&gt;"",(IF(AH$6&gt;=$F15,(IF(AH$6&lt;=$H15,(VLOOKUP($C15,Roles!_xlnm.Print_Area,2,FALSE)),"")),"")),"")),"")</f>
        <v/>
      </c>
      <c r="AI15" s="13" t="str">
        <f>IF((WEEKDAY(AI$6,2)&lt;6),(IF($G15&lt;&gt;"",(IF(AI$6&gt;=$F15,(IF(AI$6&lt;=$H15,(VLOOKUP($C15,Roles!_xlnm.Print_Area,2,FALSE)),"")),"")),"")),"")</f>
        <v/>
      </c>
      <c r="AJ15" s="13" t="str">
        <f>IF((WEEKDAY(AJ$6,2)&lt;6),(IF($G15&lt;&gt;"",(IF(AJ$6&gt;=$F15,(IF(AJ$6&lt;=$H15,(VLOOKUP($C15,Roles!_xlnm.Print_Area,2,FALSE)),"")),"")),"")),"")</f>
        <v/>
      </c>
      <c r="AK15" s="12" t="str">
        <f>IF((WEEKDAY(AK$6,2)&lt;6),(IF($G15&lt;&gt;"",(IF(AK$6&gt;=$F15,(IF(AK$6&lt;=$H15,(VLOOKUP($C15,Roles!_xlnm.Print_Area,2,FALSE)),"")),"")),"")),"")</f>
        <v/>
      </c>
      <c r="AL15" s="12" t="str">
        <f>IF((WEEKDAY(AL$6,2)&lt;6),(IF($G15&lt;&gt;"",(IF(AL$6&gt;=$F15,(IF(AL$6&lt;=$H15,(VLOOKUP($C15,Roles!_xlnm.Print_Area,2,FALSE)),"")),"")),"")),"")</f>
        <v/>
      </c>
      <c r="AM15" s="12" t="str">
        <f>IF((WEEKDAY(AM$6,2)&lt;6),(IF($G15&lt;&gt;"",(IF(AM$6&gt;=$F15,(IF(AM$6&lt;=$H15,(VLOOKUP($C15,Roles!_xlnm.Print_Area,2,FALSE)),"")),"")),"")),"")</f>
        <v/>
      </c>
      <c r="AN15" s="12" t="str">
        <f>IF((WEEKDAY(AN$6,2)&lt;6),(IF($G15&lt;&gt;"",(IF(AN$6&gt;=$F15,(IF(AN$6&lt;=$H15,(VLOOKUP($C15,Roles!_xlnm.Print_Area,2,FALSE)),"")),"")),"")),"")</f>
        <v/>
      </c>
      <c r="AO15" s="12" t="str">
        <f>IF((WEEKDAY(AO$6,2)&lt;6),(IF($G15&lt;&gt;"",(IF(AO$6&gt;=$F15,(IF(AO$6&lt;=$H15,(VLOOKUP($C15,Roles!_xlnm.Print_Area,2,FALSE)),"")),"")),"")),"")</f>
        <v/>
      </c>
      <c r="AP15" s="13" t="str">
        <f>IF((WEEKDAY(AP$6,2)&lt;6),(IF($G15&lt;&gt;"",(IF(AP$6&gt;=$F15,(IF(AP$6&lt;=$H15,(VLOOKUP($C15,Roles!_xlnm.Print_Area,2,FALSE)),"")),"")),"")),"")</f>
        <v/>
      </c>
      <c r="AQ15" s="13" t="str">
        <f>IF((WEEKDAY(AQ$6,2)&lt;6),(IF($G15&lt;&gt;"",(IF(AQ$6&gt;=$F15,(IF(AQ$6&lt;=$H15,(VLOOKUP($C15,Roles!_xlnm.Print_Area,2,FALSE)),"")),"")),"")),"")</f>
        <v/>
      </c>
      <c r="AR15" s="12" t="str">
        <f>IF((WEEKDAY(AR$6,2)&lt;6),(IF($G15&lt;&gt;"",(IF(AR$6&gt;=$F15,(IF(AR$6&lt;=$H15,(VLOOKUP($C15,Roles!_xlnm.Print_Area,2,FALSE)),"")),"")),"")),"")</f>
        <v/>
      </c>
      <c r="AS15" s="12" t="str">
        <f>IF((WEEKDAY(AS$6,2)&lt;6),(IF($G15&lt;&gt;"",(IF(AS$6&gt;=$F15,(IF(AS$6&lt;=$H15,(VLOOKUP($C15,Roles!_xlnm.Print_Area,2,FALSE)),"")),"")),"")),"")</f>
        <v/>
      </c>
      <c r="AT15" s="12" t="str">
        <f>IF((WEEKDAY(AT$6,2)&lt;6),(IF($G15&lt;&gt;"",(IF(AT$6&gt;=$F15,(IF(AT$6&lt;=$H15,(VLOOKUP($C15,Roles!_xlnm.Print_Area,2,FALSE)),"")),"")),"")),"")</f>
        <v/>
      </c>
      <c r="AU15" s="12" t="str">
        <f>IF((WEEKDAY(AU$6,2)&lt;6),(IF($G15&lt;&gt;"",(IF(AU$6&gt;=$F15,(IF(AU$6&lt;=$H15,(VLOOKUP($C15,Roles!_xlnm.Print_Area,2,FALSE)),"")),"")),"")),"")</f>
        <v/>
      </c>
      <c r="AV15" s="12" t="str">
        <f>IF((WEEKDAY(AV$6,2)&lt;6),(IF($G15&lt;&gt;"",(IF(AV$6&gt;=$F15,(IF(AV$6&lt;=$H15,(VLOOKUP($C15,Roles!_xlnm.Print_Area,2,FALSE)),"")),"")),"")),"")</f>
        <v/>
      </c>
      <c r="AW15" s="13" t="str">
        <f>IF((WEEKDAY(AW$6,2)&lt;6),(IF($G15&lt;&gt;"",(IF(AW$6&gt;=$F15,(IF(AW$6&lt;=$H15,(VLOOKUP($C15,Roles!_xlnm.Print_Area,2,FALSE)),"")),"")),"")),"")</f>
        <v/>
      </c>
      <c r="AX15" s="13" t="str">
        <f>IF((WEEKDAY(AX$6,2)&lt;6),(IF($G15&lt;&gt;"",(IF(AX$6&gt;=$F15,(IF(AX$6&lt;=$H15,(VLOOKUP($C15,Roles!_xlnm.Print_Area,2,FALSE)),"")),"")),"")),"")</f>
        <v/>
      </c>
      <c r="AY15" s="12" t="str">
        <f>IF((WEEKDAY(AY$6,2)&lt;6),(IF($G15&lt;&gt;"",(IF(AY$6&gt;=$F15,(IF(AY$6&lt;=$H15,(VLOOKUP($C15,Roles!_xlnm.Print_Area,2,FALSE)),"")),"")),"")),"")</f>
        <v/>
      </c>
      <c r="AZ15" s="12" t="str">
        <f>IF((WEEKDAY(AZ$6,2)&lt;6),(IF($G15&lt;&gt;"",(IF(AZ$6&gt;=$F15,(IF(AZ$6&lt;=$H15,(VLOOKUP($C15,Roles!_xlnm.Print_Area,2,FALSE)),"")),"")),"")),"")</f>
        <v/>
      </c>
      <c r="BA15" s="12" t="str">
        <f>IF((WEEKDAY(BA$6,2)&lt;6),(IF($G15&lt;&gt;"",(IF(BA$6&gt;=$F15,(IF(BA$6&lt;=$H15,(VLOOKUP($C15,Roles!_xlnm.Print_Area,2,FALSE)),"")),"")),"")),"")</f>
        <v/>
      </c>
      <c r="BB15" s="12" t="str">
        <f>IF((WEEKDAY(BB$6,2)&lt;6),(IF($G15&lt;&gt;"",(IF(BB$6&gt;=$F15,(IF(BB$6&lt;=$H15,(VLOOKUP($C15,Roles!_xlnm.Print_Area,2,FALSE)),"")),"")),"")),"")</f>
        <v/>
      </c>
      <c r="BC15" s="12" t="str">
        <f>IF((WEEKDAY(BC$6,2)&lt;6),(IF($G15&lt;&gt;"",(IF(BC$6&gt;=$F15,(IF(BC$6&lt;=$H15,(VLOOKUP($C15,Roles!_xlnm.Print_Area,2,FALSE)),"")),"")),"")),"")</f>
        <v/>
      </c>
      <c r="BD15" s="13" t="str">
        <f>IF((WEEKDAY(BD$6,2)&lt;6),(IF($G15&lt;&gt;"",(IF(BD$6&gt;=$F15,(IF(BD$6&lt;=$H15,(VLOOKUP($C15,Roles!_xlnm.Print_Area,2,FALSE)),"")),"")),"")),"")</f>
        <v/>
      </c>
      <c r="BE15" s="13" t="str">
        <f>IF((WEEKDAY(BE$6,2)&lt;6),(IF($G15&lt;&gt;"",(IF(BE$6&gt;=$F15,(IF(BE$6&lt;=$H15,(VLOOKUP($C15,Roles!_xlnm.Print_Area,2,FALSE)),"")),"")),"")),"")</f>
        <v/>
      </c>
      <c r="BF15" s="12" t="str">
        <f>IF((WEEKDAY(BF$6,2)&lt;6),(IF($G15&lt;&gt;"",(IF(BF$6&gt;=$F15,(IF(BF$6&lt;=$H15,(VLOOKUP($C15,Roles!_xlnm.Print_Area,2,FALSE)),"")),"")),"")),"")</f>
        <v/>
      </c>
      <c r="BG15" s="12" t="str">
        <f>IF((WEEKDAY(BG$6,2)&lt;6),(IF($G15&lt;&gt;"",(IF(BG$6&gt;=$F15,(IF(BG$6&lt;=$H15,(VLOOKUP($C15,Roles!_xlnm.Print_Area,2,FALSE)),"")),"")),"")),"")</f>
        <v/>
      </c>
      <c r="BH15" s="12" t="str">
        <f>IF((WEEKDAY(BH$6,2)&lt;6),(IF($G15&lt;&gt;"",(IF(BH$6&gt;=$F15,(IF(BH$6&lt;=$H15,(VLOOKUP($C15,Roles!_xlnm.Print_Area,2,FALSE)),"")),"")),"")),"")</f>
        <v/>
      </c>
      <c r="BI15" s="12" t="str">
        <f>IF((WEEKDAY(BI$6,2)&lt;6),(IF($G15&lt;&gt;"",(IF(BI$6&gt;=$F15,(IF(BI$6&lt;=$H15,(VLOOKUP($C15,Roles!_xlnm.Print_Area,2,FALSE)),"")),"")),"")),"")</f>
        <v/>
      </c>
      <c r="BJ15" s="12" t="str">
        <f>IF((WEEKDAY(BJ$6,2)&lt;6),(IF($G15&lt;&gt;"",(IF(BJ$6&gt;=$F15,(IF(BJ$6&lt;=$H15,(VLOOKUP($C15,Roles!_xlnm.Print_Area,2,FALSE)),"")),"")),"")),"")</f>
        <v/>
      </c>
      <c r="BK15" s="13" t="str">
        <f>IF((WEEKDAY(BK$6,2)&lt;6),(IF($G15&lt;&gt;"",(IF(BK$6&gt;=$F15,(IF(BK$6&lt;=$H15,(VLOOKUP($C15,Roles!_xlnm.Print_Area,2,FALSE)),"")),"")),"")),"")</f>
        <v/>
      </c>
      <c r="BL15" s="13" t="str">
        <f>IF((WEEKDAY(BL$6,2)&lt;6),(IF($G15&lt;&gt;"",(IF(BL$6&gt;=$F15,(IF(BL$6&lt;=$H15,(VLOOKUP($C15,Roles!_xlnm.Print_Area,2,FALSE)),"")),"")),"")),"")</f>
        <v/>
      </c>
    </row>
    <row r="16" spans="1:64" s="26" customFormat="1" ht="21" customHeight="1" x14ac:dyDescent="0.25">
      <c r="A16" s="61"/>
      <c r="B16" s="55"/>
      <c r="C16" s="55"/>
      <c r="D16" s="56"/>
      <c r="E16" s="52" t="s">
        <v>21</v>
      </c>
      <c r="F16" s="36"/>
      <c r="G16" s="35"/>
      <c r="H16" s="66" t="str">
        <f>(IF($G16&gt;0,(IF(WEEKDAY(F16,2)&lt;6,(WORKDAY($F16,($G16-1),Holidays!$B$2:$F$11)),(WORKDAY($F16,($G16),Holidays!$B$2:$F$11)))),""))</f>
        <v/>
      </c>
      <c r="I16" s="41" t="str">
        <f>IF((WEEKDAY(I$6,2)&lt;6),(IF($G16&lt;&gt;"",(IF(I$6&gt;=$F16,(IF(I$6&lt;=$H16,(VLOOKUP($C15,Roles!$A$17:$B$21,2,FALSE)),"")),"")),"")),"")</f>
        <v/>
      </c>
      <c r="J16" s="41" t="str">
        <f>IF((WEEKDAY(J$6,2)&lt;6),(IF($G16&lt;&gt;"",(IF(J$6&gt;=$F16,(IF(J$6&lt;=$H16,(VLOOKUP($C15,Roles!$A$17:$B$21,2,FALSE)),"")),"")),"")),"")</f>
        <v/>
      </c>
      <c r="K16" s="41" t="str">
        <f>IF((WEEKDAY(K$6,2)&lt;6),(IF($G16&lt;&gt;"",(IF(K$6&gt;=$F16,(IF(K$6&lt;=$H16,(VLOOKUP($C15,Roles!$A$17:$B$21,2,FALSE)),"")),"")),"")),"")</f>
        <v/>
      </c>
      <c r="L16" s="41" t="str">
        <f>IF((WEEKDAY(L$6,2)&lt;6),(IF($G16&lt;&gt;"",(IF(L$6&gt;=$F16,(IF(L$6&lt;=$H16,(VLOOKUP($C15,Roles!$A$17:$B$21,2,FALSE)),"")),"")),"")),"")</f>
        <v/>
      </c>
      <c r="M16" s="41" t="str">
        <f>IF((WEEKDAY(M$6,2)&lt;6),(IF($G16&lt;&gt;"",(IF(M$6&gt;=$F16,(IF(M$6&lt;=$H16,(VLOOKUP($C15,Roles!$A$17:$B$21,2,FALSE)),"")),"")),"")),"")</f>
        <v/>
      </c>
      <c r="N16" s="42" t="str">
        <f>IF((WEEKDAY(N$6,2)&lt;6),(IF($G16&lt;&gt;"",(IF(N$6&gt;=$F16,(IF(N$6&lt;=$H16,(VLOOKUP($C15,Roles!$A$17:$B$21,2,FALSE)),"")),"")),"")),"")</f>
        <v/>
      </c>
      <c r="O16" s="42" t="str">
        <f>IF((WEEKDAY(O$6,2)&lt;6),(IF($G16&lt;&gt;"",(IF(O$6&gt;=$F16,(IF(O$6&lt;=$H16,(VLOOKUP($C15,Roles!$A$17:$B$21,2,FALSE)),"")),"")),"")),"")</f>
        <v/>
      </c>
      <c r="P16" s="41" t="str">
        <f>IF((WEEKDAY(P$6,2)&lt;6),(IF($G16&lt;&gt;"",(IF(P$6&gt;=$F16,(IF(P$6&lt;=$H16,(VLOOKUP($C15,Roles!$A$17:$B$21,2,FALSE)),"")),"")),"")),"")</f>
        <v/>
      </c>
      <c r="Q16" s="41" t="str">
        <f>IF((WEEKDAY(Q$6,2)&lt;6),(IF($G16&lt;&gt;"",(IF(Q$6&gt;=$F16,(IF(Q$6&lt;=$H16,(VLOOKUP($C15,Roles!$A$17:$B$21,2,FALSE)),"")),"")),"")),"")</f>
        <v/>
      </c>
      <c r="R16" s="41" t="str">
        <f>IF((WEEKDAY(R$6,2)&lt;6),(IF($G16&lt;&gt;"",(IF(R$6&gt;=$F16,(IF(R$6&lt;=$H16,(VLOOKUP($C15,Roles!$A$17:$B$21,2,FALSE)),"")),"")),"")),"")</f>
        <v/>
      </c>
      <c r="S16" s="41" t="str">
        <f>IF((WEEKDAY(S$6,2)&lt;6),(IF($G16&lt;&gt;"",(IF(S$6&gt;=$F16,(IF(S$6&lt;=$H16,(VLOOKUP($C15,Roles!$A$17:$B$21,2,FALSE)),"")),"")),"")),"")</f>
        <v/>
      </c>
      <c r="T16" s="41" t="str">
        <f>IF((WEEKDAY(T$6,2)&lt;6),(IF($G16&lt;&gt;"",(IF(T$6&gt;=$F16,(IF(T$6&lt;=$H16,(VLOOKUP($C15,Roles!$A$17:$B$21,2,FALSE)),"")),"")),"")),"")</f>
        <v/>
      </c>
      <c r="U16" s="42" t="str">
        <f>IF((WEEKDAY(U$6,2)&lt;6),(IF($G16&lt;&gt;"",(IF(U$6&gt;=$F16,(IF(U$6&lt;=$H16,(VLOOKUP($C15,Roles!$A$17:$B$21,2,FALSE)),"")),"")),"")),"")</f>
        <v/>
      </c>
      <c r="V16" s="42" t="str">
        <f>IF((WEEKDAY(V$6,2)&lt;6),(IF($G16&lt;&gt;"",(IF(V$6&gt;=$F16,(IF(V$6&lt;=$H16,(VLOOKUP($C15,Roles!$A$17:$B$21,2,FALSE)),"")),"")),"")),"")</f>
        <v/>
      </c>
      <c r="W16" s="41" t="str">
        <f>IF((WEEKDAY(W$6,2)&lt;6),(IF($G16&lt;&gt;"",(IF(W$6&gt;=$F16,(IF(W$6&lt;=$H16,(VLOOKUP($C15,Roles!$A$17:$B$21,2,FALSE)),"")),"")),"")),"")</f>
        <v/>
      </c>
      <c r="X16" s="41" t="str">
        <f>IF((WEEKDAY(X$6,2)&lt;6),(IF($G16&lt;&gt;"",(IF(X$6&gt;=$F16,(IF(X$6&lt;=$H16,(VLOOKUP($C15,Roles!$A$17:$B$21,2,FALSE)),"")),"")),"")),"")</f>
        <v/>
      </c>
      <c r="Y16" s="41" t="str">
        <f>IF((WEEKDAY(Y$6,2)&lt;6),(IF($G16&lt;&gt;"",(IF(Y$6&gt;=$F16,(IF(Y$6&lt;=$H16,(VLOOKUP($C15,Roles!$A$17:$B$21,2,FALSE)),"")),"")),"")),"")</f>
        <v/>
      </c>
      <c r="Z16" s="41" t="str">
        <f>IF((WEEKDAY(Z$6,2)&lt;6),(IF($G16&lt;&gt;"",(IF(Z$6&gt;=$F16,(IF(Z$6&lt;=$H16,(VLOOKUP($C15,Roles!$A$17:$B$21,2,FALSE)),"")),"")),"")),"")</f>
        <v/>
      </c>
      <c r="AA16" s="41" t="str">
        <f>IF((WEEKDAY(AA$6,2)&lt;6),(IF($G16&lt;&gt;"",(IF(AA$6&gt;=$F16,(IF(AA$6&lt;=$H16,(VLOOKUP($C15,Roles!$A$17:$B$21,2,FALSE)),"")),"")),"")),"")</f>
        <v/>
      </c>
      <c r="AB16" s="42" t="str">
        <f>IF((WEEKDAY(AB$6,2)&lt;6),(IF($G16&lt;&gt;"",(IF(AB$6&gt;=$F16,(IF(AB$6&lt;=$H16,(VLOOKUP($C15,Roles!$A$17:$B$21,2,FALSE)),"")),"")),"")),"")</f>
        <v/>
      </c>
      <c r="AC16" s="42" t="str">
        <f>IF((WEEKDAY(AC$6,2)&lt;6),(IF($G16&lt;&gt;"",(IF(AC$6&gt;=$F16,(IF(AC$6&lt;=$H16,(VLOOKUP($C15,Roles!$A$17:$B$21,2,FALSE)),"")),"")),"")),"")</f>
        <v/>
      </c>
      <c r="AD16" s="41" t="str">
        <f>IF((WEEKDAY(AD$6,2)&lt;6),(IF($G16&lt;&gt;"",(IF(AD$6&gt;=$F16,(IF(AD$6&lt;=$H16,(VLOOKUP($C15,Roles!$A$17:$B$21,2,FALSE)),"")),"")),"")),"")</f>
        <v/>
      </c>
      <c r="AE16" s="41" t="str">
        <f>IF((WEEKDAY(AE$6,2)&lt;6),(IF($G16&lt;&gt;"",(IF(AE$6&gt;=$F16,(IF(AE$6&lt;=$H16,(VLOOKUP($C15,Roles!$A$17:$B$21,2,FALSE)),"")),"")),"")),"")</f>
        <v/>
      </c>
      <c r="AF16" s="41" t="str">
        <f>IF((WEEKDAY(AF$6,2)&lt;6),(IF($G16&lt;&gt;"",(IF(AF$6&gt;=$F16,(IF(AF$6&lt;=$H16,(VLOOKUP($C15,Roles!$A$17:$B$21,2,FALSE)),"")),"")),"")),"")</f>
        <v/>
      </c>
      <c r="AG16" s="41" t="str">
        <f>IF((WEEKDAY(AG$6,2)&lt;6),(IF($G16&lt;&gt;"",(IF(AG$6&gt;=$F16,(IF(AG$6&lt;=$H16,(VLOOKUP($C15,Roles!$A$17:$B$21,2,FALSE)),"")),"")),"")),"")</f>
        <v/>
      </c>
      <c r="AH16" s="41" t="str">
        <f>IF((WEEKDAY(AH$6,2)&lt;6),(IF($G16&lt;&gt;"",(IF(AH$6&gt;=$F16,(IF(AH$6&lt;=$H16,(VLOOKUP($C15,Roles!$A$17:$B$21,2,FALSE)),"")),"")),"")),"")</f>
        <v/>
      </c>
      <c r="AI16" s="42" t="str">
        <f>IF((WEEKDAY(AI$6,2)&lt;6),(IF($G16&lt;&gt;"",(IF(AI$6&gt;=$F16,(IF(AI$6&lt;=$H16,(VLOOKUP($C15,Roles!$A$17:$B$21,2,FALSE)),"")),"")),"")),"")</f>
        <v/>
      </c>
      <c r="AJ16" s="42" t="str">
        <f>IF((WEEKDAY(AJ$6,2)&lt;6),(IF($G16&lt;&gt;"",(IF(AJ$6&gt;=$F16,(IF(AJ$6&lt;=$H16,(VLOOKUP($C15,Roles!$A$17:$B$21,2,FALSE)),"")),"")),"")),"")</f>
        <v/>
      </c>
      <c r="AK16" s="41" t="str">
        <f>IF((WEEKDAY(AK$6,2)&lt;6),(IF($G16&lt;&gt;"",(IF(AK$6&gt;=$F16,(IF(AK$6&lt;=$H16,(VLOOKUP($C15,Roles!$A$17:$B$21,2,FALSE)),"")),"")),"")),"")</f>
        <v/>
      </c>
      <c r="AL16" s="41" t="str">
        <f>IF((WEEKDAY(AL$6,2)&lt;6),(IF($G16&lt;&gt;"",(IF(AL$6&gt;=$F16,(IF(AL$6&lt;=$H16,(VLOOKUP($C15,Roles!$A$17:$B$21,2,FALSE)),"")),"")),"")),"")</f>
        <v/>
      </c>
      <c r="AM16" s="41" t="str">
        <f>IF((WEEKDAY(AM$6,2)&lt;6),(IF($G16&lt;&gt;"",(IF(AM$6&gt;=$F16,(IF(AM$6&lt;=$H16,(VLOOKUP($C15,Roles!$A$17:$B$21,2,FALSE)),"")),"")),"")),"")</f>
        <v/>
      </c>
      <c r="AN16" s="41" t="str">
        <f>IF((WEEKDAY(AN$6,2)&lt;6),(IF($G16&lt;&gt;"",(IF(AN$6&gt;=$F16,(IF(AN$6&lt;=$H16,(VLOOKUP($C15,Roles!$A$17:$B$21,2,FALSE)),"")),"")),"")),"")</f>
        <v/>
      </c>
      <c r="AO16" s="41" t="str">
        <f>IF((WEEKDAY(AO$6,2)&lt;6),(IF($G16&lt;&gt;"",(IF(AO$6&gt;=$F16,(IF(AO$6&lt;=$H16,(VLOOKUP($C15,Roles!$A$17:$B$21,2,FALSE)),"")),"")),"")),"")</f>
        <v/>
      </c>
      <c r="AP16" s="42" t="str">
        <f>IF((WEEKDAY(AP$6,2)&lt;6),(IF($G16&lt;&gt;"",(IF(AP$6&gt;=$F16,(IF(AP$6&lt;=$H16,(VLOOKUP($C15,Roles!$A$17:$B$21,2,FALSE)),"")),"")),"")),"")</f>
        <v/>
      </c>
      <c r="AQ16" s="42" t="str">
        <f>IF((WEEKDAY(AQ$6,2)&lt;6),(IF($G16&lt;&gt;"",(IF(AQ$6&gt;=$F16,(IF(AQ$6&lt;=$H16,(VLOOKUP($C15,Roles!$A$17:$B$21,2,FALSE)),"")),"")),"")),"")</f>
        <v/>
      </c>
      <c r="AR16" s="41" t="str">
        <f>IF((WEEKDAY(AR$6,2)&lt;6),(IF($G16&lt;&gt;"",(IF(AR$6&gt;=$F16,(IF(AR$6&lt;=$H16,(VLOOKUP($C15,Roles!$A$17:$B$21,2,FALSE)),"")),"")),"")),"")</f>
        <v/>
      </c>
      <c r="AS16" s="41" t="str">
        <f>IF((WEEKDAY(AS$6,2)&lt;6),(IF($G16&lt;&gt;"",(IF(AS$6&gt;=$F16,(IF(AS$6&lt;=$H16,(VLOOKUP($C15,Roles!$A$17:$B$21,2,FALSE)),"")),"")),"")),"")</f>
        <v/>
      </c>
      <c r="AT16" s="41" t="str">
        <f>IF((WEEKDAY(AT$6,2)&lt;6),(IF($G16&lt;&gt;"",(IF(AT$6&gt;=$F16,(IF(AT$6&lt;=$H16,(VLOOKUP($C15,Roles!$A$17:$B$21,2,FALSE)),"")),"")),"")),"")</f>
        <v/>
      </c>
      <c r="AU16" s="41" t="str">
        <f>IF((WEEKDAY(AU$6,2)&lt;6),(IF($G16&lt;&gt;"",(IF(AU$6&gt;=$F16,(IF(AU$6&lt;=$H16,(VLOOKUP($C15,Roles!$A$17:$B$21,2,FALSE)),"")),"")),"")),"")</f>
        <v/>
      </c>
      <c r="AV16" s="41" t="str">
        <f>IF((WEEKDAY(AV$6,2)&lt;6),(IF($G16&lt;&gt;"",(IF(AV$6&gt;=$F16,(IF(AV$6&lt;=$H16,(VLOOKUP($C15,Roles!$A$17:$B$21,2,FALSE)),"")),"")),"")),"")</f>
        <v/>
      </c>
      <c r="AW16" s="42" t="str">
        <f>IF((WEEKDAY(AW$6,2)&lt;6),(IF($G16&lt;&gt;"",(IF(AW$6&gt;=$F16,(IF(AW$6&lt;=$H16,(VLOOKUP($C15,Roles!$A$17:$B$21,2,FALSE)),"")),"")),"")),"")</f>
        <v/>
      </c>
      <c r="AX16" s="42" t="str">
        <f>IF((WEEKDAY(AX$6,2)&lt;6),(IF($G16&lt;&gt;"",(IF(AX$6&gt;=$F16,(IF(AX$6&lt;=$H16,(VLOOKUP($C15,Roles!$A$17:$B$21,2,FALSE)),"")),"")),"")),"")</f>
        <v/>
      </c>
      <c r="AY16" s="41" t="str">
        <f>IF((WEEKDAY(AY$6,2)&lt;6),(IF($G16&lt;&gt;"",(IF(AY$6&gt;=$F16,(IF(AY$6&lt;=$H16,(VLOOKUP($C15,Roles!$A$17:$B$21,2,FALSE)),"")),"")),"")),"")</f>
        <v/>
      </c>
      <c r="AZ16" s="41" t="str">
        <f>IF((WEEKDAY(AZ$6,2)&lt;6),(IF($G16&lt;&gt;"",(IF(AZ$6&gt;=$F16,(IF(AZ$6&lt;=$H16,(VLOOKUP($C15,Roles!$A$17:$B$21,2,FALSE)),"")),"")),"")),"")</f>
        <v/>
      </c>
      <c r="BA16" s="41" t="str">
        <f>IF((WEEKDAY(BA$6,2)&lt;6),(IF($G16&lt;&gt;"",(IF(BA$6&gt;=$F16,(IF(BA$6&lt;=$H16,(VLOOKUP($C15,Roles!$A$17:$B$21,2,FALSE)),"")),"")),"")),"")</f>
        <v/>
      </c>
      <c r="BB16" s="41" t="str">
        <f>IF((WEEKDAY(BB$6,2)&lt;6),(IF($G16&lt;&gt;"",(IF(BB$6&gt;=$F16,(IF(BB$6&lt;=$H16,(VLOOKUP($C15,Roles!$A$17:$B$21,2,FALSE)),"")),"")),"")),"")</f>
        <v/>
      </c>
      <c r="BC16" s="41" t="str">
        <f>IF((WEEKDAY(BC$6,2)&lt;6),(IF($G16&lt;&gt;"",(IF(BC$6&gt;=$F16,(IF(BC$6&lt;=$H16,(VLOOKUP($C15,Roles!$A$17:$B$21,2,FALSE)),"")),"")),"")),"")</f>
        <v/>
      </c>
      <c r="BD16" s="42" t="str">
        <f>IF((WEEKDAY(BD$6,2)&lt;6),(IF($G16&lt;&gt;"",(IF(BD$6&gt;=$F16,(IF(BD$6&lt;=$H16,(VLOOKUP($C15,Roles!$A$17:$B$21,2,FALSE)),"")),"")),"")),"")</f>
        <v/>
      </c>
      <c r="BE16" s="42" t="str">
        <f>IF((WEEKDAY(BE$6,2)&lt;6),(IF($G16&lt;&gt;"",(IF(BE$6&gt;=$F16,(IF(BE$6&lt;=$H16,(VLOOKUP($C15,Roles!$A$17:$B$21,2,FALSE)),"")),"")),"")),"")</f>
        <v/>
      </c>
      <c r="BF16" s="41" t="str">
        <f>IF((WEEKDAY(BF$6,2)&lt;6),(IF($G16&lt;&gt;"",(IF(BF$6&gt;=$F16,(IF(BF$6&lt;=$H16,(VLOOKUP($C15,Roles!$A$17:$B$21,2,FALSE)),"")),"")),"")),"")</f>
        <v/>
      </c>
      <c r="BG16" s="41" t="str">
        <f>IF((WEEKDAY(BG$6,2)&lt;6),(IF($G16&lt;&gt;"",(IF(BG$6&gt;=$F16,(IF(BG$6&lt;=$H16,(VLOOKUP($C15,Roles!$A$17:$B$21,2,FALSE)),"")),"")),"")),"")</f>
        <v/>
      </c>
      <c r="BH16" s="41" t="str">
        <f>IF((WEEKDAY(BH$6,2)&lt;6),(IF($G16&lt;&gt;"",(IF(BH$6&gt;=$F16,(IF(BH$6&lt;=$H16,(VLOOKUP($C15,Roles!$A$17:$B$21,2,FALSE)),"")),"")),"")),"")</f>
        <v/>
      </c>
      <c r="BI16" s="41" t="str">
        <f>IF((WEEKDAY(BI$6,2)&lt;6),(IF($G16&lt;&gt;"",(IF(BI$6&gt;=$F16,(IF(BI$6&lt;=$H16,(VLOOKUP($C15,Roles!$A$17:$B$21,2,FALSE)),"")),"")),"")),"")</f>
        <v/>
      </c>
      <c r="BJ16" s="41" t="str">
        <f>IF((WEEKDAY(BJ$6,2)&lt;6),(IF($G16&lt;&gt;"",(IF(BJ$6&gt;=$F16,(IF(BJ$6&lt;=$H16,(VLOOKUP($C15,Roles!$A$17:$B$21,2,FALSE)),"")),"")),"")),"")</f>
        <v/>
      </c>
      <c r="BK16" s="42" t="str">
        <f>IF((WEEKDAY(BK$6,2)&lt;6),(IF($G16&lt;&gt;"",(IF(BK$6&gt;=$F16,(IF(BK$6&lt;=$H16,(VLOOKUP($C15,Roles!$A$17:$B$21,2,FALSE)),"")),"")),"")),"")</f>
        <v/>
      </c>
      <c r="BL16" s="42" t="str">
        <f>IF((WEEKDAY(BL$6,2)&lt;6),(IF($G16&lt;&gt;"",(IF(BL$6&gt;=$F16,(IF(BL$6&lt;=$H16,(VLOOKUP($C15,Roles!$A$17:$B$21,2,FALSE)),"")),"")),"")),"")</f>
        <v/>
      </c>
    </row>
    <row r="17" spans="1:64" s="26" customFormat="1" ht="21" customHeight="1" x14ac:dyDescent="0.25">
      <c r="A17" s="60">
        <v>5</v>
      </c>
      <c r="B17" s="39"/>
      <c r="C17" s="40"/>
      <c r="D17" s="40"/>
      <c r="E17" s="54" t="s">
        <v>20</v>
      </c>
      <c r="F17" s="34"/>
      <c r="G17" s="33"/>
      <c r="H17" s="65" t="str">
        <f>(IF($G17&gt;0,(IF(WEEKDAY(F17,2)&lt;6,(WORKDAY($F17,($G17-1),Holidays!$B$2:$F$11)),(WORKDAY($F17,($G17),Holidays!$B$2:$F$11)))),""))</f>
        <v/>
      </c>
      <c r="I17" s="12" t="str">
        <f>IF((WEEKDAY(I$6,2)&lt;6),(IF($G17&lt;&gt;"",(IF(I$6&gt;=$F17,(IF(I$6&lt;=$H17,(VLOOKUP($C17,Roles!_xlnm.Print_Area,2,FALSE)),"")),"")),"")),"")</f>
        <v/>
      </c>
      <c r="J17" s="12" t="str">
        <f>IF((WEEKDAY(J$6,2)&lt;6),(IF($G17&lt;&gt;"",(IF(J$6&gt;=$F17,(IF(J$6&lt;=$H17,(VLOOKUP($C17,Roles!_xlnm.Print_Area,2,FALSE)),"")),"")),"")),"")</f>
        <v/>
      </c>
      <c r="K17" s="12" t="str">
        <f>IF((WEEKDAY(K$6,2)&lt;6),(IF($G17&lt;&gt;"",(IF(K$6&gt;=$F17,(IF(K$6&lt;=$H17,(VLOOKUP($C17,Roles!_xlnm.Print_Area,2,FALSE)),"")),"")),"")),"")</f>
        <v/>
      </c>
      <c r="L17" s="12" t="str">
        <f>IF((WEEKDAY(L$6,2)&lt;6),(IF($G17&lt;&gt;"",(IF(L$6&gt;=$F17,(IF(L$6&lt;=$H17,(VLOOKUP($C17,Roles!_xlnm.Print_Area,2,FALSE)),"")),"")),"")),"")</f>
        <v/>
      </c>
      <c r="M17" s="12" t="str">
        <f>IF((WEEKDAY(M$6,2)&lt;6),(IF($G17&lt;&gt;"",(IF(M$6&gt;=$F17,(IF(M$6&lt;=$H17,(VLOOKUP($C17,Roles!_xlnm.Print_Area,2,FALSE)),"")),"")),"")),"")</f>
        <v/>
      </c>
      <c r="N17" s="13" t="str">
        <f>IF((WEEKDAY(N$6,2)&lt;6),(IF($G17&lt;&gt;"",(IF(N$6&gt;=$F17,(IF(N$6&lt;=$H17,(VLOOKUP($C17,Roles!_xlnm.Print_Area,2,FALSE)),"")),"")),"")),"")</f>
        <v/>
      </c>
      <c r="O17" s="13" t="str">
        <f>IF((WEEKDAY(O$6,2)&lt;6),(IF($G17&lt;&gt;"",(IF(O$6&gt;=$F17,(IF(O$6&lt;=$H17,(VLOOKUP($C17,Roles!_xlnm.Print_Area,2,FALSE)),"")),"")),"")),"")</f>
        <v/>
      </c>
      <c r="P17" s="12" t="str">
        <f>IF((WEEKDAY(P$6,2)&lt;6),(IF($G17&lt;&gt;"",(IF(P$6&gt;=$F17,(IF(P$6&lt;=$H17,(VLOOKUP($C17,Roles!_xlnm.Print_Area,2,FALSE)),"")),"")),"")),"")</f>
        <v/>
      </c>
      <c r="Q17" s="12" t="str">
        <f>IF((WEEKDAY(Q$6,2)&lt;6),(IF($G17&lt;&gt;"",(IF(Q$6&gt;=$F17,(IF(Q$6&lt;=$H17,(VLOOKUP($C17,Roles!_xlnm.Print_Area,2,FALSE)),"")),"")),"")),"")</f>
        <v/>
      </c>
      <c r="R17" s="12" t="str">
        <f>IF((WEEKDAY(R$6,2)&lt;6),(IF($G17&lt;&gt;"",(IF(R$6&gt;=$F17,(IF(R$6&lt;=$H17,(VLOOKUP($C17,Roles!_xlnm.Print_Area,2,FALSE)),"")),"")),"")),"")</f>
        <v/>
      </c>
      <c r="S17" s="12" t="str">
        <f>IF((WEEKDAY(S$6,2)&lt;6),(IF($G17&lt;&gt;"",(IF(S$6&gt;=$F17,(IF(S$6&lt;=$H17,(VLOOKUP($C17,Roles!_xlnm.Print_Area,2,FALSE)),"")),"")),"")),"")</f>
        <v/>
      </c>
      <c r="T17" s="12" t="str">
        <f>IF((WEEKDAY(T$6,2)&lt;6),(IF($G17&lt;&gt;"",(IF(T$6&gt;=$F17,(IF(T$6&lt;=$H17,(VLOOKUP($C17,Roles!_xlnm.Print_Area,2,FALSE)),"")),"")),"")),"")</f>
        <v/>
      </c>
      <c r="U17" s="13" t="str">
        <f>IF((WEEKDAY(U$6,2)&lt;6),(IF($G17&lt;&gt;"",(IF(U$6&gt;=$F17,(IF(U$6&lt;=$H17,(VLOOKUP($C17,Roles!_xlnm.Print_Area,2,FALSE)),"")),"")),"")),"")</f>
        <v/>
      </c>
      <c r="V17" s="13" t="str">
        <f>IF((WEEKDAY(V$6,2)&lt;6),(IF($G17&lt;&gt;"",(IF(V$6&gt;=$F17,(IF(V$6&lt;=$H17,(VLOOKUP($C17,Roles!_xlnm.Print_Area,2,FALSE)),"")),"")),"")),"")</f>
        <v/>
      </c>
      <c r="W17" s="12" t="str">
        <f>IF((WEEKDAY(W$6,2)&lt;6),(IF($G17&lt;&gt;"",(IF(W$6&gt;=$F17,(IF(W$6&lt;=$H17,(VLOOKUP($C17,Roles!_xlnm.Print_Area,2,FALSE)),"")),"")),"")),"")</f>
        <v/>
      </c>
      <c r="X17" s="12" t="str">
        <f>IF((WEEKDAY(X$6,2)&lt;6),(IF($G17&lt;&gt;"",(IF(X$6&gt;=$F17,(IF(X$6&lt;=$H17,(VLOOKUP($C17,Roles!_xlnm.Print_Area,2,FALSE)),"")),"")),"")),"")</f>
        <v/>
      </c>
      <c r="Y17" s="12" t="str">
        <f>IF((WEEKDAY(Y$6,2)&lt;6),(IF($G17&lt;&gt;"",(IF(Y$6&gt;=$F17,(IF(Y$6&lt;=$H17,(VLOOKUP($C17,Roles!_xlnm.Print_Area,2,FALSE)),"")),"")),"")),"")</f>
        <v/>
      </c>
      <c r="Z17" s="12" t="str">
        <f>IF((WEEKDAY(Z$6,2)&lt;6),(IF($G17&lt;&gt;"",(IF(Z$6&gt;=$F17,(IF(Z$6&lt;=$H17,(VLOOKUP($C17,Roles!_xlnm.Print_Area,2,FALSE)),"")),"")),"")),"")</f>
        <v/>
      </c>
      <c r="AA17" s="12" t="str">
        <f>IF((WEEKDAY(AA$6,2)&lt;6),(IF($G17&lt;&gt;"",(IF(AA$6&gt;=$F17,(IF(AA$6&lt;=$H17,(VLOOKUP($C17,Roles!_xlnm.Print_Area,2,FALSE)),"")),"")),"")),"")</f>
        <v/>
      </c>
      <c r="AB17" s="13" t="str">
        <f>IF((WEEKDAY(AB$6,2)&lt;6),(IF($G17&lt;&gt;"",(IF(AB$6&gt;=$F17,(IF(AB$6&lt;=$H17,(VLOOKUP($C17,Roles!_xlnm.Print_Area,2,FALSE)),"")),"")),"")),"")</f>
        <v/>
      </c>
      <c r="AC17" s="13" t="str">
        <f>IF((WEEKDAY(AC$6,2)&lt;6),(IF($G17&lt;&gt;"",(IF(AC$6&gt;=$F17,(IF(AC$6&lt;=$H17,(VLOOKUP($C17,Roles!_xlnm.Print_Area,2,FALSE)),"")),"")),"")),"")</f>
        <v/>
      </c>
      <c r="AD17" s="12" t="str">
        <f>IF((WEEKDAY(AD$6,2)&lt;6),(IF($G17&lt;&gt;"",(IF(AD$6&gt;=$F17,(IF(AD$6&lt;=$H17,(VLOOKUP($C17,Roles!_xlnm.Print_Area,2,FALSE)),"")),"")),"")),"")</f>
        <v/>
      </c>
      <c r="AE17" s="12" t="str">
        <f>IF((WEEKDAY(AE$6,2)&lt;6),(IF($G17&lt;&gt;"",(IF(AE$6&gt;=$F17,(IF(AE$6&lt;=$H17,(VLOOKUP($C17,Roles!_xlnm.Print_Area,2,FALSE)),"")),"")),"")),"")</f>
        <v/>
      </c>
      <c r="AF17" s="12" t="str">
        <f>IF((WEEKDAY(AF$6,2)&lt;6),(IF($G17&lt;&gt;"",(IF(AF$6&gt;=$F17,(IF(AF$6&lt;=$H17,(VLOOKUP($C17,Roles!_xlnm.Print_Area,2,FALSE)),"")),"")),"")),"")</f>
        <v/>
      </c>
      <c r="AG17" s="12" t="str">
        <f>IF((WEEKDAY(AG$6,2)&lt;6),(IF($G17&lt;&gt;"",(IF(AG$6&gt;=$F17,(IF(AG$6&lt;=$H17,(VLOOKUP($C17,Roles!_xlnm.Print_Area,2,FALSE)),"")),"")),"")),"")</f>
        <v/>
      </c>
      <c r="AH17" s="12" t="str">
        <f>IF((WEEKDAY(AH$6,2)&lt;6),(IF($G17&lt;&gt;"",(IF(AH$6&gt;=$F17,(IF(AH$6&lt;=$H17,(VLOOKUP($C17,Roles!_xlnm.Print_Area,2,FALSE)),"")),"")),"")),"")</f>
        <v/>
      </c>
      <c r="AI17" s="13" t="str">
        <f>IF((WEEKDAY(AI$6,2)&lt;6),(IF($G17&lt;&gt;"",(IF(AI$6&gt;=$F17,(IF(AI$6&lt;=$H17,(VLOOKUP($C17,Roles!_xlnm.Print_Area,2,FALSE)),"")),"")),"")),"")</f>
        <v/>
      </c>
      <c r="AJ17" s="13" t="str">
        <f>IF((WEEKDAY(AJ$6,2)&lt;6),(IF($G17&lt;&gt;"",(IF(AJ$6&gt;=$F17,(IF(AJ$6&lt;=$H17,(VLOOKUP($C17,Roles!_xlnm.Print_Area,2,FALSE)),"")),"")),"")),"")</f>
        <v/>
      </c>
      <c r="AK17" s="12" t="str">
        <f>IF((WEEKDAY(AK$6,2)&lt;6),(IF($G17&lt;&gt;"",(IF(AK$6&gt;=$F17,(IF(AK$6&lt;=$H17,(VLOOKUP($C17,Roles!_xlnm.Print_Area,2,FALSE)),"")),"")),"")),"")</f>
        <v/>
      </c>
      <c r="AL17" s="12" t="str">
        <f>IF((WEEKDAY(AL$6,2)&lt;6),(IF($G17&lt;&gt;"",(IF(AL$6&gt;=$F17,(IF(AL$6&lt;=$H17,(VLOOKUP($C17,Roles!_xlnm.Print_Area,2,FALSE)),"")),"")),"")),"")</f>
        <v/>
      </c>
      <c r="AM17" s="12" t="str">
        <f>IF((WEEKDAY(AM$6,2)&lt;6),(IF($G17&lt;&gt;"",(IF(AM$6&gt;=$F17,(IF(AM$6&lt;=$H17,(VLOOKUP($C17,Roles!_xlnm.Print_Area,2,FALSE)),"")),"")),"")),"")</f>
        <v/>
      </c>
      <c r="AN17" s="12" t="str">
        <f>IF((WEEKDAY(AN$6,2)&lt;6),(IF($G17&lt;&gt;"",(IF(AN$6&gt;=$F17,(IF(AN$6&lt;=$H17,(VLOOKUP($C17,Roles!_xlnm.Print_Area,2,FALSE)),"")),"")),"")),"")</f>
        <v/>
      </c>
      <c r="AO17" s="12" t="str">
        <f>IF((WEEKDAY(AO$6,2)&lt;6),(IF($G17&lt;&gt;"",(IF(AO$6&gt;=$F17,(IF(AO$6&lt;=$H17,(VLOOKUP($C17,Roles!_xlnm.Print_Area,2,FALSE)),"")),"")),"")),"")</f>
        <v/>
      </c>
      <c r="AP17" s="13" t="str">
        <f>IF((WEEKDAY(AP$6,2)&lt;6),(IF($G17&lt;&gt;"",(IF(AP$6&gt;=$F17,(IF(AP$6&lt;=$H17,(VLOOKUP($C17,Roles!_xlnm.Print_Area,2,FALSE)),"")),"")),"")),"")</f>
        <v/>
      </c>
      <c r="AQ17" s="13" t="str">
        <f>IF((WEEKDAY(AQ$6,2)&lt;6),(IF($G17&lt;&gt;"",(IF(AQ$6&gt;=$F17,(IF(AQ$6&lt;=$H17,(VLOOKUP($C17,Roles!_xlnm.Print_Area,2,FALSE)),"")),"")),"")),"")</f>
        <v/>
      </c>
      <c r="AR17" s="12" t="str">
        <f>IF((WEEKDAY(AR$6,2)&lt;6),(IF($G17&lt;&gt;"",(IF(AR$6&gt;=$F17,(IF(AR$6&lt;=$H17,(VLOOKUP($C17,Roles!_xlnm.Print_Area,2,FALSE)),"")),"")),"")),"")</f>
        <v/>
      </c>
      <c r="AS17" s="12" t="str">
        <f>IF((WEEKDAY(AS$6,2)&lt;6),(IF($G17&lt;&gt;"",(IF(AS$6&gt;=$F17,(IF(AS$6&lt;=$H17,(VLOOKUP($C17,Roles!_xlnm.Print_Area,2,FALSE)),"")),"")),"")),"")</f>
        <v/>
      </c>
      <c r="AT17" s="12" t="str">
        <f>IF((WEEKDAY(AT$6,2)&lt;6),(IF($G17&lt;&gt;"",(IF(AT$6&gt;=$F17,(IF(AT$6&lt;=$H17,(VLOOKUP($C17,Roles!_xlnm.Print_Area,2,FALSE)),"")),"")),"")),"")</f>
        <v/>
      </c>
      <c r="AU17" s="12" t="str">
        <f>IF((WEEKDAY(AU$6,2)&lt;6),(IF($G17&lt;&gt;"",(IF(AU$6&gt;=$F17,(IF(AU$6&lt;=$H17,(VLOOKUP($C17,Roles!_xlnm.Print_Area,2,FALSE)),"")),"")),"")),"")</f>
        <v/>
      </c>
      <c r="AV17" s="12" t="str">
        <f>IF((WEEKDAY(AV$6,2)&lt;6),(IF($G17&lt;&gt;"",(IF(AV$6&gt;=$F17,(IF(AV$6&lt;=$H17,(VLOOKUP($C17,Roles!_xlnm.Print_Area,2,FALSE)),"")),"")),"")),"")</f>
        <v/>
      </c>
      <c r="AW17" s="13" t="str">
        <f>IF((WEEKDAY(AW$6,2)&lt;6),(IF($G17&lt;&gt;"",(IF(AW$6&gt;=$F17,(IF(AW$6&lt;=$H17,(VLOOKUP($C17,Roles!_xlnm.Print_Area,2,FALSE)),"")),"")),"")),"")</f>
        <v/>
      </c>
      <c r="AX17" s="13" t="str">
        <f>IF((WEEKDAY(AX$6,2)&lt;6),(IF($G17&lt;&gt;"",(IF(AX$6&gt;=$F17,(IF(AX$6&lt;=$H17,(VLOOKUP($C17,Roles!_xlnm.Print_Area,2,FALSE)),"")),"")),"")),"")</f>
        <v/>
      </c>
      <c r="AY17" s="12" t="str">
        <f>IF((WEEKDAY(AY$6,2)&lt;6),(IF($G17&lt;&gt;"",(IF(AY$6&gt;=$F17,(IF(AY$6&lt;=$H17,(VLOOKUP($C17,Roles!_xlnm.Print_Area,2,FALSE)),"")),"")),"")),"")</f>
        <v/>
      </c>
      <c r="AZ17" s="12" t="str">
        <f>IF((WEEKDAY(AZ$6,2)&lt;6),(IF($G17&lt;&gt;"",(IF(AZ$6&gt;=$F17,(IF(AZ$6&lt;=$H17,(VLOOKUP($C17,Roles!_xlnm.Print_Area,2,FALSE)),"")),"")),"")),"")</f>
        <v/>
      </c>
      <c r="BA17" s="12" t="str">
        <f>IF((WEEKDAY(BA$6,2)&lt;6),(IF($G17&lt;&gt;"",(IF(BA$6&gt;=$F17,(IF(BA$6&lt;=$H17,(VLOOKUP($C17,Roles!_xlnm.Print_Area,2,FALSE)),"")),"")),"")),"")</f>
        <v/>
      </c>
      <c r="BB17" s="12" t="str">
        <f>IF((WEEKDAY(BB$6,2)&lt;6),(IF($G17&lt;&gt;"",(IF(BB$6&gt;=$F17,(IF(BB$6&lt;=$H17,(VLOOKUP($C17,Roles!_xlnm.Print_Area,2,FALSE)),"")),"")),"")),"")</f>
        <v/>
      </c>
      <c r="BC17" s="12" t="str">
        <f>IF((WEEKDAY(BC$6,2)&lt;6),(IF($G17&lt;&gt;"",(IF(BC$6&gt;=$F17,(IF(BC$6&lt;=$H17,(VLOOKUP($C17,Roles!_xlnm.Print_Area,2,FALSE)),"")),"")),"")),"")</f>
        <v/>
      </c>
      <c r="BD17" s="13" t="str">
        <f>IF((WEEKDAY(BD$6,2)&lt;6),(IF($G17&lt;&gt;"",(IF(BD$6&gt;=$F17,(IF(BD$6&lt;=$H17,(VLOOKUP($C17,Roles!_xlnm.Print_Area,2,FALSE)),"")),"")),"")),"")</f>
        <v/>
      </c>
      <c r="BE17" s="13" t="str">
        <f>IF((WEEKDAY(BE$6,2)&lt;6),(IF($G17&lt;&gt;"",(IF(BE$6&gt;=$F17,(IF(BE$6&lt;=$H17,(VLOOKUP($C17,Roles!_xlnm.Print_Area,2,FALSE)),"")),"")),"")),"")</f>
        <v/>
      </c>
      <c r="BF17" s="12" t="str">
        <f>IF((WEEKDAY(BF$6,2)&lt;6),(IF($G17&lt;&gt;"",(IF(BF$6&gt;=$F17,(IF(BF$6&lt;=$H17,(VLOOKUP($C17,Roles!_xlnm.Print_Area,2,FALSE)),"")),"")),"")),"")</f>
        <v/>
      </c>
      <c r="BG17" s="12" t="str">
        <f>IF((WEEKDAY(BG$6,2)&lt;6),(IF($G17&lt;&gt;"",(IF(BG$6&gt;=$F17,(IF(BG$6&lt;=$H17,(VLOOKUP($C17,Roles!_xlnm.Print_Area,2,FALSE)),"")),"")),"")),"")</f>
        <v/>
      </c>
      <c r="BH17" s="12" t="str">
        <f>IF((WEEKDAY(BH$6,2)&lt;6),(IF($G17&lt;&gt;"",(IF(BH$6&gt;=$F17,(IF(BH$6&lt;=$H17,(VLOOKUP($C17,Roles!_xlnm.Print_Area,2,FALSE)),"")),"")),"")),"")</f>
        <v/>
      </c>
      <c r="BI17" s="12" t="str">
        <f>IF((WEEKDAY(BI$6,2)&lt;6),(IF($G17&lt;&gt;"",(IF(BI$6&gt;=$F17,(IF(BI$6&lt;=$H17,(VLOOKUP($C17,Roles!_xlnm.Print_Area,2,FALSE)),"")),"")),"")),"")</f>
        <v/>
      </c>
      <c r="BJ17" s="12" t="str">
        <f>IF((WEEKDAY(BJ$6,2)&lt;6),(IF($G17&lt;&gt;"",(IF(BJ$6&gt;=$F17,(IF(BJ$6&lt;=$H17,(VLOOKUP($C17,Roles!_xlnm.Print_Area,2,FALSE)),"")),"")),"")),"")</f>
        <v/>
      </c>
      <c r="BK17" s="13" t="str">
        <f>IF((WEEKDAY(BK$6,2)&lt;6),(IF($G17&lt;&gt;"",(IF(BK$6&gt;=$F17,(IF(BK$6&lt;=$H17,(VLOOKUP($C17,Roles!_xlnm.Print_Area,2,FALSE)),"")),"")),"")),"")</f>
        <v/>
      </c>
      <c r="BL17" s="13" t="str">
        <f>IF((WEEKDAY(BL$6,2)&lt;6),(IF($G17&lt;&gt;"",(IF(BL$6&gt;=$F17,(IF(BL$6&lt;=$H17,(VLOOKUP($C17,Roles!_xlnm.Print_Area,2,FALSE)),"")),"")),"")),"")</f>
        <v/>
      </c>
    </row>
    <row r="18" spans="1:64" s="26" customFormat="1" ht="21" customHeight="1" x14ac:dyDescent="0.25">
      <c r="A18" s="61"/>
      <c r="B18" s="55"/>
      <c r="C18" s="55"/>
      <c r="D18" s="56"/>
      <c r="E18" s="52" t="s">
        <v>21</v>
      </c>
      <c r="F18" s="36"/>
      <c r="G18" s="35"/>
      <c r="H18" s="66" t="str">
        <f>(IF($G18&gt;0,(IF(WEEKDAY(F18,2)&lt;6,(WORKDAY($F18,($G18-1),Holidays!$B$2:$F$11)),(WORKDAY($F18,($G18),Holidays!$B$2:$F$11)))),""))</f>
        <v/>
      </c>
      <c r="I18" s="41" t="str">
        <f>IF((WEEKDAY(I$6,2)&lt;6),(IF($G18&lt;&gt;"",(IF(I$6&gt;=$F18,(IF(I$6&lt;=$H18,(VLOOKUP($C17,Roles!$A$17:$B$21,2,FALSE)),"")),"")),"")),"")</f>
        <v/>
      </c>
      <c r="J18" s="41" t="str">
        <f>IF((WEEKDAY(J$6,2)&lt;6),(IF($G18&lt;&gt;"",(IF(J$6&gt;=$F18,(IF(J$6&lt;=$H18,(VLOOKUP($C17,Roles!$A$17:$B$21,2,FALSE)),"")),"")),"")),"")</f>
        <v/>
      </c>
      <c r="K18" s="41" t="str">
        <f>IF((WEEKDAY(K$6,2)&lt;6),(IF($G18&lt;&gt;"",(IF(K$6&gt;=$F18,(IF(K$6&lt;=$H18,(VLOOKUP($C17,Roles!$A$17:$B$21,2,FALSE)),"")),"")),"")),"")</f>
        <v/>
      </c>
      <c r="L18" s="41" t="str">
        <f>IF((WEEKDAY(L$6,2)&lt;6),(IF($G18&lt;&gt;"",(IF(L$6&gt;=$F18,(IF(L$6&lt;=$H18,(VLOOKUP($C17,Roles!$A$17:$B$21,2,FALSE)),"")),"")),"")),"")</f>
        <v/>
      </c>
      <c r="M18" s="41" t="str">
        <f>IF((WEEKDAY(M$6,2)&lt;6),(IF($G18&lt;&gt;"",(IF(M$6&gt;=$F18,(IF(M$6&lt;=$H18,(VLOOKUP($C17,Roles!$A$17:$B$21,2,FALSE)),"")),"")),"")),"")</f>
        <v/>
      </c>
      <c r="N18" s="42" t="str">
        <f>IF((WEEKDAY(N$6,2)&lt;6),(IF($G18&lt;&gt;"",(IF(N$6&gt;=$F18,(IF(N$6&lt;=$H18,(VLOOKUP($C17,Roles!$A$17:$B$21,2,FALSE)),"")),"")),"")),"")</f>
        <v/>
      </c>
      <c r="O18" s="42" t="str">
        <f>IF((WEEKDAY(O$6,2)&lt;6),(IF($G18&lt;&gt;"",(IF(O$6&gt;=$F18,(IF(O$6&lt;=$H18,(VLOOKUP($C17,Roles!$A$17:$B$21,2,FALSE)),"")),"")),"")),"")</f>
        <v/>
      </c>
      <c r="P18" s="41" t="str">
        <f>IF((WEEKDAY(P$6,2)&lt;6),(IF($G18&lt;&gt;"",(IF(P$6&gt;=$F18,(IF(P$6&lt;=$H18,(VLOOKUP($C17,Roles!$A$17:$B$21,2,FALSE)),"")),"")),"")),"")</f>
        <v/>
      </c>
      <c r="Q18" s="41" t="str">
        <f>IF((WEEKDAY(Q$6,2)&lt;6),(IF($G18&lt;&gt;"",(IF(Q$6&gt;=$F18,(IF(Q$6&lt;=$H18,(VLOOKUP($C17,Roles!$A$17:$B$21,2,FALSE)),"")),"")),"")),"")</f>
        <v/>
      </c>
      <c r="R18" s="41" t="str">
        <f>IF((WEEKDAY(R$6,2)&lt;6),(IF($G18&lt;&gt;"",(IF(R$6&gt;=$F18,(IF(R$6&lt;=$H18,(VLOOKUP($C17,Roles!$A$17:$B$21,2,FALSE)),"")),"")),"")),"")</f>
        <v/>
      </c>
      <c r="S18" s="41" t="str">
        <f>IF((WEEKDAY(S$6,2)&lt;6),(IF($G18&lt;&gt;"",(IF(S$6&gt;=$F18,(IF(S$6&lt;=$H18,(VLOOKUP($C17,Roles!$A$17:$B$21,2,FALSE)),"")),"")),"")),"")</f>
        <v/>
      </c>
      <c r="T18" s="41" t="str">
        <f>IF((WEEKDAY(T$6,2)&lt;6),(IF($G18&lt;&gt;"",(IF(T$6&gt;=$F18,(IF(T$6&lt;=$H18,(VLOOKUP($C17,Roles!$A$17:$B$21,2,FALSE)),"")),"")),"")),"")</f>
        <v/>
      </c>
      <c r="U18" s="42" t="str">
        <f>IF((WEEKDAY(U$6,2)&lt;6),(IF($G18&lt;&gt;"",(IF(U$6&gt;=$F18,(IF(U$6&lt;=$H18,(VLOOKUP($C17,Roles!$A$17:$B$21,2,FALSE)),"")),"")),"")),"")</f>
        <v/>
      </c>
      <c r="V18" s="42" t="str">
        <f>IF((WEEKDAY(V$6,2)&lt;6),(IF($G18&lt;&gt;"",(IF(V$6&gt;=$F18,(IF(V$6&lt;=$H18,(VLOOKUP($C17,Roles!$A$17:$B$21,2,FALSE)),"")),"")),"")),"")</f>
        <v/>
      </c>
      <c r="W18" s="41" t="str">
        <f>IF((WEEKDAY(W$6,2)&lt;6),(IF($G18&lt;&gt;"",(IF(W$6&gt;=$F18,(IF(W$6&lt;=$H18,(VLOOKUP($C17,Roles!$A$17:$B$21,2,FALSE)),"")),"")),"")),"")</f>
        <v/>
      </c>
      <c r="X18" s="41" t="str">
        <f>IF((WEEKDAY(X$6,2)&lt;6),(IF($G18&lt;&gt;"",(IF(X$6&gt;=$F18,(IF(X$6&lt;=$H18,(VLOOKUP($C17,Roles!$A$17:$B$21,2,FALSE)),"")),"")),"")),"")</f>
        <v/>
      </c>
      <c r="Y18" s="41" t="str">
        <f>IF((WEEKDAY(Y$6,2)&lt;6),(IF($G18&lt;&gt;"",(IF(Y$6&gt;=$F18,(IF(Y$6&lt;=$H18,(VLOOKUP($C17,Roles!$A$17:$B$21,2,FALSE)),"")),"")),"")),"")</f>
        <v/>
      </c>
      <c r="Z18" s="41" t="str">
        <f>IF((WEEKDAY(Z$6,2)&lt;6),(IF($G18&lt;&gt;"",(IF(Z$6&gt;=$F18,(IF(Z$6&lt;=$H18,(VLOOKUP($C17,Roles!$A$17:$B$21,2,FALSE)),"")),"")),"")),"")</f>
        <v/>
      </c>
      <c r="AA18" s="41" t="str">
        <f>IF((WEEKDAY(AA$6,2)&lt;6),(IF($G18&lt;&gt;"",(IF(AA$6&gt;=$F18,(IF(AA$6&lt;=$H18,(VLOOKUP($C17,Roles!$A$17:$B$21,2,FALSE)),"")),"")),"")),"")</f>
        <v/>
      </c>
      <c r="AB18" s="42" t="str">
        <f>IF((WEEKDAY(AB$6,2)&lt;6),(IF($G18&lt;&gt;"",(IF(AB$6&gt;=$F18,(IF(AB$6&lt;=$H18,(VLOOKUP($C17,Roles!$A$17:$B$21,2,FALSE)),"")),"")),"")),"")</f>
        <v/>
      </c>
      <c r="AC18" s="42" t="str">
        <f>IF((WEEKDAY(AC$6,2)&lt;6),(IF($G18&lt;&gt;"",(IF(AC$6&gt;=$F18,(IF(AC$6&lt;=$H18,(VLOOKUP($C17,Roles!$A$17:$B$21,2,FALSE)),"")),"")),"")),"")</f>
        <v/>
      </c>
      <c r="AD18" s="41" t="str">
        <f>IF((WEEKDAY(AD$6,2)&lt;6),(IF($G18&lt;&gt;"",(IF(AD$6&gt;=$F18,(IF(AD$6&lt;=$H18,(VLOOKUP($C17,Roles!$A$17:$B$21,2,FALSE)),"")),"")),"")),"")</f>
        <v/>
      </c>
      <c r="AE18" s="41" t="str">
        <f>IF((WEEKDAY(AE$6,2)&lt;6),(IF($G18&lt;&gt;"",(IF(AE$6&gt;=$F18,(IF(AE$6&lt;=$H18,(VLOOKUP($C17,Roles!$A$17:$B$21,2,FALSE)),"")),"")),"")),"")</f>
        <v/>
      </c>
      <c r="AF18" s="41" t="str">
        <f>IF((WEEKDAY(AF$6,2)&lt;6),(IF($G18&lt;&gt;"",(IF(AF$6&gt;=$F18,(IF(AF$6&lt;=$H18,(VLOOKUP($C17,Roles!$A$17:$B$21,2,FALSE)),"")),"")),"")),"")</f>
        <v/>
      </c>
      <c r="AG18" s="41" t="str">
        <f>IF((WEEKDAY(AG$6,2)&lt;6),(IF($G18&lt;&gt;"",(IF(AG$6&gt;=$F18,(IF(AG$6&lt;=$H18,(VLOOKUP($C17,Roles!$A$17:$B$21,2,FALSE)),"")),"")),"")),"")</f>
        <v/>
      </c>
      <c r="AH18" s="41" t="str">
        <f>IF((WEEKDAY(AH$6,2)&lt;6),(IF($G18&lt;&gt;"",(IF(AH$6&gt;=$F18,(IF(AH$6&lt;=$H18,(VLOOKUP($C17,Roles!$A$17:$B$21,2,FALSE)),"")),"")),"")),"")</f>
        <v/>
      </c>
      <c r="AI18" s="42" t="str">
        <f>IF((WEEKDAY(AI$6,2)&lt;6),(IF($G18&lt;&gt;"",(IF(AI$6&gt;=$F18,(IF(AI$6&lt;=$H18,(VLOOKUP($C17,Roles!$A$17:$B$21,2,FALSE)),"")),"")),"")),"")</f>
        <v/>
      </c>
      <c r="AJ18" s="42" t="str">
        <f>IF((WEEKDAY(AJ$6,2)&lt;6),(IF($G18&lt;&gt;"",(IF(AJ$6&gt;=$F18,(IF(AJ$6&lt;=$H18,(VLOOKUP($C17,Roles!$A$17:$B$21,2,FALSE)),"")),"")),"")),"")</f>
        <v/>
      </c>
      <c r="AK18" s="41" t="str">
        <f>IF((WEEKDAY(AK$6,2)&lt;6),(IF($G18&lt;&gt;"",(IF(AK$6&gt;=$F18,(IF(AK$6&lt;=$H18,(VLOOKUP($C17,Roles!$A$17:$B$21,2,FALSE)),"")),"")),"")),"")</f>
        <v/>
      </c>
      <c r="AL18" s="41" t="str">
        <f>IF((WEEKDAY(AL$6,2)&lt;6),(IF($G18&lt;&gt;"",(IF(AL$6&gt;=$F18,(IF(AL$6&lt;=$H18,(VLOOKUP($C17,Roles!$A$17:$B$21,2,FALSE)),"")),"")),"")),"")</f>
        <v/>
      </c>
      <c r="AM18" s="41" t="str">
        <f>IF((WEEKDAY(AM$6,2)&lt;6),(IF($G18&lt;&gt;"",(IF(AM$6&gt;=$F18,(IF(AM$6&lt;=$H18,(VLOOKUP($C17,Roles!$A$17:$B$21,2,FALSE)),"")),"")),"")),"")</f>
        <v/>
      </c>
      <c r="AN18" s="41" t="str">
        <f>IF((WEEKDAY(AN$6,2)&lt;6),(IF($G18&lt;&gt;"",(IF(AN$6&gt;=$F18,(IF(AN$6&lt;=$H18,(VLOOKUP($C17,Roles!$A$17:$B$21,2,FALSE)),"")),"")),"")),"")</f>
        <v/>
      </c>
      <c r="AO18" s="41" t="str">
        <f>IF((WEEKDAY(AO$6,2)&lt;6),(IF($G18&lt;&gt;"",(IF(AO$6&gt;=$F18,(IF(AO$6&lt;=$H18,(VLOOKUP($C17,Roles!$A$17:$B$21,2,FALSE)),"")),"")),"")),"")</f>
        <v/>
      </c>
      <c r="AP18" s="42" t="str">
        <f>IF((WEEKDAY(AP$6,2)&lt;6),(IF($G18&lt;&gt;"",(IF(AP$6&gt;=$F18,(IF(AP$6&lt;=$H18,(VLOOKUP($C17,Roles!$A$17:$B$21,2,FALSE)),"")),"")),"")),"")</f>
        <v/>
      </c>
      <c r="AQ18" s="42" t="str">
        <f>IF((WEEKDAY(AQ$6,2)&lt;6),(IF($G18&lt;&gt;"",(IF(AQ$6&gt;=$F18,(IF(AQ$6&lt;=$H18,(VLOOKUP($C17,Roles!$A$17:$B$21,2,FALSE)),"")),"")),"")),"")</f>
        <v/>
      </c>
      <c r="AR18" s="41" t="str">
        <f>IF((WEEKDAY(AR$6,2)&lt;6),(IF($G18&lt;&gt;"",(IF(AR$6&gt;=$F18,(IF(AR$6&lt;=$H18,(VLOOKUP($C17,Roles!$A$17:$B$21,2,FALSE)),"")),"")),"")),"")</f>
        <v/>
      </c>
      <c r="AS18" s="41" t="str">
        <f>IF((WEEKDAY(AS$6,2)&lt;6),(IF($G18&lt;&gt;"",(IF(AS$6&gt;=$F18,(IF(AS$6&lt;=$H18,(VLOOKUP($C17,Roles!$A$17:$B$21,2,FALSE)),"")),"")),"")),"")</f>
        <v/>
      </c>
      <c r="AT18" s="41" t="str">
        <f>IF((WEEKDAY(AT$6,2)&lt;6),(IF($G18&lt;&gt;"",(IF(AT$6&gt;=$F18,(IF(AT$6&lt;=$H18,(VLOOKUP($C17,Roles!$A$17:$B$21,2,FALSE)),"")),"")),"")),"")</f>
        <v/>
      </c>
      <c r="AU18" s="41" t="str">
        <f>IF((WEEKDAY(AU$6,2)&lt;6),(IF($G18&lt;&gt;"",(IF(AU$6&gt;=$F18,(IF(AU$6&lt;=$H18,(VLOOKUP($C17,Roles!$A$17:$B$21,2,FALSE)),"")),"")),"")),"")</f>
        <v/>
      </c>
      <c r="AV18" s="41" t="str">
        <f>IF((WEEKDAY(AV$6,2)&lt;6),(IF($G18&lt;&gt;"",(IF(AV$6&gt;=$F18,(IF(AV$6&lt;=$H18,(VLOOKUP($C17,Roles!$A$17:$B$21,2,FALSE)),"")),"")),"")),"")</f>
        <v/>
      </c>
      <c r="AW18" s="42" t="str">
        <f>IF((WEEKDAY(AW$6,2)&lt;6),(IF($G18&lt;&gt;"",(IF(AW$6&gt;=$F18,(IF(AW$6&lt;=$H18,(VLOOKUP($C17,Roles!$A$17:$B$21,2,FALSE)),"")),"")),"")),"")</f>
        <v/>
      </c>
      <c r="AX18" s="42" t="str">
        <f>IF((WEEKDAY(AX$6,2)&lt;6),(IF($G18&lt;&gt;"",(IF(AX$6&gt;=$F18,(IF(AX$6&lt;=$H18,(VLOOKUP($C17,Roles!$A$17:$B$21,2,FALSE)),"")),"")),"")),"")</f>
        <v/>
      </c>
      <c r="AY18" s="41" t="str">
        <f>IF((WEEKDAY(AY$6,2)&lt;6),(IF($G18&lt;&gt;"",(IF(AY$6&gt;=$F18,(IF(AY$6&lt;=$H18,(VLOOKUP($C17,Roles!$A$17:$B$21,2,FALSE)),"")),"")),"")),"")</f>
        <v/>
      </c>
      <c r="AZ18" s="41" t="str">
        <f>IF((WEEKDAY(AZ$6,2)&lt;6),(IF($G18&lt;&gt;"",(IF(AZ$6&gt;=$F18,(IF(AZ$6&lt;=$H18,(VLOOKUP($C17,Roles!$A$17:$B$21,2,FALSE)),"")),"")),"")),"")</f>
        <v/>
      </c>
      <c r="BA18" s="41" t="str">
        <f>IF((WEEKDAY(BA$6,2)&lt;6),(IF($G18&lt;&gt;"",(IF(BA$6&gt;=$F18,(IF(BA$6&lt;=$H18,(VLOOKUP($C17,Roles!$A$17:$B$21,2,FALSE)),"")),"")),"")),"")</f>
        <v/>
      </c>
      <c r="BB18" s="41" t="str">
        <f>IF((WEEKDAY(BB$6,2)&lt;6),(IF($G18&lt;&gt;"",(IF(BB$6&gt;=$F18,(IF(BB$6&lt;=$H18,(VLOOKUP($C17,Roles!$A$17:$B$21,2,FALSE)),"")),"")),"")),"")</f>
        <v/>
      </c>
      <c r="BC18" s="41" t="str">
        <f>IF((WEEKDAY(BC$6,2)&lt;6),(IF($G18&lt;&gt;"",(IF(BC$6&gt;=$F18,(IF(BC$6&lt;=$H18,(VLOOKUP($C17,Roles!$A$17:$B$21,2,FALSE)),"")),"")),"")),"")</f>
        <v/>
      </c>
      <c r="BD18" s="42" t="str">
        <f>IF((WEEKDAY(BD$6,2)&lt;6),(IF($G18&lt;&gt;"",(IF(BD$6&gt;=$F18,(IF(BD$6&lt;=$H18,(VLOOKUP($C17,Roles!$A$17:$B$21,2,FALSE)),"")),"")),"")),"")</f>
        <v/>
      </c>
      <c r="BE18" s="42" t="str">
        <f>IF((WEEKDAY(BE$6,2)&lt;6),(IF($G18&lt;&gt;"",(IF(BE$6&gt;=$F18,(IF(BE$6&lt;=$H18,(VLOOKUP($C17,Roles!$A$17:$B$21,2,FALSE)),"")),"")),"")),"")</f>
        <v/>
      </c>
      <c r="BF18" s="41" t="str">
        <f>IF((WEEKDAY(BF$6,2)&lt;6),(IF($G18&lt;&gt;"",(IF(BF$6&gt;=$F18,(IF(BF$6&lt;=$H18,(VLOOKUP($C17,Roles!$A$17:$B$21,2,FALSE)),"")),"")),"")),"")</f>
        <v/>
      </c>
      <c r="BG18" s="41" t="str">
        <f>IF((WEEKDAY(BG$6,2)&lt;6),(IF($G18&lt;&gt;"",(IF(BG$6&gt;=$F18,(IF(BG$6&lt;=$H18,(VLOOKUP($C17,Roles!$A$17:$B$21,2,FALSE)),"")),"")),"")),"")</f>
        <v/>
      </c>
      <c r="BH18" s="41" t="str">
        <f>IF((WEEKDAY(BH$6,2)&lt;6),(IF($G18&lt;&gt;"",(IF(BH$6&gt;=$F18,(IF(BH$6&lt;=$H18,(VLOOKUP($C17,Roles!$A$17:$B$21,2,FALSE)),"")),"")),"")),"")</f>
        <v/>
      </c>
      <c r="BI18" s="41" t="str">
        <f>IF((WEEKDAY(BI$6,2)&lt;6),(IF($G18&lt;&gt;"",(IF(BI$6&gt;=$F18,(IF(BI$6&lt;=$H18,(VLOOKUP($C17,Roles!$A$17:$B$21,2,FALSE)),"")),"")),"")),"")</f>
        <v/>
      </c>
      <c r="BJ18" s="41" t="str">
        <f>IF((WEEKDAY(BJ$6,2)&lt;6),(IF($G18&lt;&gt;"",(IF(BJ$6&gt;=$F18,(IF(BJ$6&lt;=$H18,(VLOOKUP($C17,Roles!$A$17:$B$21,2,FALSE)),"")),"")),"")),"")</f>
        <v/>
      </c>
      <c r="BK18" s="42" t="str">
        <f>IF((WEEKDAY(BK$6,2)&lt;6),(IF($G18&lt;&gt;"",(IF(BK$6&gt;=$F18,(IF(BK$6&lt;=$H18,(VLOOKUP($C17,Roles!$A$17:$B$21,2,FALSE)),"")),"")),"")),"")</f>
        <v/>
      </c>
      <c r="BL18" s="42" t="str">
        <f>IF((WEEKDAY(BL$6,2)&lt;6),(IF($G18&lt;&gt;"",(IF(BL$6&gt;=$F18,(IF(BL$6&lt;=$H18,(VLOOKUP($C17,Roles!$A$17:$B$21,2,FALSE)),"")),"")),"")),"")</f>
        <v/>
      </c>
    </row>
    <row r="19" spans="1:64" s="26" customFormat="1" ht="21" customHeight="1" x14ac:dyDescent="0.25">
      <c r="A19" s="60">
        <v>6</v>
      </c>
      <c r="B19" s="39"/>
      <c r="C19" s="40"/>
      <c r="D19" s="40"/>
      <c r="E19" s="54" t="s">
        <v>20</v>
      </c>
      <c r="F19" s="34"/>
      <c r="G19" s="33"/>
      <c r="H19" s="65" t="str">
        <f>(IF($G19&gt;0,(IF(WEEKDAY(F19,2)&lt;6,(WORKDAY($F19,($G19-1),Holidays!$B$2:$F$11)),(WORKDAY($F19,($G19),Holidays!$B$2:$F$11)))),""))</f>
        <v/>
      </c>
      <c r="I19" s="12" t="str">
        <f>IF((WEEKDAY(I$6,2)&lt;6),(IF($G19&lt;&gt;"",(IF(I$6&gt;=$F19,(IF(I$6&lt;=$H19,(VLOOKUP($C19,Roles!_xlnm.Print_Area,2,FALSE)),"")),"")),"")),"")</f>
        <v/>
      </c>
      <c r="J19" s="12" t="str">
        <f>IF((WEEKDAY(J$6,2)&lt;6),(IF($G19&lt;&gt;"",(IF(J$6&gt;=$F19,(IF(J$6&lt;=$H19,(VLOOKUP($C19,Roles!_xlnm.Print_Area,2,FALSE)),"")),"")),"")),"")</f>
        <v/>
      </c>
      <c r="K19" s="12" t="str">
        <f>IF((WEEKDAY(K$6,2)&lt;6),(IF($G19&lt;&gt;"",(IF(K$6&gt;=$F19,(IF(K$6&lt;=$H19,(VLOOKUP($C19,Roles!_xlnm.Print_Area,2,FALSE)),"")),"")),"")),"")</f>
        <v/>
      </c>
      <c r="L19" s="12" t="str">
        <f>IF((WEEKDAY(L$6,2)&lt;6),(IF($G19&lt;&gt;"",(IF(L$6&gt;=$F19,(IF(L$6&lt;=$H19,(VLOOKUP($C19,Roles!_xlnm.Print_Area,2,FALSE)),"")),"")),"")),"")</f>
        <v/>
      </c>
      <c r="M19" s="12" t="str">
        <f>IF((WEEKDAY(M$6,2)&lt;6),(IF($G19&lt;&gt;"",(IF(M$6&gt;=$F19,(IF(M$6&lt;=$H19,(VLOOKUP($C19,Roles!_xlnm.Print_Area,2,FALSE)),"")),"")),"")),"")</f>
        <v/>
      </c>
      <c r="N19" s="13" t="str">
        <f>IF((WEEKDAY(N$6,2)&lt;6),(IF($G19&lt;&gt;"",(IF(N$6&gt;=$F19,(IF(N$6&lt;=$H19,(VLOOKUP($C19,Roles!_xlnm.Print_Area,2,FALSE)),"")),"")),"")),"")</f>
        <v/>
      </c>
      <c r="O19" s="13" t="str">
        <f>IF((WEEKDAY(O$6,2)&lt;6),(IF($G19&lt;&gt;"",(IF(O$6&gt;=$F19,(IF(O$6&lt;=$H19,(VLOOKUP($C19,Roles!_xlnm.Print_Area,2,FALSE)),"")),"")),"")),"")</f>
        <v/>
      </c>
      <c r="P19" s="12" t="str">
        <f>IF((WEEKDAY(P$6,2)&lt;6),(IF($G19&lt;&gt;"",(IF(P$6&gt;=$F19,(IF(P$6&lt;=$H19,(VLOOKUP($C19,Roles!_xlnm.Print_Area,2,FALSE)),"")),"")),"")),"")</f>
        <v/>
      </c>
      <c r="Q19" s="12" t="str">
        <f>IF((WEEKDAY(Q$6,2)&lt;6),(IF($G19&lt;&gt;"",(IF(Q$6&gt;=$F19,(IF(Q$6&lt;=$H19,(VLOOKUP($C19,Roles!_xlnm.Print_Area,2,FALSE)),"")),"")),"")),"")</f>
        <v/>
      </c>
      <c r="R19" s="12" t="str">
        <f>IF((WEEKDAY(R$6,2)&lt;6),(IF($G19&lt;&gt;"",(IF(R$6&gt;=$F19,(IF(R$6&lt;=$H19,(VLOOKUP($C19,Roles!_xlnm.Print_Area,2,FALSE)),"")),"")),"")),"")</f>
        <v/>
      </c>
      <c r="S19" s="12" t="str">
        <f>IF((WEEKDAY(S$6,2)&lt;6),(IF($G19&lt;&gt;"",(IF(S$6&gt;=$F19,(IF(S$6&lt;=$H19,(VLOOKUP($C19,Roles!_xlnm.Print_Area,2,FALSE)),"")),"")),"")),"")</f>
        <v/>
      </c>
      <c r="T19" s="12" t="str">
        <f>IF((WEEKDAY(T$6,2)&lt;6),(IF($G19&lt;&gt;"",(IF(T$6&gt;=$F19,(IF(T$6&lt;=$H19,(VLOOKUP($C19,Roles!_xlnm.Print_Area,2,FALSE)),"")),"")),"")),"")</f>
        <v/>
      </c>
      <c r="U19" s="13" t="str">
        <f>IF((WEEKDAY(U$6,2)&lt;6),(IF($G19&lt;&gt;"",(IF(U$6&gt;=$F19,(IF(U$6&lt;=$H19,(VLOOKUP($C19,Roles!_xlnm.Print_Area,2,FALSE)),"")),"")),"")),"")</f>
        <v/>
      </c>
      <c r="V19" s="13" t="str">
        <f>IF((WEEKDAY(V$6,2)&lt;6),(IF($G19&lt;&gt;"",(IF(V$6&gt;=$F19,(IF(V$6&lt;=$H19,(VLOOKUP($C19,Roles!_xlnm.Print_Area,2,FALSE)),"")),"")),"")),"")</f>
        <v/>
      </c>
      <c r="W19" s="12" t="str">
        <f>IF((WEEKDAY(W$6,2)&lt;6),(IF($G19&lt;&gt;"",(IF(W$6&gt;=$F19,(IF(W$6&lt;=$H19,(VLOOKUP($C19,Roles!_xlnm.Print_Area,2,FALSE)),"")),"")),"")),"")</f>
        <v/>
      </c>
      <c r="X19" s="12" t="str">
        <f>IF((WEEKDAY(X$6,2)&lt;6),(IF($G19&lt;&gt;"",(IF(X$6&gt;=$F19,(IF(X$6&lt;=$H19,(VLOOKUP($C19,Roles!_xlnm.Print_Area,2,FALSE)),"")),"")),"")),"")</f>
        <v/>
      </c>
      <c r="Y19" s="12" t="str">
        <f>IF((WEEKDAY(Y$6,2)&lt;6),(IF($G19&lt;&gt;"",(IF(Y$6&gt;=$F19,(IF(Y$6&lt;=$H19,(VLOOKUP($C19,Roles!_xlnm.Print_Area,2,FALSE)),"")),"")),"")),"")</f>
        <v/>
      </c>
      <c r="Z19" s="12" t="str">
        <f>IF((WEEKDAY(Z$6,2)&lt;6),(IF($G19&lt;&gt;"",(IF(Z$6&gt;=$F19,(IF(Z$6&lt;=$H19,(VLOOKUP($C19,Roles!_xlnm.Print_Area,2,FALSE)),"")),"")),"")),"")</f>
        <v/>
      </c>
      <c r="AA19" s="12" t="str">
        <f>IF((WEEKDAY(AA$6,2)&lt;6),(IF($G19&lt;&gt;"",(IF(AA$6&gt;=$F19,(IF(AA$6&lt;=$H19,(VLOOKUP($C19,Roles!_xlnm.Print_Area,2,FALSE)),"")),"")),"")),"")</f>
        <v/>
      </c>
      <c r="AB19" s="13" t="str">
        <f>IF((WEEKDAY(AB$6,2)&lt;6),(IF($G19&lt;&gt;"",(IF(AB$6&gt;=$F19,(IF(AB$6&lt;=$H19,(VLOOKUP($C19,Roles!_xlnm.Print_Area,2,FALSE)),"")),"")),"")),"")</f>
        <v/>
      </c>
      <c r="AC19" s="13" t="str">
        <f>IF((WEEKDAY(AC$6,2)&lt;6),(IF($G19&lt;&gt;"",(IF(AC$6&gt;=$F19,(IF(AC$6&lt;=$H19,(VLOOKUP($C19,Roles!_xlnm.Print_Area,2,FALSE)),"")),"")),"")),"")</f>
        <v/>
      </c>
      <c r="AD19" s="12" t="str">
        <f>IF((WEEKDAY(AD$6,2)&lt;6),(IF($G19&lt;&gt;"",(IF(AD$6&gt;=$F19,(IF(AD$6&lt;=$H19,(VLOOKUP($C19,Roles!_xlnm.Print_Area,2,FALSE)),"")),"")),"")),"")</f>
        <v/>
      </c>
      <c r="AE19" s="12" t="str">
        <f>IF((WEEKDAY(AE$6,2)&lt;6),(IF($G19&lt;&gt;"",(IF(AE$6&gt;=$F19,(IF(AE$6&lt;=$H19,(VLOOKUP($C19,Roles!_xlnm.Print_Area,2,FALSE)),"")),"")),"")),"")</f>
        <v/>
      </c>
      <c r="AF19" s="12" t="str">
        <f>IF((WEEKDAY(AF$6,2)&lt;6),(IF($G19&lt;&gt;"",(IF(AF$6&gt;=$F19,(IF(AF$6&lt;=$H19,(VLOOKUP($C19,Roles!_xlnm.Print_Area,2,FALSE)),"")),"")),"")),"")</f>
        <v/>
      </c>
      <c r="AG19" s="12" t="str">
        <f>IF((WEEKDAY(AG$6,2)&lt;6),(IF($G19&lt;&gt;"",(IF(AG$6&gt;=$F19,(IF(AG$6&lt;=$H19,(VLOOKUP($C19,Roles!_xlnm.Print_Area,2,FALSE)),"")),"")),"")),"")</f>
        <v/>
      </c>
      <c r="AH19" s="12" t="str">
        <f>IF((WEEKDAY(AH$6,2)&lt;6),(IF($G19&lt;&gt;"",(IF(AH$6&gt;=$F19,(IF(AH$6&lt;=$H19,(VLOOKUP($C19,Roles!_xlnm.Print_Area,2,FALSE)),"")),"")),"")),"")</f>
        <v/>
      </c>
      <c r="AI19" s="13" t="str">
        <f>IF((WEEKDAY(AI$6,2)&lt;6),(IF($G19&lt;&gt;"",(IF(AI$6&gt;=$F19,(IF(AI$6&lt;=$H19,(VLOOKUP($C19,Roles!_xlnm.Print_Area,2,FALSE)),"")),"")),"")),"")</f>
        <v/>
      </c>
      <c r="AJ19" s="13" t="str">
        <f>IF((WEEKDAY(AJ$6,2)&lt;6),(IF($G19&lt;&gt;"",(IF(AJ$6&gt;=$F19,(IF(AJ$6&lt;=$H19,(VLOOKUP($C19,Roles!_xlnm.Print_Area,2,FALSE)),"")),"")),"")),"")</f>
        <v/>
      </c>
      <c r="AK19" s="12" t="str">
        <f>IF((WEEKDAY(AK$6,2)&lt;6),(IF($G19&lt;&gt;"",(IF(AK$6&gt;=$F19,(IF(AK$6&lt;=$H19,(VLOOKUP($C19,Roles!_xlnm.Print_Area,2,FALSE)),"")),"")),"")),"")</f>
        <v/>
      </c>
      <c r="AL19" s="12" t="str">
        <f>IF((WEEKDAY(AL$6,2)&lt;6),(IF($G19&lt;&gt;"",(IF(AL$6&gt;=$F19,(IF(AL$6&lt;=$H19,(VLOOKUP($C19,Roles!_xlnm.Print_Area,2,FALSE)),"")),"")),"")),"")</f>
        <v/>
      </c>
      <c r="AM19" s="12" t="str">
        <f>IF((WEEKDAY(AM$6,2)&lt;6),(IF($G19&lt;&gt;"",(IF(AM$6&gt;=$F19,(IF(AM$6&lt;=$H19,(VLOOKUP($C19,Roles!_xlnm.Print_Area,2,FALSE)),"")),"")),"")),"")</f>
        <v/>
      </c>
      <c r="AN19" s="12" t="str">
        <f>IF((WEEKDAY(AN$6,2)&lt;6),(IF($G19&lt;&gt;"",(IF(AN$6&gt;=$F19,(IF(AN$6&lt;=$H19,(VLOOKUP($C19,Roles!_xlnm.Print_Area,2,FALSE)),"")),"")),"")),"")</f>
        <v/>
      </c>
      <c r="AO19" s="12" t="str">
        <f>IF((WEEKDAY(AO$6,2)&lt;6),(IF($G19&lt;&gt;"",(IF(AO$6&gt;=$F19,(IF(AO$6&lt;=$H19,(VLOOKUP($C19,Roles!_xlnm.Print_Area,2,FALSE)),"")),"")),"")),"")</f>
        <v/>
      </c>
      <c r="AP19" s="13" t="str">
        <f>IF((WEEKDAY(AP$6,2)&lt;6),(IF($G19&lt;&gt;"",(IF(AP$6&gt;=$F19,(IF(AP$6&lt;=$H19,(VLOOKUP($C19,Roles!_xlnm.Print_Area,2,FALSE)),"")),"")),"")),"")</f>
        <v/>
      </c>
      <c r="AQ19" s="13" t="str">
        <f>IF((WEEKDAY(AQ$6,2)&lt;6),(IF($G19&lt;&gt;"",(IF(AQ$6&gt;=$F19,(IF(AQ$6&lt;=$H19,(VLOOKUP($C19,Roles!_xlnm.Print_Area,2,FALSE)),"")),"")),"")),"")</f>
        <v/>
      </c>
      <c r="AR19" s="12" t="str">
        <f>IF((WEEKDAY(AR$6,2)&lt;6),(IF($G19&lt;&gt;"",(IF(AR$6&gt;=$F19,(IF(AR$6&lt;=$H19,(VLOOKUP($C19,Roles!_xlnm.Print_Area,2,FALSE)),"")),"")),"")),"")</f>
        <v/>
      </c>
      <c r="AS19" s="12" t="str">
        <f>IF((WEEKDAY(AS$6,2)&lt;6),(IF($G19&lt;&gt;"",(IF(AS$6&gt;=$F19,(IF(AS$6&lt;=$H19,(VLOOKUP($C19,Roles!_xlnm.Print_Area,2,FALSE)),"")),"")),"")),"")</f>
        <v/>
      </c>
      <c r="AT19" s="12" t="str">
        <f>IF((WEEKDAY(AT$6,2)&lt;6),(IF($G19&lt;&gt;"",(IF(AT$6&gt;=$F19,(IF(AT$6&lt;=$H19,(VLOOKUP($C19,Roles!_xlnm.Print_Area,2,FALSE)),"")),"")),"")),"")</f>
        <v/>
      </c>
      <c r="AU19" s="12" t="str">
        <f>IF((WEEKDAY(AU$6,2)&lt;6),(IF($G19&lt;&gt;"",(IF(AU$6&gt;=$F19,(IF(AU$6&lt;=$H19,(VLOOKUP($C19,Roles!_xlnm.Print_Area,2,FALSE)),"")),"")),"")),"")</f>
        <v/>
      </c>
      <c r="AV19" s="12" t="str">
        <f>IF((WEEKDAY(AV$6,2)&lt;6),(IF($G19&lt;&gt;"",(IF(AV$6&gt;=$F19,(IF(AV$6&lt;=$H19,(VLOOKUP($C19,Roles!_xlnm.Print_Area,2,FALSE)),"")),"")),"")),"")</f>
        <v/>
      </c>
      <c r="AW19" s="13" t="str">
        <f>IF((WEEKDAY(AW$6,2)&lt;6),(IF($G19&lt;&gt;"",(IF(AW$6&gt;=$F19,(IF(AW$6&lt;=$H19,(VLOOKUP($C19,Roles!_xlnm.Print_Area,2,FALSE)),"")),"")),"")),"")</f>
        <v/>
      </c>
      <c r="AX19" s="13" t="str">
        <f>IF((WEEKDAY(AX$6,2)&lt;6),(IF($G19&lt;&gt;"",(IF(AX$6&gt;=$F19,(IF(AX$6&lt;=$H19,(VLOOKUP($C19,Roles!_xlnm.Print_Area,2,FALSE)),"")),"")),"")),"")</f>
        <v/>
      </c>
      <c r="AY19" s="12" t="str">
        <f>IF((WEEKDAY(AY$6,2)&lt;6),(IF($G19&lt;&gt;"",(IF(AY$6&gt;=$F19,(IF(AY$6&lt;=$H19,(VLOOKUP($C19,Roles!_xlnm.Print_Area,2,FALSE)),"")),"")),"")),"")</f>
        <v/>
      </c>
      <c r="AZ19" s="12" t="str">
        <f>IF((WEEKDAY(AZ$6,2)&lt;6),(IF($G19&lt;&gt;"",(IF(AZ$6&gt;=$F19,(IF(AZ$6&lt;=$H19,(VLOOKUP($C19,Roles!_xlnm.Print_Area,2,FALSE)),"")),"")),"")),"")</f>
        <v/>
      </c>
      <c r="BA19" s="12" t="str">
        <f>IF((WEEKDAY(BA$6,2)&lt;6),(IF($G19&lt;&gt;"",(IF(BA$6&gt;=$F19,(IF(BA$6&lt;=$H19,(VLOOKUP($C19,Roles!_xlnm.Print_Area,2,FALSE)),"")),"")),"")),"")</f>
        <v/>
      </c>
      <c r="BB19" s="12" t="str">
        <f>IF((WEEKDAY(BB$6,2)&lt;6),(IF($G19&lt;&gt;"",(IF(BB$6&gt;=$F19,(IF(BB$6&lt;=$H19,(VLOOKUP($C19,Roles!_xlnm.Print_Area,2,FALSE)),"")),"")),"")),"")</f>
        <v/>
      </c>
      <c r="BC19" s="12" t="str">
        <f>IF((WEEKDAY(BC$6,2)&lt;6),(IF($G19&lt;&gt;"",(IF(BC$6&gt;=$F19,(IF(BC$6&lt;=$H19,(VLOOKUP($C19,Roles!_xlnm.Print_Area,2,FALSE)),"")),"")),"")),"")</f>
        <v/>
      </c>
      <c r="BD19" s="13" t="str">
        <f>IF((WEEKDAY(BD$6,2)&lt;6),(IF($G19&lt;&gt;"",(IF(BD$6&gt;=$F19,(IF(BD$6&lt;=$H19,(VLOOKUP($C19,Roles!_xlnm.Print_Area,2,FALSE)),"")),"")),"")),"")</f>
        <v/>
      </c>
      <c r="BE19" s="13" t="str">
        <f>IF((WEEKDAY(BE$6,2)&lt;6),(IF($G19&lt;&gt;"",(IF(BE$6&gt;=$F19,(IF(BE$6&lt;=$H19,(VLOOKUP($C19,Roles!_xlnm.Print_Area,2,FALSE)),"")),"")),"")),"")</f>
        <v/>
      </c>
      <c r="BF19" s="12" t="str">
        <f>IF((WEEKDAY(BF$6,2)&lt;6),(IF($G19&lt;&gt;"",(IF(BF$6&gt;=$F19,(IF(BF$6&lt;=$H19,(VLOOKUP($C19,Roles!_xlnm.Print_Area,2,FALSE)),"")),"")),"")),"")</f>
        <v/>
      </c>
      <c r="BG19" s="12" t="str">
        <f>IF((WEEKDAY(BG$6,2)&lt;6),(IF($G19&lt;&gt;"",(IF(BG$6&gt;=$F19,(IF(BG$6&lt;=$H19,(VLOOKUP($C19,Roles!_xlnm.Print_Area,2,FALSE)),"")),"")),"")),"")</f>
        <v/>
      </c>
      <c r="BH19" s="12" t="str">
        <f>IF((WEEKDAY(BH$6,2)&lt;6),(IF($G19&lt;&gt;"",(IF(BH$6&gt;=$F19,(IF(BH$6&lt;=$H19,(VLOOKUP($C19,Roles!_xlnm.Print_Area,2,FALSE)),"")),"")),"")),"")</f>
        <v/>
      </c>
      <c r="BI19" s="12" t="str">
        <f>IF((WEEKDAY(BI$6,2)&lt;6),(IF($G19&lt;&gt;"",(IF(BI$6&gt;=$F19,(IF(BI$6&lt;=$H19,(VLOOKUP($C19,Roles!_xlnm.Print_Area,2,FALSE)),"")),"")),"")),"")</f>
        <v/>
      </c>
      <c r="BJ19" s="12" t="str">
        <f>IF((WEEKDAY(BJ$6,2)&lt;6),(IF($G19&lt;&gt;"",(IF(BJ$6&gt;=$F19,(IF(BJ$6&lt;=$H19,(VLOOKUP($C19,Roles!_xlnm.Print_Area,2,FALSE)),"")),"")),"")),"")</f>
        <v/>
      </c>
      <c r="BK19" s="13" t="str">
        <f>IF((WEEKDAY(BK$6,2)&lt;6),(IF($G19&lt;&gt;"",(IF(BK$6&gt;=$F19,(IF(BK$6&lt;=$H19,(VLOOKUP($C19,Roles!_xlnm.Print_Area,2,FALSE)),"")),"")),"")),"")</f>
        <v/>
      </c>
      <c r="BL19" s="13" t="str">
        <f>IF((WEEKDAY(BL$6,2)&lt;6),(IF($G19&lt;&gt;"",(IF(BL$6&gt;=$F19,(IF(BL$6&lt;=$H19,(VLOOKUP($C19,Roles!_xlnm.Print_Area,2,FALSE)),"")),"")),"")),"")</f>
        <v/>
      </c>
    </row>
    <row r="20" spans="1:64" s="26" customFormat="1" ht="21" customHeight="1" x14ac:dyDescent="0.25">
      <c r="A20" s="61"/>
      <c r="B20" s="55"/>
      <c r="C20" s="55"/>
      <c r="D20" s="56"/>
      <c r="E20" s="52" t="s">
        <v>21</v>
      </c>
      <c r="F20" s="36"/>
      <c r="G20" s="35"/>
      <c r="H20" s="66" t="str">
        <f>(IF($G20&gt;0,(IF(WEEKDAY(F20,2)&lt;6,(WORKDAY($F20,($G20-1),Holidays!$B$2:$F$11)),(WORKDAY($F20,($G20),Holidays!$B$2:$F$11)))),""))</f>
        <v/>
      </c>
      <c r="I20" s="41" t="str">
        <f>IF((WEEKDAY(I$6,2)&lt;6),(IF($G20&lt;&gt;"",(IF(I$6&gt;=$F20,(IF(I$6&lt;=$H20,(VLOOKUP($C19,Roles!$A$17:$B$21,2,FALSE)),"")),"")),"")),"")</f>
        <v/>
      </c>
      <c r="J20" s="41" t="str">
        <f>IF((WEEKDAY(J$6,2)&lt;6),(IF($G20&lt;&gt;"",(IF(J$6&gt;=$F20,(IF(J$6&lt;=$H20,(VLOOKUP($C19,Roles!$A$17:$B$21,2,FALSE)),"")),"")),"")),"")</f>
        <v/>
      </c>
      <c r="K20" s="41" t="str">
        <f>IF((WEEKDAY(K$6,2)&lt;6),(IF($G20&lt;&gt;"",(IF(K$6&gt;=$F20,(IF(K$6&lt;=$H20,(VLOOKUP($C19,Roles!$A$17:$B$21,2,FALSE)),"")),"")),"")),"")</f>
        <v/>
      </c>
      <c r="L20" s="41" t="str">
        <f>IF((WEEKDAY(L$6,2)&lt;6),(IF($G20&lt;&gt;"",(IF(L$6&gt;=$F20,(IF(L$6&lt;=$H20,(VLOOKUP($C19,Roles!$A$17:$B$21,2,FALSE)),"")),"")),"")),"")</f>
        <v/>
      </c>
      <c r="M20" s="41" t="str">
        <f>IF((WEEKDAY(M$6,2)&lt;6),(IF($G20&lt;&gt;"",(IF(M$6&gt;=$F20,(IF(M$6&lt;=$H20,(VLOOKUP($C19,Roles!$A$17:$B$21,2,FALSE)),"")),"")),"")),"")</f>
        <v/>
      </c>
      <c r="N20" s="42" t="str">
        <f>IF((WEEKDAY(N$6,2)&lt;6),(IF($G20&lt;&gt;"",(IF(N$6&gt;=$F20,(IF(N$6&lt;=$H20,(VLOOKUP($C19,Roles!$A$17:$B$21,2,FALSE)),"")),"")),"")),"")</f>
        <v/>
      </c>
      <c r="O20" s="42" t="str">
        <f>IF((WEEKDAY(O$6,2)&lt;6),(IF($G20&lt;&gt;"",(IF(O$6&gt;=$F20,(IF(O$6&lt;=$H20,(VLOOKUP($C19,Roles!$A$17:$B$21,2,FALSE)),"")),"")),"")),"")</f>
        <v/>
      </c>
      <c r="P20" s="41" t="str">
        <f>IF((WEEKDAY(P$6,2)&lt;6),(IF($G20&lt;&gt;"",(IF(P$6&gt;=$F20,(IF(P$6&lt;=$H20,(VLOOKUP($C19,Roles!$A$17:$B$21,2,FALSE)),"")),"")),"")),"")</f>
        <v/>
      </c>
      <c r="Q20" s="41" t="str">
        <f>IF((WEEKDAY(Q$6,2)&lt;6),(IF($G20&lt;&gt;"",(IF(Q$6&gt;=$F20,(IF(Q$6&lt;=$H20,(VLOOKUP($C19,Roles!$A$17:$B$21,2,FALSE)),"")),"")),"")),"")</f>
        <v/>
      </c>
      <c r="R20" s="41" t="str">
        <f>IF((WEEKDAY(R$6,2)&lt;6),(IF($G20&lt;&gt;"",(IF(R$6&gt;=$F20,(IF(R$6&lt;=$H20,(VLOOKUP($C19,Roles!$A$17:$B$21,2,FALSE)),"")),"")),"")),"")</f>
        <v/>
      </c>
      <c r="S20" s="41" t="str">
        <f>IF((WEEKDAY(S$6,2)&lt;6),(IF($G20&lt;&gt;"",(IF(S$6&gt;=$F20,(IF(S$6&lt;=$H20,(VLOOKUP($C19,Roles!$A$17:$B$21,2,FALSE)),"")),"")),"")),"")</f>
        <v/>
      </c>
      <c r="T20" s="41" t="str">
        <f>IF((WEEKDAY(T$6,2)&lt;6),(IF($G20&lt;&gt;"",(IF(T$6&gt;=$F20,(IF(T$6&lt;=$H20,(VLOOKUP($C19,Roles!$A$17:$B$21,2,FALSE)),"")),"")),"")),"")</f>
        <v/>
      </c>
      <c r="U20" s="42" t="str">
        <f>IF((WEEKDAY(U$6,2)&lt;6),(IF($G20&lt;&gt;"",(IF(U$6&gt;=$F20,(IF(U$6&lt;=$H20,(VLOOKUP($C19,Roles!$A$17:$B$21,2,FALSE)),"")),"")),"")),"")</f>
        <v/>
      </c>
      <c r="V20" s="42" t="str">
        <f>IF((WEEKDAY(V$6,2)&lt;6),(IF($G20&lt;&gt;"",(IF(V$6&gt;=$F20,(IF(V$6&lt;=$H20,(VLOOKUP($C19,Roles!$A$17:$B$21,2,FALSE)),"")),"")),"")),"")</f>
        <v/>
      </c>
      <c r="W20" s="41" t="str">
        <f>IF((WEEKDAY(W$6,2)&lt;6),(IF($G20&lt;&gt;"",(IF(W$6&gt;=$F20,(IF(W$6&lt;=$H20,(VLOOKUP($C19,Roles!$A$17:$B$21,2,FALSE)),"")),"")),"")),"")</f>
        <v/>
      </c>
      <c r="X20" s="41" t="str">
        <f>IF((WEEKDAY(X$6,2)&lt;6),(IF($G20&lt;&gt;"",(IF(X$6&gt;=$F20,(IF(X$6&lt;=$H20,(VLOOKUP($C19,Roles!$A$17:$B$21,2,FALSE)),"")),"")),"")),"")</f>
        <v/>
      </c>
      <c r="Y20" s="41" t="str">
        <f>IF((WEEKDAY(Y$6,2)&lt;6),(IF($G20&lt;&gt;"",(IF(Y$6&gt;=$F20,(IF(Y$6&lt;=$H20,(VLOOKUP($C19,Roles!$A$17:$B$21,2,FALSE)),"")),"")),"")),"")</f>
        <v/>
      </c>
      <c r="Z20" s="41" t="str">
        <f>IF((WEEKDAY(Z$6,2)&lt;6),(IF($G20&lt;&gt;"",(IF(Z$6&gt;=$F20,(IF(Z$6&lt;=$H20,(VLOOKUP($C19,Roles!$A$17:$B$21,2,FALSE)),"")),"")),"")),"")</f>
        <v/>
      </c>
      <c r="AA20" s="41" t="str">
        <f>IF((WEEKDAY(AA$6,2)&lt;6),(IF($G20&lt;&gt;"",(IF(AA$6&gt;=$F20,(IF(AA$6&lt;=$H20,(VLOOKUP($C19,Roles!$A$17:$B$21,2,FALSE)),"")),"")),"")),"")</f>
        <v/>
      </c>
      <c r="AB20" s="42" t="str">
        <f>IF((WEEKDAY(AB$6,2)&lt;6),(IF($G20&lt;&gt;"",(IF(AB$6&gt;=$F20,(IF(AB$6&lt;=$H20,(VLOOKUP($C19,Roles!$A$17:$B$21,2,FALSE)),"")),"")),"")),"")</f>
        <v/>
      </c>
      <c r="AC20" s="42" t="str">
        <f>IF((WEEKDAY(AC$6,2)&lt;6),(IF($G20&lt;&gt;"",(IF(AC$6&gt;=$F20,(IF(AC$6&lt;=$H20,(VLOOKUP($C19,Roles!$A$17:$B$21,2,FALSE)),"")),"")),"")),"")</f>
        <v/>
      </c>
      <c r="AD20" s="41" t="str">
        <f>IF((WEEKDAY(AD$6,2)&lt;6),(IF($G20&lt;&gt;"",(IF(AD$6&gt;=$F20,(IF(AD$6&lt;=$H20,(VLOOKUP($C19,Roles!$A$17:$B$21,2,FALSE)),"")),"")),"")),"")</f>
        <v/>
      </c>
      <c r="AE20" s="41" t="str">
        <f>IF((WEEKDAY(AE$6,2)&lt;6),(IF($G20&lt;&gt;"",(IF(AE$6&gt;=$F20,(IF(AE$6&lt;=$H20,(VLOOKUP($C19,Roles!$A$17:$B$21,2,FALSE)),"")),"")),"")),"")</f>
        <v/>
      </c>
      <c r="AF20" s="41" t="str">
        <f>IF((WEEKDAY(AF$6,2)&lt;6),(IF($G20&lt;&gt;"",(IF(AF$6&gt;=$F20,(IF(AF$6&lt;=$H20,(VLOOKUP($C19,Roles!$A$17:$B$21,2,FALSE)),"")),"")),"")),"")</f>
        <v/>
      </c>
      <c r="AG20" s="41" t="str">
        <f>IF((WEEKDAY(AG$6,2)&lt;6),(IF($G20&lt;&gt;"",(IF(AG$6&gt;=$F20,(IF(AG$6&lt;=$H20,(VLOOKUP($C19,Roles!$A$17:$B$21,2,FALSE)),"")),"")),"")),"")</f>
        <v/>
      </c>
      <c r="AH20" s="41" t="str">
        <f>IF((WEEKDAY(AH$6,2)&lt;6),(IF($G20&lt;&gt;"",(IF(AH$6&gt;=$F20,(IF(AH$6&lt;=$H20,(VLOOKUP($C19,Roles!$A$17:$B$21,2,FALSE)),"")),"")),"")),"")</f>
        <v/>
      </c>
      <c r="AI20" s="42" t="str">
        <f>IF((WEEKDAY(AI$6,2)&lt;6),(IF($G20&lt;&gt;"",(IF(AI$6&gt;=$F20,(IF(AI$6&lt;=$H20,(VLOOKUP($C19,Roles!$A$17:$B$21,2,FALSE)),"")),"")),"")),"")</f>
        <v/>
      </c>
      <c r="AJ20" s="42" t="str">
        <f>IF((WEEKDAY(AJ$6,2)&lt;6),(IF($G20&lt;&gt;"",(IF(AJ$6&gt;=$F20,(IF(AJ$6&lt;=$H20,(VLOOKUP($C19,Roles!$A$17:$B$21,2,FALSE)),"")),"")),"")),"")</f>
        <v/>
      </c>
      <c r="AK20" s="41" t="str">
        <f>IF((WEEKDAY(AK$6,2)&lt;6),(IF($G20&lt;&gt;"",(IF(AK$6&gt;=$F20,(IF(AK$6&lt;=$H20,(VLOOKUP($C19,Roles!$A$17:$B$21,2,FALSE)),"")),"")),"")),"")</f>
        <v/>
      </c>
      <c r="AL20" s="41" t="str">
        <f>IF((WEEKDAY(AL$6,2)&lt;6),(IF($G20&lt;&gt;"",(IF(AL$6&gt;=$F20,(IF(AL$6&lt;=$H20,(VLOOKUP($C19,Roles!$A$17:$B$21,2,FALSE)),"")),"")),"")),"")</f>
        <v/>
      </c>
      <c r="AM20" s="41" t="str">
        <f>IF((WEEKDAY(AM$6,2)&lt;6),(IF($G20&lt;&gt;"",(IF(AM$6&gt;=$F20,(IF(AM$6&lt;=$H20,(VLOOKUP($C19,Roles!$A$17:$B$21,2,FALSE)),"")),"")),"")),"")</f>
        <v/>
      </c>
      <c r="AN20" s="41" t="str">
        <f>IF((WEEKDAY(AN$6,2)&lt;6),(IF($G20&lt;&gt;"",(IF(AN$6&gt;=$F20,(IF(AN$6&lt;=$H20,(VLOOKUP($C19,Roles!$A$17:$B$21,2,FALSE)),"")),"")),"")),"")</f>
        <v/>
      </c>
      <c r="AO20" s="41" t="str">
        <f>IF((WEEKDAY(AO$6,2)&lt;6),(IF($G20&lt;&gt;"",(IF(AO$6&gt;=$F20,(IF(AO$6&lt;=$H20,(VLOOKUP($C19,Roles!$A$17:$B$21,2,FALSE)),"")),"")),"")),"")</f>
        <v/>
      </c>
      <c r="AP20" s="42" t="str">
        <f>IF((WEEKDAY(AP$6,2)&lt;6),(IF($G20&lt;&gt;"",(IF(AP$6&gt;=$F20,(IF(AP$6&lt;=$H20,(VLOOKUP($C19,Roles!$A$17:$B$21,2,FALSE)),"")),"")),"")),"")</f>
        <v/>
      </c>
      <c r="AQ20" s="42" t="str">
        <f>IF((WEEKDAY(AQ$6,2)&lt;6),(IF($G20&lt;&gt;"",(IF(AQ$6&gt;=$F20,(IF(AQ$6&lt;=$H20,(VLOOKUP($C19,Roles!$A$17:$B$21,2,FALSE)),"")),"")),"")),"")</f>
        <v/>
      </c>
      <c r="AR20" s="41" t="str">
        <f>IF((WEEKDAY(AR$6,2)&lt;6),(IF($G20&lt;&gt;"",(IF(AR$6&gt;=$F20,(IF(AR$6&lt;=$H20,(VLOOKUP($C19,Roles!$A$17:$B$21,2,FALSE)),"")),"")),"")),"")</f>
        <v/>
      </c>
      <c r="AS20" s="41" t="str">
        <f>IF((WEEKDAY(AS$6,2)&lt;6),(IF($G20&lt;&gt;"",(IF(AS$6&gt;=$F20,(IF(AS$6&lt;=$H20,(VLOOKUP($C19,Roles!$A$17:$B$21,2,FALSE)),"")),"")),"")),"")</f>
        <v/>
      </c>
      <c r="AT20" s="41" t="str">
        <f>IF((WEEKDAY(AT$6,2)&lt;6),(IF($G20&lt;&gt;"",(IF(AT$6&gt;=$F20,(IF(AT$6&lt;=$H20,(VLOOKUP($C19,Roles!$A$17:$B$21,2,FALSE)),"")),"")),"")),"")</f>
        <v/>
      </c>
      <c r="AU20" s="41" t="str">
        <f>IF((WEEKDAY(AU$6,2)&lt;6),(IF($G20&lt;&gt;"",(IF(AU$6&gt;=$F20,(IF(AU$6&lt;=$H20,(VLOOKUP($C19,Roles!$A$17:$B$21,2,FALSE)),"")),"")),"")),"")</f>
        <v/>
      </c>
      <c r="AV20" s="41" t="str">
        <f>IF((WEEKDAY(AV$6,2)&lt;6),(IF($G20&lt;&gt;"",(IF(AV$6&gt;=$F20,(IF(AV$6&lt;=$H20,(VLOOKUP($C19,Roles!$A$17:$B$21,2,FALSE)),"")),"")),"")),"")</f>
        <v/>
      </c>
      <c r="AW20" s="42" t="str">
        <f>IF((WEEKDAY(AW$6,2)&lt;6),(IF($G20&lt;&gt;"",(IF(AW$6&gt;=$F20,(IF(AW$6&lt;=$H20,(VLOOKUP($C19,Roles!$A$17:$B$21,2,FALSE)),"")),"")),"")),"")</f>
        <v/>
      </c>
      <c r="AX20" s="42" t="str">
        <f>IF((WEEKDAY(AX$6,2)&lt;6),(IF($G20&lt;&gt;"",(IF(AX$6&gt;=$F20,(IF(AX$6&lt;=$H20,(VLOOKUP($C19,Roles!$A$17:$B$21,2,FALSE)),"")),"")),"")),"")</f>
        <v/>
      </c>
      <c r="AY20" s="41" t="str">
        <f>IF((WEEKDAY(AY$6,2)&lt;6),(IF($G20&lt;&gt;"",(IF(AY$6&gt;=$F20,(IF(AY$6&lt;=$H20,(VLOOKUP($C19,Roles!$A$17:$B$21,2,FALSE)),"")),"")),"")),"")</f>
        <v/>
      </c>
      <c r="AZ20" s="41" t="str">
        <f>IF((WEEKDAY(AZ$6,2)&lt;6),(IF($G20&lt;&gt;"",(IF(AZ$6&gt;=$F20,(IF(AZ$6&lt;=$H20,(VLOOKUP($C19,Roles!$A$17:$B$21,2,FALSE)),"")),"")),"")),"")</f>
        <v/>
      </c>
      <c r="BA20" s="41" t="str">
        <f>IF((WEEKDAY(BA$6,2)&lt;6),(IF($G20&lt;&gt;"",(IF(BA$6&gt;=$F20,(IF(BA$6&lt;=$H20,(VLOOKUP($C19,Roles!$A$17:$B$21,2,FALSE)),"")),"")),"")),"")</f>
        <v/>
      </c>
      <c r="BB20" s="41" t="str">
        <f>IF((WEEKDAY(BB$6,2)&lt;6),(IF($G20&lt;&gt;"",(IF(BB$6&gt;=$F20,(IF(BB$6&lt;=$H20,(VLOOKUP($C19,Roles!$A$17:$B$21,2,FALSE)),"")),"")),"")),"")</f>
        <v/>
      </c>
      <c r="BC20" s="41" t="str">
        <f>IF((WEEKDAY(BC$6,2)&lt;6),(IF($G20&lt;&gt;"",(IF(BC$6&gt;=$F20,(IF(BC$6&lt;=$H20,(VLOOKUP($C19,Roles!$A$17:$B$21,2,FALSE)),"")),"")),"")),"")</f>
        <v/>
      </c>
      <c r="BD20" s="42" t="str">
        <f>IF((WEEKDAY(BD$6,2)&lt;6),(IF($G20&lt;&gt;"",(IF(BD$6&gt;=$F20,(IF(BD$6&lt;=$H20,(VLOOKUP($C19,Roles!$A$17:$B$21,2,FALSE)),"")),"")),"")),"")</f>
        <v/>
      </c>
      <c r="BE20" s="42" t="str">
        <f>IF((WEEKDAY(BE$6,2)&lt;6),(IF($G20&lt;&gt;"",(IF(BE$6&gt;=$F20,(IF(BE$6&lt;=$H20,(VLOOKUP($C19,Roles!$A$17:$B$21,2,FALSE)),"")),"")),"")),"")</f>
        <v/>
      </c>
      <c r="BF20" s="41" t="str">
        <f>IF((WEEKDAY(BF$6,2)&lt;6),(IF($G20&lt;&gt;"",(IF(BF$6&gt;=$F20,(IF(BF$6&lt;=$H20,(VLOOKUP($C19,Roles!$A$17:$B$21,2,FALSE)),"")),"")),"")),"")</f>
        <v/>
      </c>
      <c r="BG20" s="41" t="str">
        <f>IF((WEEKDAY(BG$6,2)&lt;6),(IF($G20&lt;&gt;"",(IF(BG$6&gt;=$F20,(IF(BG$6&lt;=$H20,(VLOOKUP($C19,Roles!$A$17:$B$21,2,FALSE)),"")),"")),"")),"")</f>
        <v/>
      </c>
      <c r="BH20" s="41" t="str">
        <f>IF((WEEKDAY(BH$6,2)&lt;6),(IF($G20&lt;&gt;"",(IF(BH$6&gt;=$F20,(IF(BH$6&lt;=$H20,(VLOOKUP($C19,Roles!$A$17:$B$21,2,FALSE)),"")),"")),"")),"")</f>
        <v/>
      </c>
      <c r="BI20" s="41" t="str">
        <f>IF((WEEKDAY(BI$6,2)&lt;6),(IF($G20&lt;&gt;"",(IF(BI$6&gt;=$F20,(IF(BI$6&lt;=$H20,(VLOOKUP($C19,Roles!$A$17:$B$21,2,FALSE)),"")),"")),"")),"")</f>
        <v/>
      </c>
      <c r="BJ20" s="41" t="str">
        <f>IF((WEEKDAY(BJ$6,2)&lt;6),(IF($G20&lt;&gt;"",(IF(BJ$6&gt;=$F20,(IF(BJ$6&lt;=$H20,(VLOOKUP($C19,Roles!$A$17:$B$21,2,FALSE)),"")),"")),"")),"")</f>
        <v/>
      </c>
      <c r="BK20" s="42" t="str">
        <f>IF((WEEKDAY(BK$6,2)&lt;6),(IF($G20&lt;&gt;"",(IF(BK$6&gt;=$F20,(IF(BK$6&lt;=$H20,(VLOOKUP($C19,Roles!$A$17:$B$21,2,FALSE)),"")),"")),"")),"")</f>
        <v/>
      </c>
      <c r="BL20" s="42" t="str">
        <f>IF((WEEKDAY(BL$6,2)&lt;6),(IF($G20&lt;&gt;"",(IF(BL$6&gt;=$F20,(IF(BL$6&lt;=$H20,(VLOOKUP($C19,Roles!$A$17:$B$21,2,FALSE)),"")),"")),"")),"")</f>
        <v/>
      </c>
    </row>
    <row r="21" spans="1:64" s="26" customFormat="1" ht="21" customHeight="1" x14ac:dyDescent="0.25">
      <c r="A21" s="60">
        <v>7</v>
      </c>
      <c r="B21" s="39"/>
      <c r="C21" s="40"/>
      <c r="D21" s="40"/>
      <c r="E21" s="54" t="s">
        <v>20</v>
      </c>
      <c r="F21" s="34"/>
      <c r="G21" s="33"/>
      <c r="H21" s="65" t="str">
        <f>(IF($G21&gt;0,(IF(WEEKDAY(F21,2)&lt;6,(WORKDAY($F21,($G21-1),Holidays!$B$2:$F$11)),(WORKDAY($F21,($G21),Holidays!$B$2:$F$11)))),""))</f>
        <v/>
      </c>
      <c r="I21" s="12" t="str">
        <f>IF((WEEKDAY(I$6,2)&lt;6),(IF($G21&lt;&gt;"",(IF(I$6&gt;=$F21,(IF(I$6&lt;=$H21,(VLOOKUP($C21,Roles!_xlnm.Print_Area,2,FALSE)),"")),"")),"")),"")</f>
        <v/>
      </c>
      <c r="J21" s="12" t="str">
        <f>IF((WEEKDAY(J$6,2)&lt;6),(IF($G21&lt;&gt;"",(IF(J$6&gt;=$F21,(IF(J$6&lt;=$H21,(VLOOKUP($C21,Roles!_xlnm.Print_Area,2,FALSE)),"")),"")),"")),"")</f>
        <v/>
      </c>
      <c r="K21" s="12" t="str">
        <f>IF((WEEKDAY(K$6,2)&lt;6),(IF($G21&lt;&gt;"",(IF(K$6&gt;=$F21,(IF(K$6&lt;=$H21,(VLOOKUP($C21,Roles!_xlnm.Print_Area,2,FALSE)),"")),"")),"")),"")</f>
        <v/>
      </c>
      <c r="L21" s="12" t="str">
        <f>IF((WEEKDAY(L$6,2)&lt;6),(IF($G21&lt;&gt;"",(IF(L$6&gt;=$F21,(IF(L$6&lt;=$H21,(VLOOKUP($C21,Roles!_xlnm.Print_Area,2,FALSE)),"")),"")),"")),"")</f>
        <v/>
      </c>
      <c r="M21" s="12" t="str">
        <f>IF((WEEKDAY(M$6,2)&lt;6),(IF($G21&lt;&gt;"",(IF(M$6&gt;=$F21,(IF(M$6&lt;=$H21,(VLOOKUP($C21,Roles!_xlnm.Print_Area,2,FALSE)),"")),"")),"")),"")</f>
        <v/>
      </c>
      <c r="N21" s="13" t="str">
        <f>IF((WEEKDAY(N$6,2)&lt;6),(IF($G21&lt;&gt;"",(IF(N$6&gt;=$F21,(IF(N$6&lt;=$H21,(VLOOKUP($C21,Roles!_xlnm.Print_Area,2,FALSE)),"")),"")),"")),"")</f>
        <v/>
      </c>
      <c r="O21" s="13" t="str">
        <f>IF((WEEKDAY(O$6,2)&lt;6),(IF($G21&lt;&gt;"",(IF(O$6&gt;=$F21,(IF(O$6&lt;=$H21,(VLOOKUP($C21,Roles!_xlnm.Print_Area,2,FALSE)),"")),"")),"")),"")</f>
        <v/>
      </c>
      <c r="P21" s="12" t="str">
        <f>IF((WEEKDAY(P$6,2)&lt;6),(IF($G21&lt;&gt;"",(IF(P$6&gt;=$F21,(IF(P$6&lt;=$H21,(VLOOKUP($C21,Roles!_xlnm.Print_Area,2,FALSE)),"")),"")),"")),"")</f>
        <v/>
      </c>
      <c r="Q21" s="12" t="str">
        <f>IF((WEEKDAY(Q$6,2)&lt;6),(IF($G21&lt;&gt;"",(IF(Q$6&gt;=$F21,(IF(Q$6&lt;=$H21,(VLOOKUP($C21,Roles!_xlnm.Print_Area,2,FALSE)),"")),"")),"")),"")</f>
        <v/>
      </c>
      <c r="R21" s="12" t="str">
        <f>IF((WEEKDAY(R$6,2)&lt;6),(IF($G21&lt;&gt;"",(IF(R$6&gt;=$F21,(IF(R$6&lt;=$H21,(VLOOKUP($C21,Roles!_xlnm.Print_Area,2,FALSE)),"")),"")),"")),"")</f>
        <v/>
      </c>
      <c r="S21" s="12" t="str">
        <f>IF((WEEKDAY(S$6,2)&lt;6),(IF($G21&lt;&gt;"",(IF(S$6&gt;=$F21,(IF(S$6&lt;=$H21,(VLOOKUP($C21,Roles!_xlnm.Print_Area,2,FALSE)),"")),"")),"")),"")</f>
        <v/>
      </c>
      <c r="T21" s="12" t="str">
        <f>IF((WEEKDAY(T$6,2)&lt;6),(IF($G21&lt;&gt;"",(IF(T$6&gt;=$F21,(IF(T$6&lt;=$H21,(VLOOKUP($C21,Roles!_xlnm.Print_Area,2,FALSE)),"")),"")),"")),"")</f>
        <v/>
      </c>
      <c r="U21" s="13" t="str">
        <f>IF((WEEKDAY(U$6,2)&lt;6),(IF($G21&lt;&gt;"",(IF(U$6&gt;=$F21,(IF(U$6&lt;=$H21,(VLOOKUP($C21,Roles!_xlnm.Print_Area,2,FALSE)),"")),"")),"")),"")</f>
        <v/>
      </c>
      <c r="V21" s="13" t="str">
        <f>IF((WEEKDAY(V$6,2)&lt;6),(IF($G21&lt;&gt;"",(IF(V$6&gt;=$F21,(IF(V$6&lt;=$H21,(VLOOKUP($C21,Roles!_xlnm.Print_Area,2,FALSE)),"")),"")),"")),"")</f>
        <v/>
      </c>
      <c r="W21" s="12" t="str">
        <f>IF((WEEKDAY(W$6,2)&lt;6),(IF($G21&lt;&gt;"",(IF(W$6&gt;=$F21,(IF(W$6&lt;=$H21,(VLOOKUP($C21,Roles!_xlnm.Print_Area,2,FALSE)),"")),"")),"")),"")</f>
        <v/>
      </c>
      <c r="X21" s="12" t="str">
        <f>IF((WEEKDAY(X$6,2)&lt;6),(IF($G21&lt;&gt;"",(IF(X$6&gt;=$F21,(IF(X$6&lt;=$H21,(VLOOKUP($C21,Roles!_xlnm.Print_Area,2,FALSE)),"")),"")),"")),"")</f>
        <v/>
      </c>
      <c r="Y21" s="12" t="str">
        <f>IF((WEEKDAY(Y$6,2)&lt;6),(IF($G21&lt;&gt;"",(IF(Y$6&gt;=$F21,(IF(Y$6&lt;=$H21,(VLOOKUP($C21,Roles!_xlnm.Print_Area,2,FALSE)),"")),"")),"")),"")</f>
        <v/>
      </c>
      <c r="Z21" s="12" t="str">
        <f>IF((WEEKDAY(Z$6,2)&lt;6),(IF($G21&lt;&gt;"",(IF(Z$6&gt;=$F21,(IF(Z$6&lt;=$H21,(VLOOKUP($C21,Roles!_xlnm.Print_Area,2,FALSE)),"")),"")),"")),"")</f>
        <v/>
      </c>
      <c r="AA21" s="12" t="str">
        <f>IF((WEEKDAY(AA$6,2)&lt;6),(IF($G21&lt;&gt;"",(IF(AA$6&gt;=$F21,(IF(AA$6&lt;=$H21,(VLOOKUP($C21,Roles!_xlnm.Print_Area,2,FALSE)),"")),"")),"")),"")</f>
        <v/>
      </c>
      <c r="AB21" s="13" t="str">
        <f>IF((WEEKDAY(AB$6,2)&lt;6),(IF($G21&lt;&gt;"",(IF(AB$6&gt;=$F21,(IF(AB$6&lt;=$H21,(VLOOKUP($C21,Roles!_xlnm.Print_Area,2,FALSE)),"")),"")),"")),"")</f>
        <v/>
      </c>
      <c r="AC21" s="13" t="str">
        <f>IF((WEEKDAY(AC$6,2)&lt;6),(IF($G21&lt;&gt;"",(IF(AC$6&gt;=$F21,(IF(AC$6&lt;=$H21,(VLOOKUP($C21,Roles!_xlnm.Print_Area,2,FALSE)),"")),"")),"")),"")</f>
        <v/>
      </c>
      <c r="AD21" s="12" t="str">
        <f>IF((WEEKDAY(AD$6,2)&lt;6),(IF($G21&lt;&gt;"",(IF(AD$6&gt;=$F21,(IF(AD$6&lt;=$H21,(VLOOKUP($C21,Roles!_xlnm.Print_Area,2,FALSE)),"")),"")),"")),"")</f>
        <v/>
      </c>
      <c r="AE21" s="12" t="str">
        <f>IF((WEEKDAY(AE$6,2)&lt;6),(IF($G21&lt;&gt;"",(IF(AE$6&gt;=$F21,(IF(AE$6&lt;=$H21,(VLOOKUP($C21,Roles!_xlnm.Print_Area,2,FALSE)),"")),"")),"")),"")</f>
        <v/>
      </c>
      <c r="AF21" s="12" t="str">
        <f>IF((WEEKDAY(AF$6,2)&lt;6),(IF($G21&lt;&gt;"",(IF(AF$6&gt;=$F21,(IF(AF$6&lt;=$H21,(VLOOKUP($C21,Roles!_xlnm.Print_Area,2,FALSE)),"")),"")),"")),"")</f>
        <v/>
      </c>
      <c r="AG21" s="12" t="str">
        <f>IF((WEEKDAY(AG$6,2)&lt;6),(IF($G21&lt;&gt;"",(IF(AG$6&gt;=$F21,(IF(AG$6&lt;=$H21,(VLOOKUP($C21,Roles!_xlnm.Print_Area,2,FALSE)),"")),"")),"")),"")</f>
        <v/>
      </c>
      <c r="AH21" s="12" t="str">
        <f>IF((WEEKDAY(AH$6,2)&lt;6),(IF($G21&lt;&gt;"",(IF(AH$6&gt;=$F21,(IF(AH$6&lt;=$H21,(VLOOKUP($C21,Roles!_xlnm.Print_Area,2,FALSE)),"")),"")),"")),"")</f>
        <v/>
      </c>
      <c r="AI21" s="13" t="str">
        <f>IF((WEEKDAY(AI$6,2)&lt;6),(IF($G21&lt;&gt;"",(IF(AI$6&gt;=$F21,(IF(AI$6&lt;=$H21,(VLOOKUP($C21,Roles!_xlnm.Print_Area,2,FALSE)),"")),"")),"")),"")</f>
        <v/>
      </c>
      <c r="AJ21" s="13" t="str">
        <f>IF((WEEKDAY(AJ$6,2)&lt;6),(IF($G21&lt;&gt;"",(IF(AJ$6&gt;=$F21,(IF(AJ$6&lt;=$H21,(VLOOKUP($C21,Roles!_xlnm.Print_Area,2,FALSE)),"")),"")),"")),"")</f>
        <v/>
      </c>
      <c r="AK21" s="12" t="str">
        <f>IF((WEEKDAY(AK$6,2)&lt;6),(IF($G21&lt;&gt;"",(IF(AK$6&gt;=$F21,(IF(AK$6&lt;=$H21,(VLOOKUP($C21,Roles!_xlnm.Print_Area,2,FALSE)),"")),"")),"")),"")</f>
        <v/>
      </c>
      <c r="AL21" s="12" t="str">
        <f>IF((WEEKDAY(AL$6,2)&lt;6),(IF($G21&lt;&gt;"",(IF(AL$6&gt;=$F21,(IF(AL$6&lt;=$H21,(VLOOKUP($C21,Roles!_xlnm.Print_Area,2,FALSE)),"")),"")),"")),"")</f>
        <v/>
      </c>
      <c r="AM21" s="12" t="str">
        <f>IF((WEEKDAY(AM$6,2)&lt;6),(IF($G21&lt;&gt;"",(IF(AM$6&gt;=$F21,(IF(AM$6&lt;=$H21,(VLOOKUP($C21,Roles!_xlnm.Print_Area,2,FALSE)),"")),"")),"")),"")</f>
        <v/>
      </c>
      <c r="AN21" s="12" t="str">
        <f>IF((WEEKDAY(AN$6,2)&lt;6),(IF($G21&lt;&gt;"",(IF(AN$6&gt;=$F21,(IF(AN$6&lt;=$H21,(VLOOKUP($C21,Roles!_xlnm.Print_Area,2,FALSE)),"")),"")),"")),"")</f>
        <v/>
      </c>
      <c r="AO21" s="12" t="str">
        <f>IF((WEEKDAY(AO$6,2)&lt;6),(IF($G21&lt;&gt;"",(IF(AO$6&gt;=$F21,(IF(AO$6&lt;=$H21,(VLOOKUP($C21,Roles!_xlnm.Print_Area,2,FALSE)),"")),"")),"")),"")</f>
        <v/>
      </c>
      <c r="AP21" s="13" t="str">
        <f>IF((WEEKDAY(AP$6,2)&lt;6),(IF($G21&lt;&gt;"",(IF(AP$6&gt;=$F21,(IF(AP$6&lt;=$H21,(VLOOKUP($C21,Roles!_xlnm.Print_Area,2,FALSE)),"")),"")),"")),"")</f>
        <v/>
      </c>
      <c r="AQ21" s="13" t="str">
        <f>IF((WEEKDAY(AQ$6,2)&lt;6),(IF($G21&lt;&gt;"",(IF(AQ$6&gt;=$F21,(IF(AQ$6&lt;=$H21,(VLOOKUP($C21,Roles!_xlnm.Print_Area,2,FALSE)),"")),"")),"")),"")</f>
        <v/>
      </c>
      <c r="AR21" s="12" t="str">
        <f>IF((WEEKDAY(AR$6,2)&lt;6),(IF($G21&lt;&gt;"",(IF(AR$6&gt;=$F21,(IF(AR$6&lt;=$H21,(VLOOKUP($C21,Roles!_xlnm.Print_Area,2,FALSE)),"")),"")),"")),"")</f>
        <v/>
      </c>
      <c r="AS21" s="12" t="str">
        <f>IF((WEEKDAY(AS$6,2)&lt;6),(IF($G21&lt;&gt;"",(IF(AS$6&gt;=$F21,(IF(AS$6&lt;=$H21,(VLOOKUP($C21,Roles!_xlnm.Print_Area,2,FALSE)),"")),"")),"")),"")</f>
        <v/>
      </c>
      <c r="AT21" s="12" t="str">
        <f>IF((WEEKDAY(AT$6,2)&lt;6),(IF($G21&lt;&gt;"",(IF(AT$6&gt;=$F21,(IF(AT$6&lt;=$H21,(VLOOKUP($C21,Roles!_xlnm.Print_Area,2,FALSE)),"")),"")),"")),"")</f>
        <v/>
      </c>
      <c r="AU21" s="12" t="str">
        <f>IF((WEEKDAY(AU$6,2)&lt;6),(IF($G21&lt;&gt;"",(IF(AU$6&gt;=$F21,(IF(AU$6&lt;=$H21,(VLOOKUP($C21,Roles!_xlnm.Print_Area,2,FALSE)),"")),"")),"")),"")</f>
        <v/>
      </c>
      <c r="AV21" s="12" t="str">
        <f>IF((WEEKDAY(AV$6,2)&lt;6),(IF($G21&lt;&gt;"",(IF(AV$6&gt;=$F21,(IF(AV$6&lt;=$H21,(VLOOKUP($C21,Roles!_xlnm.Print_Area,2,FALSE)),"")),"")),"")),"")</f>
        <v/>
      </c>
      <c r="AW21" s="13" t="str">
        <f>IF((WEEKDAY(AW$6,2)&lt;6),(IF($G21&lt;&gt;"",(IF(AW$6&gt;=$F21,(IF(AW$6&lt;=$H21,(VLOOKUP($C21,Roles!_xlnm.Print_Area,2,FALSE)),"")),"")),"")),"")</f>
        <v/>
      </c>
      <c r="AX21" s="13" t="str">
        <f>IF((WEEKDAY(AX$6,2)&lt;6),(IF($G21&lt;&gt;"",(IF(AX$6&gt;=$F21,(IF(AX$6&lt;=$H21,(VLOOKUP($C21,Roles!_xlnm.Print_Area,2,FALSE)),"")),"")),"")),"")</f>
        <v/>
      </c>
      <c r="AY21" s="12" t="str">
        <f>IF((WEEKDAY(AY$6,2)&lt;6),(IF($G21&lt;&gt;"",(IF(AY$6&gt;=$F21,(IF(AY$6&lt;=$H21,(VLOOKUP($C21,Roles!_xlnm.Print_Area,2,FALSE)),"")),"")),"")),"")</f>
        <v/>
      </c>
      <c r="AZ21" s="12" t="str">
        <f>IF((WEEKDAY(AZ$6,2)&lt;6),(IF($G21&lt;&gt;"",(IF(AZ$6&gt;=$F21,(IF(AZ$6&lt;=$H21,(VLOOKUP($C21,Roles!_xlnm.Print_Area,2,FALSE)),"")),"")),"")),"")</f>
        <v/>
      </c>
      <c r="BA21" s="12" t="str">
        <f>IF((WEEKDAY(BA$6,2)&lt;6),(IF($G21&lt;&gt;"",(IF(BA$6&gt;=$F21,(IF(BA$6&lt;=$H21,(VLOOKUP($C21,Roles!_xlnm.Print_Area,2,FALSE)),"")),"")),"")),"")</f>
        <v/>
      </c>
      <c r="BB21" s="12" t="str">
        <f>IF((WEEKDAY(BB$6,2)&lt;6),(IF($G21&lt;&gt;"",(IF(BB$6&gt;=$F21,(IF(BB$6&lt;=$H21,(VLOOKUP($C21,Roles!_xlnm.Print_Area,2,FALSE)),"")),"")),"")),"")</f>
        <v/>
      </c>
      <c r="BC21" s="12" t="str">
        <f>IF((WEEKDAY(BC$6,2)&lt;6),(IF($G21&lt;&gt;"",(IF(BC$6&gt;=$F21,(IF(BC$6&lt;=$H21,(VLOOKUP($C21,Roles!_xlnm.Print_Area,2,FALSE)),"")),"")),"")),"")</f>
        <v/>
      </c>
      <c r="BD21" s="13" t="str">
        <f>IF((WEEKDAY(BD$6,2)&lt;6),(IF($G21&lt;&gt;"",(IF(BD$6&gt;=$F21,(IF(BD$6&lt;=$H21,(VLOOKUP($C21,Roles!_xlnm.Print_Area,2,FALSE)),"")),"")),"")),"")</f>
        <v/>
      </c>
      <c r="BE21" s="13" t="str">
        <f>IF((WEEKDAY(BE$6,2)&lt;6),(IF($G21&lt;&gt;"",(IF(BE$6&gt;=$F21,(IF(BE$6&lt;=$H21,(VLOOKUP($C21,Roles!_xlnm.Print_Area,2,FALSE)),"")),"")),"")),"")</f>
        <v/>
      </c>
      <c r="BF21" s="12" t="str">
        <f>IF((WEEKDAY(BF$6,2)&lt;6),(IF($G21&lt;&gt;"",(IF(BF$6&gt;=$F21,(IF(BF$6&lt;=$H21,(VLOOKUP($C21,Roles!_xlnm.Print_Area,2,FALSE)),"")),"")),"")),"")</f>
        <v/>
      </c>
      <c r="BG21" s="12" t="str">
        <f>IF((WEEKDAY(BG$6,2)&lt;6),(IF($G21&lt;&gt;"",(IF(BG$6&gt;=$F21,(IF(BG$6&lt;=$H21,(VLOOKUP($C21,Roles!_xlnm.Print_Area,2,FALSE)),"")),"")),"")),"")</f>
        <v/>
      </c>
      <c r="BH21" s="12" t="str">
        <f>IF((WEEKDAY(BH$6,2)&lt;6),(IF($G21&lt;&gt;"",(IF(BH$6&gt;=$F21,(IF(BH$6&lt;=$H21,(VLOOKUP($C21,Roles!_xlnm.Print_Area,2,FALSE)),"")),"")),"")),"")</f>
        <v/>
      </c>
      <c r="BI21" s="12" t="str">
        <f>IF((WEEKDAY(BI$6,2)&lt;6),(IF($G21&lt;&gt;"",(IF(BI$6&gt;=$F21,(IF(BI$6&lt;=$H21,(VLOOKUP($C21,Roles!_xlnm.Print_Area,2,FALSE)),"")),"")),"")),"")</f>
        <v/>
      </c>
      <c r="BJ21" s="12" t="str">
        <f>IF((WEEKDAY(BJ$6,2)&lt;6),(IF($G21&lt;&gt;"",(IF(BJ$6&gt;=$F21,(IF(BJ$6&lt;=$H21,(VLOOKUP($C21,Roles!_xlnm.Print_Area,2,FALSE)),"")),"")),"")),"")</f>
        <v/>
      </c>
      <c r="BK21" s="13" t="str">
        <f>IF((WEEKDAY(BK$6,2)&lt;6),(IF($G21&lt;&gt;"",(IF(BK$6&gt;=$F21,(IF(BK$6&lt;=$H21,(VLOOKUP($C21,Roles!_xlnm.Print_Area,2,FALSE)),"")),"")),"")),"")</f>
        <v/>
      </c>
      <c r="BL21" s="13" t="str">
        <f>IF((WEEKDAY(BL$6,2)&lt;6),(IF($G21&lt;&gt;"",(IF(BL$6&gt;=$F21,(IF(BL$6&lt;=$H21,(VLOOKUP($C21,Roles!_xlnm.Print_Area,2,FALSE)),"")),"")),"")),"")</f>
        <v/>
      </c>
    </row>
    <row r="22" spans="1:64" s="26" customFormat="1" ht="21" customHeight="1" x14ac:dyDescent="0.25">
      <c r="A22" s="61"/>
      <c r="B22" s="55"/>
      <c r="C22" s="55"/>
      <c r="D22" s="56"/>
      <c r="E22" s="52" t="s">
        <v>21</v>
      </c>
      <c r="F22" s="36"/>
      <c r="G22" s="35"/>
      <c r="H22" s="66" t="str">
        <f>(IF($G22&gt;0,(IF(WEEKDAY(F22,2)&lt;6,(WORKDAY($F22,($G22-1),Holidays!$B$2:$F$11)),(WORKDAY($F22,($G22),Holidays!$B$2:$F$11)))),""))</f>
        <v/>
      </c>
      <c r="I22" s="41" t="str">
        <f>IF((WEEKDAY(I$6,2)&lt;6),(IF($G22&lt;&gt;"",(IF(I$6&gt;=$F22,(IF(I$6&lt;=$H22,(VLOOKUP($C21,Roles!$A$17:$B$21,2,FALSE)),"")),"")),"")),"")</f>
        <v/>
      </c>
      <c r="J22" s="41" t="str">
        <f>IF((WEEKDAY(J$6,2)&lt;6),(IF($G22&lt;&gt;"",(IF(J$6&gt;=$F22,(IF(J$6&lt;=$H22,(VLOOKUP($C21,Roles!$A$17:$B$21,2,FALSE)),"")),"")),"")),"")</f>
        <v/>
      </c>
      <c r="K22" s="41" t="str">
        <f>IF((WEEKDAY(K$6,2)&lt;6),(IF($G22&lt;&gt;"",(IF(K$6&gt;=$F22,(IF(K$6&lt;=$H22,(VLOOKUP($C21,Roles!$A$17:$B$21,2,FALSE)),"")),"")),"")),"")</f>
        <v/>
      </c>
      <c r="L22" s="41" t="str">
        <f>IF((WEEKDAY(L$6,2)&lt;6),(IF($G22&lt;&gt;"",(IF(L$6&gt;=$F22,(IF(L$6&lt;=$H22,(VLOOKUP($C21,Roles!$A$17:$B$21,2,FALSE)),"")),"")),"")),"")</f>
        <v/>
      </c>
      <c r="M22" s="41" t="str">
        <f>IF((WEEKDAY(M$6,2)&lt;6),(IF($G22&lt;&gt;"",(IF(M$6&gt;=$F22,(IF(M$6&lt;=$H22,(VLOOKUP($C21,Roles!$A$17:$B$21,2,FALSE)),"")),"")),"")),"")</f>
        <v/>
      </c>
      <c r="N22" s="42" t="str">
        <f>IF((WEEKDAY(N$6,2)&lt;6),(IF($G22&lt;&gt;"",(IF(N$6&gt;=$F22,(IF(N$6&lt;=$H22,(VLOOKUP($C21,Roles!$A$17:$B$21,2,FALSE)),"")),"")),"")),"")</f>
        <v/>
      </c>
      <c r="O22" s="42" t="str">
        <f>IF((WEEKDAY(O$6,2)&lt;6),(IF($G22&lt;&gt;"",(IF(O$6&gt;=$F22,(IF(O$6&lt;=$H22,(VLOOKUP($C21,Roles!$A$17:$B$21,2,FALSE)),"")),"")),"")),"")</f>
        <v/>
      </c>
      <c r="P22" s="41" t="str">
        <f>IF((WEEKDAY(P$6,2)&lt;6),(IF($G22&lt;&gt;"",(IF(P$6&gt;=$F22,(IF(P$6&lt;=$H22,(VLOOKUP($C21,Roles!$A$17:$B$21,2,FALSE)),"")),"")),"")),"")</f>
        <v/>
      </c>
      <c r="Q22" s="41" t="str">
        <f>IF((WEEKDAY(Q$6,2)&lt;6),(IF($G22&lt;&gt;"",(IF(Q$6&gt;=$F22,(IF(Q$6&lt;=$H22,(VLOOKUP($C21,Roles!$A$17:$B$21,2,FALSE)),"")),"")),"")),"")</f>
        <v/>
      </c>
      <c r="R22" s="41" t="str">
        <f>IF((WEEKDAY(R$6,2)&lt;6),(IF($G22&lt;&gt;"",(IF(R$6&gt;=$F22,(IF(R$6&lt;=$H22,(VLOOKUP($C21,Roles!$A$17:$B$21,2,FALSE)),"")),"")),"")),"")</f>
        <v/>
      </c>
      <c r="S22" s="41" t="str">
        <f>IF((WEEKDAY(S$6,2)&lt;6),(IF($G22&lt;&gt;"",(IF(S$6&gt;=$F22,(IF(S$6&lt;=$H22,(VLOOKUP($C21,Roles!$A$17:$B$21,2,FALSE)),"")),"")),"")),"")</f>
        <v/>
      </c>
      <c r="T22" s="41" t="str">
        <f>IF((WEEKDAY(T$6,2)&lt;6),(IF($G22&lt;&gt;"",(IF(T$6&gt;=$F22,(IF(T$6&lt;=$H22,(VLOOKUP($C21,Roles!$A$17:$B$21,2,FALSE)),"")),"")),"")),"")</f>
        <v/>
      </c>
      <c r="U22" s="42" t="str">
        <f>IF((WEEKDAY(U$6,2)&lt;6),(IF($G22&lt;&gt;"",(IF(U$6&gt;=$F22,(IF(U$6&lt;=$H22,(VLOOKUP($C21,Roles!$A$17:$B$21,2,FALSE)),"")),"")),"")),"")</f>
        <v/>
      </c>
      <c r="V22" s="42" t="str">
        <f>IF((WEEKDAY(V$6,2)&lt;6),(IF($G22&lt;&gt;"",(IF(V$6&gt;=$F22,(IF(V$6&lt;=$H22,(VLOOKUP($C21,Roles!$A$17:$B$21,2,FALSE)),"")),"")),"")),"")</f>
        <v/>
      </c>
      <c r="W22" s="41" t="str">
        <f>IF((WEEKDAY(W$6,2)&lt;6),(IF($G22&lt;&gt;"",(IF(W$6&gt;=$F22,(IF(W$6&lt;=$H22,(VLOOKUP($C21,Roles!$A$17:$B$21,2,FALSE)),"")),"")),"")),"")</f>
        <v/>
      </c>
      <c r="X22" s="41" t="str">
        <f>IF((WEEKDAY(X$6,2)&lt;6),(IF($G22&lt;&gt;"",(IF(X$6&gt;=$F22,(IF(X$6&lt;=$H22,(VLOOKUP($C21,Roles!$A$17:$B$21,2,FALSE)),"")),"")),"")),"")</f>
        <v/>
      </c>
      <c r="Y22" s="41" t="str">
        <f>IF((WEEKDAY(Y$6,2)&lt;6),(IF($G22&lt;&gt;"",(IF(Y$6&gt;=$F22,(IF(Y$6&lt;=$H22,(VLOOKUP($C21,Roles!$A$17:$B$21,2,FALSE)),"")),"")),"")),"")</f>
        <v/>
      </c>
      <c r="Z22" s="41" t="str">
        <f>IF((WEEKDAY(Z$6,2)&lt;6),(IF($G22&lt;&gt;"",(IF(Z$6&gt;=$F22,(IF(Z$6&lt;=$H22,(VLOOKUP($C21,Roles!$A$17:$B$21,2,FALSE)),"")),"")),"")),"")</f>
        <v/>
      </c>
      <c r="AA22" s="41" t="str">
        <f>IF((WEEKDAY(AA$6,2)&lt;6),(IF($G22&lt;&gt;"",(IF(AA$6&gt;=$F22,(IF(AA$6&lt;=$H22,(VLOOKUP($C21,Roles!$A$17:$B$21,2,FALSE)),"")),"")),"")),"")</f>
        <v/>
      </c>
      <c r="AB22" s="42" t="str">
        <f>IF((WEEKDAY(AB$6,2)&lt;6),(IF($G22&lt;&gt;"",(IF(AB$6&gt;=$F22,(IF(AB$6&lt;=$H22,(VLOOKUP($C21,Roles!$A$17:$B$21,2,FALSE)),"")),"")),"")),"")</f>
        <v/>
      </c>
      <c r="AC22" s="42" t="str">
        <f>IF((WEEKDAY(AC$6,2)&lt;6),(IF($G22&lt;&gt;"",(IF(AC$6&gt;=$F22,(IF(AC$6&lt;=$H22,(VLOOKUP($C21,Roles!$A$17:$B$21,2,FALSE)),"")),"")),"")),"")</f>
        <v/>
      </c>
      <c r="AD22" s="41" t="str">
        <f>IF((WEEKDAY(AD$6,2)&lt;6),(IF($G22&lt;&gt;"",(IF(AD$6&gt;=$F22,(IF(AD$6&lt;=$H22,(VLOOKUP($C21,Roles!$A$17:$B$21,2,FALSE)),"")),"")),"")),"")</f>
        <v/>
      </c>
      <c r="AE22" s="41" t="str">
        <f>IF((WEEKDAY(AE$6,2)&lt;6),(IF($G22&lt;&gt;"",(IF(AE$6&gt;=$F22,(IF(AE$6&lt;=$H22,(VLOOKUP($C21,Roles!$A$17:$B$21,2,FALSE)),"")),"")),"")),"")</f>
        <v/>
      </c>
      <c r="AF22" s="41" t="str">
        <f>IF((WEEKDAY(AF$6,2)&lt;6),(IF($G22&lt;&gt;"",(IF(AF$6&gt;=$F22,(IF(AF$6&lt;=$H22,(VLOOKUP($C21,Roles!$A$17:$B$21,2,FALSE)),"")),"")),"")),"")</f>
        <v/>
      </c>
      <c r="AG22" s="41" t="str">
        <f>IF((WEEKDAY(AG$6,2)&lt;6),(IF($G22&lt;&gt;"",(IF(AG$6&gt;=$F22,(IF(AG$6&lt;=$H22,(VLOOKUP($C21,Roles!$A$17:$B$21,2,FALSE)),"")),"")),"")),"")</f>
        <v/>
      </c>
      <c r="AH22" s="41" t="str">
        <f>IF((WEEKDAY(AH$6,2)&lt;6),(IF($G22&lt;&gt;"",(IF(AH$6&gt;=$F22,(IF(AH$6&lt;=$H22,(VLOOKUP($C21,Roles!$A$17:$B$21,2,FALSE)),"")),"")),"")),"")</f>
        <v/>
      </c>
      <c r="AI22" s="42" t="str">
        <f>IF((WEEKDAY(AI$6,2)&lt;6),(IF($G22&lt;&gt;"",(IF(AI$6&gt;=$F22,(IF(AI$6&lt;=$H22,(VLOOKUP($C21,Roles!$A$17:$B$21,2,FALSE)),"")),"")),"")),"")</f>
        <v/>
      </c>
      <c r="AJ22" s="42" t="str">
        <f>IF((WEEKDAY(AJ$6,2)&lt;6),(IF($G22&lt;&gt;"",(IF(AJ$6&gt;=$F22,(IF(AJ$6&lt;=$H22,(VLOOKUP($C21,Roles!$A$17:$B$21,2,FALSE)),"")),"")),"")),"")</f>
        <v/>
      </c>
      <c r="AK22" s="41" t="str">
        <f>IF((WEEKDAY(AK$6,2)&lt;6),(IF($G22&lt;&gt;"",(IF(AK$6&gt;=$F22,(IF(AK$6&lt;=$H22,(VLOOKUP($C21,Roles!$A$17:$B$21,2,FALSE)),"")),"")),"")),"")</f>
        <v/>
      </c>
      <c r="AL22" s="41" t="str">
        <f>IF((WEEKDAY(AL$6,2)&lt;6),(IF($G22&lt;&gt;"",(IF(AL$6&gt;=$F22,(IF(AL$6&lt;=$H22,(VLOOKUP($C21,Roles!$A$17:$B$21,2,FALSE)),"")),"")),"")),"")</f>
        <v/>
      </c>
      <c r="AM22" s="41" t="str">
        <f>IF((WEEKDAY(AM$6,2)&lt;6),(IF($G22&lt;&gt;"",(IF(AM$6&gt;=$F22,(IF(AM$6&lt;=$H22,(VLOOKUP($C21,Roles!$A$17:$B$21,2,FALSE)),"")),"")),"")),"")</f>
        <v/>
      </c>
      <c r="AN22" s="41" t="str">
        <f>IF((WEEKDAY(AN$6,2)&lt;6),(IF($G22&lt;&gt;"",(IF(AN$6&gt;=$F22,(IF(AN$6&lt;=$H22,(VLOOKUP($C21,Roles!$A$17:$B$21,2,FALSE)),"")),"")),"")),"")</f>
        <v/>
      </c>
      <c r="AO22" s="41" t="str">
        <f>IF((WEEKDAY(AO$6,2)&lt;6),(IF($G22&lt;&gt;"",(IF(AO$6&gt;=$F22,(IF(AO$6&lt;=$H22,(VLOOKUP($C21,Roles!$A$17:$B$21,2,FALSE)),"")),"")),"")),"")</f>
        <v/>
      </c>
      <c r="AP22" s="42" t="str">
        <f>IF((WEEKDAY(AP$6,2)&lt;6),(IF($G22&lt;&gt;"",(IF(AP$6&gt;=$F22,(IF(AP$6&lt;=$H22,(VLOOKUP($C21,Roles!$A$17:$B$21,2,FALSE)),"")),"")),"")),"")</f>
        <v/>
      </c>
      <c r="AQ22" s="42" t="str">
        <f>IF((WEEKDAY(AQ$6,2)&lt;6),(IF($G22&lt;&gt;"",(IF(AQ$6&gt;=$F22,(IF(AQ$6&lt;=$H22,(VLOOKUP($C21,Roles!$A$17:$B$21,2,FALSE)),"")),"")),"")),"")</f>
        <v/>
      </c>
      <c r="AR22" s="41" t="str">
        <f>IF((WEEKDAY(AR$6,2)&lt;6),(IF($G22&lt;&gt;"",(IF(AR$6&gt;=$F22,(IF(AR$6&lt;=$H22,(VLOOKUP($C21,Roles!$A$17:$B$21,2,FALSE)),"")),"")),"")),"")</f>
        <v/>
      </c>
      <c r="AS22" s="41" t="str">
        <f>IF((WEEKDAY(AS$6,2)&lt;6),(IF($G22&lt;&gt;"",(IF(AS$6&gt;=$F22,(IF(AS$6&lt;=$H22,(VLOOKUP($C21,Roles!$A$17:$B$21,2,FALSE)),"")),"")),"")),"")</f>
        <v/>
      </c>
      <c r="AT22" s="41" t="str">
        <f>IF((WEEKDAY(AT$6,2)&lt;6),(IF($G22&lt;&gt;"",(IF(AT$6&gt;=$F22,(IF(AT$6&lt;=$H22,(VLOOKUP($C21,Roles!$A$17:$B$21,2,FALSE)),"")),"")),"")),"")</f>
        <v/>
      </c>
      <c r="AU22" s="41" t="str">
        <f>IF((WEEKDAY(AU$6,2)&lt;6),(IF($G22&lt;&gt;"",(IF(AU$6&gt;=$F22,(IF(AU$6&lt;=$H22,(VLOOKUP($C21,Roles!$A$17:$B$21,2,FALSE)),"")),"")),"")),"")</f>
        <v/>
      </c>
      <c r="AV22" s="41" t="str">
        <f>IF((WEEKDAY(AV$6,2)&lt;6),(IF($G22&lt;&gt;"",(IF(AV$6&gt;=$F22,(IF(AV$6&lt;=$H22,(VLOOKUP($C21,Roles!$A$17:$B$21,2,FALSE)),"")),"")),"")),"")</f>
        <v/>
      </c>
      <c r="AW22" s="42" t="str">
        <f>IF((WEEKDAY(AW$6,2)&lt;6),(IF($G22&lt;&gt;"",(IF(AW$6&gt;=$F22,(IF(AW$6&lt;=$H22,(VLOOKUP($C21,Roles!$A$17:$B$21,2,FALSE)),"")),"")),"")),"")</f>
        <v/>
      </c>
      <c r="AX22" s="42" t="str">
        <f>IF((WEEKDAY(AX$6,2)&lt;6),(IF($G22&lt;&gt;"",(IF(AX$6&gt;=$F22,(IF(AX$6&lt;=$H22,(VLOOKUP($C21,Roles!$A$17:$B$21,2,FALSE)),"")),"")),"")),"")</f>
        <v/>
      </c>
      <c r="AY22" s="41" t="str">
        <f>IF((WEEKDAY(AY$6,2)&lt;6),(IF($G22&lt;&gt;"",(IF(AY$6&gt;=$F22,(IF(AY$6&lt;=$H22,(VLOOKUP($C21,Roles!$A$17:$B$21,2,FALSE)),"")),"")),"")),"")</f>
        <v/>
      </c>
      <c r="AZ22" s="41" t="str">
        <f>IF((WEEKDAY(AZ$6,2)&lt;6),(IF($G22&lt;&gt;"",(IF(AZ$6&gt;=$F22,(IF(AZ$6&lt;=$H22,(VLOOKUP($C21,Roles!$A$17:$B$21,2,FALSE)),"")),"")),"")),"")</f>
        <v/>
      </c>
      <c r="BA22" s="41" t="str">
        <f>IF((WEEKDAY(BA$6,2)&lt;6),(IF($G22&lt;&gt;"",(IF(BA$6&gt;=$F22,(IF(BA$6&lt;=$H22,(VLOOKUP($C21,Roles!$A$17:$B$21,2,FALSE)),"")),"")),"")),"")</f>
        <v/>
      </c>
      <c r="BB22" s="41" t="str">
        <f>IF((WEEKDAY(BB$6,2)&lt;6),(IF($G22&lt;&gt;"",(IF(BB$6&gt;=$F22,(IF(BB$6&lt;=$H22,(VLOOKUP($C21,Roles!$A$17:$B$21,2,FALSE)),"")),"")),"")),"")</f>
        <v/>
      </c>
      <c r="BC22" s="41" t="str">
        <f>IF((WEEKDAY(BC$6,2)&lt;6),(IF($G22&lt;&gt;"",(IF(BC$6&gt;=$F22,(IF(BC$6&lt;=$H22,(VLOOKUP($C21,Roles!$A$17:$B$21,2,FALSE)),"")),"")),"")),"")</f>
        <v/>
      </c>
      <c r="BD22" s="42" t="str">
        <f>IF((WEEKDAY(BD$6,2)&lt;6),(IF($G22&lt;&gt;"",(IF(BD$6&gt;=$F22,(IF(BD$6&lt;=$H22,(VLOOKUP($C21,Roles!$A$17:$B$21,2,FALSE)),"")),"")),"")),"")</f>
        <v/>
      </c>
      <c r="BE22" s="42" t="str">
        <f>IF((WEEKDAY(BE$6,2)&lt;6),(IF($G22&lt;&gt;"",(IF(BE$6&gt;=$F22,(IF(BE$6&lt;=$H22,(VLOOKUP($C21,Roles!$A$17:$B$21,2,FALSE)),"")),"")),"")),"")</f>
        <v/>
      </c>
      <c r="BF22" s="41" t="str">
        <f>IF((WEEKDAY(BF$6,2)&lt;6),(IF($G22&lt;&gt;"",(IF(BF$6&gt;=$F22,(IF(BF$6&lt;=$H22,(VLOOKUP($C21,Roles!$A$17:$B$21,2,FALSE)),"")),"")),"")),"")</f>
        <v/>
      </c>
      <c r="BG22" s="41" t="str">
        <f>IF((WEEKDAY(BG$6,2)&lt;6),(IF($G22&lt;&gt;"",(IF(BG$6&gt;=$F22,(IF(BG$6&lt;=$H22,(VLOOKUP($C21,Roles!$A$17:$B$21,2,FALSE)),"")),"")),"")),"")</f>
        <v/>
      </c>
      <c r="BH22" s="41" t="str">
        <f>IF((WEEKDAY(BH$6,2)&lt;6),(IF($G22&lt;&gt;"",(IF(BH$6&gt;=$F22,(IF(BH$6&lt;=$H22,(VLOOKUP($C21,Roles!$A$17:$B$21,2,FALSE)),"")),"")),"")),"")</f>
        <v/>
      </c>
      <c r="BI22" s="41" t="str">
        <f>IF((WEEKDAY(BI$6,2)&lt;6),(IF($G22&lt;&gt;"",(IF(BI$6&gt;=$F22,(IF(BI$6&lt;=$H22,(VLOOKUP($C21,Roles!$A$17:$B$21,2,FALSE)),"")),"")),"")),"")</f>
        <v/>
      </c>
      <c r="BJ22" s="41" t="str">
        <f>IF((WEEKDAY(BJ$6,2)&lt;6),(IF($G22&lt;&gt;"",(IF(BJ$6&gt;=$F22,(IF(BJ$6&lt;=$H22,(VLOOKUP($C21,Roles!$A$17:$B$21,2,FALSE)),"")),"")),"")),"")</f>
        <v/>
      </c>
      <c r="BK22" s="42" t="str">
        <f>IF((WEEKDAY(BK$6,2)&lt;6),(IF($G22&lt;&gt;"",(IF(BK$6&gt;=$F22,(IF(BK$6&lt;=$H22,(VLOOKUP($C21,Roles!$A$17:$B$21,2,FALSE)),"")),"")),"")),"")</f>
        <v/>
      </c>
      <c r="BL22" s="42" t="str">
        <f>IF((WEEKDAY(BL$6,2)&lt;6),(IF($G22&lt;&gt;"",(IF(BL$6&gt;=$F22,(IF(BL$6&lt;=$H22,(VLOOKUP($C21,Roles!$A$17:$B$21,2,FALSE)),"")),"")),"")),"")</f>
        <v/>
      </c>
    </row>
    <row r="23" spans="1:64" s="26" customFormat="1" ht="21" customHeight="1" x14ac:dyDescent="0.25">
      <c r="A23" s="60">
        <v>8</v>
      </c>
      <c r="B23" s="39"/>
      <c r="C23" s="40"/>
      <c r="D23" s="40"/>
      <c r="E23" s="54" t="s">
        <v>20</v>
      </c>
      <c r="F23" s="34"/>
      <c r="G23" s="33"/>
      <c r="H23" s="65" t="str">
        <f>(IF($G23&gt;0,(IF(WEEKDAY(F23,2)&lt;6,(WORKDAY($F23,($G23-1),Holidays!$B$2:$F$11)),(WORKDAY($F23,($G23),Holidays!$B$2:$F$11)))),""))</f>
        <v/>
      </c>
      <c r="I23" s="12" t="str">
        <f>IF((WEEKDAY(I$6,2)&lt;6),(IF($G23&lt;&gt;"",(IF(I$6&gt;=$F23,(IF(I$6&lt;=$H23,(VLOOKUP($C23,Roles!_xlnm.Print_Area,2,FALSE)),"")),"")),"")),"")</f>
        <v/>
      </c>
      <c r="J23" s="12" t="str">
        <f>IF((WEEKDAY(J$6,2)&lt;6),(IF($G23&lt;&gt;"",(IF(J$6&gt;=$F23,(IF(J$6&lt;=$H23,(VLOOKUP($C23,Roles!_xlnm.Print_Area,2,FALSE)),"")),"")),"")),"")</f>
        <v/>
      </c>
      <c r="K23" s="12" t="str">
        <f>IF((WEEKDAY(K$6,2)&lt;6),(IF($G23&lt;&gt;"",(IF(K$6&gt;=$F23,(IF(K$6&lt;=$H23,(VLOOKUP($C23,Roles!_xlnm.Print_Area,2,FALSE)),"")),"")),"")),"")</f>
        <v/>
      </c>
      <c r="L23" s="12" t="str">
        <f>IF((WEEKDAY(L$6,2)&lt;6),(IF($G23&lt;&gt;"",(IF(L$6&gt;=$F23,(IF(L$6&lt;=$H23,(VLOOKUP($C23,Roles!_xlnm.Print_Area,2,FALSE)),"")),"")),"")),"")</f>
        <v/>
      </c>
      <c r="M23" s="12" t="str">
        <f>IF((WEEKDAY(M$6,2)&lt;6),(IF($G23&lt;&gt;"",(IF(M$6&gt;=$F23,(IF(M$6&lt;=$H23,(VLOOKUP($C23,Roles!_xlnm.Print_Area,2,FALSE)),"")),"")),"")),"")</f>
        <v/>
      </c>
      <c r="N23" s="13" t="str">
        <f>IF((WEEKDAY(N$6,2)&lt;6),(IF($G23&lt;&gt;"",(IF(N$6&gt;=$F23,(IF(N$6&lt;=$H23,(VLOOKUP($C23,Roles!_xlnm.Print_Area,2,FALSE)),"")),"")),"")),"")</f>
        <v/>
      </c>
      <c r="O23" s="13" t="str">
        <f>IF((WEEKDAY(O$6,2)&lt;6),(IF($G23&lt;&gt;"",(IF(O$6&gt;=$F23,(IF(O$6&lt;=$H23,(VLOOKUP($C23,Roles!_xlnm.Print_Area,2,FALSE)),"")),"")),"")),"")</f>
        <v/>
      </c>
      <c r="P23" s="12" t="str">
        <f>IF((WEEKDAY(P$6,2)&lt;6),(IF($G23&lt;&gt;"",(IF(P$6&gt;=$F23,(IF(P$6&lt;=$H23,(VLOOKUP($C23,Roles!_xlnm.Print_Area,2,FALSE)),"")),"")),"")),"")</f>
        <v/>
      </c>
      <c r="Q23" s="12" t="str">
        <f>IF((WEEKDAY(Q$6,2)&lt;6),(IF($G23&lt;&gt;"",(IF(Q$6&gt;=$F23,(IF(Q$6&lt;=$H23,(VLOOKUP($C23,Roles!_xlnm.Print_Area,2,FALSE)),"")),"")),"")),"")</f>
        <v/>
      </c>
      <c r="R23" s="12" t="str">
        <f>IF((WEEKDAY(R$6,2)&lt;6),(IF($G23&lt;&gt;"",(IF(R$6&gt;=$F23,(IF(R$6&lt;=$H23,(VLOOKUP($C23,Roles!_xlnm.Print_Area,2,FALSE)),"")),"")),"")),"")</f>
        <v/>
      </c>
      <c r="S23" s="12" t="str">
        <f>IF((WEEKDAY(S$6,2)&lt;6),(IF($G23&lt;&gt;"",(IF(S$6&gt;=$F23,(IF(S$6&lt;=$H23,(VLOOKUP($C23,Roles!_xlnm.Print_Area,2,FALSE)),"")),"")),"")),"")</f>
        <v/>
      </c>
      <c r="T23" s="12" t="str">
        <f>IF((WEEKDAY(T$6,2)&lt;6),(IF($G23&lt;&gt;"",(IF(T$6&gt;=$F23,(IF(T$6&lt;=$H23,(VLOOKUP($C23,Roles!_xlnm.Print_Area,2,FALSE)),"")),"")),"")),"")</f>
        <v/>
      </c>
      <c r="U23" s="13" t="str">
        <f>IF((WEEKDAY(U$6,2)&lt;6),(IF($G23&lt;&gt;"",(IF(U$6&gt;=$F23,(IF(U$6&lt;=$H23,(VLOOKUP($C23,Roles!_xlnm.Print_Area,2,FALSE)),"")),"")),"")),"")</f>
        <v/>
      </c>
      <c r="V23" s="13" t="str">
        <f>IF((WEEKDAY(V$6,2)&lt;6),(IF($G23&lt;&gt;"",(IF(V$6&gt;=$F23,(IF(V$6&lt;=$H23,(VLOOKUP($C23,Roles!_xlnm.Print_Area,2,FALSE)),"")),"")),"")),"")</f>
        <v/>
      </c>
      <c r="W23" s="12" t="str">
        <f>IF((WEEKDAY(W$6,2)&lt;6),(IF($G23&lt;&gt;"",(IF(W$6&gt;=$F23,(IF(W$6&lt;=$H23,(VLOOKUP($C23,Roles!_xlnm.Print_Area,2,FALSE)),"")),"")),"")),"")</f>
        <v/>
      </c>
      <c r="X23" s="12" t="str">
        <f>IF((WEEKDAY(X$6,2)&lt;6),(IF($G23&lt;&gt;"",(IF(X$6&gt;=$F23,(IF(X$6&lt;=$H23,(VLOOKUP($C23,Roles!_xlnm.Print_Area,2,FALSE)),"")),"")),"")),"")</f>
        <v/>
      </c>
      <c r="Y23" s="12" t="str">
        <f>IF((WEEKDAY(Y$6,2)&lt;6),(IF($G23&lt;&gt;"",(IF(Y$6&gt;=$F23,(IF(Y$6&lt;=$H23,(VLOOKUP($C23,Roles!_xlnm.Print_Area,2,FALSE)),"")),"")),"")),"")</f>
        <v/>
      </c>
      <c r="Z23" s="12" t="str">
        <f>IF((WEEKDAY(Z$6,2)&lt;6),(IF($G23&lt;&gt;"",(IF(Z$6&gt;=$F23,(IF(Z$6&lt;=$H23,(VLOOKUP($C23,Roles!_xlnm.Print_Area,2,FALSE)),"")),"")),"")),"")</f>
        <v/>
      </c>
      <c r="AA23" s="12" t="str">
        <f>IF((WEEKDAY(AA$6,2)&lt;6),(IF($G23&lt;&gt;"",(IF(AA$6&gt;=$F23,(IF(AA$6&lt;=$H23,(VLOOKUP($C23,Roles!_xlnm.Print_Area,2,FALSE)),"")),"")),"")),"")</f>
        <v/>
      </c>
      <c r="AB23" s="13" t="str">
        <f>IF((WEEKDAY(AB$6,2)&lt;6),(IF($G23&lt;&gt;"",(IF(AB$6&gt;=$F23,(IF(AB$6&lt;=$H23,(VLOOKUP($C23,Roles!_xlnm.Print_Area,2,FALSE)),"")),"")),"")),"")</f>
        <v/>
      </c>
      <c r="AC23" s="13" t="str">
        <f>IF((WEEKDAY(AC$6,2)&lt;6),(IF($G23&lt;&gt;"",(IF(AC$6&gt;=$F23,(IF(AC$6&lt;=$H23,(VLOOKUP($C23,Roles!_xlnm.Print_Area,2,FALSE)),"")),"")),"")),"")</f>
        <v/>
      </c>
      <c r="AD23" s="12" t="str">
        <f>IF((WEEKDAY(AD$6,2)&lt;6),(IF($G23&lt;&gt;"",(IF(AD$6&gt;=$F23,(IF(AD$6&lt;=$H23,(VLOOKUP($C23,Roles!_xlnm.Print_Area,2,FALSE)),"")),"")),"")),"")</f>
        <v/>
      </c>
      <c r="AE23" s="12" t="str">
        <f>IF((WEEKDAY(AE$6,2)&lt;6),(IF($G23&lt;&gt;"",(IF(AE$6&gt;=$F23,(IF(AE$6&lt;=$H23,(VLOOKUP($C23,Roles!_xlnm.Print_Area,2,FALSE)),"")),"")),"")),"")</f>
        <v/>
      </c>
      <c r="AF23" s="12" t="str">
        <f>IF((WEEKDAY(AF$6,2)&lt;6),(IF($G23&lt;&gt;"",(IF(AF$6&gt;=$F23,(IF(AF$6&lt;=$H23,(VLOOKUP($C23,Roles!_xlnm.Print_Area,2,FALSE)),"")),"")),"")),"")</f>
        <v/>
      </c>
      <c r="AG23" s="12" t="str">
        <f>IF((WEEKDAY(AG$6,2)&lt;6),(IF($G23&lt;&gt;"",(IF(AG$6&gt;=$F23,(IF(AG$6&lt;=$H23,(VLOOKUP($C23,Roles!_xlnm.Print_Area,2,FALSE)),"")),"")),"")),"")</f>
        <v/>
      </c>
      <c r="AH23" s="12" t="str">
        <f>IF((WEEKDAY(AH$6,2)&lt;6),(IF($G23&lt;&gt;"",(IF(AH$6&gt;=$F23,(IF(AH$6&lt;=$H23,(VLOOKUP($C23,Roles!_xlnm.Print_Area,2,FALSE)),"")),"")),"")),"")</f>
        <v/>
      </c>
      <c r="AI23" s="13" t="str">
        <f>IF((WEEKDAY(AI$6,2)&lt;6),(IF($G23&lt;&gt;"",(IF(AI$6&gt;=$F23,(IF(AI$6&lt;=$H23,(VLOOKUP($C23,Roles!_xlnm.Print_Area,2,FALSE)),"")),"")),"")),"")</f>
        <v/>
      </c>
      <c r="AJ23" s="13" t="str">
        <f>IF((WEEKDAY(AJ$6,2)&lt;6),(IF($G23&lt;&gt;"",(IF(AJ$6&gt;=$F23,(IF(AJ$6&lt;=$H23,(VLOOKUP($C23,Roles!_xlnm.Print_Area,2,FALSE)),"")),"")),"")),"")</f>
        <v/>
      </c>
      <c r="AK23" s="12" t="str">
        <f>IF((WEEKDAY(AK$6,2)&lt;6),(IF($G23&lt;&gt;"",(IF(AK$6&gt;=$F23,(IF(AK$6&lt;=$H23,(VLOOKUP($C23,Roles!_xlnm.Print_Area,2,FALSE)),"")),"")),"")),"")</f>
        <v/>
      </c>
      <c r="AL23" s="12" t="str">
        <f>IF((WEEKDAY(AL$6,2)&lt;6),(IF($G23&lt;&gt;"",(IF(AL$6&gt;=$F23,(IF(AL$6&lt;=$H23,(VLOOKUP($C23,Roles!_xlnm.Print_Area,2,FALSE)),"")),"")),"")),"")</f>
        <v/>
      </c>
      <c r="AM23" s="12" t="str">
        <f>IF((WEEKDAY(AM$6,2)&lt;6),(IF($G23&lt;&gt;"",(IF(AM$6&gt;=$F23,(IF(AM$6&lt;=$H23,(VLOOKUP($C23,Roles!_xlnm.Print_Area,2,FALSE)),"")),"")),"")),"")</f>
        <v/>
      </c>
      <c r="AN23" s="12" t="str">
        <f>IF((WEEKDAY(AN$6,2)&lt;6),(IF($G23&lt;&gt;"",(IF(AN$6&gt;=$F23,(IF(AN$6&lt;=$H23,(VLOOKUP($C23,Roles!_xlnm.Print_Area,2,FALSE)),"")),"")),"")),"")</f>
        <v/>
      </c>
      <c r="AO23" s="12" t="str">
        <f>IF((WEEKDAY(AO$6,2)&lt;6),(IF($G23&lt;&gt;"",(IF(AO$6&gt;=$F23,(IF(AO$6&lt;=$H23,(VLOOKUP($C23,Roles!_xlnm.Print_Area,2,FALSE)),"")),"")),"")),"")</f>
        <v/>
      </c>
      <c r="AP23" s="13" t="str">
        <f>IF((WEEKDAY(AP$6,2)&lt;6),(IF($G23&lt;&gt;"",(IF(AP$6&gt;=$F23,(IF(AP$6&lt;=$H23,(VLOOKUP($C23,Roles!_xlnm.Print_Area,2,FALSE)),"")),"")),"")),"")</f>
        <v/>
      </c>
      <c r="AQ23" s="13" t="str">
        <f>IF((WEEKDAY(AQ$6,2)&lt;6),(IF($G23&lt;&gt;"",(IF(AQ$6&gt;=$F23,(IF(AQ$6&lt;=$H23,(VLOOKUP($C23,Roles!_xlnm.Print_Area,2,FALSE)),"")),"")),"")),"")</f>
        <v/>
      </c>
      <c r="AR23" s="12" t="str">
        <f>IF((WEEKDAY(AR$6,2)&lt;6),(IF($G23&lt;&gt;"",(IF(AR$6&gt;=$F23,(IF(AR$6&lt;=$H23,(VLOOKUP($C23,Roles!_xlnm.Print_Area,2,FALSE)),"")),"")),"")),"")</f>
        <v/>
      </c>
      <c r="AS23" s="12" t="str">
        <f>IF((WEEKDAY(AS$6,2)&lt;6),(IF($G23&lt;&gt;"",(IF(AS$6&gt;=$F23,(IF(AS$6&lt;=$H23,(VLOOKUP($C23,Roles!_xlnm.Print_Area,2,FALSE)),"")),"")),"")),"")</f>
        <v/>
      </c>
      <c r="AT23" s="12" t="str">
        <f>IF((WEEKDAY(AT$6,2)&lt;6),(IF($G23&lt;&gt;"",(IF(AT$6&gt;=$F23,(IF(AT$6&lt;=$H23,(VLOOKUP($C23,Roles!_xlnm.Print_Area,2,FALSE)),"")),"")),"")),"")</f>
        <v/>
      </c>
      <c r="AU23" s="12" t="str">
        <f>IF((WEEKDAY(AU$6,2)&lt;6),(IF($G23&lt;&gt;"",(IF(AU$6&gt;=$F23,(IF(AU$6&lt;=$H23,(VLOOKUP($C23,Roles!_xlnm.Print_Area,2,FALSE)),"")),"")),"")),"")</f>
        <v/>
      </c>
      <c r="AV23" s="12" t="str">
        <f>IF((WEEKDAY(AV$6,2)&lt;6),(IF($G23&lt;&gt;"",(IF(AV$6&gt;=$F23,(IF(AV$6&lt;=$H23,(VLOOKUP($C23,Roles!_xlnm.Print_Area,2,FALSE)),"")),"")),"")),"")</f>
        <v/>
      </c>
      <c r="AW23" s="13" t="str">
        <f>IF((WEEKDAY(AW$6,2)&lt;6),(IF($G23&lt;&gt;"",(IF(AW$6&gt;=$F23,(IF(AW$6&lt;=$H23,(VLOOKUP($C23,Roles!_xlnm.Print_Area,2,FALSE)),"")),"")),"")),"")</f>
        <v/>
      </c>
      <c r="AX23" s="13" t="str">
        <f>IF((WEEKDAY(AX$6,2)&lt;6),(IF($G23&lt;&gt;"",(IF(AX$6&gt;=$F23,(IF(AX$6&lt;=$H23,(VLOOKUP($C23,Roles!_xlnm.Print_Area,2,FALSE)),"")),"")),"")),"")</f>
        <v/>
      </c>
      <c r="AY23" s="12" t="str">
        <f>IF((WEEKDAY(AY$6,2)&lt;6),(IF($G23&lt;&gt;"",(IF(AY$6&gt;=$F23,(IF(AY$6&lt;=$H23,(VLOOKUP($C23,Roles!_xlnm.Print_Area,2,FALSE)),"")),"")),"")),"")</f>
        <v/>
      </c>
      <c r="AZ23" s="12" t="str">
        <f>IF((WEEKDAY(AZ$6,2)&lt;6),(IF($G23&lt;&gt;"",(IF(AZ$6&gt;=$F23,(IF(AZ$6&lt;=$H23,(VLOOKUP($C23,Roles!_xlnm.Print_Area,2,FALSE)),"")),"")),"")),"")</f>
        <v/>
      </c>
      <c r="BA23" s="12" t="str">
        <f>IF((WEEKDAY(BA$6,2)&lt;6),(IF($G23&lt;&gt;"",(IF(BA$6&gt;=$F23,(IF(BA$6&lt;=$H23,(VLOOKUP($C23,Roles!_xlnm.Print_Area,2,FALSE)),"")),"")),"")),"")</f>
        <v/>
      </c>
      <c r="BB23" s="12" t="str">
        <f>IF((WEEKDAY(BB$6,2)&lt;6),(IF($G23&lt;&gt;"",(IF(BB$6&gt;=$F23,(IF(BB$6&lt;=$H23,(VLOOKUP($C23,Roles!_xlnm.Print_Area,2,FALSE)),"")),"")),"")),"")</f>
        <v/>
      </c>
      <c r="BC23" s="12" t="str">
        <f>IF((WEEKDAY(BC$6,2)&lt;6),(IF($G23&lt;&gt;"",(IF(BC$6&gt;=$F23,(IF(BC$6&lt;=$H23,(VLOOKUP($C23,Roles!_xlnm.Print_Area,2,FALSE)),"")),"")),"")),"")</f>
        <v/>
      </c>
      <c r="BD23" s="13" t="str">
        <f>IF((WEEKDAY(BD$6,2)&lt;6),(IF($G23&lt;&gt;"",(IF(BD$6&gt;=$F23,(IF(BD$6&lt;=$H23,(VLOOKUP($C23,Roles!_xlnm.Print_Area,2,FALSE)),"")),"")),"")),"")</f>
        <v/>
      </c>
      <c r="BE23" s="13" t="str">
        <f>IF((WEEKDAY(BE$6,2)&lt;6),(IF($G23&lt;&gt;"",(IF(BE$6&gt;=$F23,(IF(BE$6&lt;=$H23,(VLOOKUP($C23,Roles!_xlnm.Print_Area,2,FALSE)),"")),"")),"")),"")</f>
        <v/>
      </c>
      <c r="BF23" s="12" t="str">
        <f>IF((WEEKDAY(BF$6,2)&lt;6),(IF($G23&lt;&gt;"",(IF(BF$6&gt;=$F23,(IF(BF$6&lt;=$H23,(VLOOKUP($C23,Roles!_xlnm.Print_Area,2,FALSE)),"")),"")),"")),"")</f>
        <v/>
      </c>
      <c r="BG23" s="12" t="str">
        <f>IF((WEEKDAY(BG$6,2)&lt;6),(IF($G23&lt;&gt;"",(IF(BG$6&gt;=$F23,(IF(BG$6&lt;=$H23,(VLOOKUP($C23,Roles!_xlnm.Print_Area,2,FALSE)),"")),"")),"")),"")</f>
        <v/>
      </c>
      <c r="BH23" s="12" t="str">
        <f>IF((WEEKDAY(BH$6,2)&lt;6),(IF($G23&lt;&gt;"",(IF(BH$6&gt;=$F23,(IF(BH$6&lt;=$H23,(VLOOKUP($C23,Roles!_xlnm.Print_Area,2,FALSE)),"")),"")),"")),"")</f>
        <v/>
      </c>
      <c r="BI23" s="12" t="str">
        <f>IF((WEEKDAY(BI$6,2)&lt;6),(IF($G23&lt;&gt;"",(IF(BI$6&gt;=$F23,(IF(BI$6&lt;=$H23,(VLOOKUP($C23,Roles!_xlnm.Print_Area,2,FALSE)),"")),"")),"")),"")</f>
        <v/>
      </c>
      <c r="BJ23" s="12" t="str">
        <f>IF((WEEKDAY(BJ$6,2)&lt;6),(IF($G23&lt;&gt;"",(IF(BJ$6&gt;=$F23,(IF(BJ$6&lt;=$H23,(VLOOKUP($C23,Roles!_xlnm.Print_Area,2,FALSE)),"")),"")),"")),"")</f>
        <v/>
      </c>
      <c r="BK23" s="13" t="str">
        <f>IF((WEEKDAY(BK$6,2)&lt;6),(IF($G23&lt;&gt;"",(IF(BK$6&gt;=$F23,(IF(BK$6&lt;=$H23,(VLOOKUP($C23,Roles!_xlnm.Print_Area,2,FALSE)),"")),"")),"")),"")</f>
        <v/>
      </c>
      <c r="BL23" s="13" t="str">
        <f>IF((WEEKDAY(BL$6,2)&lt;6),(IF($G23&lt;&gt;"",(IF(BL$6&gt;=$F23,(IF(BL$6&lt;=$H23,(VLOOKUP($C23,Roles!_xlnm.Print_Area,2,FALSE)),"")),"")),"")),"")</f>
        <v/>
      </c>
    </row>
    <row r="24" spans="1:64" s="26" customFormat="1" ht="21" customHeight="1" x14ac:dyDescent="0.25">
      <c r="A24" s="61"/>
      <c r="B24" s="55"/>
      <c r="C24" s="55"/>
      <c r="D24" s="56"/>
      <c r="E24" s="52" t="s">
        <v>21</v>
      </c>
      <c r="F24" s="36"/>
      <c r="G24" s="35"/>
      <c r="H24" s="66" t="str">
        <f>(IF($G24&gt;0,(IF(WEEKDAY(F24,2)&lt;6,(WORKDAY($F24,($G24-1),Holidays!$B$2:$F$11)),(WORKDAY($F24,($G24),Holidays!$B$2:$F$11)))),""))</f>
        <v/>
      </c>
      <c r="I24" s="41" t="str">
        <f>IF((WEEKDAY(I$6,2)&lt;6),(IF($G24&lt;&gt;"",(IF(I$6&gt;=$F24,(IF(I$6&lt;=$H24,(VLOOKUP($C23,Roles!$A$17:$B$21,2,FALSE)),"")),"")),"")),"")</f>
        <v/>
      </c>
      <c r="J24" s="41" t="str">
        <f>IF((WEEKDAY(J$6,2)&lt;6),(IF($G24&lt;&gt;"",(IF(J$6&gt;=$F24,(IF(J$6&lt;=$H24,(VLOOKUP($C23,Roles!$A$17:$B$21,2,FALSE)),"")),"")),"")),"")</f>
        <v/>
      </c>
      <c r="K24" s="41" t="str">
        <f>IF((WEEKDAY(K$6,2)&lt;6),(IF($G24&lt;&gt;"",(IF(K$6&gt;=$F24,(IF(K$6&lt;=$H24,(VLOOKUP($C23,Roles!$A$17:$B$21,2,FALSE)),"")),"")),"")),"")</f>
        <v/>
      </c>
      <c r="L24" s="41" t="str">
        <f>IF((WEEKDAY(L$6,2)&lt;6),(IF($G24&lt;&gt;"",(IF(L$6&gt;=$F24,(IF(L$6&lt;=$H24,(VLOOKUP($C23,Roles!$A$17:$B$21,2,FALSE)),"")),"")),"")),"")</f>
        <v/>
      </c>
      <c r="M24" s="41" t="str">
        <f>IF((WEEKDAY(M$6,2)&lt;6),(IF($G24&lt;&gt;"",(IF(M$6&gt;=$F24,(IF(M$6&lt;=$H24,(VLOOKUP($C23,Roles!$A$17:$B$21,2,FALSE)),"")),"")),"")),"")</f>
        <v/>
      </c>
      <c r="N24" s="42" t="str">
        <f>IF((WEEKDAY(N$6,2)&lt;6),(IF($G24&lt;&gt;"",(IF(N$6&gt;=$F24,(IF(N$6&lt;=$H24,(VLOOKUP($C23,Roles!$A$17:$B$21,2,FALSE)),"")),"")),"")),"")</f>
        <v/>
      </c>
      <c r="O24" s="42" t="str">
        <f>IF((WEEKDAY(O$6,2)&lt;6),(IF($G24&lt;&gt;"",(IF(O$6&gt;=$F24,(IF(O$6&lt;=$H24,(VLOOKUP($C23,Roles!$A$17:$B$21,2,FALSE)),"")),"")),"")),"")</f>
        <v/>
      </c>
      <c r="P24" s="41" t="str">
        <f>IF((WEEKDAY(P$6,2)&lt;6),(IF($G24&lt;&gt;"",(IF(P$6&gt;=$F24,(IF(P$6&lt;=$H24,(VLOOKUP($C23,Roles!$A$17:$B$21,2,FALSE)),"")),"")),"")),"")</f>
        <v/>
      </c>
      <c r="Q24" s="41" t="str">
        <f>IF((WEEKDAY(Q$6,2)&lt;6),(IF($G24&lt;&gt;"",(IF(Q$6&gt;=$F24,(IF(Q$6&lt;=$H24,(VLOOKUP($C23,Roles!$A$17:$B$21,2,FALSE)),"")),"")),"")),"")</f>
        <v/>
      </c>
      <c r="R24" s="41" t="str">
        <f>IF((WEEKDAY(R$6,2)&lt;6),(IF($G24&lt;&gt;"",(IF(R$6&gt;=$F24,(IF(R$6&lt;=$H24,(VLOOKUP($C23,Roles!$A$17:$B$21,2,FALSE)),"")),"")),"")),"")</f>
        <v/>
      </c>
      <c r="S24" s="41" t="str">
        <f>IF((WEEKDAY(S$6,2)&lt;6),(IF($G24&lt;&gt;"",(IF(S$6&gt;=$F24,(IF(S$6&lt;=$H24,(VLOOKUP($C23,Roles!$A$17:$B$21,2,FALSE)),"")),"")),"")),"")</f>
        <v/>
      </c>
      <c r="T24" s="41" t="str">
        <f>IF((WEEKDAY(T$6,2)&lt;6),(IF($G24&lt;&gt;"",(IF(T$6&gt;=$F24,(IF(T$6&lt;=$H24,(VLOOKUP($C23,Roles!$A$17:$B$21,2,FALSE)),"")),"")),"")),"")</f>
        <v/>
      </c>
      <c r="U24" s="42" t="str">
        <f>IF((WEEKDAY(U$6,2)&lt;6),(IF($G24&lt;&gt;"",(IF(U$6&gt;=$F24,(IF(U$6&lt;=$H24,(VLOOKUP($C23,Roles!$A$17:$B$21,2,FALSE)),"")),"")),"")),"")</f>
        <v/>
      </c>
      <c r="V24" s="42" t="str">
        <f>IF((WEEKDAY(V$6,2)&lt;6),(IF($G24&lt;&gt;"",(IF(V$6&gt;=$F24,(IF(V$6&lt;=$H24,(VLOOKUP($C23,Roles!$A$17:$B$21,2,FALSE)),"")),"")),"")),"")</f>
        <v/>
      </c>
      <c r="W24" s="41" t="str">
        <f>IF((WEEKDAY(W$6,2)&lt;6),(IF($G24&lt;&gt;"",(IF(W$6&gt;=$F24,(IF(W$6&lt;=$H24,(VLOOKUP($C23,Roles!$A$17:$B$21,2,FALSE)),"")),"")),"")),"")</f>
        <v/>
      </c>
      <c r="X24" s="41" t="str">
        <f>IF((WEEKDAY(X$6,2)&lt;6),(IF($G24&lt;&gt;"",(IF(X$6&gt;=$F24,(IF(X$6&lt;=$H24,(VLOOKUP($C23,Roles!$A$17:$B$21,2,FALSE)),"")),"")),"")),"")</f>
        <v/>
      </c>
      <c r="Y24" s="41" t="str">
        <f>IF((WEEKDAY(Y$6,2)&lt;6),(IF($G24&lt;&gt;"",(IF(Y$6&gt;=$F24,(IF(Y$6&lt;=$H24,(VLOOKUP($C23,Roles!$A$17:$B$21,2,FALSE)),"")),"")),"")),"")</f>
        <v/>
      </c>
      <c r="Z24" s="41" t="str">
        <f>IF((WEEKDAY(Z$6,2)&lt;6),(IF($G24&lt;&gt;"",(IF(Z$6&gt;=$F24,(IF(Z$6&lt;=$H24,(VLOOKUP($C23,Roles!$A$17:$B$21,2,FALSE)),"")),"")),"")),"")</f>
        <v/>
      </c>
      <c r="AA24" s="41" t="str">
        <f>IF((WEEKDAY(AA$6,2)&lt;6),(IF($G24&lt;&gt;"",(IF(AA$6&gt;=$F24,(IF(AA$6&lt;=$H24,(VLOOKUP($C23,Roles!$A$17:$B$21,2,FALSE)),"")),"")),"")),"")</f>
        <v/>
      </c>
      <c r="AB24" s="42" t="str">
        <f>IF((WEEKDAY(AB$6,2)&lt;6),(IF($G24&lt;&gt;"",(IF(AB$6&gt;=$F24,(IF(AB$6&lt;=$H24,(VLOOKUP($C23,Roles!$A$17:$B$21,2,FALSE)),"")),"")),"")),"")</f>
        <v/>
      </c>
      <c r="AC24" s="42" t="str">
        <f>IF((WEEKDAY(AC$6,2)&lt;6),(IF($G24&lt;&gt;"",(IF(AC$6&gt;=$F24,(IF(AC$6&lt;=$H24,(VLOOKUP($C23,Roles!$A$17:$B$21,2,FALSE)),"")),"")),"")),"")</f>
        <v/>
      </c>
      <c r="AD24" s="41" t="str">
        <f>IF((WEEKDAY(AD$6,2)&lt;6),(IF($G24&lt;&gt;"",(IF(AD$6&gt;=$F24,(IF(AD$6&lt;=$H24,(VLOOKUP($C23,Roles!$A$17:$B$21,2,FALSE)),"")),"")),"")),"")</f>
        <v/>
      </c>
      <c r="AE24" s="41" t="str">
        <f>IF((WEEKDAY(AE$6,2)&lt;6),(IF($G24&lt;&gt;"",(IF(AE$6&gt;=$F24,(IF(AE$6&lt;=$H24,(VLOOKUP($C23,Roles!$A$17:$B$21,2,FALSE)),"")),"")),"")),"")</f>
        <v/>
      </c>
      <c r="AF24" s="41" t="str">
        <f>IF((WEEKDAY(AF$6,2)&lt;6),(IF($G24&lt;&gt;"",(IF(AF$6&gt;=$F24,(IF(AF$6&lt;=$H24,(VLOOKUP($C23,Roles!$A$17:$B$21,2,FALSE)),"")),"")),"")),"")</f>
        <v/>
      </c>
      <c r="AG24" s="41" t="str">
        <f>IF((WEEKDAY(AG$6,2)&lt;6),(IF($G24&lt;&gt;"",(IF(AG$6&gt;=$F24,(IF(AG$6&lt;=$H24,(VLOOKUP($C23,Roles!$A$17:$B$21,2,FALSE)),"")),"")),"")),"")</f>
        <v/>
      </c>
      <c r="AH24" s="41" t="str">
        <f>IF((WEEKDAY(AH$6,2)&lt;6),(IF($G24&lt;&gt;"",(IF(AH$6&gt;=$F24,(IF(AH$6&lt;=$H24,(VLOOKUP($C23,Roles!$A$17:$B$21,2,FALSE)),"")),"")),"")),"")</f>
        <v/>
      </c>
      <c r="AI24" s="42" t="str">
        <f>IF((WEEKDAY(AI$6,2)&lt;6),(IF($G24&lt;&gt;"",(IF(AI$6&gt;=$F24,(IF(AI$6&lt;=$H24,(VLOOKUP($C23,Roles!$A$17:$B$21,2,FALSE)),"")),"")),"")),"")</f>
        <v/>
      </c>
      <c r="AJ24" s="42" t="str">
        <f>IF((WEEKDAY(AJ$6,2)&lt;6),(IF($G24&lt;&gt;"",(IF(AJ$6&gt;=$F24,(IF(AJ$6&lt;=$H24,(VLOOKUP($C23,Roles!$A$17:$B$21,2,FALSE)),"")),"")),"")),"")</f>
        <v/>
      </c>
      <c r="AK24" s="41" t="str">
        <f>IF((WEEKDAY(AK$6,2)&lt;6),(IF($G24&lt;&gt;"",(IF(AK$6&gt;=$F24,(IF(AK$6&lt;=$H24,(VLOOKUP($C23,Roles!$A$17:$B$21,2,FALSE)),"")),"")),"")),"")</f>
        <v/>
      </c>
      <c r="AL24" s="41" t="str">
        <f>IF((WEEKDAY(AL$6,2)&lt;6),(IF($G24&lt;&gt;"",(IF(AL$6&gt;=$F24,(IF(AL$6&lt;=$H24,(VLOOKUP($C23,Roles!$A$17:$B$21,2,FALSE)),"")),"")),"")),"")</f>
        <v/>
      </c>
      <c r="AM24" s="41" t="str">
        <f>IF((WEEKDAY(AM$6,2)&lt;6),(IF($G24&lt;&gt;"",(IF(AM$6&gt;=$F24,(IF(AM$6&lt;=$H24,(VLOOKUP($C23,Roles!$A$17:$B$21,2,FALSE)),"")),"")),"")),"")</f>
        <v/>
      </c>
      <c r="AN24" s="41" t="str">
        <f>IF((WEEKDAY(AN$6,2)&lt;6),(IF($G24&lt;&gt;"",(IF(AN$6&gt;=$F24,(IF(AN$6&lt;=$H24,(VLOOKUP($C23,Roles!$A$17:$B$21,2,FALSE)),"")),"")),"")),"")</f>
        <v/>
      </c>
      <c r="AO24" s="41" t="str">
        <f>IF((WEEKDAY(AO$6,2)&lt;6),(IF($G24&lt;&gt;"",(IF(AO$6&gt;=$F24,(IF(AO$6&lt;=$H24,(VLOOKUP($C23,Roles!$A$17:$B$21,2,FALSE)),"")),"")),"")),"")</f>
        <v/>
      </c>
      <c r="AP24" s="42" t="str">
        <f>IF((WEEKDAY(AP$6,2)&lt;6),(IF($G24&lt;&gt;"",(IF(AP$6&gt;=$F24,(IF(AP$6&lt;=$H24,(VLOOKUP($C23,Roles!$A$17:$B$21,2,FALSE)),"")),"")),"")),"")</f>
        <v/>
      </c>
      <c r="AQ24" s="42" t="str">
        <f>IF((WEEKDAY(AQ$6,2)&lt;6),(IF($G24&lt;&gt;"",(IF(AQ$6&gt;=$F24,(IF(AQ$6&lt;=$H24,(VLOOKUP($C23,Roles!$A$17:$B$21,2,FALSE)),"")),"")),"")),"")</f>
        <v/>
      </c>
      <c r="AR24" s="41" t="str">
        <f>IF((WEEKDAY(AR$6,2)&lt;6),(IF($G24&lt;&gt;"",(IF(AR$6&gt;=$F24,(IF(AR$6&lt;=$H24,(VLOOKUP($C23,Roles!$A$17:$B$21,2,FALSE)),"")),"")),"")),"")</f>
        <v/>
      </c>
      <c r="AS24" s="41" t="str">
        <f>IF((WEEKDAY(AS$6,2)&lt;6),(IF($G24&lt;&gt;"",(IF(AS$6&gt;=$F24,(IF(AS$6&lt;=$H24,(VLOOKUP($C23,Roles!$A$17:$B$21,2,FALSE)),"")),"")),"")),"")</f>
        <v/>
      </c>
      <c r="AT24" s="41" t="str">
        <f>IF((WEEKDAY(AT$6,2)&lt;6),(IF($G24&lt;&gt;"",(IF(AT$6&gt;=$F24,(IF(AT$6&lt;=$H24,(VLOOKUP($C23,Roles!$A$17:$B$21,2,FALSE)),"")),"")),"")),"")</f>
        <v/>
      </c>
      <c r="AU24" s="41" t="str">
        <f>IF((WEEKDAY(AU$6,2)&lt;6),(IF($G24&lt;&gt;"",(IF(AU$6&gt;=$F24,(IF(AU$6&lt;=$H24,(VLOOKUP($C23,Roles!$A$17:$B$21,2,FALSE)),"")),"")),"")),"")</f>
        <v/>
      </c>
      <c r="AV24" s="41" t="str">
        <f>IF((WEEKDAY(AV$6,2)&lt;6),(IF($G24&lt;&gt;"",(IF(AV$6&gt;=$F24,(IF(AV$6&lt;=$H24,(VLOOKUP($C23,Roles!$A$17:$B$21,2,FALSE)),"")),"")),"")),"")</f>
        <v/>
      </c>
      <c r="AW24" s="42" t="str">
        <f>IF((WEEKDAY(AW$6,2)&lt;6),(IF($G24&lt;&gt;"",(IF(AW$6&gt;=$F24,(IF(AW$6&lt;=$H24,(VLOOKUP($C23,Roles!$A$17:$B$21,2,FALSE)),"")),"")),"")),"")</f>
        <v/>
      </c>
      <c r="AX24" s="42" t="str">
        <f>IF((WEEKDAY(AX$6,2)&lt;6),(IF($G24&lt;&gt;"",(IF(AX$6&gt;=$F24,(IF(AX$6&lt;=$H24,(VLOOKUP($C23,Roles!$A$17:$B$21,2,FALSE)),"")),"")),"")),"")</f>
        <v/>
      </c>
      <c r="AY24" s="41" t="str">
        <f>IF((WEEKDAY(AY$6,2)&lt;6),(IF($G24&lt;&gt;"",(IF(AY$6&gt;=$F24,(IF(AY$6&lt;=$H24,(VLOOKUP($C23,Roles!$A$17:$B$21,2,FALSE)),"")),"")),"")),"")</f>
        <v/>
      </c>
      <c r="AZ24" s="41" t="str">
        <f>IF((WEEKDAY(AZ$6,2)&lt;6),(IF($G24&lt;&gt;"",(IF(AZ$6&gt;=$F24,(IF(AZ$6&lt;=$H24,(VLOOKUP($C23,Roles!$A$17:$B$21,2,FALSE)),"")),"")),"")),"")</f>
        <v/>
      </c>
      <c r="BA24" s="41" t="str">
        <f>IF((WEEKDAY(BA$6,2)&lt;6),(IF($G24&lt;&gt;"",(IF(BA$6&gt;=$F24,(IF(BA$6&lt;=$H24,(VLOOKUP($C23,Roles!$A$17:$B$21,2,FALSE)),"")),"")),"")),"")</f>
        <v/>
      </c>
      <c r="BB24" s="41" t="str">
        <f>IF((WEEKDAY(BB$6,2)&lt;6),(IF($G24&lt;&gt;"",(IF(BB$6&gt;=$F24,(IF(BB$6&lt;=$H24,(VLOOKUP($C23,Roles!$A$17:$B$21,2,FALSE)),"")),"")),"")),"")</f>
        <v/>
      </c>
      <c r="BC24" s="41" t="str">
        <f>IF((WEEKDAY(BC$6,2)&lt;6),(IF($G24&lt;&gt;"",(IF(BC$6&gt;=$F24,(IF(BC$6&lt;=$H24,(VLOOKUP($C23,Roles!$A$17:$B$21,2,FALSE)),"")),"")),"")),"")</f>
        <v/>
      </c>
      <c r="BD24" s="42" t="str">
        <f>IF((WEEKDAY(BD$6,2)&lt;6),(IF($G24&lt;&gt;"",(IF(BD$6&gt;=$F24,(IF(BD$6&lt;=$H24,(VLOOKUP($C23,Roles!$A$17:$B$21,2,FALSE)),"")),"")),"")),"")</f>
        <v/>
      </c>
      <c r="BE24" s="42" t="str">
        <f>IF((WEEKDAY(BE$6,2)&lt;6),(IF($G24&lt;&gt;"",(IF(BE$6&gt;=$F24,(IF(BE$6&lt;=$H24,(VLOOKUP($C23,Roles!$A$17:$B$21,2,FALSE)),"")),"")),"")),"")</f>
        <v/>
      </c>
      <c r="BF24" s="41" t="str">
        <f>IF((WEEKDAY(BF$6,2)&lt;6),(IF($G24&lt;&gt;"",(IF(BF$6&gt;=$F24,(IF(BF$6&lt;=$H24,(VLOOKUP($C23,Roles!$A$17:$B$21,2,FALSE)),"")),"")),"")),"")</f>
        <v/>
      </c>
      <c r="BG24" s="41" t="str">
        <f>IF((WEEKDAY(BG$6,2)&lt;6),(IF($G24&lt;&gt;"",(IF(BG$6&gt;=$F24,(IF(BG$6&lt;=$H24,(VLOOKUP($C23,Roles!$A$17:$B$21,2,FALSE)),"")),"")),"")),"")</f>
        <v/>
      </c>
      <c r="BH24" s="41" t="str">
        <f>IF((WEEKDAY(BH$6,2)&lt;6),(IF($G24&lt;&gt;"",(IF(BH$6&gt;=$F24,(IF(BH$6&lt;=$H24,(VLOOKUP($C23,Roles!$A$17:$B$21,2,FALSE)),"")),"")),"")),"")</f>
        <v/>
      </c>
      <c r="BI24" s="41" t="str">
        <f>IF((WEEKDAY(BI$6,2)&lt;6),(IF($G24&lt;&gt;"",(IF(BI$6&gt;=$F24,(IF(BI$6&lt;=$H24,(VLOOKUP($C23,Roles!$A$17:$B$21,2,FALSE)),"")),"")),"")),"")</f>
        <v/>
      </c>
      <c r="BJ24" s="41" t="str">
        <f>IF((WEEKDAY(BJ$6,2)&lt;6),(IF($G24&lt;&gt;"",(IF(BJ$6&gt;=$F24,(IF(BJ$6&lt;=$H24,(VLOOKUP($C23,Roles!$A$17:$B$21,2,FALSE)),"")),"")),"")),"")</f>
        <v/>
      </c>
      <c r="BK24" s="42" t="str">
        <f>IF((WEEKDAY(BK$6,2)&lt;6),(IF($G24&lt;&gt;"",(IF(BK$6&gt;=$F24,(IF(BK$6&lt;=$H24,(VLOOKUP($C23,Roles!$A$17:$B$21,2,FALSE)),"")),"")),"")),"")</f>
        <v/>
      </c>
      <c r="BL24" s="42" t="str">
        <f>IF((WEEKDAY(BL$6,2)&lt;6),(IF($G24&lt;&gt;"",(IF(BL$6&gt;=$F24,(IF(BL$6&lt;=$H24,(VLOOKUP($C23,Roles!$A$17:$B$21,2,FALSE)),"")),"")),"")),"")</f>
        <v/>
      </c>
    </row>
    <row r="25" spans="1:64" s="26" customFormat="1" ht="21" customHeight="1" x14ac:dyDescent="0.25">
      <c r="A25" s="60">
        <v>9</v>
      </c>
      <c r="B25" s="39"/>
      <c r="C25" s="40"/>
      <c r="D25" s="40"/>
      <c r="E25" s="54" t="s">
        <v>20</v>
      </c>
      <c r="F25" s="34"/>
      <c r="G25" s="33"/>
      <c r="H25" s="65" t="str">
        <f>(IF($G25&gt;0,(IF(WEEKDAY(F25,2)&lt;6,(WORKDAY($F25,($G25-1),Holidays!$B$2:$F$11)),(WORKDAY($F25,($G25),Holidays!$B$2:$F$11)))),""))</f>
        <v/>
      </c>
      <c r="I25" s="12" t="str">
        <f>IF((WEEKDAY(I$6,2)&lt;6),(IF($G25&lt;&gt;"",(IF(I$6&gt;=$F25,(IF(I$6&lt;=$H25,(VLOOKUP($C25,Roles!_xlnm.Print_Area,2,FALSE)),"")),"")),"")),"")</f>
        <v/>
      </c>
      <c r="J25" s="12" t="str">
        <f>IF((WEEKDAY(J$6,2)&lt;6),(IF($G25&lt;&gt;"",(IF(J$6&gt;=$F25,(IF(J$6&lt;=$H25,(VLOOKUP($C25,Roles!_xlnm.Print_Area,2,FALSE)),"")),"")),"")),"")</f>
        <v/>
      </c>
      <c r="K25" s="12" t="str">
        <f>IF((WEEKDAY(K$6,2)&lt;6),(IF($G25&lt;&gt;"",(IF(K$6&gt;=$F25,(IF(K$6&lt;=$H25,(VLOOKUP($C25,Roles!_xlnm.Print_Area,2,FALSE)),"")),"")),"")),"")</f>
        <v/>
      </c>
      <c r="L25" s="12" t="str">
        <f>IF((WEEKDAY(L$6,2)&lt;6),(IF($G25&lt;&gt;"",(IF(L$6&gt;=$F25,(IF(L$6&lt;=$H25,(VLOOKUP($C25,Roles!_xlnm.Print_Area,2,FALSE)),"")),"")),"")),"")</f>
        <v/>
      </c>
      <c r="M25" s="12" t="str">
        <f>IF((WEEKDAY(M$6,2)&lt;6),(IF($G25&lt;&gt;"",(IF(M$6&gt;=$F25,(IF(M$6&lt;=$H25,(VLOOKUP($C25,Roles!_xlnm.Print_Area,2,FALSE)),"")),"")),"")),"")</f>
        <v/>
      </c>
      <c r="N25" s="13" t="str">
        <f>IF((WEEKDAY(N$6,2)&lt;6),(IF($G25&lt;&gt;"",(IF(N$6&gt;=$F25,(IF(N$6&lt;=$H25,(VLOOKUP($C25,Roles!_xlnm.Print_Area,2,FALSE)),"")),"")),"")),"")</f>
        <v/>
      </c>
      <c r="O25" s="13" t="str">
        <f>IF((WEEKDAY(O$6,2)&lt;6),(IF($G25&lt;&gt;"",(IF(O$6&gt;=$F25,(IF(O$6&lt;=$H25,(VLOOKUP($C25,Roles!_xlnm.Print_Area,2,FALSE)),"")),"")),"")),"")</f>
        <v/>
      </c>
      <c r="P25" s="12" t="str">
        <f>IF((WEEKDAY(P$6,2)&lt;6),(IF($G25&lt;&gt;"",(IF(P$6&gt;=$F25,(IF(P$6&lt;=$H25,(VLOOKUP($C25,Roles!_xlnm.Print_Area,2,FALSE)),"")),"")),"")),"")</f>
        <v/>
      </c>
      <c r="Q25" s="12" t="str">
        <f>IF((WEEKDAY(Q$6,2)&lt;6),(IF($G25&lt;&gt;"",(IF(Q$6&gt;=$F25,(IF(Q$6&lt;=$H25,(VLOOKUP($C25,Roles!_xlnm.Print_Area,2,FALSE)),"")),"")),"")),"")</f>
        <v/>
      </c>
      <c r="R25" s="12" t="str">
        <f>IF((WEEKDAY(R$6,2)&lt;6),(IF($G25&lt;&gt;"",(IF(R$6&gt;=$F25,(IF(R$6&lt;=$H25,(VLOOKUP($C25,Roles!_xlnm.Print_Area,2,FALSE)),"")),"")),"")),"")</f>
        <v/>
      </c>
      <c r="S25" s="12" t="str">
        <f>IF((WEEKDAY(S$6,2)&lt;6),(IF($G25&lt;&gt;"",(IF(S$6&gt;=$F25,(IF(S$6&lt;=$H25,(VLOOKUP($C25,Roles!_xlnm.Print_Area,2,FALSE)),"")),"")),"")),"")</f>
        <v/>
      </c>
      <c r="T25" s="12" t="str">
        <f>IF((WEEKDAY(T$6,2)&lt;6),(IF($G25&lt;&gt;"",(IF(T$6&gt;=$F25,(IF(T$6&lt;=$H25,(VLOOKUP($C25,Roles!_xlnm.Print_Area,2,FALSE)),"")),"")),"")),"")</f>
        <v/>
      </c>
      <c r="U25" s="13" t="str">
        <f>IF((WEEKDAY(U$6,2)&lt;6),(IF($G25&lt;&gt;"",(IF(U$6&gt;=$F25,(IF(U$6&lt;=$H25,(VLOOKUP($C25,Roles!_xlnm.Print_Area,2,FALSE)),"")),"")),"")),"")</f>
        <v/>
      </c>
      <c r="V25" s="13" t="str">
        <f>IF((WEEKDAY(V$6,2)&lt;6),(IF($G25&lt;&gt;"",(IF(V$6&gt;=$F25,(IF(V$6&lt;=$H25,(VLOOKUP($C25,Roles!_xlnm.Print_Area,2,FALSE)),"")),"")),"")),"")</f>
        <v/>
      </c>
      <c r="W25" s="12" t="str">
        <f>IF((WEEKDAY(W$6,2)&lt;6),(IF($G25&lt;&gt;"",(IF(W$6&gt;=$F25,(IF(W$6&lt;=$H25,(VLOOKUP($C25,Roles!_xlnm.Print_Area,2,FALSE)),"")),"")),"")),"")</f>
        <v/>
      </c>
      <c r="X25" s="12" t="str">
        <f>IF((WEEKDAY(X$6,2)&lt;6),(IF($G25&lt;&gt;"",(IF(X$6&gt;=$F25,(IF(X$6&lt;=$H25,(VLOOKUP($C25,Roles!_xlnm.Print_Area,2,FALSE)),"")),"")),"")),"")</f>
        <v/>
      </c>
      <c r="Y25" s="12" t="str">
        <f>IF((WEEKDAY(Y$6,2)&lt;6),(IF($G25&lt;&gt;"",(IF(Y$6&gt;=$F25,(IF(Y$6&lt;=$H25,(VLOOKUP($C25,Roles!_xlnm.Print_Area,2,FALSE)),"")),"")),"")),"")</f>
        <v/>
      </c>
      <c r="Z25" s="12" t="str">
        <f>IF((WEEKDAY(Z$6,2)&lt;6),(IF($G25&lt;&gt;"",(IF(Z$6&gt;=$F25,(IF(Z$6&lt;=$H25,(VLOOKUP($C25,Roles!_xlnm.Print_Area,2,FALSE)),"")),"")),"")),"")</f>
        <v/>
      </c>
      <c r="AA25" s="12" t="str">
        <f>IF((WEEKDAY(AA$6,2)&lt;6),(IF($G25&lt;&gt;"",(IF(AA$6&gt;=$F25,(IF(AA$6&lt;=$H25,(VLOOKUP($C25,Roles!_xlnm.Print_Area,2,FALSE)),"")),"")),"")),"")</f>
        <v/>
      </c>
      <c r="AB25" s="13" t="str">
        <f>IF((WEEKDAY(AB$6,2)&lt;6),(IF($G25&lt;&gt;"",(IF(AB$6&gt;=$F25,(IF(AB$6&lt;=$H25,(VLOOKUP($C25,Roles!_xlnm.Print_Area,2,FALSE)),"")),"")),"")),"")</f>
        <v/>
      </c>
      <c r="AC25" s="13" t="str">
        <f>IF((WEEKDAY(AC$6,2)&lt;6),(IF($G25&lt;&gt;"",(IF(AC$6&gt;=$F25,(IF(AC$6&lt;=$H25,(VLOOKUP($C25,Roles!_xlnm.Print_Area,2,FALSE)),"")),"")),"")),"")</f>
        <v/>
      </c>
      <c r="AD25" s="12" t="str">
        <f>IF((WEEKDAY(AD$6,2)&lt;6),(IF($G25&lt;&gt;"",(IF(AD$6&gt;=$F25,(IF(AD$6&lt;=$H25,(VLOOKUP($C25,Roles!_xlnm.Print_Area,2,FALSE)),"")),"")),"")),"")</f>
        <v/>
      </c>
      <c r="AE25" s="12" t="str">
        <f>IF((WEEKDAY(AE$6,2)&lt;6),(IF($G25&lt;&gt;"",(IF(AE$6&gt;=$F25,(IF(AE$6&lt;=$H25,(VLOOKUP($C25,Roles!_xlnm.Print_Area,2,FALSE)),"")),"")),"")),"")</f>
        <v/>
      </c>
      <c r="AF25" s="12" t="str">
        <f>IF((WEEKDAY(AF$6,2)&lt;6),(IF($G25&lt;&gt;"",(IF(AF$6&gt;=$F25,(IF(AF$6&lt;=$H25,(VLOOKUP($C25,Roles!_xlnm.Print_Area,2,FALSE)),"")),"")),"")),"")</f>
        <v/>
      </c>
      <c r="AG25" s="12" t="str">
        <f>IF((WEEKDAY(AG$6,2)&lt;6),(IF($G25&lt;&gt;"",(IF(AG$6&gt;=$F25,(IF(AG$6&lt;=$H25,(VLOOKUP($C25,Roles!_xlnm.Print_Area,2,FALSE)),"")),"")),"")),"")</f>
        <v/>
      </c>
      <c r="AH25" s="12" t="str">
        <f>IF((WEEKDAY(AH$6,2)&lt;6),(IF($G25&lt;&gt;"",(IF(AH$6&gt;=$F25,(IF(AH$6&lt;=$H25,(VLOOKUP($C25,Roles!_xlnm.Print_Area,2,FALSE)),"")),"")),"")),"")</f>
        <v/>
      </c>
      <c r="AI25" s="13" t="str">
        <f>IF((WEEKDAY(AI$6,2)&lt;6),(IF($G25&lt;&gt;"",(IF(AI$6&gt;=$F25,(IF(AI$6&lt;=$H25,(VLOOKUP($C25,Roles!_xlnm.Print_Area,2,FALSE)),"")),"")),"")),"")</f>
        <v/>
      </c>
      <c r="AJ25" s="13" t="str">
        <f>IF((WEEKDAY(AJ$6,2)&lt;6),(IF($G25&lt;&gt;"",(IF(AJ$6&gt;=$F25,(IF(AJ$6&lt;=$H25,(VLOOKUP($C25,Roles!_xlnm.Print_Area,2,FALSE)),"")),"")),"")),"")</f>
        <v/>
      </c>
      <c r="AK25" s="12" t="str">
        <f>IF((WEEKDAY(AK$6,2)&lt;6),(IF($G25&lt;&gt;"",(IF(AK$6&gt;=$F25,(IF(AK$6&lt;=$H25,(VLOOKUP($C25,Roles!_xlnm.Print_Area,2,FALSE)),"")),"")),"")),"")</f>
        <v/>
      </c>
      <c r="AL25" s="12" t="str">
        <f>IF((WEEKDAY(AL$6,2)&lt;6),(IF($G25&lt;&gt;"",(IF(AL$6&gt;=$F25,(IF(AL$6&lt;=$H25,(VLOOKUP($C25,Roles!_xlnm.Print_Area,2,FALSE)),"")),"")),"")),"")</f>
        <v/>
      </c>
      <c r="AM25" s="12" t="str">
        <f>IF((WEEKDAY(AM$6,2)&lt;6),(IF($G25&lt;&gt;"",(IF(AM$6&gt;=$F25,(IF(AM$6&lt;=$H25,(VLOOKUP($C25,Roles!_xlnm.Print_Area,2,FALSE)),"")),"")),"")),"")</f>
        <v/>
      </c>
      <c r="AN25" s="12" t="str">
        <f>IF((WEEKDAY(AN$6,2)&lt;6),(IF($G25&lt;&gt;"",(IF(AN$6&gt;=$F25,(IF(AN$6&lt;=$H25,(VLOOKUP($C25,Roles!_xlnm.Print_Area,2,FALSE)),"")),"")),"")),"")</f>
        <v/>
      </c>
      <c r="AO25" s="12" t="str">
        <f>IF((WEEKDAY(AO$6,2)&lt;6),(IF($G25&lt;&gt;"",(IF(AO$6&gt;=$F25,(IF(AO$6&lt;=$H25,(VLOOKUP($C25,Roles!_xlnm.Print_Area,2,FALSE)),"")),"")),"")),"")</f>
        <v/>
      </c>
      <c r="AP25" s="13" t="str">
        <f>IF((WEEKDAY(AP$6,2)&lt;6),(IF($G25&lt;&gt;"",(IF(AP$6&gt;=$F25,(IF(AP$6&lt;=$H25,(VLOOKUP($C25,Roles!_xlnm.Print_Area,2,FALSE)),"")),"")),"")),"")</f>
        <v/>
      </c>
      <c r="AQ25" s="13" t="str">
        <f>IF((WEEKDAY(AQ$6,2)&lt;6),(IF($G25&lt;&gt;"",(IF(AQ$6&gt;=$F25,(IF(AQ$6&lt;=$H25,(VLOOKUP($C25,Roles!_xlnm.Print_Area,2,FALSE)),"")),"")),"")),"")</f>
        <v/>
      </c>
      <c r="AR25" s="12" t="str">
        <f>IF((WEEKDAY(AR$6,2)&lt;6),(IF($G25&lt;&gt;"",(IF(AR$6&gt;=$F25,(IF(AR$6&lt;=$H25,(VLOOKUP($C25,Roles!_xlnm.Print_Area,2,FALSE)),"")),"")),"")),"")</f>
        <v/>
      </c>
      <c r="AS25" s="12" t="str">
        <f>IF((WEEKDAY(AS$6,2)&lt;6),(IF($G25&lt;&gt;"",(IF(AS$6&gt;=$F25,(IF(AS$6&lt;=$H25,(VLOOKUP($C25,Roles!_xlnm.Print_Area,2,FALSE)),"")),"")),"")),"")</f>
        <v/>
      </c>
      <c r="AT25" s="12" t="str">
        <f>IF((WEEKDAY(AT$6,2)&lt;6),(IF($G25&lt;&gt;"",(IF(AT$6&gt;=$F25,(IF(AT$6&lt;=$H25,(VLOOKUP($C25,Roles!_xlnm.Print_Area,2,FALSE)),"")),"")),"")),"")</f>
        <v/>
      </c>
      <c r="AU25" s="12" t="str">
        <f>IF((WEEKDAY(AU$6,2)&lt;6),(IF($G25&lt;&gt;"",(IF(AU$6&gt;=$F25,(IF(AU$6&lt;=$H25,(VLOOKUP($C25,Roles!_xlnm.Print_Area,2,FALSE)),"")),"")),"")),"")</f>
        <v/>
      </c>
      <c r="AV25" s="12" t="str">
        <f>IF((WEEKDAY(AV$6,2)&lt;6),(IF($G25&lt;&gt;"",(IF(AV$6&gt;=$F25,(IF(AV$6&lt;=$H25,(VLOOKUP($C25,Roles!_xlnm.Print_Area,2,FALSE)),"")),"")),"")),"")</f>
        <v/>
      </c>
      <c r="AW25" s="13" t="str">
        <f>IF((WEEKDAY(AW$6,2)&lt;6),(IF($G25&lt;&gt;"",(IF(AW$6&gt;=$F25,(IF(AW$6&lt;=$H25,(VLOOKUP($C25,Roles!_xlnm.Print_Area,2,FALSE)),"")),"")),"")),"")</f>
        <v/>
      </c>
      <c r="AX25" s="13" t="str">
        <f>IF((WEEKDAY(AX$6,2)&lt;6),(IF($G25&lt;&gt;"",(IF(AX$6&gt;=$F25,(IF(AX$6&lt;=$H25,(VLOOKUP($C25,Roles!_xlnm.Print_Area,2,FALSE)),"")),"")),"")),"")</f>
        <v/>
      </c>
      <c r="AY25" s="12" t="str">
        <f>IF((WEEKDAY(AY$6,2)&lt;6),(IF($G25&lt;&gt;"",(IF(AY$6&gt;=$F25,(IF(AY$6&lt;=$H25,(VLOOKUP($C25,Roles!_xlnm.Print_Area,2,FALSE)),"")),"")),"")),"")</f>
        <v/>
      </c>
      <c r="AZ25" s="12" t="str">
        <f>IF((WEEKDAY(AZ$6,2)&lt;6),(IF($G25&lt;&gt;"",(IF(AZ$6&gt;=$F25,(IF(AZ$6&lt;=$H25,(VLOOKUP($C25,Roles!_xlnm.Print_Area,2,FALSE)),"")),"")),"")),"")</f>
        <v/>
      </c>
      <c r="BA25" s="12" t="str">
        <f>IF((WEEKDAY(BA$6,2)&lt;6),(IF($G25&lt;&gt;"",(IF(BA$6&gt;=$F25,(IF(BA$6&lt;=$H25,(VLOOKUP($C25,Roles!_xlnm.Print_Area,2,FALSE)),"")),"")),"")),"")</f>
        <v/>
      </c>
      <c r="BB25" s="12" t="str">
        <f>IF((WEEKDAY(BB$6,2)&lt;6),(IF($G25&lt;&gt;"",(IF(BB$6&gt;=$F25,(IF(BB$6&lt;=$H25,(VLOOKUP($C25,Roles!_xlnm.Print_Area,2,FALSE)),"")),"")),"")),"")</f>
        <v/>
      </c>
      <c r="BC25" s="12" t="str">
        <f>IF((WEEKDAY(BC$6,2)&lt;6),(IF($G25&lt;&gt;"",(IF(BC$6&gt;=$F25,(IF(BC$6&lt;=$H25,(VLOOKUP($C25,Roles!_xlnm.Print_Area,2,FALSE)),"")),"")),"")),"")</f>
        <v/>
      </c>
      <c r="BD25" s="13" t="str">
        <f>IF((WEEKDAY(BD$6,2)&lt;6),(IF($G25&lt;&gt;"",(IF(BD$6&gt;=$F25,(IF(BD$6&lt;=$H25,(VLOOKUP($C25,Roles!_xlnm.Print_Area,2,FALSE)),"")),"")),"")),"")</f>
        <v/>
      </c>
      <c r="BE25" s="13" t="str">
        <f>IF((WEEKDAY(BE$6,2)&lt;6),(IF($G25&lt;&gt;"",(IF(BE$6&gt;=$F25,(IF(BE$6&lt;=$H25,(VLOOKUP($C25,Roles!_xlnm.Print_Area,2,FALSE)),"")),"")),"")),"")</f>
        <v/>
      </c>
      <c r="BF25" s="12" t="str">
        <f>IF((WEEKDAY(BF$6,2)&lt;6),(IF($G25&lt;&gt;"",(IF(BF$6&gt;=$F25,(IF(BF$6&lt;=$H25,(VLOOKUP($C25,Roles!_xlnm.Print_Area,2,FALSE)),"")),"")),"")),"")</f>
        <v/>
      </c>
      <c r="BG25" s="12" t="str">
        <f>IF((WEEKDAY(BG$6,2)&lt;6),(IF($G25&lt;&gt;"",(IF(BG$6&gt;=$F25,(IF(BG$6&lt;=$H25,(VLOOKUP($C25,Roles!_xlnm.Print_Area,2,FALSE)),"")),"")),"")),"")</f>
        <v/>
      </c>
      <c r="BH25" s="12" t="str">
        <f>IF((WEEKDAY(BH$6,2)&lt;6),(IF($G25&lt;&gt;"",(IF(BH$6&gt;=$F25,(IF(BH$6&lt;=$H25,(VLOOKUP($C25,Roles!_xlnm.Print_Area,2,FALSE)),"")),"")),"")),"")</f>
        <v/>
      </c>
      <c r="BI25" s="12" t="str">
        <f>IF((WEEKDAY(BI$6,2)&lt;6),(IF($G25&lt;&gt;"",(IF(BI$6&gt;=$F25,(IF(BI$6&lt;=$H25,(VLOOKUP($C25,Roles!_xlnm.Print_Area,2,FALSE)),"")),"")),"")),"")</f>
        <v/>
      </c>
      <c r="BJ25" s="12" t="str">
        <f>IF((WEEKDAY(BJ$6,2)&lt;6),(IF($G25&lt;&gt;"",(IF(BJ$6&gt;=$F25,(IF(BJ$6&lt;=$H25,(VLOOKUP($C25,Roles!_xlnm.Print_Area,2,FALSE)),"")),"")),"")),"")</f>
        <v/>
      </c>
      <c r="BK25" s="13" t="str">
        <f>IF((WEEKDAY(BK$6,2)&lt;6),(IF($G25&lt;&gt;"",(IF(BK$6&gt;=$F25,(IF(BK$6&lt;=$H25,(VLOOKUP($C25,Roles!_xlnm.Print_Area,2,FALSE)),"")),"")),"")),"")</f>
        <v/>
      </c>
      <c r="BL25" s="13" t="str">
        <f>IF((WEEKDAY(BL$6,2)&lt;6),(IF($G25&lt;&gt;"",(IF(BL$6&gt;=$F25,(IF(BL$6&lt;=$H25,(VLOOKUP($C25,Roles!_xlnm.Print_Area,2,FALSE)),"")),"")),"")),"")</f>
        <v/>
      </c>
    </row>
    <row r="26" spans="1:64" s="26" customFormat="1" ht="21" customHeight="1" x14ac:dyDescent="0.25">
      <c r="A26" s="61"/>
      <c r="B26" s="55"/>
      <c r="C26" s="55"/>
      <c r="D26" s="56"/>
      <c r="E26" s="52" t="s">
        <v>21</v>
      </c>
      <c r="F26" s="36"/>
      <c r="G26" s="35"/>
      <c r="H26" s="66" t="str">
        <f>(IF($G26&gt;0,(IF(WEEKDAY(F26,2)&lt;6,(WORKDAY($F26,($G26-1),Holidays!$B$2:$F$11)),(WORKDAY($F26,($G26),Holidays!$B$2:$F$11)))),""))</f>
        <v/>
      </c>
      <c r="I26" s="41" t="str">
        <f>IF((WEEKDAY(I$6,2)&lt;6),(IF($G26&lt;&gt;"",(IF(I$6&gt;=$F26,(IF(I$6&lt;=$H26,(VLOOKUP($C25,Roles!$A$17:$B$21,2,FALSE)),"")),"")),"")),"")</f>
        <v/>
      </c>
      <c r="J26" s="41" t="str">
        <f>IF((WEEKDAY(J$6,2)&lt;6),(IF($G26&lt;&gt;"",(IF(J$6&gt;=$F26,(IF(J$6&lt;=$H26,(VLOOKUP($C25,Roles!$A$17:$B$21,2,FALSE)),"")),"")),"")),"")</f>
        <v/>
      </c>
      <c r="K26" s="41" t="str">
        <f>IF((WEEKDAY(K$6,2)&lt;6),(IF($G26&lt;&gt;"",(IF(K$6&gt;=$F26,(IF(K$6&lt;=$H26,(VLOOKUP($C25,Roles!$A$17:$B$21,2,FALSE)),"")),"")),"")),"")</f>
        <v/>
      </c>
      <c r="L26" s="41" t="str">
        <f>IF((WEEKDAY(L$6,2)&lt;6),(IF($G26&lt;&gt;"",(IF(L$6&gt;=$F26,(IF(L$6&lt;=$H26,(VLOOKUP($C25,Roles!$A$17:$B$21,2,FALSE)),"")),"")),"")),"")</f>
        <v/>
      </c>
      <c r="M26" s="41" t="str">
        <f>IF((WEEKDAY(M$6,2)&lt;6),(IF($G26&lt;&gt;"",(IF(M$6&gt;=$F26,(IF(M$6&lt;=$H26,(VLOOKUP($C25,Roles!$A$17:$B$21,2,FALSE)),"")),"")),"")),"")</f>
        <v/>
      </c>
      <c r="N26" s="42" t="str">
        <f>IF((WEEKDAY(N$6,2)&lt;6),(IF($G26&lt;&gt;"",(IF(N$6&gt;=$F26,(IF(N$6&lt;=$H26,(VLOOKUP($C25,Roles!$A$17:$B$21,2,FALSE)),"")),"")),"")),"")</f>
        <v/>
      </c>
      <c r="O26" s="42" t="str">
        <f>IF((WEEKDAY(O$6,2)&lt;6),(IF($G26&lt;&gt;"",(IF(O$6&gt;=$F26,(IF(O$6&lt;=$H26,(VLOOKUP($C25,Roles!$A$17:$B$21,2,FALSE)),"")),"")),"")),"")</f>
        <v/>
      </c>
      <c r="P26" s="41" t="str">
        <f>IF((WEEKDAY(P$6,2)&lt;6),(IF($G26&lt;&gt;"",(IF(P$6&gt;=$F26,(IF(P$6&lt;=$H26,(VLOOKUP($C25,Roles!$A$17:$B$21,2,FALSE)),"")),"")),"")),"")</f>
        <v/>
      </c>
      <c r="Q26" s="41" t="str">
        <f>IF((WEEKDAY(Q$6,2)&lt;6),(IF($G26&lt;&gt;"",(IF(Q$6&gt;=$F26,(IF(Q$6&lt;=$H26,(VLOOKUP($C25,Roles!$A$17:$B$21,2,FALSE)),"")),"")),"")),"")</f>
        <v/>
      </c>
      <c r="R26" s="41" t="str">
        <f>IF((WEEKDAY(R$6,2)&lt;6),(IF($G26&lt;&gt;"",(IF(R$6&gt;=$F26,(IF(R$6&lt;=$H26,(VLOOKUP($C25,Roles!$A$17:$B$21,2,FALSE)),"")),"")),"")),"")</f>
        <v/>
      </c>
      <c r="S26" s="41" t="str">
        <f>IF((WEEKDAY(S$6,2)&lt;6),(IF($G26&lt;&gt;"",(IF(S$6&gt;=$F26,(IF(S$6&lt;=$H26,(VLOOKUP($C25,Roles!$A$17:$B$21,2,FALSE)),"")),"")),"")),"")</f>
        <v/>
      </c>
      <c r="T26" s="41" t="str">
        <f>IF((WEEKDAY(T$6,2)&lt;6),(IF($G26&lt;&gt;"",(IF(T$6&gt;=$F26,(IF(T$6&lt;=$H26,(VLOOKUP($C25,Roles!$A$17:$B$21,2,FALSE)),"")),"")),"")),"")</f>
        <v/>
      </c>
      <c r="U26" s="42" t="str">
        <f>IF((WEEKDAY(U$6,2)&lt;6),(IF($G26&lt;&gt;"",(IF(U$6&gt;=$F26,(IF(U$6&lt;=$H26,(VLOOKUP($C25,Roles!$A$17:$B$21,2,FALSE)),"")),"")),"")),"")</f>
        <v/>
      </c>
      <c r="V26" s="42" t="str">
        <f>IF((WEEKDAY(V$6,2)&lt;6),(IF($G26&lt;&gt;"",(IF(V$6&gt;=$F26,(IF(V$6&lt;=$H26,(VLOOKUP($C25,Roles!$A$17:$B$21,2,FALSE)),"")),"")),"")),"")</f>
        <v/>
      </c>
      <c r="W26" s="41" t="str">
        <f>IF((WEEKDAY(W$6,2)&lt;6),(IF($G26&lt;&gt;"",(IF(W$6&gt;=$F26,(IF(W$6&lt;=$H26,(VLOOKUP($C25,Roles!$A$17:$B$21,2,FALSE)),"")),"")),"")),"")</f>
        <v/>
      </c>
      <c r="X26" s="41" t="str">
        <f>IF((WEEKDAY(X$6,2)&lt;6),(IF($G26&lt;&gt;"",(IF(X$6&gt;=$F26,(IF(X$6&lt;=$H26,(VLOOKUP($C25,Roles!$A$17:$B$21,2,FALSE)),"")),"")),"")),"")</f>
        <v/>
      </c>
      <c r="Y26" s="41" t="str">
        <f>IF((WEEKDAY(Y$6,2)&lt;6),(IF($G26&lt;&gt;"",(IF(Y$6&gt;=$F26,(IF(Y$6&lt;=$H26,(VLOOKUP($C25,Roles!$A$17:$B$21,2,FALSE)),"")),"")),"")),"")</f>
        <v/>
      </c>
      <c r="Z26" s="41" t="str">
        <f>IF((WEEKDAY(Z$6,2)&lt;6),(IF($G26&lt;&gt;"",(IF(Z$6&gt;=$F26,(IF(Z$6&lt;=$H26,(VLOOKUP($C25,Roles!$A$17:$B$21,2,FALSE)),"")),"")),"")),"")</f>
        <v/>
      </c>
      <c r="AA26" s="41" t="str">
        <f>IF((WEEKDAY(AA$6,2)&lt;6),(IF($G26&lt;&gt;"",(IF(AA$6&gt;=$F26,(IF(AA$6&lt;=$H26,(VLOOKUP($C25,Roles!$A$17:$B$21,2,FALSE)),"")),"")),"")),"")</f>
        <v/>
      </c>
      <c r="AB26" s="42" t="str">
        <f>IF((WEEKDAY(AB$6,2)&lt;6),(IF($G26&lt;&gt;"",(IF(AB$6&gt;=$F26,(IF(AB$6&lt;=$H26,(VLOOKUP($C25,Roles!$A$17:$B$21,2,FALSE)),"")),"")),"")),"")</f>
        <v/>
      </c>
      <c r="AC26" s="42" t="str">
        <f>IF((WEEKDAY(AC$6,2)&lt;6),(IF($G26&lt;&gt;"",(IF(AC$6&gt;=$F26,(IF(AC$6&lt;=$H26,(VLOOKUP($C25,Roles!$A$17:$B$21,2,FALSE)),"")),"")),"")),"")</f>
        <v/>
      </c>
      <c r="AD26" s="41" t="str">
        <f>IF((WEEKDAY(AD$6,2)&lt;6),(IF($G26&lt;&gt;"",(IF(AD$6&gt;=$F26,(IF(AD$6&lt;=$H26,(VLOOKUP($C25,Roles!$A$17:$B$21,2,FALSE)),"")),"")),"")),"")</f>
        <v/>
      </c>
      <c r="AE26" s="41" t="str">
        <f>IF((WEEKDAY(AE$6,2)&lt;6),(IF($G26&lt;&gt;"",(IF(AE$6&gt;=$F26,(IF(AE$6&lt;=$H26,(VLOOKUP($C25,Roles!$A$17:$B$21,2,FALSE)),"")),"")),"")),"")</f>
        <v/>
      </c>
      <c r="AF26" s="41" t="str">
        <f>IF((WEEKDAY(AF$6,2)&lt;6),(IF($G26&lt;&gt;"",(IF(AF$6&gt;=$F26,(IF(AF$6&lt;=$H26,(VLOOKUP($C25,Roles!$A$17:$B$21,2,FALSE)),"")),"")),"")),"")</f>
        <v/>
      </c>
      <c r="AG26" s="41" t="str">
        <f>IF((WEEKDAY(AG$6,2)&lt;6),(IF($G26&lt;&gt;"",(IF(AG$6&gt;=$F26,(IF(AG$6&lt;=$H26,(VLOOKUP($C25,Roles!$A$17:$B$21,2,FALSE)),"")),"")),"")),"")</f>
        <v/>
      </c>
      <c r="AH26" s="41" t="str">
        <f>IF((WEEKDAY(AH$6,2)&lt;6),(IF($G26&lt;&gt;"",(IF(AH$6&gt;=$F26,(IF(AH$6&lt;=$H26,(VLOOKUP($C25,Roles!$A$17:$B$21,2,FALSE)),"")),"")),"")),"")</f>
        <v/>
      </c>
      <c r="AI26" s="42" t="str">
        <f>IF((WEEKDAY(AI$6,2)&lt;6),(IF($G26&lt;&gt;"",(IF(AI$6&gt;=$F26,(IF(AI$6&lt;=$H26,(VLOOKUP($C25,Roles!$A$17:$B$21,2,FALSE)),"")),"")),"")),"")</f>
        <v/>
      </c>
      <c r="AJ26" s="42" t="str">
        <f>IF((WEEKDAY(AJ$6,2)&lt;6),(IF($G26&lt;&gt;"",(IF(AJ$6&gt;=$F26,(IF(AJ$6&lt;=$H26,(VLOOKUP($C25,Roles!$A$17:$B$21,2,FALSE)),"")),"")),"")),"")</f>
        <v/>
      </c>
      <c r="AK26" s="41" t="str">
        <f>IF((WEEKDAY(AK$6,2)&lt;6),(IF($G26&lt;&gt;"",(IF(AK$6&gt;=$F26,(IF(AK$6&lt;=$H26,(VLOOKUP($C25,Roles!$A$17:$B$21,2,FALSE)),"")),"")),"")),"")</f>
        <v/>
      </c>
      <c r="AL26" s="41" t="str">
        <f>IF((WEEKDAY(AL$6,2)&lt;6),(IF($G26&lt;&gt;"",(IF(AL$6&gt;=$F26,(IF(AL$6&lt;=$H26,(VLOOKUP($C25,Roles!$A$17:$B$21,2,FALSE)),"")),"")),"")),"")</f>
        <v/>
      </c>
      <c r="AM26" s="41" t="str">
        <f>IF((WEEKDAY(AM$6,2)&lt;6),(IF($G26&lt;&gt;"",(IF(AM$6&gt;=$F26,(IF(AM$6&lt;=$H26,(VLOOKUP($C25,Roles!$A$17:$B$21,2,FALSE)),"")),"")),"")),"")</f>
        <v/>
      </c>
      <c r="AN26" s="41" t="str">
        <f>IF((WEEKDAY(AN$6,2)&lt;6),(IF($G26&lt;&gt;"",(IF(AN$6&gt;=$F26,(IF(AN$6&lt;=$H26,(VLOOKUP($C25,Roles!$A$17:$B$21,2,FALSE)),"")),"")),"")),"")</f>
        <v/>
      </c>
      <c r="AO26" s="41" t="str">
        <f>IF((WEEKDAY(AO$6,2)&lt;6),(IF($G26&lt;&gt;"",(IF(AO$6&gt;=$F26,(IF(AO$6&lt;=$H26,(VLOOKUP($C25,Roles!$A$17:$B$21,2,FALSE)),"")),"")),"")),"")</f>
        <v/>
      </c>
      <c r="AP26" s="42" t="str">
        <f>IF((WEEKDAY(AP$6,2)&lt;6),(IF($G26&lt;&gt;"",(IF(AP$6&gt;=$F26,(IF(AP$6&lt;=$H26,(VLOOKUP($C25,Roles!$A$17:$B$21,2,FALSE)),"")),"")),"")),"")</f>
        <v/>
      </c>
      <c r="AQ26" s="42" t="str">
        <f>IF((WEEKDAY(AQ$6,2)&lt;6),(IF($G26&lt;&gt;"",(IF(AQ$6&gt;=$F26,(IF(AQ$6&lt;=$H26,(VLOOKUP($C25,Roles!$A$17:$B$21,2,FALSE)),"")),"")),"")),"")</f>
        <v/>
      </c>
      <c r="AR26" s="41" t="str">
        <f>IF((WEEKDAY(AR$6,2)&lt;6),(IF($G26&lt;&gt;"",(IF(AR$6&gt;=$F26,(IF(AR$6&lt;=$H26,(VLOOKUP($C25,Roles!$A$17:$B$21,2,FALSE)),"")),"")),"")),"")</f>
        <v/>
      </c>
      <c r="AS26" s="41" t="str">
        <f>IF((WEEKDAY(AS$6,2)&lt;6),(IF($G26&lt;&gt;"",(IF(AS$6&gt;=$F26,(IF(AS$6&lt;=$H26,(VLOOKUP($C25,Roles!$A$17:$B$21,2,FALSE)),"")),"")),"")),"")</f>
        <v/>
      </c>
      <c r="AT26" s="41" t="str">
        <f>IF((WEEKDAY(AT$6,2)&lt;6),(IF($G26&lt;&gt;"",(IF(AT$6&gt;=$F26,(IF(AT$6&lt;=$H26,(VLOOKUP($C25,Roles!$A$17:$B$21,2,FALSE)),"")),"")),"")),"")</f>
        <v/>
      </c>
      <c r="AU26" s="41" t="str">
        <f>IF((WEEKDAY(AU$6,2)&lt;6),(IF($G26&lt;&gt;"",(IF(AU$6&gt;=$F26,(IF(AU$6&lt;=$H26,(VLOOKUP($C25,Roles!$A$17:$B$21,2,FALSE)),"")),"")),"")),"")</f>
        <v/>
      </c>
      <c r="AV26" s="41" t="str">
        <f>IF((WEEKDAY(AV$6,2)&lt;6),(IF($G26&lt;&gt;"",(IF(AV$6&gt;=$F26,(IF(AV$6&lt;=$H26,(VLOOKUP($C25,Roles!$A$17:$B$21,2,FALSE)),"")),"")),"")),"")</f>
        <v/>
      </c>
      <c r="AW26" s="42" t="str">
        <f>IF((WEEKDAY(AW$6,2)&lt;6),(IF($G26&lt;&gt;"",(IF(AW$6&gt;=$F26,(IF(AW$6&lt;=$H26,(VLOOKUP($C25,Roles!$A$17:$B$21,2,FALSE)),"")),"")),"")),"")</f>
        <v/>
      </c>
      <c r="AX26" s="42" t="str">
        <f>IF((WEEKDAY(AX$6,2)&lt;6),(IF($G26&lt;&gt;"",(IF(AX$6&gt;=$F26,(IF(AX$6&lt;=$H26,(VLOOKUP($C25,Roles!$A$17:$B$21,2,FALSE)),"")),"")),"")),"")</f>
        <v/>
      </c>
      <c r="AY26" s="41" t="str">
        <f>IF((WEEKDAY(AY$6,2)&lt;6),(IF($G26&lt;&gt;"",(IF(AY$6&gt;=$F26,(IF(AY$6&lt;=$H26,(VLOOKUP($C25,Roles!$A$17:$B$21,2,FALSE)),"")),"")),"")),"")</f>
        <v/>
      </c>
      <c r="AZ26" s="41" t="str">
        <f>IF((WEEKDAY(AZ$6,2)&lt;6),(IF($G26&lt;&gt;"",(IF(AZ$6&gt;=$F26,(IF(AZ$6&lt;=$H26,(VLOOKUP($C25,Roles!$A$17:$B$21,2,FALSE)),"")),"")),"")),"")</f>
        <v/>
      </c>
      <c r="BA26" s="41" t="str">
        <f>IF((WEEKDAY(BA$6,2)&lt;6),(IF($G26&lt;&gt;"",(IF(BA$6&gt;=$F26,(IF(BA$6&lt;=$H26,(VLOOKUP($C25,Roles!$A$17:$B$21,2,FALSE)),"")),"")),"")),"")</f>
        <v/>
      </c>
      <c r="BB26" s="41" t="str">
        <f>IF((WEEKDAY(BB$6,2)&lt;6),(IF($G26&lt;&gt;"",(IF(BB$6&gt;=$F26,(IF(BB$6&lt;=$H26,(VLOOKUP($C25,Roles!$A$17:$B$21,2,FALSE)),"")),"")),"")),"")</f>
        <v/>
      </c>
      <c r="BC26" s="41" t="str">
        <f>IF((WEEKDAY(BC$6,2)&lt;6),(IF($G26&lt;&gt;"",(IF(BC$6&gt;=$F26,(IF(BC$6&lt;=$H26,(VLOOKUP($C25,Roles!$A$17:$B$21,2,FALSE)),"")),"")),"")),"")</f>
        <v/>
      </c>
      <c r="BD26" s="42" t="str">
        <f>IF((WEEKDAY(BD$6,2)&lt;6),(IF($G26&lt;&gt;"",(IF(BD$6&gt;=$F26,(IF(BD$6&lt;=$H26,(VLOOKUP($C25,Roles!$A$17:$B$21,2,FALSE)),"")),"")),"")),"")</f>
        <v/>
      </c>
      <c r="BE26" s="42" t="str">
        <f>IF((WEEKDAY(BE$6,2)&lt;6),(IF($G26&lt;&gt;"",(IF(BE$6&gt;=$F26,(IF(BE$6&lt;=$H26,(VLOOKUP($C25,Roles!$A$17:$B$21,2,FALSE)),"")),"")),"")),"")</f>
        <v/>
      </c>
      <c r="BF26" s="41" t="str">
        <f>IF((WEEKDAY(BF$6,2)&lt;6),(IF($G26&lt;&gt;"",(IF(BF$6&gt;=$F26,(IF(BF$6&lt;=$H26,(VLOOKUP($C25,Roles!$A$17:$B$21,2,FALSE)),"")),"")),"")),"")</f>
        <v/>
      </c>
      <c r="BG26" s="41" t="str">
        <f>IF((WEEKDAY(BG$6,2)&lt;6),(IF($G26&lt;&gt;"",(IF(BG$6&gt;=$F26,(IF(BG$6&lt;=$H26,(VLOOKUP($C25,Roles!$A$17:$B$21,2,FALSE)),"")),"")),"")),"")</f>
        <v/>
      </c>
      <c r="BH26" s="41" t="str">
        <f>IF((WEEKDAY(BH$6,2)&lt;6),(IF($G26&lt;&gt;"",(IF(BH$6&gt;=$F26,(IF(BH$6&lt;=$H26,(VLOOKUP($C25,Roles!$A$17:$B$21,2,FALSE)),"")),"")),"")),"")</f>
        <v/>
      </c>
      <c r="BI26" s="41" t="str">
        <f>IF((WEEKDAY(BI$6,2)&lt;6),(IF($G26&lt;&gt;"",(IF(BI$6&gt;=$F26,(IF(BI$6&lt;=$H26,(VLOOKUP($C25,Roles!$A$17:$B$21,2,FALSE)),"")),"")),"")),"")</f>
        <v/>
      </c>
      <c r="BJ26" s="41" t="str">
        <f>IF((WEEKDAY(BJ$6,2)&lt;6),(IF($G26&lt;&gt;"",(IF(BJ$6&gt;=$F26,(IF(BJ$6&lt;=$H26,(VLOOKUP($C25,Roles!$A$17:$B$21,2,FALSE)),"")),"")),"")),"")</f>
        <v/>
      </c>
      <c r="BK26" s="42" t="str">
        <f>IF((WEEKDAY(BK$6,2)&lt;6),(IF($G26&lt;&gt;"",(IF(BK$6&gt;=$F26,(IF(BK$6&lt;=$H26,(VLOOKUP($C25,Roles!$A$17:$B$21,2,FALSE)),"")),"")),"")),"")</f>
        <v/>
      </c>
      <c r="BL26" s="42" t="str">
        <f>IF((WEEKDAY(BL$6,2)&lt;6),(IF($G26&lt;&gt;"",(IF(BL$6&gt;=$F26,(IF(BL$6&lt;=$H26,(VLOOKUP($C25,Roles!$A$17:$B$21,2,FALSE)),"")),"")),"")),"")</f>
        <v/>
      </c>
    </row>
    <row r="27" spans="1:64" s="26" customFormat="1" ht="21" customHeight="1" x14ac:dyDescent="0.25">
      <c r="A27" s="60">
        <v>10</v>
      </c>
      <c r="B27" s="39"/>
      <c r="C27" s="40"/>
      <c r="D27" s="40"/>
      <c r="E27" s="54" t="s">
        <v>20</v>
      </c>
      <c r="F27" s="34"/>
      <c r="G27" s="33"/>
      <c r="H27" s="65" t="str">
        <f>(IF($G27&gt;0,(IF(WEEKDAY(F27,2)&lt;6,(WORKDAY($F27,($G27-1),Holidays!$B$2:$F$11)),(WORKDAY($F27,($G27),Holidays!$B$2:$F$11)))),""))</f>
        <v/>
      </c>
      <c r="I27" s="12" t="str">
        <f>IF((WEEKDAY(I$6,2)&lt;6),(IF($G27&lt;&gt;"",(IF(I$6&gt;=$F27,(IF(I$6&lt;=$H27,(VLOOKUP($C27,Roles!_xlnm.Print_Area,2,FALSE)),"")),"")),"")),"")</f>
        <v/>
      </c>
      <c r="J27" s="12" t="str">
        <f>IF((WEEKDAY(J$6,2)&lt;6),(IF($G27&lt;&gt;"",(IF(J$6&gt;=$F27,(IF(J$6&lt;=$H27,(VLOOKUP($C27,Roles!_xlnm.Print_Area,2,FALSE)),"")),"")),"")),"")</f>
        <v/>
      </c>
      <c r="K27" s="12" t="str">
        <f>IF((WEEKDAY(K$6,2)&lt;6),(IF($G27&lt;&gt;"",(IF(K$6&gt;=$F27,(IF(K$6&lt;=$H27,(VLOOKUP($C27,Roles!_xlnm.Print_Area,2,FALSE)),"")),"")),"")),"")</f>
        <v/>
      </c>
      <c r="L27" s="12" t="str">
        <f>IF((WEEKDAY(L$6,2)&lt;6),(IF($G27&lt;&gt;"",(IF(L$6&gt;=$F27,(IF(L$6&lt;=$H27,(VLOOKUP($C27,Roles!_xlnm.Print_Area,2,FALSE)),"")),"")),"")),"")</f>
        <v/>
      </c>
      <c r="M27" s="12" t="str">
        <f>IF((WEEKDAY(M$6,2)&lt;6),(IF($G27&lt;&gt;"",(IF(M$6&gt;=$F27,(IF(M$6&lt;=$H27,(VLOOKUP($C27,Roles!_xlnm.Print_Area,2,FALSE)),"")),"")),"")),"")</f>
        <v/>
      </c>
      <c r="N27" s="13" t="str">
        <f>IF((WEEKDAY(N$6,2)&lt;6),(IF($G27&lt;&gt;"",(IF(N$6&gt;=$F27,(IF(N$6&lt;=$H27,(VLOOKUP($C27,Roles!_xlnm.Print_Area,2,FALSE)),"")),"")),"")),"")</f>
        <v/>
      </c>
      <c r="O27" s="13" t="str">
        <f>IF((WEEKDAY(O$6,2)&lt;6),(IF($G27&lt;&gt;"",(IF(O$6&gt;=$F27,(IF(O$6&lt;=$H27,(VLOOKUP($C27,Roles!_xlnm.Print_Area,2,FALSE)),"")),"")),"")),"")</f>
        <v/>
      </c>
      <c r="P27" s="12" t="str">
        <f>IF((WEEKDAY(P$6,2)&lt;6),(IF($G27&lt;&gt;"",(IF(P$6&gt;=$F27,(IF(P$6&lt;=$H27,(VLOOKUP($C27,Roles!_xlnm.Print_Area,2,FALSE)),"")),"")),"")),"")</f>
        <v/>
      </c>
      <c r="Q27" s="12" t="str">
        <f>IF((WEEKDAY(Q$6,2)&lt;6),(IF($G27&lt;&gt;"",(IF(Q$6&gt;=$F27,(IF(Q$6&lt;=$H27,(VLOOKUP($C27,Roles!_xlnm.Print_Area,2,FALSE)),"")),"")),"")),"")</f>
        <v/>
      </c>
      <c r="R27" s="12" t="str">
        <f>IF((WEEKDAY(R$6,2)&lt;6),(IF($G27&lt;&gt;"",(IF(R$6&gt;=$F27,(IF(R$6&lt;=$H27,(VLOOKUP($C27,Roles!_xlnm.Print_Area,2,FALSE)),"")),"")),"")),"")</f>
        <v/>
      </c>
      <c r="S27" s="12" t="str">
        <f>IF((WEEKDAY(S$6,2)&lt;6),(IF($G27&lt;&gt;"",(IF(S$6&gt;=$F27,(IF(S$6&lt;=$H27,(VLOOKUP($C27,Roles!_xlnm.Print_Area,2,FALSE)),"")),"")),"")),"")</f>
        <v/>
      </c>
      <c r="T27" s="12" t="str">
        <f>IF((WEEKDAY(T$6,2)&lt;6),(IF($G27&lt;&gt;"",(IF(T$6&gt;=$F27,(IF(T$6&lt;=$H27,(VLOOKUP($C27,Roles!_xlnm.Print_Area,2,FALSE)),"")),"")),"")),"")</f>
        <v/>
      </c>
      <c r="U27" s="13" t="str">
        <f>IF((WEEKDAY(U$6,2)&lt;6),(IF($G27&lt;&gt;"",(IF(U$6&gt;=$F27,(IF(U$6&lt;=$H27,(VLOOKUP($C27,Roles!_xlnm.Print_Area,2,FALSE)),"")),"")),"")),"")</f>
        <v/>
      </c>
      <c r="V27" s="13" t="str">
        <f>IF((WEEKDAY(V$6,2)&lt;6),(IF($G27&lt;&gt;"",(IF(V$6&gt;=$F27,(IF(V$6&lt;=$H27,(VLOOKUP($C27,Roles!_xlnm.Print_Area,2,FALSE)),"")),"")),"")),"")</f>
        <v/>
      </c>
      <c r="W27" s="12" t="str">
        <f>IF((WEEKDAY(W$6,2)&lt;6),(IF($G27&lt;&gt;"",(IF(W$6&gt;=$F27,(IF(W$6&lt;=$H27,(VLOOKUP($C27,Roles!_xlnm.Print_Area,2,FALSE)),"")),"")),"")),"")</f>
        <v/>
      </c>
      <c r="X27" s="12" t="str">
        <f>IF((WEEKDAY(X$6,2)&lt;6),(IF($G27&lt;&gt;"",(IF(X$6&gt;=$F27,(IF(X$6&lt;=$H27,(VLOOKUP($C27,Roles!_xlnm.Print_Area,2,FALSE)),"")),"")),"")),"")</f>
        <v/>
      </c>
      <c r="Y27" s="12" t="str">
        <f>IF((WEEKDAY(Y$6,2)&lt;6),(IF($G27&lt;&gt;"",(IF(Y$6&gt;=$F27,(IF(Y$6&lt;=$H27,(VLOOKUP($C27,Roles!_xlnm.Print_Area,2,FALSE)),"")),"")),"")),"")</f>
        <v/>
      </c>
      <c r="Z27" s="12" t="str">
        <f>IF((WEEKDAY(Z$6,2)&lt;6),(IF($G27&lt;&gt;"",(IF(Z$6&gt;=$F27,(IF(Z$6&lt;=$H27,(VLOOKUP($C27,Roles!_xlnm.Print_Area,2,FALSE)),"")),"")),"")),"")</f>
        <v/>
      </c>
      <c r="AA27" s="12" t="str">
        <f>IF((WEEKDAY(AA$6,2)&lt;6),(IF($G27&lt;&gt;"",(IF(AA$6&gt;=$F27,(IF(AA$6&lt;=$H27,(VLOOKUP($C27,Roles!_xlnm.Print_Area,2,FALSE)),"")),"")),"")),"")</f>
        <v/>
      </c>
      <c r="AB27" s="13" t="str">
        <f>IF((WEEKDAY(AB$6,2)&lt;6),(IF($G27&lt;&gt;"",(IF(AB$6&gt;=$F27,(IF(AB$6&lt;=$H27,(VLOOKUP($C27,Roles!_xlnm.Print_Area,2,FALSE)),"")),"")),"")),"")</f>
        <v/>
      </c>
      <c r="AC27" s="13" t="str">
        <f>IF((WEEKDAY(AC$6,2)&lt;6),(IF($G27&lt;&gt;"",(IF(AC$6&gt;=$F27,(IF(AC$6&lt;=$H27,(VLOOKUP($C27,Roles!_xlnm.Print_Area,2,FALSE)),"")),"")),"")),"")</f>
        <v/>
      </c>
      <c r="AD27" s="12" t="str">
        <f>IF((WEEKDAY(AD$6,2)&lt;6),(IF($G27&lt;&gt;"",(IF(AD$6&gt;=$F27,(IF(AD$6&lt;=$H27,(VLOOKUP($C27,Roles!_xlnm.Print_Area,2,FALSE)),"")),"")),"")),"")</f>
        <v/>
      </c>
      <c r="AE27" s="12" t="str">
        <f>IF((WEEKDAY(AE$6,2)&lt;6),(IF($G27&lt;&gt;"",(IF(AE$6&gt;=$F27,(IF(AE$6&lt;=$H27,(VLOOKUP($C27,Roles!_xlnm.Print_Area,2,FALSE)),"")),"")),"")),"")</f>
        <v/>
      </c>
      <c r="AF27" s="12" t="str">
        <f>IF((WEEKDAY(AF$6,2)&lt;6),(IF($G27&lt;&gt;"",(IF(AF$6&gt;=$F27,(IF(AF$6&lt;=$H27,(VLOOKUP($C27,Roles!_xlnm.Print_Area,2,FALSE)),"")),"")),"")),"")</f>
        <v/>
      </c>
      <c r="AG27" s="12" t="str">
        <f>IF((WEEKDAY(AG$6,2)&lt;6),(IF($G27&lt;&gt;"",(IF(AG$6&gt;=$F27,(IF(AG$6&lt;=$H27,(VLOOKUP($C27,Roles!_xlnm.Print_Area,2,FALSE)),"")),"")),"")),"")</f>
        <v/>
      </c>
      <c r="AH27" s="12" t="str">
        <f>IF((WEEKDAY(AH$6,2)&lt;6),(IF($G27&lt;&gt;"",(IF(AH$6&gt;=$F27,(IF(AH$6&lt;=$H27,(VLOOKUP($C27,Roles!_xlnm.Print_Area,2,FALSE)),"")),"")),"")),"")</f>
        <v/>
      </c>
      <c r="AI27" s="13" t="str">
        <f>IF((WEEKDAY(AI$6,2)&lt;6),(IF($G27&lt;&gt;"",(IF(AI$6&gt;=$F27,(IF(AI$6&lt;=$H27,(VLOOKUP($C27,Roles!_xlnm.Print_Area,2,FALSE)),"")),"")),"")),"")</f>
        <v/>
      </c>
      <c r="AJ27" s="13" t="str">
        <f>IF((WEEKDAY(AJ$6,2)&lt;6),(IF($G27&lt;&gt;"",(IF(AJ$6&gt;=$F27,(IF(AJ$6&lt;=$H27,(VLOOKUP($C27,Roles!_xlnm.Print_Area,2,FALSE)),"")),"")),"")),"")</f>
        <v/>
      </c>
      <c r="AK27" s="12" t="str">
        <f>IF((WEEKDAY(AK$6,2)&lt;6),(IF($G27&lt;&gt;"",(IF(AK$6&gt;=$F27,(IF(AK$6&lt;=$H27,(VLOOKUP($C27,Roles!_xlnm.Print_Area,2,FALSE)),"")),"")),"")),"")</f>
        <v/>
      </c>
      <c r="AL27" s="12" t="str">
        <f>IF((WEEKDAY(AL$6,2)&lt;6),(IF($G27&lt;&gt;"",(IF(AL$6&gt;=$F27,(IF(AL$6&lt;=$H27,(VLOOKUP($C27,Roles!_xlnm.Print_Area,2,FALSE)),"")),"")),"")),"")</f>
        <v/>
      </c>
      <c r="AM27" s="12" t="str">
        <f>IF((WEEKDAY(AM$6,2)&lt;6),(IF($G27&lt;&gt;"",(IF(AM$6&gt;=$F27,(IF(AM$6&lt;=$H27,(VLOOKUP($C27,Roles!_xlnm.Print_Area,2,FALSE)),"")),"")),"")),"")</f>
        <v/>
      </c>
      <c r="AN27" s="12" t="str">
        <f>IF((WEEKDAY(AN$6,2)&lt;6),(IF($G27&lt;&gt;"",(IF(AN$6&gt;=$F27,(IF(AN$6&lt;=$H27,(VLOOKUP($C27,Roles!_xlnm.Print_Area,2,FALSE)),"")),"")),"")),"")</f>
        <v/>
      </c>
      <c r="AO27" s="12" t="str">
        <f>IF((WEEKDAY(AO$6,2)&lt;6),(IF($G27&lt;&gt;"",(IF(AO$6&gt;=$F27,(IF(AO$6&lt;=$H27,(VLOOKUP($C27,Roles!_xlnm.Print_Area,2,FALSE)),"")),"")),"")),"")</f>
        <v/>
      </c>
      <c r="AP27" s="13" t="str">
        <f>IF((WEEKDAY(AP$6,2)&lt;6),(IF($G27&lt;&gt;"",(IF(AP$6&gt;=$F27,(IF(AP$6&lt;=$H27,(VLOOKUP($C27,Roles!_xlnm.Print_Area,2,FALSE)),"")),"")),"")),"")</f>
        <v/>
      </c>
      <c r="AQ27" s="13" t="str">
        <f>IF((WEEKDAY(AQ$6,2)&lt;6),(IF($G27&lt;&gt;"",(IF(AQ$6&gt;=$F27,(IF(AQ$6&lt;=$H27,(VLOOKUP($C27,Roles!_xlnm.Print_Area,2,FALSE)),"")),"")),"")),"")</f>
        <v/>
      </c>
      <c r="AR27" s="12" t="str">
        <f>IF((WEEKDAY(AR$6,2)&lt;6),(IF($G27&lt;&gt;"",(IF(AR$6&gt;=$F27,(IF(AR$6&lt;=$H27,(VLOOKUP($C27,Roles!_xlnm.Print_Area,2,FALSE)),"")),"")),"")),"")</f>
        <v/>
      </c>
      <c r="AS27" s="12" t="str">
        <f>IF((WEEKDAY(AS$6,2)&lt;6),(IF($G27&lt;&gt;"",(IF(AS$6&gt;=$F27,(IF(AS$6&lt;=$H27,(VLOOKUP($C27,Roles!_xlnm.Print_Area,2,FALSE)),"")),"")),"")),"")</f>
        <v/>
      </c>
      <c r="AT27" s="12" t="str">
        <f>IF((WEEKDAY(AT$6,2)&lt;6),(IF($G27&lt;&gt;"",(IF(AT$6&gt;=$F27,(IF(AT$6&lt;=$H27,(VLOOKUP($C27,Roles!_xlnm.Print_Area,2,FALSE)),"")),"")),"")),"")</f>
        <v/>
      </c>
      <c r="AU27" s="12" t="str">
        <f>IF((WEEKDAY(AU$6,2)&lt;6),(IF($G27&lt;&gt;"",(IF(AU$6&gt;=$F27,(IF(AU$6&lt;=$H27,(VLOOKUP($C27,Roles!_xlnm.Print_Area,2,FALSE)),"")),"")),"")),"")</f>
        <v/>
      </c>
      <c r="AV27" s="12" t="str">
        <f>IF((WEEKDAY(AV$6,2)&lt;6),(IF($G27&lt;&gt;"",(IF(AV$6&gt;=$F27,(IF(AV$6&lt;=$H27,(VLOOKUP($C27,Roles!_xlnm.Print_Area,2,FALSE)),"")),"")),"")),"")</f>
        <v/>
      </c>
      <c r="AW27" s="13" t="str">
        <f>IF((WEEKDAY(AW$6,2)&lt;6),(IF($G27&lt;&gt;"",(IF(AW$6&gt;=$F27,(IF(AW$6&lt;=$H27,(VLOOKUP($C27,Roles!_xlnm.Print_Area,2,FALSE)),"")),"")),"")),"")</f>
        <v/>
      </c>
      <c r="AX27" s="13" t="str">
        <f>IF((WEEKDAY(AX$6,2)&lt;6),(IF($G27&lt;&gt;"",(IF(AX$6&gt;=$F27,(IF(AX$6&lt;=$H27,(VLOOKUP($C27,Roles!_xlnm.Print_Area,2,FALSE)),"")),"")),"")),"")</f>
        <v/>
      </c>
      <c r="AY27" s="12" t="str">
        <f>IF((WEEKDAY(AY$6,2)&lt;6),(IF($G27&lt;&gt;"",(IF(AY$6&gt;=$F27,(IF(AY$6&lt;=$H27,(VLOOKUP($C27,Roles!_xlnm.Print_Area,2,FALSE)),"")),"")),"")),"")</f>
        <v/>
      </c>
      <c r="AZ27" s="12" t="str">
        <f>IF((WEEKDAY(AZ$6,2)&lt;6),(IF($G27&lt;&gt;"",(IF(AZ$6&gt;=$F27,(IF(AZ$6&lt;=$H27,(VLOOKUP($C27,Roles!_xlnm.Print_Area,2,FALSE)),"")),"")),"")),"")</f>
        <v/>
      </c>
      <c r="BA27" s="12" t="str">
        <f>IF((WEEKDAY(BA$6,2)&lt;6),(IF($G27&lt;&gt;"",(IF(BA$6&gt;=$F27,(IF(BA$6&lt;=$H27,(VLOOKUP($C27,Roles!_xlnm.Print_Area,2,FALSE)),"")),"")),"")),"")</f>
        <v/>
      </c>
      <c r="BB27" s="12" t="str">
        <f>IF((WEEKDAY(BB$6,2)&lt;6),(IF($G27&lt;&gt;"",(IF(BB$6&gt;=$F27,(IF(BB$6&lt;=$H27,(VLOOKUP($C27,Roles!_xlnm.Print_Area,2,FALSE)),"")),"")),"")),"")</f>
        <v/>
      </c>
      <c r="BC27" s="12" t="str">
        <f>IF((WEEKDAY(BC$6,2)&lt;6),(IF($G27&lt;&gt;"",(IF(BC$6&gt;=$F27,(IF(BC$6&lt;=$H27,(VLOOKUP($C27,Roles!_xlnm.Print_Area,2,FALSE)),"")),"")),"")),"")</f>
        <v/>
      </c>
      <c r="BD27" s="13" t="str">
        <f>IF((WEEKDAY(BD$6,2)&lt;6),(IF($G27&lt;&gt;"",(IF(BD$6&gt;=$F27,(IF(BD$6&lt;=$H27,(VLOOKUP($C27,Roles!_xlnm.Print_Area,2,FALSE)),"")),"")),"")),"")</f>
        <v/>
      </c>
      <c r="BE27" s="13" t="str">
        <f>IF((WEEKDAY(BE$6,2)&lt;6),(IF($G27&lt;&gt;"",(IF(BE$6&gt;=$F27,(IF(BE$6&lt;=$H27,(VLOOKUP($C27,Roles!_xlnm.Print_Area,2,FALSE)),"")),"")),"")),"")</f>
        <v/>
      </c>
      <c r="BF27" s="12" t="str">
        <f>IF((WEEKDAY(BF$6,2)&lt;6),(IF($G27&lt;&gt;"",(IF(BF$6&gt;=$F27,(IF(BF$6&lt;=$H27,(VLOOKUP($C27,Roles!_xlnm.Print_Area,2,FALSE)),"")),"")),"")),"")</f>
        <v/>
      </c>
      <c r="BG27" s="12" t="str">
        <f>IF((WEEKDAY(BG$6,2)&lt;6),(IF($G27&lt;&gt;"",(IF(BG$6&gt;=$F27,(IF(BG$6&lt;=$H27,(VLOOKUP($C27,Roles!_xlnm.Print_Area,2,FALSE)),"")),"")),"")),"")</f>
        <v/>
      </c>
      <c r="BH27" s="12" t="str">
        <f>IF((WEEKDAY(BH$6,2)&lt;6),(IF($G27&lt;&gt;"",(IF(BH$6&gt;=$F27,(IF(BH$6&lt;=$H27,(VLOOKUP($C27,Roles!_xlnm.Print_Area,2,FALSE)),"")),"")),"")),"")</f>
        <v/>
      </c>
      <c r="BI27" s="12" t="str">
        <f>IF((WEEKDAY(BI$6,2)&lt;6),(IF($G27&lt;&gt;"",(IF(BI$6&gt;=$F27,(IF(BI$6&lt;=$H27,(VLOOKUP($C27,Roles!_xlnm.Print_Area,2,FALSE)),"")),"")),"")),"")</f>
        <v/>
      </c>
      <c r="BJ27" s="12" t="str">
        <f>IF((WEEKDAY(BJ$6,2)&lt;6),(IF($G27&lt;&gt;"",(IF(BJ$6&gt;=$F27,(IF(BJ$6&lt;=$H27,(VLOOKUP($C27,Roles!_xlnm.Print_Area,2,FALSE)),"")),"")),"")),"")</f>
        <v/>
      </c>
      <c r="BK27" s="13" t="str">
        <f>IF((WEEKDAY(BK$6,2)&lt;6),(IF($G27&lt;&gt;"",(IF(BK$6&gt;=$F27,(IF(BK$6&lt;=$H27,(VLOOKUP($C27,Roles!_xlnm.Print_Area,2,FALSE)),"")),"")),"")),"")</f>
        <v/>
      </c>
      <c r="BL27" s="13" t="str">
        <f>IF((WEEKDAY(BL$6,2)&lt;6),(IF($G27&lt;&gt;"",(IF(BL$6&gt;=$F27,(IF(BL$6&lt;=$H27,(VLOOKUP($C27,Roles!_xlnm.Print_Area,2,FALSE)),"")),"")),"")),"")</f>
        <v/>
      </c>
    </row>
    <row r="28" spans="1:64" s="26" customFormat="1" ht="21" customHeight="1" x14ac:dyDescent="0.25">
      <c r="A28" s="61"/>
      <c r="B28" s="55"/>
      <c r="C28" s="55"/>
      <c r="D28" s="56"/>
      <c r="E28" s="52" t="s">
        <v>21</v>
      </c>
      <c r="F28" s="36"/>
      <c r="G28" s="35"/>
      <c r="H28" s="66" t="str">
        <f>(IF($G28&gt;0,(IF(WEEKDAY(F28,2)&lt;6,(WORKDAY($F28,($G28-1),Holidays!$B$2:$F$11)),(WORKDAY($F28,($G28),Holidays!$B$2:$F$11)))),""))</f>
        <v/>
      </c>
      <c r="I28" s="41" t="str">
        <f>IF((WEEKDAY(I$6,2)&lt;6),(IF($G28&lt;&gt;"",(IF(I$6&gt;=$F28,(IF(I$6&lt;=$H28,(VLOOKUP($C27,Roles!$A$17:$B$21,2,FALSE)),"")),"")),"")),"")</f>
        <v/>
      </c>
      <c r="J28" s="41" t="str">
        <f>IF((WEEKDAY(J$6,2)&lt;6),(IF($G28&lt;&gt;"",(IF(J$6&gt;=$F28,(IF(J$6&lt;=$H28,(VLOOKUP($C27,Roles!$A$17:$B$21,2,FALSE)),"")),"")),"")),"")</f>
        <v/>
      </c>
      <c r="K28" s="41" t="str">
        <f>IF((WEEKDAY(K$6,2)&lt;6),(IF($G28&lt;&gt;"",(IF(K$6&gt;=$F28,(IF(K$6&lt;=$H28,(VLOOKUP($C27,Roles!$A$17:$B$21,2,FALSE)),"")),"")),"")),"")</f>
        <v/>
      </c>
      <c r="L28" s="41" t="str">
        <f>IF((WEEKDAY(L$6,2)&lt;6),(IF($G28&lt;&gt;"",(IF(L$6&gt;=$F28,(IF(L$6&lt;=$H28,(VLOOKUP($C27,Roles!$A$17:$B$21,2,FALSE)),"")),"")),"")),"")</f>
        <v/>
      </c>
      <c r="M28" s="41" t="str">
        <f>IF((WEEKDAY(M$6,2)&lt;6),(IF($G28&lt;&gt;"",(IF(M$6&gt;=$F28,(IF(M$6&lt;=$H28,(VLOOKUP($C27,Roles!$A$17:$B$21,2,FALSE)),"")),"")),"")),"")</f>
        <v/>
      </c>
      <c r="N28" s="42" t="str">
        <f>IF((WEEKDAY(N$6,2)&lt;6),(IF($G28&lt;&gt;"",(IF(N$6&gt;=$F28,(IF(N$6&lt;=$H28,(VLOOKUP($C27,Roles!$A$17:$B$21,2,FALSE)),"")),"")),"")),"")</f>
        <v/>
      </c>
      <c r="O28" s="42" t="str">
        <f>IF((WEEKDAY(O$6,2)&lt;6),(IF($G28&lt;&gt;"",(IF(O$6&gt;=$F28,(IF(O$6&lt;=$H28,(VLOOKUP($C27,Roles!$A$17:$B$21,2,FALSE)),"")),"")),"")),"")</f>
        <v/>
      </c>
      <c r="P28" s="41" t="str">
        <f>IF((WEEKDAY(P$6,2)&lt;6),(IF($G28&lt;&gt;"",(IF(P$6&gt;=$F28,(IF(P$6&lt;=$H28,(VLOOKUP($C27,Roles!$A$17:$B$21,2,FALSE)),"")),"")),"")),"")</f>
        <v/>
      </c>
      <c r="Q28" s="41" t="str">
        <f>IF((WEEKDAY(Q$6,2)&lt;6),(IF($G28&lt;&gt;"",(IF(Q$6&gt;=$F28,(IF(Q$6&lt;=$H28,(VLOOKUP($C27,Roles!$A$17:$B$21,2,FALSE)),"")),"")),"")),"")</f>
        <v/>
      </c>
      <c r="R28" s="41" t="str">
        <f>IF((WEEKDAY(R$6,2)&lt;6),(IF($G28&lt;&gt;"",(IF(R$6&gt;=$F28,(IF(R$6&lt;=$H28,(VLOOKUP($C27,Roles!$A$17:$B$21,2,FALSE)),"")),"")),"")),"")</f>
        <v/>
      </c>
      <c r="S28" s="41" t="str">
        <f>IF((WEEKDAY(S$6,2)&lt;6),(IF($G28&lt;&gt;"",(IF(S$6&gt;=$F28,(IF(S$6&lt;=$H28,(VLOOKUP($C27,Roles!$A$17:$B$21,2,FALSE)),"")),"")),"")),"")</f>
        <v/>
      </c>
      <c r="T28" s="41" t="str">
        <f>IF((WEEKDAY(T$6,2)&lt;6),(IF($G28&lt;&gt;"",(IF(T$6&gt;=$F28,(IF(T$6&lt;=$H28,(VLOOKUP($C27,Roles!$A$17:$B$21,2,FALSE)),"")),"")),"")),"")</f>
        <v/>
      </c>
      <c r="U28" s="42" t="str">
        <f>IF((WEEKDAY(U$6,2)&lt;6),(IF($G28&lt;&gt;"",(IF(U$6&gt;=$F28,(IF(U$6&lt;=$H28,(VLOOKUP($C27,Roles!$A$17:$B$21,2,FALSE)),"")),"")),"")),"")</f>
        <v/>
      </c>
      <c r="V28" s="42" t="str">
        <f>IF((WEEKDAY(V$6,2)&lt;6),(IF($G28&lt;&gt;"",(IF(V$6&gt;=$F28,(IF(V$6&lt;=$H28,(VLOOKUP($C27,Roles!$A$17:$B$21,2,FALSE)),"")),"")),"")),"")</f>
        <v/>
      </c>
      <c r="W28" s="41" t="str">
        <f>IF((WEEKDAY(W$6,2)&lt;6),(IF($G28&lt;&gt;"",(IF(W$6&gt;=$F28,(IF(W$6&lt;=$H28,(VLOOKUP($C27,Roles!$A$17:$B$21,2,FALSE)),"")),"")),"")),"")</f>
        <v/>
      </c>
      <c r="X28" s="41" t="str">
        <f>IF((WEEKDAY(X$6,2)&lt;6),(IF($G28&lt;&gt;"",(IF(X$6&gt;=$F28,(IF(X$6&lt;=$H28,(VLOOKUP($C27,Roles!$A$17:$B$21,2,FALSE)),"")),"")),"")),"")</f>
        <v/>
      </c>
      <c r="Y28" s="41" t="str">
        <f>IF((WEEKDAY(Y$6,2)&lt;6),(IF($G28&lt;&gt;"",(IF(Y$6&gt;=$F28,(IF(Y$6&lt;=$H28,(VLOOKUP($C27,Roles!$A$17:$B$21,2,FALSE)),"")),"")),"")),"")</f>
        <v/>
      </c>
      <c r="Z28" s="41" t="str">
        <f>IF((WEEKDAY(Z$6,2)&lt;6),(IF($G28&lt;&gt;"",(IF(Z$6&gt;=$F28,(IF(Z$6&lt;=$H28,(VLOOKUP($C27,Roles!$A$17:$B$21,2,FALSE)),"")),"")),"")),"")</f>
        <v/>
      </c>
      <c r="AA28" s="41" t="str">
        <f>IF((WEEKDAY(AA$6,2)&lt;6),(IF($G28&lt;&gt;"",(IF(AA$6&gt;=$F28,(IF(AA$6&lt;=$H28,(VLOOKUP($C27,Roles!$A$17:$B$21,2,FALSE)),"")),"")),"")),"")</f>
        <v/>
      </c>
      <c r="AB28" s="42" t="str">
        <f>IF((WEEKDAY(AB$6,2)&lt;6),(IF($G28&lt;&gt;"",(IF(AB$6&gt;=$F28,(IF(AB$6&lt;=$H28,(VLOOKUP($C27,Roles!$A$17:$B$21,2,FALSE)),"")),"")),"")),"")</f>
        <v/>
      </c>
      <c r="AC28" s="42" t="str">
        <f>IF((WEEKDAY(AC$6,2)&lt;6),(IF($G28&lt;&gt;"",(IF(AC$6&gt;=$F28,(IF(AC$6&lt;=$H28,(VLOOKUP($C27,Roles!$A$17:$B$21,2,FALSE)),"")),"")),"")),"")</f>
        <v/>
      </c>
      <c r="AD28" s="41" t="str">
        <f>IF((WEEKDAY(AD$6,2)&lt;6),(IF($G28&lt;&gt;"",(IF(AD$6&gt;=$F28,(IF(AD$6&lt;=$H28,(VLOOKUP($C27,Roles!$A$17:$B$21,2,FALSE)),"")),"")),"")),"")</f>
        <v/>
      </c>
      <c r="AE28" s="41" t="str">
        <f>IF((WEEKDAY(AE$6,2)&lt;6),(IF($G28&lt;&gt;"",(IF(AE$6&gt;=$F28,(IF(AE$6&lt;=$H28,(VLOOKUP($C27,Roles!$A$17:$B$21,2,FALSE)),"")),"")),"")),"")</f>
        <v/>
      </c>
      <c r="AF28" s="41" t="str">
        <f>IF((WEEKDAY(AF$6,2)&lt;6),(IF($G28&lt;&gt;"",(IF(AF$6&gt;=$F28,(IF(AF$6&lt;=$H28,(VLOOKUP($C27,Roles!$A$17:$B$21,2,FALSE)),"")),"")),"")),"")</f>
        <v/>
      </c>
      <c r="AG28" s="41" t="str">
        <f>IF((WEEKDAY(AG$6,2)&lt;6),(IF($G28&lt;&gt;"",(IF(AG$6&gt;=$F28,(IF(AG$6&lt;=$H28,(VLOOKUP($C27,Roles!$A$17:$B$21,2,FALSE)),"")),"")),"")),"")</f>
        <v/>
      </c>
      <c r="AH28" s="41" t="str">
        <f>IF((WEEKDAY(AH$6,2)&lt;6),(IF($G28&lt;&gt;"",(IF(AH$6&gt;=$F28,(IF(AH$6&lt;=$H28,(VLOOKUP($C27,Roles!$A$17:$B$21,2,FALSE)),"")),"")),"")),"")</f>
        <v/>
      </c>
      <c r="AI28" s="42" t="str">
        <f>IF((WEEKDAY(AI$6,2)&lt;6),(IF($G28&lt;&gt;"",(IF(AI$6&gt;=$F28,(IF(AI$6&lt;=$H28,(VLOOKUP($C27,Roles!$A$17:$B$21,2,FALSE)),"")),"")),"")),"")</f>
        <v/>
      </c>
      <c r="AJ28" s="42" t="str">
        <f>IF((WEEKDAY(AJ$6,2)&lt;6),(IF($G28&lt;&gt;"",(IF(AJ$6&gt;=$F28,(IF(AJ$6&lt;=$H28,(VLOOKUP($C27,Roles!$A$17:$B$21,2,FALSE)),"")),"")),"")),"")</f>
        <v/>
      </c>
      <c r="AK28" s="41" t="str">
        <f>IF((WEEKDAY(AK$6,2)&lt;6),(IF($G28&lt;&gt;"",(IF(AK$6&gt;=$F28,(IF(AK$6&lt;=$H28,(VLOOKUP($C27,Roles!$A$17:$B$21,2,FALSE)),"")),"")),"")),"")</f>
        <v/>
      </c>
      <c r="AL28" s="41" t="str">
        <f>IF((WEEKDAY(AL$6,2)&lt;6),(IF($G28&lt;&gt;"",(IF(AL$6&gt;=$F28,(IF(AL$6&lt;=$H28,(VLOOKUP($C27,Roles!$A$17:$B$21,2,FALSE)),"")),"")),"")),"")</f>
        <v/>
      </c>
      <c r="AM28" s="41" t="str">
        <f>IF((WEEKDAY(AM$6,2)&lt;6),(IF($G28&lt;&gt;"",(IF(AM$6&gt;=$F28,(IF(AM$6&lt;=$H28,(VLOOKUP($C27,Roles!$A$17:$B$21,2,FALSE)),"")),"")),"")),"")</f>
        <v/>
      </c>
      <c r="AN28" s="41" t="str">
        <f>IF((WEEKDAY(AN$6,2)&lt;6),(IF($G28&lt;&gt;"",(IF(AN$6&gt;=$F28,(IF(AN$6&lt;=$H28,(VLOOKUP($C27,Roles!$A$17:$B$21,2,FALSE)),"")),"")),"")),"")</f>
        <v/>
      </c>
      <c r="AO28" s="41" t="str">
        <f>IF((WEEKDAY(AO$6,2)&lt;6),(IF($G28&lt;&gt;"",(IF(AO$6&gt;=$F28,(IF(AO$6&lt;=$H28,(VLOOKUP($C27,Roles!$A$17:$B$21,2,FALSE)),"")),"")),"")),"")</f>
        <v/>
      </c>
      <c r="AP28" s="42" t="str">
        <f>IF((WEEKDAY(AP$6,2)&lt;6),(IF($G28&lt;&gt;"",(IF(AP$6&gt;=$F28,(IF(AP$6&lt;=$H28,(VLOOKUP($C27,Roles!$A$17:$B$21,2,FALSE)),"")),"")),"")),"")</f>
        <v/>
      </c>
      <c r="AQ28" s="42" t="str">
        <f>IF((WEEKDAY(AQ$6,2)&lt;6),(IF($G28&lt;&gt;"",(IF(AQ$6&gt;=$F28,(IF(AQ$6&lt;=$H28,(VLOOKUP($C27,Roles!$A$17:$B$21,2,FALSE)),"")),"")),"")),"")</f>
        <v/>
      </c>
      <c r="AR28" s="41" t="str">
        <f>IF((WEEKDAY(AR$6,2)&lt;6),(IF($G28&lt;&gt;"",(IF(AR$6&gt;=$F28,(IF(AR$6&lt;=$H28,(VLOOKUP($C27,Roles!$A$17:$B$21,2,FALSE)),"")),"")),"")),"")</f>
        <v/>
      </c>
      <c r="AS28" s="41" t="str">
        <f>IF((WEEKDAY(AS$6,2)&lt;6),(IF($G28&lt;&gt;"",(IF(AS$6&gt;=$F28,(IF(AS$6&lt;=$H28,(VLOOKUP($C27,Roles!$A$17:$B$21,2,FALSE)),"")),"")),"")),"")</f>
        <v/>
      </c>
      <c r="AT28" s="41" t="str">
        <f>IF((WEEKDAY(AT$6,2)&lt;6),(IF($G28&lt;&gt;"",(IF(AT$6&gt;=$F28,(IF(AT$6&lt;=$H28,(VLOOKUP($C27,Roles!$A$17:$B$21,2,FALSE)),"")),"")),"")),"")</f>
        <v/>
      </c>
      <c r="AU28" s="41" t="str">
        <f>IF((WEEKDAY(AU$6,2)&lt;6),(IF($G28&lt;&gt;"",(IF(AU$6&gt;=$F28,(IF(AU$6&lt;=$H28,(VLOOKUP($C27,Roles!$A$17:$B$21,2,FALSE)),"")),"")),"")),"")</f>
        <v/>
      </c>
      <c r="AV28" s="41" t="str">
        <f>IF((WEEKDAY(AV$6,2)&lt;6),(IF($G28&lt;&gt;"",(IF(AV$6&gt;=$F28,(IF(AV$6&lt;=$H28,(VLOOKUP($C27,Roles!$A$17:$B$21,2,FALSE)),"")),"")),"")),"")</f>
        <v/>
      </c>
      <c r="AW28" s="42" t="str">
        <f>IF((WEEKDAY(AW$6,2)&lt;6),(IF($G28&lt;&gt;"",(IF(AW$6&gt;=$F28,(IF(AW$6&lt;=$H28,(VLOOKUP($C27,Roles!$A$17:$B$21,2,FALSE)),"")),"")),"")),"")</f>
        <v/>
      </c>
      <c r="AX28" s="42" t="str">
        <f>IF((WEEKDAY(AX$6,2)&lt;6),(IF($G28&lt;&gt;"",(IF(AX$6&gt;=$F28,(IF(AX$6&lt;=$H28,(VLOOKUP($C27,Roles!$A$17:$B$21,2,FALSE)),"")),"")),"")),"")</f>
        <v/>
      </c>
      <c r="AY28" s="41" t="str">
        <f>IF((WEEKDAY(AY$6,2)&lt;6),(IF($G28&lt;&gt;"",(IF(AY$6&gt;=$F28,(IF(AY$6&lt;=$H28,(VLOOKUP($C27,Roles!$A$17:$B$21,2,FALSE)),"")),"")),"")),"")</f>
        <v/>
      </c>
      <c r="AZ28" s="41" t="str">
        <f>IF((WEEKDAY(AZ$6,2)&lt;6),(IF($G28&lt;&gt;"",(IF(AZ$6&gt;=$F28,(IF(AZ$6&lt;=$H28,(VLOOKUP($C27,Roles!$A$17:$B$21,2,FALSE)),"")),"")),"")),"")</f>
        <v/>
      </c>
      <c r="BA28" s="41" t="str">
        <f>IF((WEEKDAY(BA$6,2)&lt;6),(IF($G28&lt;&gt;"",(IF(BA$6&gt;=$F28,(IF(BA$6&lt;=$H28,(VLOOKUP($C27,Roles!$A$17:$B$21,2,FALSE)),"")),"")),"")),"")</f>
        <v/>
      </c>
      <c r="BB28" s="41" t="str">
        <f>IF((WEEKDAY(BB$6,2)&lt;6),(IF($G28&lt;&gt;"",(IF(BB$6&gt;=$F28,(IF(BB$6&lt;=$H28,(VLOOKUP($C27,Roles!$A$17:$B$21,2,FALSE)),"")),"")),"")),"")</f>
        <v/>
      </c>
      <c r="BC28" s="41" t="str">
        <f>IF((WEEKDAY(BC$6,2)&lt;6),(IF($G28&lt;&gt;"",(IF(BC$6&gt;=$F28,(IF(BC$6&lt;=$H28,(VLOOKUP($C27,Roles!$A$17:$B$21,2,FALSE)),"")),"")),"")),"")</f>
        <v/>
      </c>
      <c r="BD28" s="42" t="str">
        <f>IF((WEEKDAY(BD$6,2)&lt;6),(IF($G28&lt;&gt;"",(IF(BD$6&gt;=$F28,(IF(BD$6&lt;=$H28,(VLOOKUP($C27,Roles!$A$17:$B$21,2,FALSE)),"")),"")),"")),"")</f>
        <v/>
      </c>
      <c r="BE28" s="42" t="str">
        <f>IF((WEEKDAY(BE$6,2)&lt;6),(IF($G28&lt;&gt;"",(IF(BE$6&gt;=$F28,(IF(BE$6&lt;=$H28,(VLOOKUP($C27,Roles!$A$17:$B$21,2,FALSE)),"")),"")),"")),"")</f>
        <v/>
      </c>
      <c r="BF28" s="41" t="str">
        <f>IF((WEEKDAY(BF$6,2)&lt;6),(IF($G28&lt;&gt;"",(IF(BF$6&gt;=$F28,(IF(BF$6&lt;=$H28,(VLOOKUP($C27,Roles!$A$17:$B$21,2,FALSE)),"")),"")),"")),"")</f>
        <v/>
      </c>
      <c r="BG28" s="41" t="str">
        <f>IF((WEEKDAY(BG$6,2)&lt;6),(IF($G28&lt;&gt;"",(IF(BG$6&gt;=$F28,(IF(BG$6&lt;=$H28,(VLOOKUP($C27,Roles!$A$17:$B$21,2,FALSE)),"")),"")),"")),"")</f>
        <v/>
      </c>
      <c r="BH28" s="41" t="str">
        <f>IF((WEEKDAY(BH$6,2)&lt;6),(IF($G28&lt;&gt;"",(IF(BH$6&gt;=$F28,(IF(BH$6&lt;=$H28,(VLOOKUP($C27,Roles!$A$17:$B$21,2,FALSE)),"")),"")),"")),"")</f>
        <v/>
      </c>
      <c r="BI28" s="41" t="str">
        <f>IF((WEEKDAY(BI$6,2)&lt;6),(IF($G28&lt;&gt;"",(IF(BI$6&gt;=$F28,(IF(BI$6&lt;=$H28,(VLOOKUP($C27,Roles!$A$17:$B$21,2,FALSE)),"")),"")),"")),"")</f>
        <v/>
      </c>
      <c r="BJ28" s="41" t="str">
        <f>IF((WEEKDAY(BJ$6,2)&lt;6),(IF($G28&lt;&gt;"",(IF(BJ$6&gt;=$F28,(IF(BJ$6&lt;=$H28,(VLOOKUP($C27,Roles!$A$17:$B$21,2,FALSE)),"")),"")),"")),"")</f>
        <v/>
      </c>
      <c r="BK28" s="42" t="str">
        <f>IF((WEEKDAY(BK$6,2)&lt;6),(IF($G28&lt;&gt;"",(IF(BK$6&gt;=$F28,(IF(BK$6&lt;=$H28,(VLOOKUP($C27,Roles!$A$17:$B$21,2,FALSE)),"")),"")),"")),"")</f>
        <v/>
      </c>
      <c r="BL28" s="42" t="str">
        <f>IF((WEEKDAY(BL$6,2)&lt;6),(IF($G28&lt;&gt;"",(IF(BL$6&gt;=$F28,(IF(BL$6&lt;=$H28,(VLOOKUP($C27,Roles!$A$17:$B$21,2,FALSE)),"")),"")),"")),"")</f>
        <v/>
      </c>
    </row>
    <row r="29" spans="1:64" s="26" customFormat="1" ht="21" customHeight="1" x14ac:dyDescent="0.25">
      <c r="A29" s="60">
        <v>11</v>
      </c>
      <c r="B29" s="39"/>
      <c r="C29" s="40"/>
      <c r="D29" s="40"/>
      <c r="E29" s="54" t="s">
        <v>20</v>
      </c>
      <c r="F29" s="34"/>
      <c r="G29" s="33"/>
      <c r="H29" s="65" t="str">
        <f>(IF($G29&gt;0,(IF(WEEKDAY(F29,2)&lt;6,(WORKDAY($F29,($G29-1),Holidays!$B$2:$F$11)),(WORKDAY($F29,($G29),Holidays!$B$2:$F$11)))),""))</f>
        <v/>
      </c>
      <c r="I29" s="12" t="str">
        <f>IF((WEEKDAY(I$6,2)&lt;6),(IF($G29&lt;&gt;"",(IF(I$6&gt;=$F29,(IF(I$6&lt;=$H29,(VLOOKUP($C29,Roles!_xlnm.Print_Area,2,FALSE)),"")),"")),"")),"")</f>
        <v/>
      </c>
      <c r="J29" s="12" t="str">
        <f>IF((WEEKDAY(J$6,2)&lt;6),(IF($G29&lt;&gt;"",(IF(J$6&gt;=$F29,(IF(J$6&lt;=$H29,(VLOOKUP($C29,Roles!_xlnm.Print_Area,2,FALSE)),"")),"")),"")),"")</f>
        <v/>
      </c>
      <c r="K29" s="12" t="str">
        <f>IF((WEEKDAY(K$6,2)&lt;6),(IF($G29&lt;&gt;"",(IF(K$6&gt;=$F29,(IF(K$6&lt;=$H29,(VLOOKUP($C29,Roles!_xlnm.Print_Area,2,FALSE)),"")),"")),"")),"")</f>
        <v/>
      </c>
      <c r="L29" s="12" t="str">
        <f>IF((WEEKDAY(L$6,2)&lt;6),(IF($G29&lt;&gt;"",(IF(L$6&gt;=$F29,(IF(L$6&lt;=$H29,(VLOOKUP($C29,Roles!_xlnm.Print_Area,2,FALSE)),"")),"")),"")),"")</f>
        <v/>
      </c>
      <c r="M29" s="12" t="str">
        <f>IF((WEEKDAY(M$6,2)&lt;6),(IF($G29&lt;&gt;"",(IF(M$6&gt;=$F29,(IF(M$6&lt;=$H29,(VLOOKUP($C29,Roles!_xlnm.Print_Area,2,FALSE)),"")),"")),"")),"")</f>
        <v/>
      </c>
      <c r="N29" s="13" t="str">
        <f>IF((WEEKDAY(N$6,2)&lt;6),(IF($G29&lt;&gt;"",(IF(N$6&gt;=$F29,(IF(N$6&lt;=$H29,(VLOOKUP($C29,Roles!_xlnm.Print_Area,2,FALSE)),"")),"")),"")),"")</f>
        <v/>
      </c>
      <c r="O29" s="13" t="str">
        <f>IF((WEEKDAY(O$6,2)&lt;6),(IF($G29&lt;&gt;"",(IF(O$6&gt;=$F29,(IF(O$6&lt;=$H29,(VLOOKUP($C29,Roles!_xlnm.Print_Area,2,FALSE)),"")),"")),"")),"")</f>
        <v/>
      </c>
      <c r="P29" s="12" t="str">
        <f>IF((WEEKDAY(P$6,2)&lt;6),(IF($G29&lt;&gt;"",(IF(P$6&gt;=$F29,(IF(P$6&lt;=$H29,(VLOOKUP($C29,Roles!_xlnm.Print_Area,2,FALSE)),"")),"")),"")),"")</f>
        <v/>
      </c>
      <c r="Q29" s="12" t="str">
        <f>IF((WEEKDAY(Q$6,2)&lt;6),(IF($G29&lt;&gt;"",(IF(Q$6&gt;=$F29,(IF(Q$6&lt;=$H29,(VLOOKUP($C29,Roles!_xlnm.Print_Area,2,FALSE)),"")),"")),"")),"")</f>
        <v/>
      </c>
      <c r="R29" s="12" t="str">
        <f>IF((WEEKDAY(R$6,2)&lt;6),(IF($G29&lt;&gt;"",(IF(R$6&gt;=$F29,(IF(R$6&lt;=$H29,(VLOOKUP($C29,Roles!_xlnm.Print_Area,2,FALSE)),"")),"")),"")),"")</f>
        <v/>
      </c>
      <c r="S29" s="12" t="str">
        <f>IF((WEEKDAY(S$6,2)&lt;6),(IF($G29&lt;&gt;"",(IF(S$6&gt;=$F29,(IF(S$6&lt;=$H29,(VLOOKUP($C29,Roles!_xlnm.Print_Area,2,FALSE)),"")),"")),"")),"")</f>
        <v/>
      </c>
      <c r="T29" s="12" t="str">
        <f>IF((WEEKDAY(T$6,2)&lt;6),(IF($G29&lt;&gt;"",(IF(T$6&gt;=$F29,(IF(T$6&lt;=$H29,(VLOOKUP($C29,Roles!_xlnm.Print_Area,2,FALSE)),"")),"")),"")),"")</f>
        <v/>
      </c>
      <c r="U29" s="13" t="str">
        <f>IF((WEEKDAY(U$6,2)&lt;6),(IF($G29&lt;&gt;"",(IF(U$6&gt;=$F29,(IF(U$6&lt;=$H29,(VLOOKUP($C29,Roles!_xlnm.Print_Area,2,FALSE)),"")),"")),"")),"")</f>
        <v/>
      </c>
      <c r="V29" s="13" t="str">
        <f>IF((WEEKDAY(V$6,2)&lt;6),(IF($G29&lt;&gt;"",(IF(V$6&gt;=$F29,(IF(V$6&lt;=$H29,(VLOOKUP($C29,Roles!_xlnm.Print_Area,2,FALSE)),"")),"")),"")),"")</f>
        <v/>
      </c>
      <c r="W29" s="12" t="str">
        <f>IF((WEEKDAY(W$6,2)&lt;6),(IF($G29&lt;&gt;"",(IF(W$6&gt;=$F29,(IF(W$6&lt;=$H29,(VLOOKUP($C29,Roles!_xlnm.Print_Area,2,FALSE)),"")),"")),"")),"")</f>
        <v/>
      </c>
      <c r="X29" s="12" t="str">
        <f>IF((WEEKDAY(X$6,2)&lt;6),(IF($G29&lt;&gt;"",(IF(X$6&gt;=$F29,(IF(X$6&lt;=$H29,(VLOOKUP($C29,Roles!_xlnm.Print_Area,2,FALSE)),"")),"")),"")),"")</f>
        <v/>
      </c>
      <c r="Y29" s="12" t="str">
        <f>IF((WEEKDAY(Y$6,2)&lt;6),(IF($G29&lt;&gt;"",(IF(Y$6&gt;=$F29,(IF(Y$6&lt;=$H29,(VLOOKUP($C29,Roles!_xlnm.Print_Area,2,FALSE)),"")),"")),"")),"")</f>
        <v/>
      </c>
      <c r="Z29" s="12" t="str">
        <f>IF((WEEKDAY(Z$6,2)&lt;6),(IF($G29&lt;&gt;"",(IF(Z$6&gt;=$F29,(IF(Z$6&lt;=$H29,(VLOOKUP($C29,Roles!_xlnm.Print_Area,2,FALSE)),"")),"")),"")),"")</f>
        <v/>
      </c>
      <c r="AA29" s="12" t="str">
        <f>IF((WEEKDAY(AA$6,2)&lt;6),(IF($G29&lt;&gt;"",(IF(AA$6&gt;=$F29,(IF(AA$6&lt;=$H29,(VLOOKUP($C29,Roles!_xlnm.Print_Area,2,FALSE)),"")),"")),"")),"")</f>
        <v/>
      </c>
      <c r="AB29" s="13" t="str">
        <f>IF((WEEKDAY(AB$6,2)&lt;6),(IF($G29&lt;&gt;"",(IF(AB$6&gt;=$F29,(IF(AB$6&lt;=$H29,(VLOOKUP($C29,Roles!_xlnm.Print_Area,2,FALSE)),"")),"")),"")),"")</f>
        <v/>
      </c>
      <c r="AC29" s="13" t="str">
        <f>IF((WEEKDAY(AC$6,2)&lt;6),(IF($G29&lt;&gt;"",(IF(AC$6&gt;=$F29,(IF(AC$6&lt;=$H29,(VLOOKUP($C29,Roles!_xlnm.Print_Area,2,FALSE)),"")),"")),"")),"")</f>
        <v/>
      </c>
      <c r="AD29" s="12" t="str">
        <f>IF((WEEKDAY(AD$6,2)&lt;6),(IF($G29&lt;&gt;"",(IF(AD$6&gt;=$F29,(IF(AD$6&lt;=$H29,(VLOOKUP($C29,Roles!_xlnm.Print_Area,2,FALSE)),"")),"")),"")),"")</f>
        <v/>
      </c>
      <c r="AE29" s="12" t="str">
        <f>IF((WEEKDAY(AE$6,2)&lt;6),(IF($G29&lt;&gt;"",(IF(AE$6&gt;=$F29,(IF(AE$6&lt;=$H29,(VLOOKUP($C29,Roles!_xlnm.Print_Area,2,FALSE)),"")),"")),"")),"")</f>
        <v/>
      </c>
      <c r="AF29" s="12" t="str">
        <f>IF((WEEKDAY(AF$6,2)&lt;6),(IF($G29&lt;&gt;"",(IF(AF$6&gt;=$F29,(IF(AF$6&lt;=$H29,(VLOOKUP($C29,Roles!_xlnm.Print_Area,2,FALSE)),"")),"")),"")),"")</f>
        <v/>
      </c>
      <c r="AG29" s="12" t="str">
        <f>IF((WEEKDAY(AG$6,2)&lt;6),(IF($G29&lt;&gt;"",(IF(AG$6&gt;=$F29,(IF(AG$6&lt;=$H29,(VLOOKUP($C29,Roles!_xlnm.Print_Area,2,FALSE)),"")),"")),"")),"")</f>
        <v/>
      </c>
      <c r="AH29" s="12" t="str">
        <f>IF((WEEKDAY(AH$6,2)&lt;6),(IF($G29&lt;&gt;"",(IF(AH$6&gt;=$F29,(IF(AH$6&lt;=$H29,(VLOOKUP($C29,Roles!_xlnm.Print_Area,2,FALSE)),"")),"")),"")),"")</f>
        <v/>
      </c>
      <c r="AI29" s="13" t="str">
        <f>IF((WEEKDAY(AI$6,2)&lt;6),(IF($G29&lt;&gt;"",(IF(AI$6&gt;=$F29,(IF(AI$6&lt;=$H29,(VLOOKUP($C29,Roles!_xlnm.Print_Area,2,FALSE)),"")),"")),"")),"")</f>
        <v/>
      </c>
      <c r="AJ29" s="13" t="str">
        <f>IF((WEEKDAY(AJ$6,2)&lt;6),(IF($G29&lt;&gt;"",(IF(AJ$6&gt;=$F29,(IF(AJ$6&lt;=$H29,(VLOOKUP($C29,Roles!_xlnm.Print_Area,2,FALSE)),"")),"")),"")),"")</f>
        <v/>
      </c>
      <c r="AK29" s="12" t="str">
        <f>IF((WEEKDAY(AK$6,2)&lt;6),(IF($G29&lt;&gt;"",(IF(AK$6&gt;=$F29,(IF(AK$6&lt;=$H29,(VLOOKUP($C29,Roles!_xlnm.Print_Area,2,FALSE)),"")),"")),"")),"")</f>
        <v/>
      </c>
      <c r="AL29" s="12" t="str">
        <f>IF((WEEKDAY(AL$6,2)&lt;6),(IF($G29&lt;&gt;"",(IF(AL$6&gt;=$F29,(IF(AL$6&lt;=$H29,(VLOOKUP($C29,Roles!_xlnm.Print_Area,2,FALSE)),"")),"")),"")),"")</f>
        <v/>
      </c>
      <c r="AM29" s="12" t="str">
        <f>IF((WEEKDAY(AM$6,2)&lt;6),(IF($G29&lt;&gt;"",(IF(AM$6&gt;=$F29,(IF(AM$6&lt;=$H29,(VLOOKUP($C29,Roles!_xlnm.Print_Area,2,FALSE)),"")),"")),"")),"")</f>
        <v/>
      </c>
      <c r="AN29" s="12" t="str">
        <f>IF((WEEKDAY(AN$6,2)&lt;6),(IF($G29&lt;&gt;"",(IF(AN$6&gt;=$F29,(IF(AN$6&lt;=$H29,(VLOOKUP($C29,Roles!_xlnm.Print_Area,2,FALSE)),"")),"")),"")),"")</f>
        <v/>
      </c>
      <c r="AO29" s="12" t="str">
        <f>IF((WEEKDAY(AO$6,2)&lt;6),(IF($G29&lt;&gt;"",(IF(AO$6&gt;=$F29,(IF(AO$6&lt;=$H29,(VLOOKUP($C29,Roles!_xlnm.Print_Area,2,FALSE)),"")),"")),"")),"")</f>
        <v/>
      </c>
      <c r="AP29" s="13" t="str">
        <f>IF((WEEKDAY(AP$6,2)&lt;6),(IF($G29&lt;&gt;"",(IF(AP$6&gt;=$F29,(IF(AP$6&lt;=$H29,(VLOOKUP($C29,Roles!_xlnm.Print_Area,2,FALSE)),"")),"")),"")),"")</f>
        <v/>
      </c>
      <c r="AQ29" s="13" t="str">
        <f>IF((WEEKDAY(AQ$6,2)&lt;6),(IF($G29&lt;&gt;"",(IF(AQ$6&gt;=$F29,(IF(AQ$6&lt;=$H29,(VLOOKUP($C29,Roles!_xlnm.Print_Area,2,FALSE)),"")),"")),"")),"")</f>
        <v/>
      </c>
      <c r="AR29" s="12" t="str">
        <f>IF((WEEKDAY(AR$6,2)&lt;6),(IF($G29&lt;&gt;"",(IF(AR$6&gt;=$F29,(IF(AR$6&lt;=$H29,(VLOOKUP($C29,Roles!_xlnm.Print_Area,2,FALSE)),"")),"")),"")),"")</f>
        <v/>
      </c>
      <c r="AS29" s="12" t="str">
        <f>IF((WEEKDAY(AS$6,2)&lt;6),(IF($G29&lt;&gt;"",(IF(AS$6&gt;=$F29,(IF(AS$6&lt;=$H29,(VLOOKUP($C29,Roles!_xlnm.Print_Area,2,FALSE)),"")),"")),"")),"")</f>
        <v/>
      </c>
      <c r="AT29" s="12" t="str">
        <f>IF((WEEKDAY(AT$6,2)&lt;6),(IF($G29&lt;&gt;"",(IF(AT$6&gt;=$F29,(IF(AT$6&lt;=$H29,(VLOOKUP($C29,Roles!_xlnm.Print_Area,2,FALSE)),"")),"")),"")),"")</f>
        <v/>
      </c>
      <c r="AU29" s="12" t="str">
        <f>IF((WEEKDAY(AU$6,2)&lt;6),(IF($G29&lt;&gt;"",(IF(AU$6&gt;=$F29,(IF(AU$6&lt;=$H29,(VLOOKUP($C29,Roles!_xlnm.Print_Area,2,FALSE)),"")),"")),"")),"")</f>
        <v/>
      </c>
      <c r="AV29" s="12" t="str">
        <f>IF((WEEKDAY(AV$6,2)&lt;6),(IF($G29&lt;&gt;"",(IF(AV$6&gt;=$F29,(IF(AV$6&lt;=$H29,(VLOOKUP($C29,Roles!_xlnm.Print_Area,2,FALSE)),"")),"")),"")),"")</f>
        <v/>
      </c>
      <c r="AW29" s="13" t="str">
        <f>IF((WEEKDAY(AW$6,2)&lt;6),(IF($G29&lt;&gt;"",(IF(AW$6&gt;=$F29,(IF(AW$6&lt;=$H29,(VLOOKUP($C29,Roles!_xlnm.Print_Area,2,FALSE)),"")),"")),"")),"")</f>
        <v/>
      </c>
      <c r="AX29" s="13" t="str">
        <f>IF((WEEKDAY(AX$6,2)&lt;6),(IF($G29&lt;&gt;"",(IF(AX$6&gt;=$F29,(IF(AX$6&lt;=$H29,(VLOOKUP($C29,Roles!_xlnm.Print_Area,2,FALSE)),"")),"")),"")),"")</f>
        <v/>
      </c>
      <c r="AY29" s="12" t="str">
        <f>IF((WEEKDAY(AY$6,2)&lt;6),(IF($G29&lt;&gt;"",(IF(AY$6&gt;=$F29,(IF(AY$6&lt;=$H29,(VLOOKUP($C29,Roles!_xlnm.Print_Area,2,FALSE)),"")),"")),"")),"")</f>
        <v/>
      </c>
      <c r="AZ29" s="12" t="str">
        <f>IF((WEEKDAY(AZ$6,2)&lt;6),(IF($G29&lt;&gt;"",(IF(AZ$6&gt;=$F29,(IF(AZ$6&lt;=$H29,(VLOOKUP($C29,Roles!_xlnm.Print_Area,2,FALSE)),"")),"")),"")),"")</f>
        <v/>
      </c>
      <c r="BA29" s="12" t="str">
        <f>IF((WEEKDAY(BA$6,2)&lt;6),(IF($G29&lt;&gt;"",(IF(BA$6&gt;=$F29,(IF(BA$6&lt;=$H29,(VLOOKUP($C29,Roles!_xlnm.Print_Area,2,FALSE)),"")),"")),"")),"")</f>
        <v/>
      </c>
      <c r="BB29" s="12" t="str">
        <f>IF((WEEKDAY(BB$6,2)&lt;6),(IF($G29&lt;&gt;"",(IF(BB$6&gt;=$F29,(IF(BB$6&lt;=$H29,(VLOOKUP($C29,Roles!_xlnm.Print_Area,2,FALSE)),"")),"")),"")),"")</f>
        <v/>
      </c>
      <c r="BC29" s="12" t="str">
        <f>IF((WEEKDAY(BC$6,2)&lt;6),(IF($G29&lt;&gt;"",(IF(BC$6&gt;=$F29,(IF(BC$6&lt;=$H29,(VLOOKUP($C29,Roles!_xlnm.Print_Area,2,FALSE)),"")),"")),"")),"")</f>
        <v/>
      </c>
      <c r="BD29" s="13" t="str">
        <f>IF((WEEKDAY(BD$6,2)&lt;6),(IF($G29&lt;&gt;"",(IF(BD$6&gt;=$F29,(IF(BD$6&lt;=$H29,(VLOOKUP($C29,Roles!_xlnm.Print_Area,2,FALSE)),"")),"")),"")),"")</f>
        <v/>
      </c>
      <c r="BE29" s="13" t="str">
        <f>IF((WEEKDAY(BE$6,2)&lt;6),(IF($G29&lt;&gt;"",(IF(BE$6&gt;=$F29,(IF(BE$6&lt;=$H29,(VLOOKUP($C29,Roles!_xlnm.Print_Area,2,FALSE)),"")),"")),"")),"")</f>
        <v/>
      </c>
      <c r="BF29" s="12" t="str">
        <f>IF((WEEKDAY(BF$6,2)&lt;6),(IF($G29&lt;&gt;"",(IF(BF$6&gt;=$F29,(IF(BF$6&lt;=$H29,(VLOOKUP($C29,Roles!_xlnm.Print_Area,2,FALSE)),"")),"")),"")),"")</f>
        <v/>
      </c>
      <c r="BG29" s="12" t="str">
        <f>IF((WEEKDAY(BG$6,2)&lt;6),(IF($G29&lt;&gt;"",(IF(BG$6&gt;=$F29,(IF(BG$6&lt;=$H29,(VLOOKUP($C29,Roles!_xlnm.Print_Area,2,FALSE)),"")),"")),"")),"")</f>
        <v/>
      </c>
      <c r="BH29" s="12" t="str">
        <f>IF((WEEKDAY(BH$6,2)&lt;6),(IF($G29&lt;&gt;"",(IF(BH$6&gt;=$F29,(IF(BH$6&lt;=$H29,(VLOOKUP($C29,Roles!_xlnm.Print_Area,2,FALSE)),"")),"")),"")),"")</f>
        <v/>
      </c>
      <c r="BI29" s="12" t="str">
        <f>IF((WEEKDAY(BI$6,2)&lt;6),(IF($G29&lt;&gt;"",(IF(BI$6&gt;=$F29,(IF(BI$6&lt;=$H29,(VLOOKUP($C29,Roles!_xlnm.Print_Area,2,FALSE)),"")),"")),"")),"")</f>
        <v/>
      </c>
      <c r="BJ29" s="12" t="str">
        <f>IF((WEEKDAY(BJ$6,2)&lt;6),(IF($G29&lt;&gt;"",(IF(BJ$6&gt;=$F29,(IF(BJ$6&lt;=$H29,(VLOOKUP($C29,Roles!_xlnm.Print_Area,2,FALSE)),"")),"")),"")),"")</f>
        <v/>
      </c>
      <c r="BK29" s="13" t="str">
        <f>IF((WEEKDAY(BK$6,2)&lt;6),(IF($G29&lt;&gt;"",(IF(BK$6&gt;=$F29,(IF(BK$6&lt;=$H29,(VLOOKUP($C29,Roles!_xlnm.Print_Area,2,FALSE)),"")),"")),"")),"")</f>
        <v/>
      </c>
      <c r="BL29" s="13" t="str">
        <f>IF((WEEKDAY(BL$6,2)&lt;6),(IF($G29&lt;&gt;"",(IF(BL$6&gt;=$F29,(IF(BL$6&lt;=$H29,(VLOOKUP($C29,Roles!_xlnm.Print_Area,2,FALSE)),"")),"")),"")),"")</f>
        <v/>
      </c>
    </row>
    <row r="30" spans="1:64" s="26" customFormat="1" ht="21" customHeight="1" x14ac:dyDescent="0.25">
      <c r="A30" s="61"/>
      <c r="B30" s="55"/>
      <c r="C30" s="55"/>
      <c r="D30" s="56"/>
      <c r="E30" s="52" t="s">
        <v>21</v>
      </c>
      <c r="F30" s="36"/>
      <c r="G30" s="35"/>
      <c r="H30" s="66" t="str">
        <f>(IF($G30&gt;0,(IF(WEEKDAY(F30,2)&lt;6,(WORKDAY($F30,($G30-1),Holidays!$B$2:$F$11)),(WORKDAY($F30,($G30),Holidays!$B$2:$F$11)))),""))</f>
        <v/>
      </c>
      <c r="I30" s="41" t="str">
        <f>IF((WEEKDAY(I$6,2)&lt;6),(IF($G30&lt;&gt;"",(IF(I$6&gt;=$F30,(IF(I$6&lt;=$H30,(VLOOKUP($C29,Roles!$A$17:$B$21,2,FALSE)),"")),"")),"")),"")</f>
        <v/>
      </c>
      <c r="J30" s="41" t="str">
        <f>IF((WEEKDAY(J$6,2)&lt;6),(IF($G30&lt;&gt;"",(IF(J$6&gt;=$F30,(IF(J$6&lt;=$H30,(VLOOKUP($C29,Roles!$A$17:$B$21,2,FALSE)),"")),"")),"")),"")</f>
        <v/>
      </c>
      <c r="K30" s="41" t="str">
        <f>IF((WEEKDAY(K$6,2)&lt;6),(IF($G30&lt;&gt;"",(IF(K$6&gt;=$F30,(IF(K$6&lt;=$H30,(VLOOKUP($C29,Roles!$A$17:$B$21,2,FALSE)),"")),"")),"")),"")</f>
        <v/>
      </c>
      <c r="L30" s="41" t="str">
        <f>IF((WEEKDAY(L$6,2)&lt;6),(IF($G30&lt;&gt;"",(IF(L$6&gt;=$F30,(IF(L$6&lt;=$H30,(VLOOKUP($C29,Roles!$A$17:$B$21,2,FALSE)),"")),"")),"")),"")</f>
        <v/>
      </c>
      <c r="M30" s="41" t="str">
        <f>IF((WEEKDAY(M$6,2)&lt;6),(IF($G30&lt;&gt;"",(IF(M$6&gt;=$F30,(IF(M$6&lt;=$H30,(VLOOKUP($C29,Roles!$A$17:$B$21,2,FALSE)),"")),"")),"")),"")</f>
        <v/>
      </c>
      <c r="N30" s="42" t="str">
        <f>IF((WEEKDAY(N$6,2)&lt;6),(IF($G30&lt;&gt;"",(IF(N$6&gt;=$F30,(IF(N$6&lt;=$H30,(VLOOKUP($C29,Roles!$A$17:$B$21,2,FALSE)),"")),"")),"")),"")</f>
        <v/>
      </c>
      <c r="O30" s="42" t="str">
        <f>IF((WEEKDAY(O$6,2)&lt;6),(IF($G30&lt;&gt;"",(IF(O$6&gt;=$F30,(IF(O$6&lt;=$H30,(VLOOKUP($C29,Roles!$A$17:$B$21,2,FALSE)),"")),"")),"")),"")</f>
        <v/>
      </c>
      <c r="P30" s="41" t="str">
        <f>IF((WEEKDAY(P$6,2)&lt;6),(IF($G30&lt;&gt;"",(IF(P$6&gt;=$F30,(IF(P$6&lt;=$H30,(VLOOKUP($C29,Roles!$A$17:$B$21,2,FALSE)),"")),"")),"")),"")</f>
        <v/>
      </c>
      <c r="Q30" s="41" t="str">
        <f>IF((WEEKDAY(Q$6,2)&lt;6),(IF($G30&lt;&gt;"",(IF(Q$6&gt;=$F30,(IF(Q$6&lt;=$H30,(VLOOKUP($C29,Roles!$A$17:$B$21,2,FALSE)),"")),"")),"")),"")</f>
        <v/>
      </c>
      <c r="R30" s="41" t="str">
        <f>IF((WEEKDAY(R$6,2)&lt;6),(IF($G30&lt;&gt;"",(IF(R$6&gt;=$F30,(IF(R$6&lt;=$H30,(VLOOKUP($C29,Roles!$A$17:$B$21,2,FALSE)),"")),"")),"")),"")</f>
        <v/>
      </c>
      <c r="S30" s="41" t="str">
        <f>IF((WEEKDAY(S$6,2)&lt;6),(IF($G30&lt;&gt;"",(IF(S$6&gt;=$F30,(IF(S$6&lt;=$H30,(VLOOKUP($C29,Roles!$A$17:$B$21,2,FALSE)),"")),"")),"")),"")</f>
        <v/>
      </c>
      <c r="T30" s="41" t="str">
        <f>IF((WEEKDAY(T$6,2)&lt;6),(IF($G30&lt;&gt;"",(IF(T$6&gt;=$F30,(IF(T$6&lt;=$H30,(VLOOKUP($C29,Roles!$A$17:$B$21,2,FALSE)),"")),"")),"")),"")</f>
        <v/>
      </c>
      <c r="U30" s="42" t="str">
        <f>IF((WEEKDAY(U$6,2)&lt;6),(IF($G30&lt;&gt;"",(IF(U$6&gt;=$F30,(IF(U$6&lt;=$H30,(VLOOKUP($C29,Roles!$A$17:$B$21,2,FALSE)),"")),"")),"")),"")</f>
        <v/>
      </c>
      <c r="V30" s="42" t="str">
        <f>IF((WEEKDAY(V$6,2)&lt;6),(IF($G30&lt;&gt;"",(IF(V$6&gt;=$F30,(IF(V$6&lt;=$H30,(VLOOKUP($C29,Roles!$A$17:$B$21,2,FALSE)),"")),"")),"")),"")</f>
        <v/>
      </c>
      <c r="W30" s="41" t="str">
        <f>IF((WEEKDAY(W$6,2)&lt;6),(IF($G30&lt;&gt;"",(IF(W$6&gt;=$F30,(IF(W$6&lt;=$H30,(VLOOKUP($C29,Roles!$A$17:$B$21,2,FALSE)),"")),"")),"")),"")</f>
        <v/>
      </c>
      <c r="X30" s="41" t="str">
        <f>IF((WEEKDAY(X$6,2)&lt;6),(IF($G30&lt;&gt;"",(IF(X$6&gt;=$F30,(IF(X$6&lt;=$H30,(VLOOKUP($C29,Roles!$A$17:$B$21,2,FALSE)),"")),"")),"")),"")</f>
        <v/>
      </c>
      <c r="Y30" s="41" t="str">
        <f>IF((WEEKDAY(Y$6,2)&lt;6),(IF($G30&lt;&gt;"",(IF(Y$6&gt;=$F30,(IF(Y$6&lt;=$H30,(VLOOKUP($C29,Roles!$A$17:$B$21,2,FALSE)),"")),"")),"")),"")</f>
        <v/>
      </c>
      <c r="Z30" s="41" t="str">
        <f>IF((WEEKDAY(Z$6,2)&lt;6),(IF($G30&lt;&gt;"",(IF(Z$6&gt;=$F30,(IF(Z$6&lt;=$H30,(VLOOKUP($C29,Roles!$A$17:$B$21,2,FALSE)),"")),"")),"")),"")</f>
        <v/>
      </c>
      <c r="AA30" s="41" t="str">
        <f>IF((WEEKDAY(AA$6,2)&lt;6),(IF($G30&lt;&gt;"",(IF(AA$6&gt;=$F30,(IF(AA$6&lt;=$H30,(VLOOKUP($C29,Roles!$A$17:$B$21,2,FALSE)),"")),"")),"")),"")</f>
        <v/>
      </c>
      <c r="AB30" s="42" t="str">
        <f>IF((WEEKDAY(AB$6,2)&lt;6),(IF($G30&lt;&gt;"",(IF(AB$6&gt;=$F30,(IF(AB$6&lt;=$H30,(VLOOKUP($C29,Roles!$A$17:$B$21,2,FALSE)),"")),"")),"")),"")</f>
        <v/>
      </c>
      <c r="AC30" s="42" t="str">
        <f>IF((WEEKDAY(AC$6,2)&lt;6),(IF($G30&lt;&gt;"",(IF(AC$6&gt;=$F30,(IF(AC$6&lt;=$H30,(VLOOKUP($C29,Roles!$A$17:$B$21,2,FALSE)),"")),"")),"")),"")</f>
        <v/>
      </c>
      <c r="AD30" s="41" t="str">
        <f>IF((WEEKDAY(AD$6,2)&lt;6),(IF($G30&lt;&gt;"",(IF(AD$6&gt;=$F30,(IF(AD$6&lt;=$H30,(VLOOKUP($C29,Roles!$A$17:$B$21,2,FALSE)),"")),"")),"")),"")</f>
        <v/>
      </c>
      <c r="AE30" s="41" t="str">
        <f>IF((WEEKDAY(AE$6,2)&lt;6),(IF($G30&lt;&gt;"",(IF(AE$6&gt;=$F30,(IF(AE$6&lt;=$H30,(VLOOKUP($C29,Roles!$A$17:$B$21,2,FALSE)),"")),"")),"")),"")</f>
        <v/>
      </c>
      <c r="AF30" s="41" t="str">
        <f>IF((WEEKDAY(AF$6,2)&lt;6),(IF($G30&lt;&gt;"",(IF(AF$6&gt;=$F30,(IF(AF$6&lt;=$H30,(VLOOKUP($C29,Roles!$A$17:$B$21,2,FALSE)),"")),"")),"")),"")</f>
        <v/>
      </c>
      <c r="AG30" s="41" t="str">
        <f>IF((WEEKDAY(AG$6,2)&lt;6),(IF($G30&lt;&gt;"",(IF(AG$6&gt;=$F30,(IF(AG$6&lt;=$H30,(VLOOKUP($C29,Roles!$A$17:$B$21,2,FALSE)),"")),"")),"")),"")</f>
        <v/>
      </c>
      <c r="AH30" s="41" t="str">
        <f>IF((WEEKDAY(AH$6,2)&lt;6),(IF($G30&lt;&gt;"",(IF(AH$6&gt;=$F30,(IF(AH$6&lt;=$H30,(VLOOKUP($C29,Roles!$A$17:$B$21,2,FALSE)),"")),"")),"")),"")</f>
        <v/>
      </c>
      <c r="AI30" s="42" t="str">
        <f>IF((WEEKDAY(AI$6,2)&lt;6),(IF($G30&lt;&gt;"",(IF(AI$6&gt;=$F30,(IF(AI$6&lt;=$H30,(VLOOKUP($C29,Roles!$A$17:$B$21,2,FALSE)),"")),"")),"")),"")</f>
        <v/>
      </c>
      <c r="AJ30" s="42" t="str">
        <f>IF((WEEKDAY(AJ$6,2)&lt;6),(IF($G30&lt;&gt;"",(IF(AJ$6&gt;=$F30,(IF(AJ$6&lt;=$H30,(VLOOKUP($C29,Roles!$A$17:$B$21,2,FALSE)),"")),"")),"")),"")</f>
        <v/>
      </c>
      <c r="AK30" s="41" t="str">
        <f>IF((WEEKDAY(AK$6,2)&lt;6),(IF($G30&lt;&gt;"",(IF(AK$6&gt;=$F30,(IF(AK$6&lt;=$H30,(VLOOKUP($C29,Roles!$A$17:$B$21,2,FALSE)),"")),"")),"")),"")</f>
        <v/>
      </c>
      <c r="AL30" s="41" t="str">
        <f>IF((WEEKDAY(AL$6,2)&lt;6),(IF($G30&lt;&gt;"",(IF(AL$6&gt;=$F30,(IF(AL$6&lt;=$H30,(VLOOKUP($C29,Roles!$A$17:$B$21,2,FALSE)),"")),"")),"")),"")</f>
        <v/>
      </c>
      <c r="AM30" s="41" t="str">
        <f>IF((WEEKDAY(AM$6,2)&lt;6),(IF($G30&lt;&gt;"",(IF(AM$6&gt;=$F30,(IF(AM$6&lt;=$H30,(VLOOKUP($C29,Roles!$A$17:$B$21,2,FALSE)),"")),"")),"")),"")</f>
        <v/>
      </c>
      <c r="AN30" s="41" t="str">
        <f>IF((WEEKDAY(AN$6,2)&lt;6),(IF($G30&lt;&gt;"",(IF(AN$6&gt;=$F30,(IF(AN$6&lt;=$H30,(VLOOKUP($C29,Roles!$A$17:$B$21,2,FALSE)),"")),"")),"")),"")</f>
        <v/>
      </c>
      <c r="AO30" s="41" t="str">
        <f>IF((WEEKDAY(AO$6,2)&lt;6),(IF($G30&lt;&gt;"",(IF(AO$6&gt;=$F30,(IF(AO$6&lt;=$H30,(VLOOKUP($C29,Roles!$A$17:$B$21,2,FALSE)),"")),"")),"")),"")</f>
        <v/>
      </c>
      <c r="AP30" s="42" t="str">
        <f>IF((WEEKDAY(AP$6,2)&lt;6),(IF($G30&lt;&gt;"",(IF(AP$6&gt;=$F30,(IF(AP$6&lt;=$H30,(VLOOKUP($C29,Roles!$A$17:$B$21,2,FALSE)),"")),"")),"")),"")</f>
        <v/>
      </c>
      <c r="AQ30" s="42" t="str">
        <f>IF((WEEKDAY(AQ$6,2)&lt;6),(IF($G30&lt;&gt;"",(IF(AQ$6&gt;=$F30,(IF(AQ$6&lt;=$H30,(VLOOKUP($C29,Roles!$A$17:$B$21,2,FALSE)),"")),"")),"")),"")</f>
        <v/>
      </c>
      <c r="AR30" s="41" t="str">
        <f>IF((WEEKDAY(AR$6,2)&lt;6),(IF($G30&lt;&gt;"",(IF(AR$6&gt;=$F30,(IF(AR$6&lt;=$H30,(VLOOKUP($C29,Roles!$A$17:$B$21,2,FALSE)),"")),"")),"")),"")</f>
        <v/>
      </c>
      <c r="AS30" s="41" t="str">
        <f>IF((WEEKDAY(AS$6,2)&lt;6),(IF($G30&lt;&gt;"",(IF(AS$6&gt;=$F30,(IF(AS$6&lt;=$H30,(VLOOKUP($C29,Roles!$A$17:$B$21,2,FALSE)),"")),"")),"")),"")</f>
        <v/>
      </c>
      <c r="AT30" s="41" t="str">
        <f>IF((WEEKDAY(AT$6,2)&lt;6),(IF($G30&lt;&gt;"",(IF(AT$6&gt;=$F30,(IF(AT$6&lt;=$H30,(VLOOKUP($C29,Roles!$A$17:$B$21,2,FALSE)),"")),"")),"")),"")</f>
        <v/>
      </c>
      <c r="AU30" s="41" t="str">
        <f>IF((WEEKDAY(AU$6,2)&lt;6),(IF($G30&lt;&gt;"",(IF(AU$6&gt;=$F30,(IF(AU$6&lt;=$H30,(VLOOKUP($C29,Roles!$A$17:$B$21,2,FALSE)),"")),"")),"")),"")</f>
        <v/>
      </c>
      <c r="AV30" s="41" t="str">
        <f>IF((WEEKDAY(AV$6,2)&lt;6),(IF($G30&lt;&gt;"",(IF(AV$6&gt;=$F30,(IF(AV$6&lt;=$H30,(VLOOKUP($C29,Roles!$A$17:$B$21,2,FALSE)),"")),"")),"")),"")</f>
        <v/>
      </c>
      <c r="AW30" s="42" t="str">
        <f>IF((WEEKDAY(AW$6,2)&lt;6),(IF($G30&lt;&gt;"",(IF(AW$6&gt;=$F30,(IF(AW$6&lt;=$H30,(VLOOKUP($C29,Roles!$A$17:$B$21,2,FALSE)),"")),"")),"")),"")</f>
        <v/>
      </c>
      <c r="AX30" s="42" t="str">
        <f>IF((WEEKDAY(AX$6,2)&lt;6),(IF($G30&lt;&gt;"",(IF(AX$6&gt;=$F30,(IF(AX$6&lt;=$H30,(VLOOKUP($C29,Roles!$A$17:$B$21,2,FALSE)),"")),"")),"")),"")</f>
        <v/>
      </c>
      <c r="AY30" s="41" t="str">
        <f>IF((WEEKDAY(AY$6,2)&lt;6),(IF($G30&lt;&gt;"",(IF(AY$6&gt;=$F30,(IF(AY$6&lt;=$H30,(VLOOKUP($C29,Roles!$A$17:$B$21,2,FALSE)),"")),"")),"")),"")</f>
        <v/>
      </c>
      <c r="AZ30" s="41" t="str">
        <f>IF((WEEKDAY(AZ$6,2)&lt;6),(IF($G30&lt;&gt;"",(IF(AZ$6&gt;=$F30,(IF(AZ$6&lt;=$H30,(VLOOKUP($C29,Roles!$A$17:$B$21,2,FALSE)),"")),"")),"")),"")</f>
        <v/>
      </c>
      <c r="BA30" s="41" t="str">
        <f>IF((WEEKDAY(BA$6,2)&lt;6),(IF($G30&lt;&gt;"",(IF(BA$6&gt;=$F30,(IF(BA$6&lt;=$H30,(VLOOKUP($C29,Roles!$A$17:$B$21,2,FALSE)),"")),"")),"")),"")</f>
        <v/>
      </c>
      <c r="BB30" s="41" t="str">
        <f>IF((WEEKDAY(BB$6,2)&lt;6),(IF($G30&lt;&gt;"",(IF(BB$6&gt;=$F30,(IF(BB$6&lt;=$H30,(VLOOKUP($C29,Roles!$A$17:$B$21,2,FALSE)),"")),"")),"")),"")</f>
        <v/>
      </c>
      <c r="BC30" s="41" t="str">
        <f>IF((WEEKDAY(BC$6,2)&lt;6),(IF($G30&lt;&gt;"",(IF(BC$6&gt;=$F30,(IF(BC$6&lt;=$H30,(VLOOKUP($C29,Roles!$A$17:$B$21,2,FALSE)),"")),"")),"")),"")</f>
        <v/>
      </c>
      <c r="BD30" s="42" t="str">
        <f>IF((WEEKDAY(BD$6,2)&lt;6),(IF($G30&lt;&gt;"",(IF(BD$6&gt;=$F30,(IF(BD$6&lt;=$H30,(VLOOKUP($C29,Roles!$A$17:$B$21,2,FALSE)),"")),"")),"")),"")</f>
        <v/>
      </c>
      <c r="BE30" s="42" t="str">
        <f>IF((WEEKDAY(BE$6,2)&lt;6),(IF($G30&lt;&gt;"",(IF(BE$6&gt;=$F30,(IF(BE$6&lt;=$H30,(VLOOKUP($C29,Roles!$A$17:$B$21,2,FALSE)),"")),"")),"")),"")</f>
        <v/>
      </c>
      <c r="BF30" s="41" t="str">
        <f>IF((WEEKDAY(BF$6,2)&lt;6),(IF($G30&lt;&gt;"",(IF(BF$6&gt;=$F30,(IF(BF$6&lt;=$H30,(VLOOKUP($C29,Roles!$A$17:$B$21,2,FALSE)),"")),"")),"")),"")</f>
        <v/>
      </c>
      <c r="BG30" s="41" t="str">
        <f>IF((WEEKDAY(BG$6,2)&lt;6),(IF($G30&lt;&gt;"",(IF(BG$6&gt;=$F30,(IF(BG$6&lt;=$H30,(VLOOKUP($C29,Roles!$A$17:$B$21,2,FALSE)),"")),"")),"")),"")</f>
        <v/>
      </c>
      <c r="BH30" s="41" t="str">
        <f>IF((WEEKDAY(BH$6,2)&lt;6),(IF($G30&lt;&gt;"",(IF(BH$6&gt;=$F30,(IF(BH$6&lt;=$H30,(VLOOKUP($C29,Roles!$A$17:$B$21,2,FALSE)),"")),"")),"")),"")</f>
        <v/>
      </c>
      <c r="BI30" s="41" t="str">
        <f>IF((WEEKDAY(BI$6,2)&lt;6),(IF($G30&lt;&gt;"",(IF(BI$6&gt;=$F30,(IF(BI$6&lt;=$H30,(VLOOKUP($C29,Roles!$A$17:$B$21,2,FALSE)),"")),"")),"")),"")</f>
        <v/>
      </c>
      <c r="BJ30" s="41" t="str">
        <f>IF((WEEKDAY(BJ$6,2)&lt;6),(IF($G30&lt;&gt;"",(IF(BJ$6&gt;=$F30,(IF(BJ$6&lt;=$H30,(VLOOKUP($C29,Roles!$A$17:$B$21,2,FALSE)),"")),"")),"")),"")</f>
        <v/>
      </c>
      <c r="BK30" s="42" t="str">
        <f>IF((WEEKDAY(BK$6,2)&lt;6),(IF($G30&lt;&gt;"",(IF(BK$6&gt;=$F30,(IF(BK$6&lt;=$H30,(VLOOKUP($C29,Roles!$A$17:$B$21,2,FALSE)),"")),"")),"")),"")</f>
        <v/>
      </c>
      <c r="BL30" s="42" t="str">
        <f>IF((WEEKDAY(BL$6,2)&lt;6),(IF($G30&lt;&gt;"",(IF(BL$6&gt;=$F30,(IF(BL$6&lt;=$H30,(VLOOKUP($C29,Roles!$A$17:$B$21,2,FALSE)),"")),"")),"")),"")</f>
        <v/>
      </c>
    </row>
    <row r="31" spans="1:64" s="26" customFormat="1" ht="21" customHeight="1" x14ac:dyDescent="0.25">
      <c r="A31" s="60">
        <v>12</v>
      </c>
      <c r="B31" s="39"/>
      <c r="C31" s="40"/>
      <c r="D31" s="40"/>
      <c r="E31" s="54" t="s">
        <v>20</v>
      </c>
      <c r="F31" s="34"/>
      <c r="G31" s="33"/>
      <c r="H31" s="65" t="str">
        <f>(IF($G31&gt;0,(IF(WEEKDAY(F31,2)&lt;6,(WORKDAY($F31,($G31-1),Holidays!$B$2:$F$11)),(WORKDAY($F31,($G31),Holidays!$B$2:$F$11)))),""))</f>
        <v/>
      </c>
      <c r="I31" s="12" t="str">
        <f>IF((WEEKDAY(I$6,2)&lt;6),(IF($G31&lt;&gt;"",(IF(I$6&gt;=$F31,(IF(I$6&lt;=$H31,(VLOOKUP($C31,Roles!_xlnm.Print_Area,2,FALSE)),"")),"")),"")),"")</f>
        <v/>
      </c>
      <c r="J31" s="12" t="str">
        <f>IF((WEEKDAY(J$6,2)&lt;6),(IF($G31&lt;&gt;"",(IF(J$6&gt;=$F31,(IF(J$6&lt;=$H31,(VLOOKUP($C31,Roles!_xlnm.Print_Area,2,FALSE)),"")),"")),"")),"")</f>
        <v/>
      </c>
      <c r="K31" s="12" t="str">
        <f>IF((WEEKDAY(K$6,2)&lt;6),(IF($G31&lt;&gt;"",(IF(K$6&gt;=$F31,(IF(K$6&lt;=$H31,(VLOOKUP($C31,Roles!_xlnm.Print_Area,2,FALSE)),"")),"")),"")),"")</f>
        <v/>
      </c>
      <c r="L31" s="12" t="str">
        <f>IF((WEEKDAY(L$6,2)&lt;6),(IF($G31&lt;&gt;"",(IF(L$6&gt;=$F31,(IF(L$6&lt;=$H31,(VLOOKUP($C31,Roles!_xlnm.Print_Area,2,FALSE)),"")),"")),"")),"")</f>
        <v/>
      </c>
      <c r="M31" s="12" t="str">
        <f>IF((WEEKDAY(M$6,2)&lt;6),(IF($G31&lt;&gt;"",(IF(M$6&gt;=$F31,(IF(M$6&lt;=$H31,(VLOOKUP($C31,Roles!_xlnm.Print_Area,2,FALSE)),"")),"")),"")),"")</f>
        <v/>
      </c>
      <c r="N31" s="13" t="str">
        <f>IF((WEEKDAY(N$6,2)&lt;6),(IF($G31&lt;&gt;"",(IF(N$6&gt;=$F31,(IF(N$6&lt;=$H31,(VLOOKUP($C31,Roles!_xlnm.Print_Area,2,FALSE)),"")),"")),"")),"")</f>
        <v/>
      </c>
      <c r="O31" s="13" t="str">
        <f>IF((WEEKDAY(O$6,2)&lt;6),(IF($G31&lt;&gt;"",(IF(O$6&gt;=$F31,(IF(O$6&lt;=$H31,(VLOOKUP($C31,Roles!_xlnm.Print_Area,2,FALSE)),"")),"")),"")),"")</f>
        <v/>
      </c>
      <c r="P31" s="12" t="str">
        <f>IF((WEEKDAY(P$6,2)&lt;6),(IF($G31&lt;&gt;"",(IF(P$6&gt;=$F31,(IF(P$6&lt;=$H31,(VLOOKUP($C31,Roles!_xlnm.Print_Area,2,FALSE)),"")),"")),"")),"")</f>
        <v/>
      </c>
      <c r="Q31" s="12" t="str">
        <f>IF((WEEKDAY(Q$6,2)&lt;6),(IF($G31&lt;&gt;"",(IF(Q$6&gt;=$F31,(IF(Q$6&lt;=$H31,(VLOOKUP($C31,Roles!_xlnm.Print_Area,2,FALSE)),"")),"")),"")),"")</f>
        <v/>
      </c>
      <c r="R31" s="12" t="str">
        <f>IF((WEEKDAY(R$6,2)&lt;6),(IF($G31&lt;&gt;"",(IF(R$6&gt;=$F31,(IF(R$6&lt;=$H31,(VLOOKUP($C31,Roles!_xlnm.Print_Area,2,FALSE)),"")),"")),"")),"")</f>
        <v/>
      </c>
      <c r="S31" s="12" t="str">
        <f>IF((WEEKDAY(S$6,2)&lt;6),(IF($G31&lt;&gt;"",(IF(S$6&gt;=$F31,(IF(S$6&lt;=$H31,(VLOOKUP($C31,Roles!_xlnm.Print_Area,2,FALSE)),"")),"")),"")),"")</f>
        <v/>
      </c>
      <c r="T31" s="12" t="str">
        <f>IF((WEEKDAY(T$6,2)&lt;6),(IF($G31&lt;&gt;"",(IF(T$6&gt;=$F31,(IF(T$6&lt;=$H31,(VLOOKUP($C31,Roles!_xlnm.Print_Area,2,FALSE)),"")),"")),"")),"")</f>
        <v/>
      </c>
      <c r="U31" s="13" t="str">
        <f>IF((WEEKDAY(U$6,2)&lt;6),(IF($G31&lt;&gt;"",(IF(U$6&gt;=$F31,(IF(U$6&lt;=$H31,(VLOOKUP($C31,Roles!_xlnm.Print_Area,2,FALSE)),"")),"")),"")),"")</f>
        <v/>
      </c>
      <c r="V31" s="13" t="str">
        <f>IF((WEEKDAY(V$6,2)&lt;6),(IF($G31&lt;&gt;"",(IF(V$6&gt;=$F31,(IF(V$6&lt;=$H31,(VLOOKUP($C31,Roles!_xlnm.Print_Area,2,FALSE)),"")),"")),"")),"")</f>
        <v/>
      </c>
      <c r="W31" s="12" t="str">
        <f>IF((WEEKDAY(W$6,2)&lt;6),(IF($G31&lt;&gt;"",(IF(W$6&gt;=$F31,(IF(W$6&lt;=$H31,(VLOOKUP($C31,Roles!_xlnm.Print_Area,2,FALSE)),"")),"")),"")),"")</f>
        <v/>
      </c>
      <c r="X31" s="12" t="str">
        <f>IF((WEEKDAY(X$6,2)&lt;6),(IF($G31&lt;&gt;"",(IF(X$6&gt;=$F31,(IF(X$6&lt;=$H31,(VLOOKUP($C31,Roles!_xlnm.Print_Area,2,FALSE)),"")),"")),"")),"")</f>
        <v/>
      </c>
      <c r="Y31" s="12" t="str">
        <f>IF((WEEKDAY(Y$6,2)&lt;6),(IF($G31&lt;&gt;"",(IF(Y$6&gt;=$F31,(IF(Y$6&lt;=$H31,(VLOOKUP($C31,Roles!_xlnm.Print_Area,2,FALSE)),"")),"")),"")),"")</f>
        <v/>
      </c>
      <c r="Z31" s="12" t="str">
        <f>IF((WEEKDAY(Z$6,2)&lt;6),(IF($G31&lt;&gt;"",(IF(Z$6&gt;=$F31,(IF(Z$6&lt;=$H31,(VLOOKUP($C31,Roles!_xlnm.Print_Area,2,FALSE)),"")),"")),"")),"")</f>
        <v/>
      </c>
      <c r="AA31" s="12" t="str">
        <f>IF((WEEKDAY(AA$6,2)&lt;6),(IF($G31&lt;&gt;"",(IF(AA$6&gt;=$F31,(IF(AA$6&lt;=$H31,(VLOOKUP($C31,Roles!_xlnm.Print_Area,2,FALSE)),"")),"")),"")),"")</f>
        <v/>
      </c>
      <c r="AB31" s="13" t="str">
        <f>IF((WEEKDAY(AB$6,2)&lt;6),(IF($G31&lt;&gt;"",(IF(AB$6&gt;=$F31,(IF(AB$6&lt;=$H31,(VLOOKUP($C31,Roles!_xlnm.Print_Area,2,FALSE)),"")),"")),"")),"")</f>
        <v/>
      </c>
      <c r="AC31" s="13" t="str">
        <f>IF((WEEKDAY(AC$6,2)&lt;6),(IF($G31&lt;&gt;"",(IF(AC$6&gt;=$F31,(IF(AC$6&lt;=$H31,(VLOOKUP($C31,Roles!_xlnm.Print_Area,2,FALSE)),"")),"")),"")),"")</f>
        <v/>
      </c>
      <c r="AD31" s="12" t="str">
        <f>IF((WEEKDAY(AD$6,2)&lt;6),(IF($G31&lt;&gt;"",(IF(AD$6&gt;=$F31,(IF(AD$6&lt;=$H31,(VLOOKUP($C31,Roles!_xlnm.Print_Area,2,FALSE)),"")),"")),"")),"")</f>
        <v/>
      </c>
      <c r="AE31" s="12" t="str">
        <f>IF((WEEKDAY(AE$6,2)&lt;6),(IF($G31&lt;&gt;"",(IF(AE$6&gt;=$F31,(IF(AE$6&lt;=$H31,(VLOOKUP($C31,Roles!_xlnm.Print_Area,2,FALSE)),"")),"")),"")),"")</f>
        <v/>
      </c>
      <c r="AF31" s="12" t="str">
        <f>IF((WEEKDAY(AF$6,2)&lt;6),(IF($G31&lt;&gt;"",(IF(AF$6&gt;=$F31,(IF(AF$6&lt;=$H31,(VLOOKUP($C31,Roles!_xlnm.Print_Area,2,FALSE)),"")),"")),"")),"")</f>
        <v/>
      </c>
      <c r="AG31" s="12" t="str">
        <f>IF((WEEKDAY(AG$6,2)&lt;6),(IF($G31&lt;&gt;"",(IF(AG$6&gt;=$F31,(IF(AG$6&lt;=$H31,(VLOOKUP($C31,Roles!_xlnm.Print_Area,2,FALSE)),"")),"")),"")),"")</f>
        <v/>
      </c>
      <c r="AH31" s="12" t="str">
        <f>IF((WEEKDAY(AH$6,2)&lt;6),(IF($G31&lt;&gt;"",(IF(AH$6&gt;=$F31,(IF(AH$6&lt;=$H31,(VLOOKUP($C31,Roles!_xlnm.Print_Area,2,FALSE)),"")),"")),"")),"")</f>
        <v/>
      </c>
      <c r="AI31" s="13" t="str">
        <f>IF((WEEKDAY(AI$6,2)&lt;6),(IF($G31&lt;&gt;"",(IF(AI$6&gt;=$F31,(IF(AI$6&lt;=$H31,(VLOOKUP($C31,Roles!_xlnm.Print_Area,2,FALSE)),"")),"")),"")),"")</f>
        <v/>
      </c>
      <c r="AJ31" s="13" t="str">
        <f>IF((WEEKDAY(AJ$6,2)&lt;6),(IF($G31&lt;&gt;"",(IF(AJ$6&gt;=$F31,(IF(AJ$6&lt;=$H31,(VLOOKUP($C31,Roles!_xlnm.Print_Area,2,FALSE)),"")),"")),"")),"")</f>
        <v/>
      </c>
      <c r="AK31" s="12" t="str">
        <f>IF((WEEKDAY(AK$6,2)&lt;6),(IF($G31&lt;&gt;"",(IF(AK$6&gt;=$F31,(IF(AK$6&lt;=$H31,(VLOOKUP($C31,Roles!_xlnm.Print_Area,2,FALSE)),"")),"")),"")),"")</f>
        <v/>
      </c>
      <c r="AL31" s="12" t="str">
        <f>IF((WEEKDAY(AL$6,2)&lt;6),(IF($G31&lt;&gt;"",(IF(AL$6&gt;=$F31,(IF(AL$6&lt;=$H31,(VLOOKUP($C31,Roles!_xlnm.Print_Area,2,FALSE)),"")),"")),"")),"")</f>
        <v/>
      </c>
      <c r="AM31" s="12" t="str">
        <f>IF((WEEKDAY(AM$6,2)&lt;6),(IF($G31&lt;&gt;"",(IF(AM$6&gt;=$F31,(IF(AM$6&lt;=$H31,(VLOOKUP($C31,Roles!_xlnm.Print_Area,2,FALSE)),"")),"")),"")),"")</f>
        <v/>
      </c>
      <c r="AN31" s="12" t="str">
        <f>IF((WEEKDAY(AN$6,2)&lt;6),(IF($G31&lt;&gt;"",(IF(AN$6&gt;=$F31,(IF(AN$6&lt;=$H31,(VLOOKUP($C31,Roles!_xlnm.Print_Area,2,FALSE)),"")),"")),"")),"")</f>
        <v/>
      </c>
      <c r="AO31" s="12" t="str">
        <f>IF((WEEKDAY(AO$6,2)&lt;6),(IF($G31&lt;&gt;"",(IF(AO$6&gt;=$F31,(IF(AO$6&lt;=$H31,(VLOOKUP($C31,Roles!_xlnm.Print_Area,2,FALSE)),"")),"")),"")),"")</f>
        <v/>
      </c>
      <c r="AP31" s="13" t="str">
        <f>IF((WEEKDAY(AP$6,2)&lt;6),(IF($G31&lt;&gt;"",(IF(AP$6&gt;=$F31,(IF(AP$6&lt;=$H31,(VLOOKUP($C31,Roles!_xlnm.Print_Area,2,FALSE)),"")),"")),"")),"")</f>
        <v/>
      </c>
      <c r="AQ31" s="13" t="str">
        <f>IF((WEEKDAY(AQ$6,2)&lt;6),(IF($G31&lt;&gt;"",(IF(AQ$6&gt;=$F31,(IF(AQ$6&lt;=$H31,(VLOOKUP($C31,Roles!_xlnm.Print_Area,2,FALSE)),"")),"")),"")),"")</f>
        <v/>
      </c>
      <c r="AR31" s="12" t="str">
        <f>IF((WEEKDAY(AR$6,2)&lt;6),(IF($G31&lt;&gt;"",(IF(AR$6&gt;=$F31,(IF(AR$6&lt;=$H31,(VLOOKUP($C31,Roles!_xlnm.Print_Area,2,FALSE)),"")),"")),"")),"")</f>
        <v/>
      </c>
      <c r="AS31" s="12" t="str">
        <f>IF((WEEKDAY(AS$6,2)&lt;6),(IF($G31&lt;&gt;"",(IF(AS$6&gt;=$F31,(IF(AS$6&lt;=$H31,(VLOOKUP($C31,Roles!_xlnm.Print_Area,2,FALSE)),"")),"")),"")),"")</f>
        <v/>
      </c>
      <c r="AT31" s="12" t="str">
        <f>IF((WEEKDAY(AT$6,2)&lt;6),(IF($G31&lt;&gt;"",(IF(AT$6&gt;=$F31,(IF(AT$6&lt;=$H31,(VLOOKUP($C31,Roles!_xlnm.Print_Area,2,FALSE)),"")),"")),"")),"")</f>
        <v/>
      </c>
      <c r="AU31" s="12" t="str">
        <f>IF((WEEKDAY(AU$6,2)&lt;6),(IF($G31&lt;&gt;"",(IF(AU$6&gt;=$F31,(IF(AU$6&lt;=$H31,(VLOOKUP($C31,Roles!_xlnm.Print_Area,2,FALSE)),"")),"")),"")),"")</f>
        <v/>
      </c>
      <c r="AV31" s="12" t="str">
        <f>IF((WEEKDAY(AV$6,2)&lt;6),(IF($G31&lt;&gt;"",(IF(AV$6&gt;=$F31,(IF(AV$6&lt;=$H31,(VLOOKUP($C31,Roles!_xlnm.Print_Area,2,FALSE)),"")),"")),"")),"")</f>
        <v/>
      </c>
      <c r="AW31" s="13" t="str">
        <f>IF((WEEKDAY(AW$6,2)&lt;6),(IF($G31&lt;&gt;"",(IF(AW$6&gt;=$F31,(IF(AW$6&lt;=$H31,(VLOOKUP($C31,Roles!_xlnm.Print_Area,2,FALSE)),"")),"")),"")),"")</f>
        <v/>
      </c>
      <c r="AX31" s="13" t="str">
        <f>IF((WEEKDAY(AX$6,2)&lt;6),(IF($G31&lt;&gt;"",(IF(AX$6&gt;=$F31,(IF(AX$6&lt;=$H31,(VLOOKUP($C31,Roles!_xlnm.Print_Area,2,FALSE)),"")),"")),"")),"")</f>
        <v/>
      </c>
      <c r="AY31" s="12" t="str">
        <f>IF((WEEKDAY(AY$6,2)&lt;6),(IF($G31&lt;&gt;"",(IF(AY$6&gt;=$F31,(IF(AY$6&lt;=$H31,(VLOOKUP($C31,Roles!_xlnm.Print_Area,2,FALSE)),"")),"")),"")),"")</f>
        <v/>
      </c>
      <c r="AZ31" s="12" t="str">
        <f>IF((WEEKDAY(AZ$6,2)&lt;6),(IF($G31&lt;&gt;"",(IF(AZ$6&gt;=$F31,(IF(AZ$6&lt;=$H31,(VLOOKUP($C31,Roles!_xlnm.Print_Area,2,FALSE)),"")),"")),"")),"")</f>
        <v/>
      </c>
      <c r="BA31" s="12" t="str">
        <f>IF((WEEKDAY(BA$6,2)&lt;6),(IF($G31&lt;&gt;"",(IF(BA$6&gt;=$F31,(IF(BA$6&lt;=$H31,(VLOOKUP($C31,Roles!_xlnm.Print_Area,2,FALSE)),"")),"")),"")),"")</f>
        <v/>
      </c>
      <c r="BB31" s="12" t="str">
        <f>IF((WEEKDAY(BB$6,2)&lt;6),(IF($G31&lt;&gt;"",(IF(BB$6&gt;=$F31,(IF(BB$6&lt;=$H31,(VLOOKUP($C31,Roles!_xlnm.Print_Area,2,FALSE)),"")),"")),"")),"")</f>
        <v/>
      </c>
      <c r="BC31" s="12" t="str">
        <f>IF((WEEKDAY(BC$6,2)&lt;6),(IF($G31&lt;&gt;"",(IF(BC$6&gt;=$F31,(IF(BC$6&lt;=$H31,(VLOOKUP($C31,Roles!_xlnm.Print_Area,2,FALSE)),"")),"")),"")),"")</f>
        <v/>
      </c>
      <c r="BD31" s="13" t="str">
        <f>IF((WEEKDAY(BD$6,2)&lt;6),(IF($G31&lt;&gt;"",(IF(BD$6&gt;=$F31,(IF(BD$6&lt;=$H31,(VLOOKUP($C31,Roles!_xlnm.Print_Area,2,FALSE)),"")),"")),"")),"")</f>
        <v/>
      </c>
      <c r="BE31" s="13" t="str">
        <f>IF((WEEKDAY(BE$6,2)&lt;6),(IF($G31&lt;&gt;"",(IF(BE$6&gt;=$F31,(IF(BE$6&lt;=$H31,(VLOOKUP($C31,Roles!_xlnm.Print_Area,2,FALSE)),"")),"")),"")),"")</f>
        <v/>
      </c>
      <c r="BF31" s="12" t="str">
        <f>IF((WEEKDAY(BF$6,2)&lt;6),(IF($G31&lt;&gt;"",(IF(BF$6&gt;=$F31,(IF(BF$6&lt;=$H31,(VLOOKUP($C31,Roles!_xlnm.Print_Area,2,FALSE)),"")),"")),"")),"")</f>
        <v/>
      </c>
      <c r="BG31" s="12" t="str">
        <f>IF((WEEKDAY(BG$6,2)&lt;6),(IF($G31&lt;&gt;"",(IF(BG$6&gt;=$F31,(IF(BG$6&lt;=$H31,(VLOOKUP($C31,Roles!_xlnm.Print_Area,2,FALSE)),"")),"")),"")),"")</f>
        <v/>
      </c>
      <c r="BH31" s="12" t="str">
        <f>IF((WEEKDAY(BH$6,2)&lt;6),(IF($G31&lt;&gt;"",(IF(BH$6&gt;=$F31,(IF(BH$6&lt;=$H31,(VLOOKUP($C31,Roles!_xlnm.Print_Area,2,FALSE)),"")),"")),"")),"")</f>
        <v/>
      </c>
      <c r="BI31" s="12" t="str">
        <f>IF((WEEKDAY(BI$6,2)&lt;6),(IF($G31&lt;&gt;"",(IF(BI$6&gt;=$F31,(IF(BI$6&lt;=$H31,(VLOOKUP($C31,Roles!_xlnm.Print_Area,2,FALSE)),"")),"")),"")),"")</f>
        <v/>
      </c>
      <c r="BJ31" s="12" t="str">
        <f>IF((WEEKDAY(BJ$6,2)&lt;6),(IF($G31&lt;&gt;"",(IF(BJ$6&gt;=$F31,(IF(BJ$6&lt;=$H31,(VLOOKUP($C31,Roles!_xlnm.Print_Area,2,FALSE)),"")),"")),"")),"")</f>
        <v/>
      </c>
      <c r="BK31" s="13" t="str">
        <f>IF((WEEKDAY(BK$6,2)&lt;6),(IF($G31&lt;&gt;"",(IF(BK$6&gt;=$F31,(IF(BK$6&lt;=$H31,(VLOOKUP($C31,Roles!_xlnm.Print_Area,2,FALSE)),"")),"")),"")),"")</f>
        <v/>
      </c>
      <c r="BL31" s="13" t="str">
        <f>IF((WEEKDAY(BL$6,2)&lt;6),(IF($G31&lt;&gt;"",(IF(BL$6&gt;=$F31,(IF(BL$6&lt;=$H31,(VLOOKUP($C31,Roles!_xlnm.Print_Area,2,FALSE)),"")),"")),"")),"")</f>
        <v/>
      </c>
    </row>
    <row r="32" spans="1:64" s="26" customFormat="1" ht="21" customHeight="1" x14ac:dyDescent="0.25">
      <c r="A32" s="61"/>
      <c r="B32" s="55"/>
      <c r="C32" s="55"/>
      <c r="D32" s="56"/>
      <c r="E32" s="52" t="s">
        <v>21</v>
      </c>
      <c r="F32" s="36"/>
      <c r="G32" s="35"/>
      <c r="H32" s="66" t="str">
        <f>(IF($G32&gt;0,(IF(WEEKDAY(F32,2)&lt;6,(WORKDAY($F32,($G32-1),Holidays!$B$2:$F$11)),(WORKDAY($F32,($G32),Holidays!$B$2:$F$11)))),""))</f>
        <v/>
      </c>
      <c r="I32" s="41" t="str">
        <f>IF((WEEKDAY(I$6,2)&lt;6),(IF($G32&lt;&gt;"",(IF(I$6&gt;=$F32,(IF(I$6&lt;=$H32,(VLOOKUP($C31,Roles!$A$17:$B$21,2,FALSE)),"")),"")),"")),"")</f>
        <v/>
      </c>
      <c r="J32" s="41" t="str">
        <f>IF((WEEKDAY(J$6,2)&lt;6),(IF($G32&lt;&gt;"",(IF(J$6&gt;=$F32,(IF(J$6&lt;=$H32,(VLOOKUP($C31,Roles!$A$17:$B$21,2,FALSE)),"")),"")),"")),"")</f>
        <v/>
      </c>
      <c r="K32" s="41" t="str">
        <f>IF((WEEKDAY(K$6,2)&lt;6),(IF($G32&lt;&gt;"",(IF(K$6&gt;=$F32,(IF(K$6&lt;=$H32,(VLOOKUP($C31,Roles!$A$17:$B$21,2,FALSE)),"")),"")),"")),"")</f>
        <v/>
      </c>
      <c r="L32" s="41" t="str">
        <f>IF((WEEKDAY(L$6,2)&lt;6),(IF($G32&lt;&gt;"",(IF(L$6&gt;=$F32,(IF(L$6&lt;=$H32,(VLOOKUP($C31,Roles!$A$17:$B$21,2,FALSE)),"")),"")),"")),"")</f>
        <v/>
      </c>
      <c r="M32" s="41" t="str">
        <f>IF((WEEKDAY(M$6,2)&lt;6),(IF($G32&lt;&gt;"",(IF(M$6&gt;=$F32,(IF(M$6&lt;=$H32,(VLOOKUP($C31,Roles!$A$17:$B$21,2,FALSE)),"")),"")),"")),"")</f>
        <v/>
      </c>
      <c r="N32" s="42" t="str">
        <f>IF((WEEKDAY(N$6,2)&lt;6),(IF($G32&lt;&gt;"",(IF(N$6&gt;=$F32,(IF(N$6&lt;=$H32,(VLOOKUP($C31,Roles!$A$17:$B$21,2,FALSE)),"")),"")),"")),"")</f>
        <v/>
      </c>
      <c r="O32" s="42" t="str">
        <f>IF((WEEKDAY(O$6,2)&lt;6),(IF($G32&lt;&gt;"",(IF(O$6&gt;=$F32,(IF(O$6&lt;=$H32,(VLOOKUP($C31,Roles!$A$17:$B$21,2,FALSE)),"")),"")),"")),"")</f>
        <v/>
      </c>
      <c r="P32" s="41" t="str">
        <f>IF((WEEKDAY(P$6,2)&lt;6),(IF($G32&lt;&gt;"",(IF(P$6&gt;=$F32,(IF(P$6&lt;=$H32,(VLOOKUP($C31,Roles!$A$17:$B$21,2,FALSE)),"")),"")),"")),"")</f>
        <v/>
      </c>
      <c r="Q32" s="41" t="str">
        <f>IF((WEEKDAY(Q$6,2)&lt;6),(IF($G32&lt;&gt;"",(IF(Q$6&gt;=$F32,(IF(Q$6&lt;=$H32,(VLOOKUP($C31,Roles!$A$17:$B$21,2,FALSE)),"")),"")),"")),"")</f>
        <v/>
      </c>
      <c r="R32" s="41" t="str">
        <f>IF((WEEKDAY(R$6,2)&lt;6),(IF($G32&lt;&gt;"",(IF(R$6&gt;=$F32,(IF(R$6&lt;=$H32,(VLOOKUP($C31,Roles!$A$17:$B$21,2,FALSE)),"")),"")),"")),"")</f>
        <v/>
      </c>
      <c r="S32" s="41" t="str">
        <f>IF((WEEKDAY(S$6,2)&lt;6),(IF($G32&lt;&gt;"",(IF(S$6&gt;=$F32,(IF(S$6&lt;=$H32,(VLOOKUP($C31,Roles!$A$17:$B$21,2,FALSE)),"")),"")),"")),"")</f>
        <v/>
      </c>
      <c r="T32" s="41" t="str">
        <f>IF((WEEKDAY(T$6,2)&lt;6),(IF($G32&lt;&gt;"",(IF(T$6&gt;=$F32,(IF(T$6&lt;=$H32,(VLOOKUP($C31,Roles!$A$17:$B$21,2,FALSE)),"")),"")),"")),"")</f>
        <v/>
      </c>
      <c r="U32" s="42" t="str">
        <f>IF((WEEKDAY(U$6,2)&lt;6),(IF($G32&lt;&gt;"",(IF(U$6&gt;=$F32,(IF(U$6&lt;=$H32,(VLOOKUP($C31,Roles!$A$17:$B$21,2,FALSE)),"")),"")),"")),"")</f>
        <v/>
      </c>
      <c r="V32" s="42" t="str">
        <f>IF((WEEKDAY(V$6,2)&lt;6),(IF($G32&lt;&gt;"",(IF(V$6&gt;=$F32,(IF(V$6&lt;=$H32,(VLOOKUP($C31,Roles!$A$17:$B$21,2,FALSE)),"")),"")),"")),"")</f>
        <v/>
      </c>
      <c r="W32" s="41" t="str">
        <f>IF((WEEKDAY(W$6,2)&lt;6),(IF($G32&lt;&gt;"",(IF(W$6&gt;=$F32,(IF(W$6&lt;=$H32,(VLOOKUP($C31,Roles!$A$17:$B$21,2,FALSE)),"")),"")),"")),"")</f>
        <v/>
      </c>
      <c r="X32" s="41" t="str">
        <f>IF((WEEKDAY(X$6,2)&lt;6),(IF($G32&lt;&gt;"",(IF(X$6&gt;=$F32,(IF(X$6&lt;=$H32,(VLOOKUP($C31,Roles!$A$17:$B$21,2,FALSE)),"")),"")),"")),"")</f>
        <v/>
      </c>
      <c r="Y32" s="41" t="str">
        <f>IF((WEEKDAY(Y$6,2)&lt;6),(IF($G32&lt;&gt;"",(IF(Y$6&gt;=$F32,(IF(Y$6&lt;=$H32,(VLOOKUP($C31,Roles!$A$17:$B$21,2,FALSE)),"")),"")),"")),"")</f>
        <v/>
      </c>
      <c r="Z32" s="41" t="str">
        <f>IF((WEEKDAY(Z$6,2)&lt;6),(IF($G32&lt;&gt;"",(IF(Z$6&gt;=$F32,(IF(Z$6&lt;=$H32,(VLOOKUP($C31,Roles!$A$17:$B$21,2,FALSE)),"")),"")),"")),"")</f>
        <v/>
      </c>
      <c r="AA32" s="41" t="str">
        <f>IF((WEEKDAY(AA$6,2)&lt;6),(IF($G32&lt;&gt;"",(IF(AA$6&gt;=$F32,(IF(AA$6&lt;=$H32,(VLOOKUP($C31,Roles!$A$17:$B$21,2,FALSE)),"")),"")),"")),"")</f>
        <v/>
      </c>
      <c r="AB32" s="42" t="str">
        <f>IF((WEEKDAY(AB$6,2)&lt;6),(IF($G32&lt;&gt;"",(IF(AB$6&gt;=$F32,(IF(AB$6&lt;=$H32,(VLOOKUP($C31,Roles!$A$17:$B$21,2,FALSE)),"")),"")),"")),"")</f>
        <v/>
      </c>
      <c r="AC32" s="42" t="str">
        <f>IF((WEEKDAY(AC$6,2)&lt;6),(IF($G32&lt;&gt;"",(IF(AC$6&gt;=$F32,(IF(AC$6&lt;=$H32,(VLOOKUP($C31,Roles!$A$17:$B$21,2,FALSE)),"")),"")),"")),"")</f>
        <v/>
      </c>
      <c r="AD32" s="41" t="str">
        <f>IF((WEEKDAY(AD$6,2)&lt;6),(IF($G32&lt;&gt;"",(IF(AD$6&gt;=$F32,(IF(AD$6&lt;=$H32,(VLOOKUP($C31,Roles!$A$17:$B$21,2,FALSE)),"")),"")),"")),"")</f>
        <v/>
      </c>
      <c r="AE32" s="41" t="str">
        <f>IF((WEEKDAY(AE$6,2)&lt;6),(IF($G32&lt;&gt;"",(IF(AE$6&gt;=$F32,(IF(AE$6&lt;=$H32,(VLOOKUP($C31,Roles!$A$17:$B$21,2,FALSE)),"")),"")),"")),"")</f>
        <v/>
      </c>
      <c r="AF32" s="41" t="str">
        <f>IF((WEEKDAY(AF$6,2)&lt;6),(IF($G32&lt;&gt;"",(IF(AF$6&gt;=$F32,(IF(AF$6&lt;=$H32,(VLOOKUP($C31,Roles!$A$17:$B$21,2,FALSE)),"")),"")),"")),"")</f>
        <v/>
      </c>
      <c r="AG32" s="41" t="str">
        <f>IF((WEEKDAY(AG$6,2)&lt;6),(IF($G32&lt;&gt;"",(IF(AG$6&gt;=$F32,(IF(AG$6&lt;=$H32,(VLOOKUP($C31,Roles!$A$17:$B$21,2,FALSE)),"")),"")),"")),"")</f>
        <v/>
      </c>
      <c r="AH32" s="41" t="str">
        <f>IF((WEEKDAY(AH$6,2)&lt;6),(IF($G32&lt;&gt;"",(IF(AH$6&gt;=$F32,(IF(AH$6&lt;=$H32,(VLOOKUP($C31,Roles!$A$17:$B$21,2,FALSE)),"")),"")),"")),"")</f>
        <v/>
      </c>
      <c r="AI32" s="42" t="str">
        <f>IF((WEEKDAY(AI$6,2)&lt;6),(IF($G32&lt;&gt;"",(IF(AI$6&gt;=$F32,(IF(AI$6&lt;=$H32,(VLOOKUP($C31,Roles!$A$17:$B$21,2,FALSE)),"")),"")),"")),"")</f>
        <v/>
      </c>
      <c r="AJ32" s="42" t="str">
        <f>IF((WEEKDAY(AJ$6,2)&lt;6),(IF($G32&lt;&gt;"",(IF(AJ$6&gt;=$F32,(IF(AJ$6&lt;=$H32,(VLOOKUP($C31,Roles!$A$17:$B$21,2,FALSE)),"")),"")),"")),"")</f>
        <v/>
      </c>
      <c r="AK32" s="41" t="str">
        <f>IF((WEEKDAY(AK$6,2)&lt;6),(IF($G32&lt;&gt;"",(IF(AK$6&gt;=$F32,(IF(AK$6&lt;=$H32,(VLOOKUP($C31,Roles!$A$17:$B$21,2,FALSE)),"")),"")),"")),"")</f>
        <v/>
      </c>
      <c r="AL32" s="41" t="str">
        <f>IF((WEEKDAY(AL$6,2)&lt;6),(IF($G32&lt;&gt;"",(IF(AL$6&gt;=$F32,(IF(AL$6&lt;=$H32,(VLOOKUP($C31,Roles!$A$17:$B$21,2,FALSE)),"")),"")),"")),"")</f>
        <v/>
      </c>
      <c r="AM32" s="41" t="str">
        <f>IF((WEEKDAY(AM$6,2)&lt;6),(IF($G32&lt;&gt;"",(IF(AM$6&gt;=$F32,(IF(AM$6&lt;=$H32,(VLOOKUP($C31,Roles!$A$17:$B$21,2,FALSE)),"")),"")),"")),"")</f>
        <v/>
      </c>
      <c r="AN32" s="41" t="str">
        <f>IF((WEEKDAY(AN$6,2)&lt;6),(IF($G32&lt;&gt;"",(IF(AN$6&gt;=$F32,(IF(AN$6&lt;=$H32,(VLOOKUP($C31,Roles!$A$17:$B$21,2,FALSE)),"")),"")),"")),"")</f>
        <v/>
      </c>
      <c r="AO32" s="41" t="str">
        <f>IF((WEEKDAY(AO$6,2)&lt;6),(IF($G32&lt;&gt;"",(IF(AO$6&gt;=$F32,(IF(AO$6&lt;=$H32,(VLOOKUP($C31,Roles!$A$17:$B$21,2,FALSE)),"")),"")),"")),"")</f>
        <v/>
      </c>
      <c r="AP32" s="42" t="str">
        <f>IF((WEEKDAY(AP$6,2)&lt;6),(IF($G32&lt;&gt;"",(IF(AP$6&gt;=$F32,(IF(AP$6&lt;=$H32,(VLOOKUP($C31,Roles!$A$17:$B$21,2,FALSE)),"")),"")),"")),"")</f>
        <v/>
      </c>
      <c r="AQ32" s="42" t="str">
        <f>IF((WEEKDAY(AQ$6,2)&lt;6),(IF($G32&lt;&gt;"",(IF(AQ$6&gt;=$F32,(IF(AQ$6&lt;=$H32,(VLOOKUP($C31,Roles!$A$17:$B$21,2,FALSE)),"")),"")),"")),"")</f>
        <v/>
      </c>
      <c r="AR32" s="41" t="str">
        <f>IF((WEEKDAY(AR$6,2)&lt;6),(IF($G32&lt;&gt;"",(IF(AR$6&gt;=$F32,(IF(AR$6&lt;=$H32,(VLOOKUP($C31,Roles!$A$17:$B$21,2,FALSE)),"")),"")),"")),"")</f>
        <v/>
      </c>
      <c r="AS32" s="41" t="str">
        <f>IF((WEEKDAY(AS$6,2)&lt;6),(IF($G32&lt;&gt;"",(IF(AS$6&gt;=$F32,(IF(AS$6&lt;=$H32,(VLOOKUP($C31,Roles!$A$17:$B$21,2,FALSE)),"")),"")),"")),"")</f>
        <v/>
      </c>
      <c r="AT32" s="41" t="str">
        <f>IF((WEEKDAY(AT$6,2)&lt;6),(IF($G32&lt;&gt;"",(IF(AT$6&gt;=$F32,(IF(AT$6&lt;=$H32,(VLOOKUP($C31,Roles!$A$17:$B$21,2,FALSE)),"")),"")),"")),"")</f>
        <v/>
      </c>
      <c r="AU32" s="41" t="str">
        <f>IF((WEEKDAY(AU$6,2)&lt;6),(IF($G32&lt;&gt;"",(IF(AU$6&gt;=$F32,(IF(AU$6&lt;=$H32,(VLOOKUP($C31,Roles!$A$17:$B$21,2,FALSE)),"")),"")),"")),"")</f>
        <v/>
      </c>
      <c r="AV32" s="41" t="str">
        <f>IF((WEEKDAY(AV$6,2)&lt;6),(IF($G32&lt;&gt;"",(IF(AV$6&gt;=$F32,(IF(AV$6&lt;=$H32,(VLOOKUP($C31,Roles!$A$17:$B$21,2,FALSE)),"")),"")),"")),"")</f>
        <v/>
      </c>
      <c r="AW32" s="42" t="str">
        <f>IF((WEEKDAY(AW$6,2)&lt;6),(IF($G32&lt;&gt;"",(IF(AW$6&gt;=$F32,(IF(AW$6&lt;=$H32,(VLOOKUP($C31,Roles!$A$17:$B$21,2,FALSE)),"")),"")),"")),"")</f>
        <v/>
      </c>
      <c r="AX32" s="42" t="str">
        <f>IF((WEEKDAY(AX$6,2)&lt;6),(IF($G32&lt;&gt;"",(IF(AX$6&gt;=$F32,(IF(AX$6&lt;=$H32,(VLOOKUP($C31,Roles!$A$17:$B$21,2,FALSE)),"")),"")),"")),"")</f>
        <v/>
      </c>
      <c r="AY32" s="41" t="str">
        <f>IF((WEEKDAY(AY$6,2)&lt;6),(IF($G32&lt;&gt;"",(IF(AY$6&gt;=$F32,(IF(AY$6&lt;=$H32,(VLOOKUP($C31,Roles!$A$17:$B$21,2,FALSE)),"")),"")),"")),"")</f>
        <v/>
      </c>
      <c r="AZ32" s="41" t="str">
        <f>IF((WEEKDAY(AZ$6,2)&lt;6),(IF($G32&lt;&gt;"",(IF(AZ$6&gt;=$F32,(IF(AZ$6&lt;=$H32,(VLOOKUP($C31,Roles!$A$17:$B$21,2,FALSE)),"")),"")),"")),"")</f>
        <v/>
      </c>
      <c r="BA32" s="41" t="str">
        <f>IF((WEEKDAY(BA$6,2)&lt;6),(IF($G32&lt;&gt;"",(IF(BA$6&gt;=$F32,(IF(BA$6&lt;=$H32,(VLOOKUP($C31,Roles!$A$17:$B$21,2,FALSE)),"")),"")),"")),"")</f>
        <v/>
      </c>
      <c r="BB32" s="41" t="str">
        <f>IF((WEEKDAY(BB$6,2)&lt;6),(IF($G32&lt;&gt;"",(IF(BB$6&gt;=$F32,(IF(BB$6&lt;=$H32,(VLOOKUP($C31,Roles!$A$17:$B$21,2,FALSE)),"")),"")),"")),"")</f>
        <v/>
      </c>
      <c r="BC32" s="41" t="str">
        <f>IF((WEEKDAY(BC$6,2)&lt;6),(IF($G32&lt;&gt;"",(IF(BC$6&gt;=$F32,(IF(BC$6&lt;=$H32,(VLOOKUP($C31,Roles!$A$17:$B$21,2,FALSE)),"")),"")),"")),"")</f>
        <v/>
      </c>
      <c r="BD32" s="42" t="str">
        <f>IF((WEEKDAY(BD$6,2)&lt;6),(IF($G32&lt;&gt;"",(IF(BD$6&gt;=$F32,(IF(BD$6&lt;=$H32,(VLOOKUP($C31,Roles!$A$17:$B$21,2,FALSE)),"")),"")),"")),"")</f>
        <v/>
      </c>
      <c r="BE32" s="42" t="str">
        <f>IF((WEEKDAY(BE$6,2)&lt;6),(IF($G32&lt;&gt;"",(IF(BE$6&gt;=$F32,(IF(BE$6&lt;=$H32,(VLOOKUP($C31,Roles!$A$17:$B$21,2,FALSE)),"")),"")),"")),"")</f>
        <v/>
      </c>
      <c r="BF32" s="41" t="str">
        <f>IF((WEEKDAY(BF$6,2)&lt;6),(IF($G32&lt;&gt;"",(IF(BF$6&gt;=$F32,(IF(BF$6&lt;=$H32,(VLOOKUP($C31,Roles!$A$17:$B$21,2,FALSE)),"")),"")),"")),"")</f>
        <v/>
      </c>
      <c r="BG32" s="41" t="str">
        <f>IF((WEEKDAY(BG$6,2)&lt;6),(IF($G32&lt;&gt;"",(IF(BG$6&gt;=$F32,(IF(BG$6&lt;=$H32,(VLOOKUP($C31,Roles!$A$17:$B$21,2,FALSE)),"")),"")),"")),"")</f>
        <v/>
      </c>
      <c r="BH32" s="41" t="str">
        <f>IF((WEEKDAY(BH$6,2)&lt;6),(IF($G32&lt;&gt;"",(IF(BH$6&gt;=$F32,(IF(BH$6&lt;=$H32,(VLOOKUP($C31,Roles!$A$17:$B$21,2,FALSE)),"")),"")),"")),"")</f>
        <v/>
      </c>
      <c r="BI32" s="41" t="str">
        <f>IF((WEEKDAY(BI$6,2)&lt;6),(IF($G32&lt;&gt;"",(IF(BI$6&gt;=$F32,(IF(BI$6&lt;=$H32,(VLOOKUP($C31,Roles!$A$17:$B$21,2,FALSE)),"")),"")),"")),"")</f>
        <v/>
      </c>
      <c r="BJ32" s="41" t="str">
        <f>IF((WEEKDAY(BJ$6,2)&lt;6),(IF($G32&lt;&gt;"",(IF(BJ$6&gt;=$F32,(IF(BJ$6&lt;=$H32,(VLOOKUP($C31,Roles!$A$17:$B$21,2,FALSE)),"")),"")),"")),"")</f>
        <v/>
      </c>
      <c r="BK32" s="42" t="str">
        <f>IF((WEEKDAY(BK$6,2)&lt;6),(IF($G32&lt;&gt;"",(IF(BK$6&gt;=$F32,(IF(BK$6&lt;=$H32,(VLOOKUP($C31,Roles!$A$17:$B$21,2,FALSE)),"")),"")),"")),"")</f>
        <v/>
      </c>
      <c r="BL32" s="42" t="str">
        <f>IF((WEEKDAY(BL$6,2)&lt;6),(IF($G32&lt;&gt;"",(IF(BL$6&gt;=$F32,(IF(BL$6&lt;=$H32,(VLOOKUP($C31,Roles!$A$17:$B$21,2,FALSE)),"")),"")),"")),"")</f>
        <v/>
      </c>
    </row>
    <row r="33" spans="1:64" s="26" customFormat="1" ht="21" customHeight="1" x14ac:dyDescent="0.25">
      <c r="A33" s="60">
        <v>13</v>
      </c>
      <c r="B33" s="39"/>
      <c r="C33" s="40"/>
      <c r="D33" s="40"/>
      <c r="E33" s="54" t="s">
        <v>20</v>
      </c>
      <c r="F33" s="34"/>
      <c r="G33" s="33"/>
      <c r="H33" s="65" t="str">
        <f>(IF($G33&gt;0,(IF(WEEKDAY(F33,2)&lt;6,(WORKDAY($F33,($G33-1),Holidays!$B$2:$F$11)),(WORKDAY($F33,($G33),Holidays!$B$2:$F$11)))),""))</f>
        <v/>
      </c>
      <c r="I33" s="12" t="str">
        <f>IF((WEEKDAY(I$6,2)&lt;6),(IF($G33&lt;&gt;"",(IF(I$6&gt;=$F33,(IF(I$6&lt;=$H33,(VLOOKUP($C33,Roles!_xlnm.Print_Area,2,FALSE)),"")),"")),"")),"")</f>
        <v/>
      </c>
      <c r="J33" s="12" t="str">
        <f>IF((WEEKDAY(J$6,2)&lt;6),(IF($G33&lt;&gt;"",(IF(J$6&gt;=$F33,(IF(J$6&lt;=$H33,(VLOOKUP($C33,Roles!_xlnm.Print_Area,2,FALSE)),"")),"")),"")),"")</f>
        <v/>
      </c>
      <c r="K33" s="12" t="str">
        <f>IF((WEEKDAY(K$6,2)&lt;6),(IF($G33&lt;&gt;"",(IF(K$6&gt;=$F33,(IF(K$6&lt;=$H33,(VLOOKUP($C33,Roles!_xlnm.Print_Area,2,FALSE)),"")),"")),"")),"")</f>
        <v/>
      </c>
      <c r="L33" s="12" t="str">
        <f>IF((WEEKDAY(L$6,2)&lt;6),(IF($G33&lt;&gt;"",(IF(L$6&gt;=$F33,(IF(L$6&lt;=$H33,(VLOOKUP($C33,Roles!_xlnm.Print_Area,2,FALSE)),"")),"")),"")),"")</f>
        <v/>
      </c>
      <c r="M33" s="12" t="str">
        <f>IF((WEEKDAY(M$6,2)&lt;6),(IF($G33&lt;&gt;"",(IF(M$6&gt;=$F33,(IF(M$6&lt;=$H33,(VLOOKUP($C33,Roles!_xlnm.Print_Area,2,FALSE)),"")),"")),"")),"")</f>
        <v/>
      </c>
      <c r="N33" s="13" t="str">
        <f>IF((WEEKDAY(N$6,2)&lt;6),(IF($G33&lt;&gt;"",(IF(N$6&gt;=$F33,(IF(N$6&lt;=$H33,(VLOOKUP($C33,Roles!_xlnm.Print_Area,2,FALSE)),"")),"")),"")),"")</f>
        <v/>
      </c>
      <c r="O33" s="13" t="str">
        <f>IF((WEEKDAY(O$6,2)&lt;6),(IF($G33&lt;&gt;"",(IF(O$6&gt;=$F33,(IF(O$6&lt;=$H33,(VLOOKUP($C33,Roles!_xlnm.Print_Area,2,FALSE)),"")),"")),"")),"")</f>
        <v/>
      </c>
      <c r="P33" s="12" t="str">
        <f>IF((WEEKDAY(P$6,2)&lt;6),(IF($G33&lt;&gt;"",(IF(P$6&gt;=$F33,(IF(P$6&lt;=$H33,(VLOOKUP($C33,Roles!_xlnm.Print_Area,2,FALSE)),"")),"")),"")),"")</f>
        <v/>
      </c>
      <c r="Q33" s="12" t="str">
        <f>IF((WEEKDAY(Q$6,2)&lt;6),(IF($G33&lt;&gt;"",(IF(Q$6&gt;=$F33,(IF(Q$6&lt;=$H33,(VLOOKUP($C33,Roles!_xlnm.Print_Area,2,FALSE)),"")),"")),"")),"")</f>
        <v/>
      </c>
      <c r="R33" s="12" t="str">
        <f>IF((WEEKDAY(R$6,2)&lt;6),(IF($G33&lt;&gt;"",(IF(R$6&gt;=$F33,(IF(R$6&lt;=$H33,(VLOOKUP($C33,Roles!_xlnm.Print_Area,2,FALSE)),"")),"")),"")),"")</f>
        <v/>
      </c>
      <c r="S33" s="12" t="str">
        <f>IF((WEEKDAY(S$6,2)&lt;6),(IF($G33&lt;&gt;"",(IF(S$6&gt;=$F33,(IF(S$6&lt;=$H33,(VLOOKUP($C33,Roles!_xlnm.Print_Area,2,FALSE)),"")),"")),"")),"")</f>
        <v/>
      </c>
      <c r="T33" s="12" t="str">
        <f>IF((WEEKDAY(T$6,2)&lt;6),(IF($G33&lt;&gt;"",(IF(T$6&gt;=$F33,(IF(T$6&lt;=$H33,(VLOOKUP($C33,Roles!_xlnm.Print_Area,2,FALSE)),"")),"")),"")),"")</f>
        <v/>
      </c>
      <c r="U33" s="13" t="str">
        <f>IF((WEEKDAY(U$6,2)&lt;6),(IF($G33&lt;&gt;"",(IF(U$6&gt;=$F33,(IF(U$6&lt;=$H33,(VLOOKUP($C33,Roles!_xlnm.Print_Area,2,FALSE)),"")),"")),"")),"")</f>
        <v/>
      </c>
      <c r="V33" s="13" t="str">
        <f>IF((WEEKDAY(V$6,2)&lt;6),(IF($G33&lt;&gt;"",(IF(V$6&gt;=$F33,(IF(V$6&lt;=$H33,(VLOOKUP($C33,Roles!_xlnm.Print_Area,2,FALSE)),"")),"")),"")),"")</f>
        <v/>
      </c>
      <c r="W33" s="12" t="str">
        <f>IF((WEEKDAY(W$6,2)&lt;6),(IF($G33&lt;&gt;"",(IF(W$6&gt;=$F33,(IF(W$6&lt;=$H33,(VLOOKUP($C33,Roles!_xlnm.Print_Area,2,FALSE)),"")),"")),"")),"")</f>
        <v/>
      </c>
      <c r="X33" s="12" t="str">
        <f>IF((WEEKDAY(X$6,2)&lt;6),(IF($G33&lt;&gt;"",(IF(X$6&gt;=$F33,(IF(X$6&lt;=$H33,(VLOOKUP($C33,Roles!_xlnm.Print_Area,2,FALSE)),"")),"")),"")),"")</f>
        <v/>
      </c>
      <c r="Y33" s="12" t="str">
        <f>IF((WEEKDAY(Y$6,2)&lt;6),(IF($G33&lt;&gt;"",(IF(Y$6&gt;=$F33,(IF(Y$6&lt;=$H33,(VLOOKUP($C33,Roles!_xlnm.Print_Area,2,FALSE)),"")),"")),"")),"")</f>
        <v/>
      </c>
      <c r="Z33" s="12" t="str">
        <f>IF((WEEKDAY(Z$6,2)&lt;6),(IF($G33&lt;&gt;"",(IF(Z$6&gt;=$F33,(IF(Z$6&lt;=$H33,(VLOOKUP($C33,Roles!_xlnm.Print_Area,2,FALSE)),"")),"")),"")),"")</f>
        <v/>
      </c>
      <c r="AA33" s="12" t="str">
        <f>IF((WEEKDAY(AA$6,2)&lt;6),(IF($G33&lt;&gt;"",(IF(AA$6&gt;=$F33,(IF(AA$6&lt;=$H33,(VLOOKUP($C33,Roles!_xlnm.Print_Area,2,FALSE)),"")),"")),"")),"")</f>
        <v/>
      </c>
      <c r="AB33" s="13" t="str">
        <f>IF((WEEKDAY(AB$6,2)&lt;6),(IF($G33&lt;&gt;"",(IF(AB$6&gt;=$F33,(IF(AB$6&lt;=$H33,(VLOOKUP($C33,Roles!_xlnm.Print_Area,2,FALSE)),"")),"")),"")),"")</f>
        <v/>
      </c>
      <c r="AC33" s="13" t="str">
        <f>IF((WEEKDAY(AC$6,2)&lt;6),(IF($G33&lt;&gt;"",(IF(AC$6&gt;=$F33,(IF(AC$6&lt;=$H33,(VLOOKUP($C33,Roles!_xlnm.Print_Area,2,FALSE)),"")),"")),"")),"")</f>
        <v/>
      </c>
      <c r="AD33" s="12" t="str">
        <f>IF((WEEKDAY(AD$6,2)&lt;6),(IF($G33&lt;&gt;"",(IF(AD$6&gt;=$F33,(IF(AD$6&lt;=$H33,(VLOOKUP($C33,Roles!_xlnm.Print_Area,2,FALSE)),"")),"")),"")),"")</f>
        <v/>
      </c>
      <c r="AE33" s="12" t="str">
        <f>IF((WEEKDAY(AE$6,2)&lt;6),(IF($G33&lt;&gt;"",(IF(AE$6&gt;=$F33,(IF(AE$6&lt;=$H33,(VLOOKUP($C33,Roles!_xlnm.Print_Area,2,FALSE)),"")),"")),"")),"")</f>
        <v/>
      </c>
      <c r="AF33" s="12" t="str">
        <f>IF((WEEKDAY(AF$6,2)&lt;6),(IF($G33&lt;&gt;"",(IF(AF$6&gt;=$F33,(IF(AF$6&lt;=$H33,(VLOOKUP($C33,Roles!_xlnm.Print_Area,2,FALSE)),"")),"")),"")),"")</f>
        <v/>
      </c>
      <c r="AG33" s="12" t="str">
        <f>IF((WEEKDAY(AG$6,2)&lt;6),(IF($G33&lt;&gt;"",(IF(AG$6&gt;=$F33,(IF(AG$6&lt;=$H33,(VLOOKUP($C33,Roles!_xlnm.Print_Area,2,FALSE)),"")),"")),"")),"")</f>
        <v/>
      </c>
      <c r="AH33" s="12" t="str">
        <f>IF((WEEKDAY(AH$6,2)&lt;6),(IF($G33&lt;&gt;"",(IF(AH$6&gt;=$F33,(IF(AH$6&lt;=$H33,(VLOOKUP($C33,Roles!_xlnm.Print_Area,2,FALSE)),"")),"")),"")),"")</f>
        <v/>
      </c>
      <c r="AI33" s="13" t="str">
        <f>IF((WEEKDAY(AI$6,2)&lt;6),(IF($G33&lt;&gt;"",(IF(AI$6&gt;=$F33,(IF(AI$6&lt;=$H33,(VLOOKUP($C33,Roles!_xlnm.Print_Area,2,FALSE)),"")),"")),"")),"")</f>
        <v/>
      </c>
      <c r="AJ33" s="13" t="str">
        <f>IF((WEEKDAY(AJ$6,2)&lt;6),(IF($G33&lt;&gt;"",(IF(AJ$6&gt;=$F33,(IF(AJ$6&lt;=$H33,(VLOOKUP($C33,Roles!_xlnm.Print_Area,2,FALSE)),"")),"")),"")),"")</f>
        <v/>
      </c>
      <c r="AK33" s="12" t="str">
        <f>IF((WEEKDAY(AK$6,2)&lt;6),(IF($G33&lt;&gt;"",(IF(AK$6&gt;=$F33,(IF(AK$6&lt;=$H33,(VLOOKUP($C33,Roles!_xlnm.Print_Area,2,FALSE)),"")),"")),"")),"")</f>
        <v/>
      </c>
      <c r="AL33" s="12" t="str">
        <f>IF((WEEKDAY(AL$6,2)&lt;6),(IF($G33&lt;&gt;"",(IF(AL$6&gt;=$F33,(IF(AL$6&lt;=$H33,(VLOOKUP($C33,Roles!_xlnm.Print_Area,2,FALSE)),"")),"")),"")),"")</f>
        <v/>
      </c>
      <c r="AM33" s="12" t="str">
        <f>IF((WEEKDAY(AM$6,2)&lt;6),(IF($G33&lt;&gt;"",(IF(AM$6&gt;=$F33,(IF(AM$6&lt;=$H33,(VLOOKUP($C33,Roles!_xlnm.Print_Area,2,FALSE)),"")),"")),"")),"")</f>
        <v/>
      </c>
      <c r="AN33" s="12" t="str">
        <f>IF((WEEKDAY(AN$6,2)&lt;6),(IF($G33&lt;&gt;"",(IF(AN$6&gt;=$F33,(IF(AN$6&lt;=$H33,(VLOOKUP($C33,Roles!_xlnm.Print_Area,2,FALSE)),"")),"")),"")),"")</f>
        <v/>
      </c>
      <c r="AO33" s="12" t="str">
        <f>IF((WEEKDAY(AO$6,2)&lt;6),(IF($G33&lt;&gt;"",(IF(AO$6&gt;=$F33,(IF(AO$6&lt;=$H33,(VLOOKUP($C33,Roles!_xlnm.Print_Area,2,FALSE)),"")),"")),"")),"")</f>
        <v/>
      </c>
      <c r="AP33" s="13" t="str">
        <f>IF((WEEKDAY(AP$6,2)&lt;6),(IF($G33&lt;&gt;"",(IF(AP$6&gt;=$F33,(IF(AP$6&lt;=$H33,(VLOOKUP($C33,Roles!_xlnm.Print_Area,2,FALSE)),"")),"")),"")),"")</f>
        <v/>
      </c>
      <c r="AQ33" s="13" t="str">
        <f>IF((WEEKDAY(AQ$6,2)&lt;6),(IF($G33&lt;&gt;"",(IF(AQ$6&gt;=$F33,(IF(AQ$6&lt;=$H33,(VLOOKUP($C33,Roles!_xlnm.Print_Area,2,FALSE)),"")),"")),"")),"")</f>
        <v/>
      </c>
      <c r="AR33" s="12" t="str">
        <f>IF((WEEKDAY(AR$6,2)&lt;6),(IF($G33&lt;&gt;"",(IF(AR$6&gt;=$F33,(IF(AR$6&lt;=$H33,(VLOOKUP($C33,Roles!_xlnm.Print_Area,2,FALSE)),"")),"")),"")),"")</f>
        <v/>
      </c>
      <c r="AS33" s="12" t="str">
        <f>IF((WEEKDAY(AS$6,2)&lt;6),(IF($G33&lt;&gt;"",(IF(AS$6&gt;=$F33,(IF(AS$6&lt;=$H33,(VLOOKUP($C33,Roles!_xlnm.Print_Area,2,FALSE)),"")),"")),"")),"")</f>
        <v/>
      </c>
      <c r="AT33" s="12" t="str">
        <f>IF((WEEKDAY(AT$6,2)&lt;6),(IF($G33&lt;&gt;"",(IF(AT$6&gt;=$F33,(IF(AT$6&lt;=$H33,(VLOOKUP($C33,Roles!_xlnm.Print_Area,2,FALSE)),"")),"")),"")),"")</f>
        <v/>
      </c>
      <c r="AU33" s="12" t="str">
        <f>IF((WEEKDAY(AU$6,2)&lt;6),(IF($G33&lt;&gt;"",(IF(AU$6&gt;=$F33,(IF(AU$6&lt;=$H33,(VLOOKUP($C33,Roles!_xlnm.Print_Area,2,FALSE)),"")),"")),"")),"")</f>
        <v/>
      </c>
      <c r="AV33" s="12" t="str">
        <f>IF((WEEKDAY(AV$6,2)&lt;6),(IF($G33&lt;&gt;"",(IF(AV$6&gt;=$F33,(IF(AV$6&lt;=$H33,(VLOOKUP($C33,Roles!_xlnm.Print_Area,2,FALSE)),"")),"")),"")),"")</f>
        <v/>
      </c>
      <c r="AW33" s="13" t="str">
        <f>IF((WEEKDAY(AW$6,2)&lt;6),(IF($G33&lt;&gt;"",(IF(AW$6&gt;=$F33,(IF(AW$6&lt;=$H33,(VLOOKUP($C33,Roles!_xlnm.Print_Area,2,FALSE)),"")),"")),"")),"")</f>
        <v/>
      </c>
      <c r="AX33" s="13" t="str">
        <f>IF((WEEKDAY(AX$6,2)&lt;6),(IF($G33&lt;&gt;"",(IF(AX$6&gt;=$F33,(IF(AX$6&lt;=$H33,(VLOOKUP($C33,Roles!_xlnm.Print_Area,2,FALSE)),"")),"")),"")),"")</f>
        <v/>
      </c>
      <c r="AY33" s="12" t="str">
        <f>IF((WEEKDAY(AY$6,2)&lt;6),(IF($G33&lt;&gt;"",(IF(AY$6&gt;=$F33,(IF(AY$6&lt;=$H33,(VLOOKUP($C33,Roles!_xlnm.Print_Area,2,FALSE)),"")),"")),"")),"")</f>
        <v/>
      </c>
      <c r="AZ33" s="12" t="str">
        <f>IF((WEEKDAY(AZ$6,2)&lt;6),(IF($G33&lt;&gt;"",(IF(AZ$6&gt;=$F33,(IF(AZ$6&lt;=$H33,(VLOOKUP($C33,Roles!_xlnm.Print_Area,2,FALSE)),"")),"")),"")),"")</f>
        <v/>
      </c>
      <c r="BA33" s="12" t="str">
        <f>IF((WEEKDAY(BA$6,2)&lt;6),(IF($G33&lt;&gt;"",(IF(BA$6&gt;=$F33,(IF(BA$6&lt;=$H33,(VLOOKUP($C33,Roles!_xlnm.Print_Area,2,FALSE)),"")),"")),"")),"")</f>
        <v/>
      </c>
      <c r="BB33" s="12" t="str">
        <f>IF((WEEKDAY(BB$6,2)&lt;6),(IF($G33&lt;&gt;"",(IF(BB$6&gt;=$F33,(IF(BB$6&lt;=$H33,(VLOOKUP($C33,Roles!_xlnm.Print_Area,2,FALSE)),"")),"")),"")),"")</f>
        <v/>
      </c>
      <c r="BC33" s="12" t="str">
        <f>IF((WEEKDAY(BC$6,2)&lt;6),(IF($G33&lt;&gt;"",(IF(BC$6&gt;=$F33,(IF(BC$6&lt;=$H33,(VLOOKUP($C33,Roles!_xlnm.Print_Area,2,FALSE)),"")),"")),"")),"")</f>
        <v/>
      </c>
      <c r="BD33" s="13" t="str">
        <f>IF((WEEKDAY(BD$6,2)&lt;6),(IF($G33&lt;&gt;"",(IF(BD$6&gt;=$F33,(IF(BD$6&lt;=$H33,(VLOOKUP($C33,Roles!_xlnm.Print_Area,2,FALSE)),"")),"")),"")),"")</f>
        <v/>
      </c>
      <c r="BE33" s="13" t="str">
        <f>IF((WEEKDAY(BE$6,2)&lt;6),(IF($G33&lt;&gt;"",(IF(BE$6&gt;=$F33,(IF(BE$6&lt;=$H33,(VLOOKUP($C33,Roles!_xlnm.Print_Area,2,FALSE)),"")),"")),"")),"")</f>
        <v/>
      </c>
      <c r="BF33" s="12" t="str">
        <f>IF((WEEKDAY(BF$6,2)&lt;6),(IF($G33&lt;&gt;"",(IF(BF$6&gt;=$F33,(IF(BF$6&lt;=$H33,(VLOOKUP($C33,Roles!_xlnm.Print_Area,2,FALSE)),"")),"")),"")),"")</f>
        <v/>
      </c>
      <c r="BG33" s="12" t="str">
        <f>IF((WEEKDAY(BG$6,2)&lt;6),(IF($G33&lt;&gt;"",(IF(BG$6&gt;=$F33,(IF(BG$6&lt;=$H33,(VLOOKUP($C33,Roles!_xlnm.Print_Area,2,FALSE)),"")),"")),"")),"")</f>
        <v/>
      </c>
      <c r="BH33" s="12" t="str">
        <f>IF((WEEKDAY(BH$6,2)&lt;6),(IF($G33&lt;&gt;"",(IF(BH$6&gt;=$F33,(IF(BH$6&lt;=$H33,(VLOOKUP($C33,Roles!_xlnm.Print_Area,2,FALSE)),"")),"")),"")),"")</f>
        <v/>
      </c>
      <c r="BI33" s="12" t="str">
        <f>IF((WEEKDAY(BI$6,2)&lt;6),(IF($G33&lt;&gt;"",(IF(BI$6&gt;=$F33,(IF(BI$6&lt;=$H33,(VLOOKUP($C33,Roles!_xlnm.Print_Area,2,FALSE)),"")),"")),"")),"")</f>
        <v/>
      </c>
      <c r="BJ33" s="12" t="str">
        <f>IF((WEEKDAY(BJ$6,2)&lt;6),(IF($G33&lt;&gt;"",(IF(BJ$6&gt;=$F33,(IF(BJ$6&lt;=$H33,(VLOOKUP($C33,Roles!_xlnm.Print_Area,2,FALSE)),"")),"")),"")),"")</f>
        <v/>
      </c>
      <c r="BK33" s="13" t="str">
        <f>IF((WEEKDAY(BK$6,2)&lt;6),(IF($G33&lt;&gt;"",(IF(BK$6&gt;=$F33,(IF(BK$6&lt;=$H33,(VLOOKUP($C33,Roles!_xlnm.Print_Area,2,FALSE)),"")),"")),"")),"")</f>
        <v/>
      </c>
      <c r="BL33" s="13" t="str">
        <f>IF((WEEKDAY(BL$6,2)&lt;6),(IF($G33&lt;&gt;"",(IF(BL$6&gt;=$F33,(IF(BL$6&lt;=$H33,(VLOOKUP($C33,Roles!_xlnm.Print_Area,2,FALSE)),"")),"")),"")),"")</f>
        <v/>
      </c>
    </row>
    <row r="34" spans="1:64" s="26" customFormat="1" ht="21" customHeight="1" x14ac:dyDescent="0.25">
      <c r="A34" s="61"/>
      <c r="B34" s="55"/>
      <c r="C34" s="55"/>
      <c r="D34" s="56"/>
      <c r="E34" s="52" t="s">
        <v>21</v>
      </c>
      <c r="F34" s="36"/>
      <c r="G34" s="35"/>
      <c r="H34" s="66" t="str">
        <f>(IF($G34&gt;0,(IF(WEEKDAY(F34,2)&lt;6,(WORKDAY($F34,($G34-1),Holidays!$B$2:$F$11)),(WORKDAY($F34,($G34),Holidays!$B$2:$F$11)))),""))</f>
        <v/>
      </c>
      <c r="I34" s="41" t="str">
        <f>IF((WEEKDAY(I$6,2)&lt;6),(IF($G34&lt;&gt;"",(IF(I$6&gt;=$F34,(IF(I$6&lt;=$H34,(VLOOKUP($C33,Roles!$A$17:$B$21,2,FALSE)),"")),"")),"")),"")</f>
        <v/>
      </c>
      <c r="J34" s="41" t="str">
        <f>IF((WEEKDAY(J$6,2)&lt;6),(IF($G34&lt;&gt;"",(IF(J$6&gt;=$F34,(IF(J$6&lt;=$H34,(VLOOKUP($C33,Roles!$A$17:$B$21,2,FALSE)),"")),"")),"")),"")</f>
        <v/>
      </c>
      <c r="K34" s="41" t="str">
        <f>IF((WEEKDAY(K$6,2)&lt;6),(IF($G34&lt;&gt;"",(IF(K$6&gt;=$F34,(IF(K$6&lt;=$H34,(VLOOKUP($C33,Roles!$A$17:$B$21,2,FALSE)),"")),"")),"")),"")</f>
        <v/>
      </c>
      <c r="L34" s="41" t="str">
        <f>IF((WEEKDAY(L$6,2)&lt;6),(IF($G34&lt;&gt;"",(IF(L$6&gt;=$F34,(IF(L$6&lt;=$H34,(VLOOKUP($C33,Roles!$A$17:$B$21,2,FALSE)),"")),"")),"")),"")</f>
        <v/>
      </c>
      <c r="M34" s="41" t="str">
        <f>IF((WEEKDAY(M$6,2)&lt;6),(IF($G34&lt;&gt;"",(IF(M$6&gt;=$F34,(IF(M$6&lt;=$H34,(VLOOKUP($C33,Roles!$A$17:$B$21,2,FALSE)),"")),"")),"")),"")</f>
        <v/>
      </c>
      <c r="N34" s="42" t="str">
        <f>IF((WEEKDAY(N$6,2)&lt;6),(IF($G34&lt;&gt;"",(IF(N$6&gt;=$F34,(IF(N$6&lt;=$H34,(VLOOKUP($C33,Roles!$A$17:$B$21,2,FALSE)),"")),"")),"")),"")</f>
        <v/>
      </c>
      <c r="O34" s="42" t="str">
        <f>IF((WEEKDAY(O$6,2)&lt;6),(IF($G34&lt;&gt;"",(IF(O$6&gt;=$F34,(IF(O$6&lt;=$H34,(VLOOKUP($C33,Roles!$A$17:$B$21,2,FALSE)),"")),"")),"")),"")</f>
        <v/>
      </c>
      <c r="P34" s="41" t="str">
        <f>IF((WEEKDAY(P$6,2)&lt;6),(IF($G34&lt;&gt;"",(IF(P$6&gt;=$F34,(IF(P$6&lt;=$H34,(VLOOKUP($C33,Roles!$A$17:$B$21,2,FALSE)),"")),"")),"")),"")</f>
        <v/>
      </c>
      <c r="Q34" s="41" t="str">
        <f>IF((WEEKDAY(Q$6,2)&lt;6),(IF($G34&lt;&gt;"",(IF(Q$6&gt;=$F34,(IF(Q$6&lt;=$H34,(VLOOKUP($C33,Roles!$A$17:$B$21,2,FALSE)),"")),"")),"")),"")</f>
        <v/>
      </c>
      <c r="R34" s="41" t="str">
        <f>IF((WEEKDAY(R$6,2)&lt;6),(IF($G34&lt;&gt;"",(IF(R$6&gt;=$F34,(IF(R$6&lt;=$H34,(VLOOKUP($C33,Roles!$A$17:$B$21,2,FALSE)),"")),"")),"")),"")</f>
        <v/>
      </c>
      <c r="S34" s="41" t="str">
        <f>IF((WEEKDAY(S$6,2)&lt;6),(IF($G34&lt;&gt;"",(IF(S$6&gt;=$F34,(IF(S$6&lt;=$H34,(VLOOKUP($C33,Roles!$A$17:$B$21,2,FALSE)),"")),"")),"")),"")</f>
        <v/>
      </c>
      <c r="T34" s="41" t="str">
        <f>IF((WEEKDAY(T$6,2)&lt;6),(IF($G34&lt;&gt;"",(IF(T$6&gt;=$F34,(IF(T$6&lt;=$H34,(VLOOKUP($C33,Roles!$A$17:$B$21,2,FALSE)),"")),"")),"")),"")</f>
        <v/>
      </c>
      <c r="U34" s="42" t="str">
        <f>IF((WEEKDAY(U$6,2)&lt;6),(IF($G34&lt;&gt;"",(IF(U$6&gt;=$F34,(IF(U$6&lt;=$H34,(VLOOKUP($C33,Roles!$A$17:$B$21,2,FALSE)),"")),"")),"")),"")</f>
        <v/>
      </c>
      <c r="V34" s="42" t="str">
        <f>IF((WEEKDAY(V$6,2)&lt;6),(IF($G34&lt;&gt;"",(IF(V$6&gt;=$F34,(IF(V$6&lt;=$H34,(VLOOKUP($C33,Roles!$A$17:$B$21,2,FALSE)),"")),"")),"")),"")</f>
        <v/>
      </c>
      <c r="W34" s="41" t="str">
        <f>IF((WEEKDAY(W$6,2)&lt;6),(IF($G34&lt;&gt;"",(IF(W$6&gt;=$F34,(IF(W$6&lt;=$H34,(VLOOKUP($C33,Roles!$A$17:$B$21,2,FALSE)),"")),"")),"")),"")</f>
        <v/>
      </c>
      <c r="X34" s="41" t="str">
        <f>IF((WEEKDAY(X$6,2)&lt;6),(IF($G34&lt;&gt;"",(IF(X$6&gt;=$F34,(IF(X$6&lt;=$H34,(VLOOKUP($C33,Roles!$A$17:$B$21,2,FALSE)),"")),"")),"")),"")</f>
        <v/>
      </c>
      <c r="Y34" s="41" t="str">
        <f>IF((WEEKDAY(Y$6,2)&lt;6),(IF($G34&lt;&gt;"",(IF(Y$6&gt;=$F34,(IF(Y$6&lt;=$H34,(VLOOKUP($C33,Roles!$A$17:$B$21,2,FALSE)),"")),"")),"")),"")</f>
        <v/>
      </c>
      <c r="Z34" s="41" t="str">
        <f>IF((WEEKDAY(Z$6,2)&lt;6),(IF($G34&lt;&gt;"",(IF(Z$6&gt;=$F34,(IF(Z$6&lt;=$H34,(VLOOKUP($C33,Roles!$A$17:$B$21,2,FALSE)),"")),"")),"")),"")</f>
        <v/>
      </c>
      <c r="AA34" s="41" t="str">
        <f>IF((WEEKDAY(AA$6,2)&lt;6),(IF($G34&lt;&gt;"",(IF(AA$6&gt;=$F34,(IF(AA$6&lt;=$H34,(VLOOKUP($C33,Roles!$A$17:$B$21,2,FALSE)),"")),"")),"")),"")</f>
        <v/>
      </c>
      <c r="AB34" s="42" t="str">
        <f>IF((WEEKDAY(AB$6,2)&lt;6),(IF($G34&lt;&gt;"",(IF(AB$6&gt;=$F34,(IF(AB$6&lt;=$H34,(VLOOKUP($C33,Roles!$A$17:$B$21,2,FALSE)),"")),"")),"")),"")</f>
        <v/>
      </c>
      <c r="AC34" s="42" t="str">
        <f>IF((WEEKDAY(AC$6,2)&lt;6),(IF($G34&lt;&gt;"",(IF(AC$6&gt;=$F34,(IF(AC$6&lt;=$H34,(VLOOKUP($C33,Roles!$A$17:$B$21,2,FALSE)),"")),"")),"")),"")</f>
        <v/>
      </c>
      <c r="AD34" s="41" t="str">
        <f>IF((WEEKDAY(AD$6,2)&lt;6),(IF($G34&lt;&gt;"",(IF(AD$6&gt;=$F34,(IF(AD$6&lt;=$H34,(VLOOKUP($C33,Roles!$A$17:$B$21,2,FALSE)),"")),"")),"")),"")</f>
        <v/>
      </c>
      <c r="AE34" s="41" t="str">
        <f>IF((WEEKDAY(AE$6,2)&lt;6),(IF($G34&lt;&gt;"",(IF(AE$6&gt;=$F34,(IF(AE$6&lt;=$H34,(VLOOKUP($C33,Roles!$A$17:$B$21,2,FALSE)),"")),"")),"")),"")</f>
        <v/>
      </c>
      <c r="AF34" s="41" t="str">
        <f>IF((WEEKDAY(AF$6,2)&lt;6),(IF($G34&lt;&gt;"",(IF(AF$6&gt;=$F34,(IF(AF$6&lt;=$H34,(VLOOKUP($C33,Roles!$A$17:$B$21,2,FALSE)),"")),"")),"")),"")</f>
        <v/>
      </c>
      <c r="AG34" s="41" t="str">
        <f>IF((WEEKDAY(AG$6,2)&lt;6),(IF($G34&lt;&gt;"",(IF(AG$6&gt;=$F34,(IF(AG$6&lt;=$H34,(VLOOKUP($C33,Roles!$A$17:$B$21,2,FALSE)),"")),"")),"")),"")</f>
        <v/>
      </c>
      <c r="AH34" s="41" t="str">
        <f>IF((WEEKDAY(AH$6,2)&lt;6),(IF($G34&lt;&gt;"",(IF(AH$6&gt;=$F34,(IF(AH$6&lt;=$H34,(VLOOKUP($C33,Roles!$A$17:$B$21,2,FALSE)),"")),"")),"")),"")</f>
        <v/>
      </c>
      <c r="AI34" s="42" t="str">
        <f>IF((WEEKDAY(AI$6,2)&lt;6),(IF($G34&lt;&gt;"",(IF(AI$6&gt;=$F34,(IF(AI$6&lt;=$H34,(VLOOKUP($C33,Roles!$A$17:$B$21,2,FALSE)),"")),"")),"")),"")</f>
        <v/>
      </c>
      <c r="AJ34" s="42" t="str">
        <f>IF((WEEKDAY(AJ$6,2)&lt;6),(IF($G34&lt;&gt;"",(IF(AJ$6&gt;=$F34,(IF(AJ$6&lt;=$H34,(VLOOKUP($C33,Roles!$A$17:$B$21,2,FALSE)),"")),"")),"")),"")</f>
        <v/>
      </c>
      <c r="AK34" s="41" t="str">
        <f>IF((WEEKDAY(AK$6,2)&lt;6),(IF($G34&lt;&gt;"",(IF(AK$6&gt;=$F34,(IF(AK$6&lt;=$H34,(VLOOKUP($C33,Roles!$A$17:$B$21,2,FALSE)),"")),"")),"")),"")</f>
        <v/>
      </c>
      <c r="AL34" s="41" t="str">
        <f>IF((WEEKDAY(AL$6,2)&lt;6),(IF($G34&lt;&gt;"",(IF(AL$6&gt;=$F34,(IF(AL$6&lt;=$H34,(VLOOKUP($C33,Roles!$A$17:$B$21,2,FALSE)),"")),"")),"")),"")</f>
        <v/>
      </c>
      <c r="AM34" s="41" t="str">
        <f>IF((WEEKDAY(AM$6,2)&lt;6),(IF($G34&lt;&gt;"",(IF(AM$6&gt;=$F34,(IF(AM$6&lt;=$H34,(VLOOKUP($C33,Roles!$A$17:$B$21,2,FALSE)),"")),"")),"")),"")</f>
        <v/>
      </c>
      <c r="AN34" s="41" t="str">
        <f>IF((WEEKDAY(AN$6,2)&lt;6),(IF($G34&lt;&gt;"",(IF(AN$6&gt;=$F34,(IF(AN$6&lt;=$H34,(VLOOKUP($C33,Roles!$A$17:$B$21,2,FALSE)),"")),"")),"")),"")</f>
        <v/>
      </c>
      <c r="AO34" s="41" t="str">
        <f>IF((WEEKDAY(AO$6,2)&lt;6),(IF($G34&lt;&gt;"",(IF(AO$6&gt;=$F34,(IF(AO$6&lt;=$H34,(VLOOKUP($C33,Roles!$A$17:$B$21,2,FALSE)),"")),"")),"")),"")</f>
        <v/>
      </c>
      <c r="AP34" s="42" t="str">
        <f>IF((WEEKDAY(AP$6,2)&lt;6),(IF($G34&lt;&gt;"",(IF(AP$6&gt;=$F34,(IF(AP$6&lt;=$H34,(VLOOKUP($C33,Roles!$A$17:$B$21,2,FALSE)),"")),"")),"")),"")</f>
        <v/>
      </c>
      <c r="AQ34" s="42" t="str">
        <f>IF((WEEKDAY(AQ$6,2)&lt;6),(IF($G34&lt;&gt;"",(IF(AQ$6&gt;=$F34,(IF(AQ$6&lt;=$H34,(VLOOKUP($C33,Roles!$A$17:$B$21,2,FALSE)),"")),"")),"")),"")</f>
        <v/>
      </c>
      <c r="AR34" s="41" t="str">
        <f>IF((WEEKDAY(AR$6,2)&lt;6),(IF($G34&lt;&gt;"",(IF(AR$6&gt;=$F34,(IF(AR$6&lt;=$H34,(VLOOKUP($C33,Roles!$A$17:$B$21,2,FALSE)),"")),"")),"")),"")</f>
        <v/>
      </c>
      <c r="AS34" s="41" t="str">
        <f>IF((WEEKDAY(AS$6,2)&lt;6),(IF($G34&lt;&gt;"",(IF(AS$6&gt;=$F34,(IF(AS$6&lt;=$H34,(VLOOKUP($C33,Roles!$A$17:$B$21,2,FALSE)),"")),"")),"")),"")</f>
        <v/>
      </c>
      <c r="AT34" s="41" t="str">
        <f>IF((WEEKDAY(AT$6,2)&lt;6),(IF($G34&lt;&gt;"",(IF(AT$6&gt;=$F34,(IF(AT$6&lt;=$H34,(VLOOKUP($C33,Roles!$A$17:$B$21,2,FALSE)),"")),"")),"")),"")</f>
        <v/>
      </c>
      <c r="AU34" s="41" t="str">
        <f>IF((WEEKDAY(AU$6,2)&lt;6),(IF($G34&lt;&gt;"",(IF(AU$6&gt;=$F34,(IF(AU$6&lt;=$H34,(VLOOKUP($C33,Roles!$A$17:$B$21,2,FALSE)),"")),"")),"")),"")</f>
        <v/>
      </c>
      <c r="AV34" s="41" t="str">
        <f>IF((WEEKDAY(AV$6,2)&lt;6),(IF($G34&lt;&gt;"",(IF(AV$6&gt;=$F34,(IF(AV$6&lt;=$H34,(VLOOKUP($C33,Roles!$A$17:$B$21,2,FALSE)),"")),"")),"")),"")</f>
        <v/>
      </c>
      <c r="AW34" s="42" t="str">
        <f>IF((WEEKDAY(AW$6,2)&lt;6),(IF($G34&lt;&gt;"",(IF(AW$6&gt;=$F34,(IF(AW$6&lt;=$H34,(VLOOKUP($C33,Roles!$A$17:$B$21,2,FALSE)),"")),"")),"")),"")</f>
        <v/>
      </c>
      <c r="AX34" s="42" t="str">
        <f>IF((WEEKDAY(AX$6,2)&lt;6),(IF($G34&lt;&gt;"",(IF(AX$6&gt;=$F34,(IF(AX$6&lt;=$H34,(VLOOKUP($C33,Roles!$A$17:$B$21,2,FALSE)),"")),"")),"")),"")</f>
        <v/>
      </c>
      <c r="AY34" s="41" t="str">
        <f>IF((WEEKDAY(AY$6,2)&lt;6),(IF($G34&lt;&gt;"",(IF(AY$6&gt;=$F34,(IF(AY$6&lt;=$H34,(VLOOKUP($C33,Roles!$A$17:$B$21,2,FALSE)),"")),"")),"")),"")</f>
        <v/>
      </c>
      <c r="AZ34" s="41" t="str">
        <f>IF((WEEKDAY(AZ$6,2)&lt;6),(IF($G34&lt;&gt;"",(IF(AZ$6&gt;=$F34,(IF(AZ$6&lt;=$H34,(VLOOKUP($C33,Roles!$A$17:$B$21,2,FALSE)),"")),"")),"")),"")</f>
        <v/>
      </c>
      <c r="BA34" s="41" t="str">
        <f>IF((WEEKDAY(BA$6,2)&lt;6),(IF($G34&lt;&gt;"",(IF(BA$6&gt;=$F34,(IF(BA$6&lt;=$H34,(VLOOKUP($C33,Roles!$A$17:$B$21,2,FALSE)),"")),"")),"")),"")</f>
        <v/>
      </c>
      <c r="BB34" s="41" t="str">
        <f>IF((WEEKDAY(BB$6,2)&lt;6),(IF($G34&lt;&gt;"",(IF(BB$6&gt;=$F34,(IF(BB$6&lt;=$H34,(VLOOKUP($C33,Roles!$A$17:$B$21,2,FALSE)),"")),"")),"")),"")</f>
        <v/>
      </c>
      <c r="BC34" s="41" t="str">
        <f>IF((WEEKDAY(BC$6,2)&lt;6),(IF($G34&lt;&gt;"",(IF(BC$6&gt;=$F34,(IF(BC$6&lt;=$H34,(VLOOKUP($C33,Roles!$A$17:$B$21,2,FALSE)),"")),"")),"")),"")</f>
        <v/>
      </c>
      <c r="BD34" s="42" t="str">
        <f>IF((WEEKDAY(BD$6,2)&lt;6),(IF($G34&lt;&gt;"",(IF(BD$6&gt;=$F34,(IF(BD$6&lt;=$H34,(VLOOKUP($C33,Roles!$A$17:$B$21,2,FALSE)),"")),"")),"")),"")</f>
        <v/>
      </c>
      <c r="BE34" s="42" t="str">
        <f>IF((WEEKDAY(BE$6,2)&lt;6),(IF($G34&lt;&gt;"",(IF(BE$6&gt;=$F34,(IF(BE$6&lt;=$H34,(VLOOKUP($C33,Roles!$A$17:$B$21,2,FALSE)),"")),"")),"")),"")</f>
        <v/>
      </c>
      <c r="BF34" s="41" t="str">
        <f>IF((WEEKDAY(BF$6,2)&lt;6),(IF($G34&lt;&gt;"",(IF(BF$6&gt;=$F34,(IF(BF$6&lt;=$H34,(VLOOKUP($C33,Roles!$A$17:$B$21,2,FALSE)),"")),"")),"")),"")</f>
        <v/>
      </c>
      <c r="BG34" s="41" t="str">
        <f>IF((WEEKDAY(BG$6,2)&lt;6),(IF($G34&lt;&gt;"",(IF(BG$6&gt;=$F34,(IF(BG$6&lt;=$H34,(VLOOKUP($C33,Roles!$A$17:$B$21,2,FALSE)),"")),"")),"")),"")</f>
        <v/>
      </c>
      <c r="BH34" s="41" t="str">
        <f>IF((WEEKDAY(BH$6,2)&lt;6),(IF($G34&lt;&gt;"",(IF(BH$6&gt;=$F34,(IF(BH$6&lt;=$H34,(VLOOKUP($C33,Roles!$A$17:$B$21,2,FALSE)),"")),"")),"")),"")</f>
        <v/>
      </c>
      <c r="BI34" s="41" t="str">
        <f>IF((WEEKDAY(BI$6,2)&lt;6),(IF($G34&lt;&gt;"",(IF(BI$6&gt;=$F34,(IF(BI$6&lt;=$H34,(VLOOKUP($C33,Roles!$A$17:$B$21,2,FALSE)),"")),"")),"")),"")</f>
        <v/>
      </c>
      <c r="BJ34" s="41" t="str">
        <f>IF((WEEKDAY(BJ$6,2)&lt;6),(IF($G34&lt;&gt;"",(IF(BJ$6&gt;=$F34,(IF(BJ$6&lt;=$H34,(VLOOKUP($C33,Roles!$A$17:$B$21,2,FALSE)),"")),"")),"")),"")</f>
        <v/>
      </c>
      <c r="BK34" s="42" t="str">
        <f>IF((WEEKDAY(BK$6,2)&lt;6),(IF($G34&lt;&gt;"",(IF(BK$6&gt;=$F34,(IF(BK$6&lt;=$H34,(VLOOKUP($C33,Roles!$A$17:$B$21,2,FALSE)),"")),"")),"")),"")</f>
        <v/>
      </c>
      <c r="BL34" s="42" t="str">
        <f>IF((WEEKDAY(BL$6,2)&lt;6),(IF($G34&lt;&gt;"",(IF(BL$6&gt;=$F34,(IF(BL$6&lt;=$H34,(VLOOKUP($C33,Roles!$A$17:$B$21,2,FALSE)),"")),"")),"")),"")</f>
        <v/>
      </c>
    </row>
    <row r="35" spans="1:64" s="26" customFormat="1" ht="21" customHeight="1" x14ac:dyDescent="0.25">
      <c r="A35" s="60">
        <v>14</v>
      </c>
      <c r="B35" s="39"/>
      <c r="C35" s="40"/>
      <c r="D35" s="40"/>
      <c r="E35" s="54" t="s">
        <v>20</v>
      </c>
      <c r="F35" s="34"/>
      <c r="G35" s="33"/>
      <c r="H35" s="65" t="str">
        <f>(IF($G35&gt;0,(IF(WEEKDAY(F35,2)&lt;6,(WORKDAY($F35,($G35-1),Holidays!$B$2:$F$11)),(WORKDAY($F35,($G35),Holidays!$B$2:$F$11)))),""))</f>
        <v/>
      </c>
      <c r="I35" s="12" t="str">
        <f>IF((WEEKDAY(I$6,2)&lt;6),(IF($G35&lt;&gt;"",(IF(I$6&gt;=$F35,(IF(I$6&lt;=$H35,(VLOOKUP($C35,Roles!_xlnm.Print_Area,2,FALSE)),"")),"")),"")),"")</f>
        <v/>
      </c>
      <c r="J35" s="12" t="str">
        <f>IF((WEEKDAY(J$6,2)&lt;6),(IF($G35&lt;&gt;"",(IF(J$6&gt;=$F35,(IF(J$6&lt;=$H35,(VLOOKUP($C35,Roles!_xlnm.Print_Area,2,FALSE)),"")),"")),"")),"")</f>
        <v/>
      </c>
      <c r="K35" s="12" t="str">
        <f>IF((WEEKDAY(K$6,2)&lt;6),(IF($G35&lt;&gt;"",(IF(K$6&gt;=$F35,(IF(K$6&lt;=$H35,(VLOOKUP($C35,Roles!_xlnm.Print_Area,2,FALSE)),"")),"")),"")),"")</f>
        <v/>
      </c>
      <c r="L35" s="12" t="str">
        <f>IF((WEEKDAY(L$6,2)&lt;6),(IF($G35&lt;&gt;"",(IF(L$6&gt;=$F35,(IF(L$6&lt;=$H35,(VLOOKUP($C35,Roles!_xlnm.Print_Area,2,FALSE)),"")),"")),"")),"")</f>
        <v/>
      </c>
      <c r="M35" s="12" t="str">
        <f>IF((WEEKDAY(M$6,2)&lt;6),(IF($G35&lt;&gt;"",(IF(M$6&gt;=$F35,(IF(M$6&lt;=$H35,(VLOOKUP($C35,Roles!_xlnm.Print_Area,2,FALSE)),"")),"")),"")),"")</f>
        <v/>
      </c>
      <c r="N35" s="13" t="str">
        <f>IF((WEEKDAY(N$6,2)&lt;6),(IF($G35&lt;&gt;"",(IF(N$6&gt;=$F35,(IF(N$6&lt;=$H35,(VLOOKUP($C35,Roles!_xlnm.Print_Area,2,FALSE)),"")),"")),"")),"")</f>
        <v/>
      </c>
      <c r="O35" s="13" t="str">
        <f>IF((WEEKDAY(O$6,2)&lt;6),(IF($G35&lt;&gt;"",(IF(O$6&gt;=$F35,(IF(O$6&lt;=$H35,(VLOOKUP($C35,Roles!_xlnm.Print_Area,2,FALSE)),"")),"")),"")),"")</f>
        <v/>
      </c>
      <c r="P35" s="12" t="str">
        <f>IF((WEEKDAY(P$6,2)&lt;6),(IF($G35&lt;&gt;"",(IF(P$6&gt;=$F35,(IF(P$6&lt;=$H35,(VLOOKUP($C35,Roles!_xlnm.Print_Area,2,FALSE)),"")),"")),"")),"")</f>
        <v/>
      </c>
      <c r="Q35" s="12" t="str">
        <f>IF((WEEKDAY(Q$6,2)&lt;6),(IF($G35&lt;&gt;"",(IF(Q$6&gt;=$F35,(IF(Q$6&lt;=$H35,(VLOOKUP($C35,Roles!_xlnm.Print_Area,2,FALSE)),"")),"")),"")),"")</f>
        <v/>
      </c>
      <c r="R35" s="12" t="str">
        <f>IF((WEEKDAY(R$6,2)&lt;6),(IF($G35&lt;&gt;"",(IF(R$6&gt;=$F35,(IF(R$6&lt;=$H35,(VLOOKUP($C35,Roles!_xlnm.Print_Area,2,FALSE)),"")),"")),"")),"")</f>
        <v/>
      </c>
      <c r="S35" s="12" t="str">
        <f>IF((WEEKDAY(S$6,2)&lt;6),(IF($G35&lt;&gt;"",(IF(S$6&gt;=$F35,(IF(S$6&lt;=$H35,(VLOOKUP($C35,Roles!_xlnm.Print_Area,2,FALSE)),"")),"")),"")),"")</f>
        <v/>
      </c>
      <c r="T35" s="12" t="str">
        <f>IF((WEEKDAY(T$6,2)&lt;6),(IF($G35&lt;&gt;"",(IF(T$6&gt;=$F35,(IF(T$6&lt;=$H35,(VLOOKUP($C35,Roles!_xlnm.Print_Area,2,FALSE)),"")),"")),"")),"")</f>
        <v/>
      </c>
      <c r="U35" s="13" t="str">
        <f>IF((WEEKDAY(U$6,2)&lt;6),(IF($G35&lt;&gt;"",(IF(U$6&gt;=$F35,(IF(U$6&lt;=$H35,(VLOOKUP($C35,Roles!_xlnm.Print_Area,2,FALSE)),"")),"")),"")),"")</f>
        <v/>
      </c>
      <c r="V35" s="13" t="str">
        <f>IF((WEEKDAY(V$6,2)&lt;6),(IF($G35&lt;&gt;"",(IF(V$6&gt;=$F35,(IF(V$6&lt;=$H35,(VLOOKUP($C35,Roles!_xlnm.Print_Area,2,FALSE)),"")),"")),"")),"")</f>
        <v/>
      </c>
      <c r="W35" s="12" t="str">
        <f>IF((WEEKDAY(W$6,2)&lt;6),(IF($G35&lt;&gt;"",(IF(W$6&gt;=$F35,(IF(W$6&lt;=$H35,(VLOOKUP($C35,Roles!_xlnm.Print_Area,2,FALSE)),"")),"")),"")),"")</f>
        <v/>
      </c>
      <c r="X35" s="12" t="str">
        <f>IF((WEEKDAY(X$6,2)&lt;6),(IF($G35&lt;&gt;"",(IF(X$6&gt;=$F35,(IF(X$6&lt;=$H35,(VLOOKUP($C35,Roles!_xlnm.Print_Area,2,FALSE)),"")),"")),"")),"")</f>
        <v/>
      </c>
      <c r="Y35" s="12" t="str">
        <f>IF((WEEKDAY(Y$6,2)&lt;6),(IF($G35&lt;&gt;"",(IF(Y$6&gt;=$F35,(IF(Y$6&lt;=$H35,(VLOOKUP($C35,Roles!_xlnm.Print_Area,2,FALSE)),"")),"")),"")),"")</f>
        <v/>
      </c>
      <c r="Z35" s="12" t="str">
        <f>IF((WEEKDAY(Z$6,2)&lt;6),(IF($G35&lt;&gt;"",(IF(Z$6&gt;=$F35,(IF(Z$6&lt;=$H35,(VLOOKUP($C35,Roles!_xlnm.Print_Area,2,FALSE)),"")),"")),"")),"")</f>
        <v/>
      </c>
      <c r="AA35" s="12" t="str">
        <f>IF((WEEKDAY(AA$6,2)&lt;6),(IF($G35&lt;&gt;"",(IF(AA$6&gt;=$F35,(IF(AA$6&lt;=$H35,(VLOOKUP($C35,Roles!_xlnm.Print_Area,2,FALSE)),"")),"")),"")),"")</f>
        <v/>
      </c>
      <c r="AB35" s="13" t="str">
        <f>IF((WEEKDAY(AB$6,2)&lt;6),(IF($G35&lt;&gt;"",(IF(AB$6&gt;=$F35,(IF(AB$6&lt;=$H35,(VLOOKUP($C35,Roles!_xlnm.Print_Area,2,FALSE)),"")),"")),"")),"")</f>
        <v/>
      </c>
      <c r="AC35" s="13" t="str">
        <f>IF((WEEKDAY(AC$6,2)&lt;6),(IF($G35&lt;&gt;"",(IF(AC$6&gt;=$F35,(IF(AC$6&lt;=$H35,(VLOOKUP($C35,Roles!_xlnm.Print_Area,2,FALSE)),"")),"")),"")),"")</f>
        <v/>
      </c>
      <c r="AD35" s="12" t="str">
        <f>IF((WEEKDAY(AD$6,2)&lt;6),(IF($G35&lt;&gt;"",(IF(AD$6&gt;=$F35,(IF(AD$6&lt;=$H35,(VLOOKUP($C35,Roles!_xlnm.Print_Area,2,FALSE)),"")),"")),"")),"")</f>
        <v/>
      </c>
      <c r="AE35" s="12" t="str">
        <f>IF((WEEKDAY(AE$6,2)&lt;6),(IF($G35&lt;&gt;"",(IF(AE$6&gt;=$F35,(IF(AE$6&lt;=$H35,(VLOOKUP($C35,Roles!_xlnm.Print_Area,2,FALSE)),"")),"")),"")),"")</f>
        <v/>
      </c>
      <c r="AF35" s="12" t="str">
        <f>IF((WEEKDAY(AF$6,2)&lt;6),(IF($G35&lt;&gt;"",(IF(AF$6&gt;=$F35,(IF(AF$6&lt;=$H35,(VLOOKUP($C35,Roles!_xlnm.Print_Area,2,FALSE)),"")),"")),"")),"")</f>
        <v/>
      </c>
      <c r="AG35" s="12" t="str">
        <f>IF((WEEKDAY(AG$6,2)&lt;6),(IF($G35&lt;&gt;"",(IF(AG$6&gt;=$F35,(IF(AG$6&lt;=$H35,(VLOOKUP($C35,Roles!_xlnm.Print_Area,2,FALSE)),"")),"")),"")),"")</f>
        <v/>
      </c>
      <c r="AH35" s="12" t="str">
        <f>IF((WEEKDAY(AH$6,2)&lt;6),(IF($G35&lt;&gt;"",(IF(AH$6&gt;=$F35,(IF(AH$6&lt;=$H35,(VLOOKUP($C35,Roles!_xlnm.Print_Area,2,FALSE)),"")),"")),"")),"")</f>
        <v/>
      </c>
      <c r="AI35" s="13" t="str">
        <f>IF((WEEKDAY(AI$6,2)&lt;6),(IF($G35&lt;&gt;"",(IF(AI$6&gt;=$F35,(IF(AI$6&lt;=$H35,(VLOOKUP($C35,Roles!_xlnm.Print_Area,2,FALSE)),"")),"")),"")),"")</f>
        <v/>
      </c>
      <c r="AJ35" s="13" t="str">
        <f>IF((WEEKDAY(AJ$6,2)&lt;6),(IF($G35&lt;&gt;"",(IF(AJ$6&gt;=$F35,(IF(AJ$6&lt;=$H35,(VLOOKUP($C35,Roles!_xlnm.Print_Area,2,FALSE)),"")),"")),"")),"")</f>
        <v/>
      </c>
      <c r="AK35" s="12" t="str">
        <f>IF((WEEKDAY(AK$6,2)&lt;6),(IF($G35&lt;&gt;"",(IF(AK$6&gt;=$F35,(IF(AK$6&lt;=$H35,(VLOOKUP($C35,Roles!_xlnm.Print_Area,2,FALSE)),"")),"")),"")),"")</f>
        <v/>
      </c>
      <c r="AL35" s="12" t="str">
        <f>IF((WEEKDAY(AL$6,2)&lt;6),(IF($G35&lt;&gt;"",(IF(AL$6&gt;=$F35,(IF(AL$6&lt;=$H35,(VLOOKUP($C35,Roles!_xlnm.Print_Area,2,FALSE)),"")),"")),"")),"")</f>
        <v/>
      </c>
      <c r="AM35" s="12" t="str">
        <f>IF((WEEKDAY(AM$6,2)&lt;6),(IF($G35&lt;&gt;"",(IF(AM$6&gt;=$F35,(IF(AM$6&lt;=$H35,(VLOOKUP($C35,Roles!_xlnm.Print_Area,2,FALSE)),"")),"")),"")),"")</f>
        <v/>
      </c>
      <c r="AN35" s="12" t="str">
        <f>IF((WEEKDAY(AN$6,2)&lt;6),(IF($G35&lt;&gt;"",(IF(AN$6&gt;=$F35,(IF(AN$6&lt;=$H35,(VLOOKUP($C35,Roles!_xlnm.Print_Area,2,FALSE)),"")),"")),"")),"")</f>
        <v/>
      </c>
      <c r="AO35" s="12" t="str">
        <f>IF((WEEKDAY(AO$6,2)&lt;6),(IF($G35&lt;&gt;"",(IF(AO$6&gt;=$F35,(IF(AO$6&lt;=$H35,(VLOOKUP($C35,Roles!_xlnm.Print_Area,2,FALSE)),"")),"")),"")),"")</f>
        <v/>
      </c>
      <c r="AP35" s="13" t="str">
        <f>IF((WEEKDAY(AP$6,2)&lt;6),(IF($G35&lt;&gt;"",(IF(AP$6&gt;=$F35,(IF(AP$6&lt;=$H35,(VLOOKUP($C35,Roles!_xlnm.Print_Area,2,FALSE)),"")),"")),"")),"")</f>
        <v/>
      </c>
      <c r="AQ35" s="13" t="str">
        <f>IF((WEEKDAY(AQ$6,2)&lt;6),(IF($G35&lt;&gt;"",(IF(AQ$6&gt;=$F35,(IF(AQ$6&lt;=$H35,(VLOOKUP($C35,Roles!_xlnm.Print_Area,2,FALSE)),"")),"")),"")),"")</f>
        <v/>
      </c>
      <c r="AR35" s="12" t="str">
        <f>IF((WEEKDAY(AR$6,2)&lt;6),(IF($G35&lt;&gt;"",(IF(AR$6&gt;=$F35,(IF(AR$6&lt;=$H35,(VLOOKUP($C35,Roles!_xlnm.Print_Area,2,FALSE)),"")),"")),"")),"")</f>
        <v/>
      </c>
      <c r="AS35" s="12" t="str">
        <f>IF((WEEKDAY(AS$6,2)&lt;6),(IF($G35&lt;&gt;"",(IF(AS$6&gt;=$F35,(IF(AS$6&lt;=$H35,(VLOOKUP($C35,Roles!_xlnm.Print_Area,2,FALSE)),"")),"")),"")),"")</f>
        <v/>
      </c>
      <c r="AT35" s="12" t="str">
        <f>IF((WEEKDAY(AT$6,2)&lt;6),(IF($G35&lt;&gt;"",(IF(AT$6&gt;=$F35,(IF(AT$6&lt;=$H35,(VLOOKUP($C35,Roles!_xlnm.Print_Area,2,FALSE)),"")),"")),"")),"")</f>
        <v/>
      </c>
      <c r="AU35" s="12" t="str">
        <f>IF((WEEKDAY(AU$6,2)&lt;6),(IF($G35&lt;&gt;"",(IF(AU$6&gt;=$F35,(IF(AU$6&lt;=$H35,(VLOOKUP($C35,Roles!_xlnm.Print_Area,2,FALSE)),"")),"")),"")),"")</f>
        <v/>
      </c>
      <c r="AV35" s="12" t="str">
        <f>IF((WEEKDAY(AV$6,2)&lt;6),(IF($G35&lt;&gt;"",(IF(AV$6&gt;=$F35,(IF(AV$6&lt;=$H35,(VLOOKUP($C35,Roles!_xlnm.Print_Area,2,FALSE)),"")),"")),"")),"")</f>
        <v/>
      </c>
      <c r="AW35" s="13" t="str">
        <f>IF((WEEKDAY(AW$6,2)&lt;6),(IF($G35&lt;&gt;"",(IF(AW$6&gt;=$F35,(IF(AW$6&lt;=$H35,(VLOOKUP($C35,Roles!_xlnm.Print_Area,2,FALSE)),"")),"")),"")),"")</f>
        <v/>
      </c>
      <c r="AX35" s="13" t="str">
        <f>IF((WEEKDAY(AX$6,2)&lt;6),(IF($G35&lt;&gt;"",(IF(AX$6&gt;=$F35,(IF(AX$6&lt;=$H35,(VLOOKUP($C35,Roles!_xlnm.Print_Area,2,FALSE)),"")),"")),"")),"")</f>
        <v/>
      </c>
      <c r="AY35" s="12" t="str">
        <f>IF((WEEKDAY(AY$6,2)&lt;6),(IF($G35&lt;&gt;"",(IF(AY$6&gt;=$F35,(IF(AY$6&lt;=$H35,(VLOOKUP($C35,Roles!_xlnm.Print_Area,2,FALSE)),"")),"")),"")),"")</f>
        <v/>
      </c>
      <c r="AZ35" s="12" t="str">
        <f>IF((WEEKDAY(AZ$6,2)&lt;6),(IF($G35&lt;&gt;"",(IF(AZ$6&gt;=$F35,(IF(AZ$6&lt;=$H35,(VLOOKUP($C35,Roles!_xlnm.Print_Area,2,FALSE)),"")),"")),"")),"")</f>
        <v/>
      </c>
      <c r="BA35" s="12" t="str">
        <f>IF((WEEKDAY(BA$6,2)&lt;6),(IF($G35&lt;&gt;"",(IF(BA$6&gt;=$F35,(IF(BA$6&lt;=$H35,(VLOOKUP($C35,Roles!_xlnm.Print_Area,2,FALSE)),"")),"")),"")),"")</f>
        <v/>
      </c>
      <c r="BB35" s="12" t="str">
        <f>IF((WEEKDAY(BB$6,2)&lt;6),(IF($G35&lt;&gt;"",(IF(BB$6&gt;=$F35,(IF(BB$6&lt;=$H35,(VLOOKUP($C35,Roles!_xlnm.Print_Area,2,FALSE)),"")),"")),"")),"")</f>
        <v/>
      </c>
      <c r="BC35" s="12" t="str">
        <f>IF((WEEKDAY(BC$6,2)&lt;6),(IF($G35&lt;&gt;"",(IF(BC$6&gt;=$F35,(IF(BC$6&lt;=$H35,(VLOOKUP($C35,Roles!_xlnm.Print_Area,2,FALSE)),"")),"")),"")),"")</f>
        <v/>
      </c>
      <c r="BD35" s="13" t="str">
        <f>IF((WEEKDAY(BD$6,2)&lt;6),(IF($G35&lt;&gt;"",(IF(BD$6&gt;=$F35,(IF(BD$6&lt;=$H35,(VLOOKUP($C35,Roles!_xlnm.Print_Area,2,FALSE)),"")),"")),"")),"")</f>
        <v/>
      </c>
      <c r="BE35" s="13" t="str">
        <f>IF((WEEKDAY(BE$6,2)&lt;6),(IF($G35&lt;&gt;"",(IF(BE$6&gt;=$F35,(IF(BE$6&lt;=$H35,(VLOOKUP($C35,Roles!_xlnm.Print_Area,2,FALSE)),"")),"")),"")),"")</f>
        <v/>
      </c>
      <c r="BF35" s="12" t="str">
        <f>IF((WEEKDAY(BF$6,2)&lt;6),(IF($G35&lt;&gt;"",(IF(BF$6&gt;=$F35,(IF(BF$6&lt;=$H35,(VLOOKUP($C35,Roles!_xlnm.Print_Area,2,FALSE)),"")),"")),"")),"")</f>
        <v/>
      </c>
      <c r="BG35" s="12" t="str">
        <f>IF((WEEKDAY(BG$6,2)&lt;6),(IF($G35&lt;&gt;"",(IF(BG$6&gt;=$F35,(IF(BG$6&lt;=$H35,(VLOOKUP($C35,Roles!_xlnm.Print_Area,2,FALSE)),"")),"")),"")),"")</f>
        <v/>
      </c>
      <c r="BH35" s="12" t="str">
        <f>IF((WEEKDAY(BH$6,2)&lt;6),(IF($G35&lt;&gt;"",(IF(BH$6&gt;=$F35,(IF(BH$6&lt;=$H35,(VLOOKUP($C35,Roles!_xlnm.Print_Area,2,FALSE)),"")),"")),"")),"")</f>
        <v/>
      </c>
      <c r="BI35" s="12" t="str">
        <f>IF((WEEKDAY(BI$6,2)&lt;6),(IF($G35&lt;&gt;"",(IF(BI$6&gt;=$F35,(IF(BI$6&lt;=$H35,(VLOOKUP($C35,Roles!_xlnm.Print_Area,2,FALSE)),"")),"")),"")),"")</f>
        <v/>
      </c>
      <c r="BJ35" s="12" t="str">
        <f>IF((WEEKDAY(BJ$6,2)&lt;6),(IF($G35&lt;&gt;"",(IF(BJ$6&gt;=$F35,(IF(BJ$6&lt;=$H35,(VLOOKUP($C35,Roles!_xlnm.Print_Area,2,FALSE)),"")),"")),"")),"")</f>
        <v/>
      </c>
      <c r="BK35" s="13" t="str">
        <f>IF((WEEKDAY(BK$6,2)&lt;6),(IF($G35&lt;&gt;"",(IF(BK$6&gt;=$F35,(IF(BK$6&lt;=$H35,(VLOOKUP($C35,Roles!_xlnm.Print_Area,2,FALSE)),"")),"")),"")),"")</f>
        <v/>
      </c>
      <c r="BL35" s="13" t="str">
        <f>IF((WEEKDAY(BL$6,2)&lt;6),(IF($G35&lt;&gt;"",(IF(BL$6&gt;=$F35,(IF(BL$6&lt;=$H35,(VLOOKUP($C35,Roles!_xlnm.Print_Area,2,FALSE)),"")),"")),"")),"")</f>
        <v/>
      </c>
    </row>
    <row r="36" spans="1:64" s="26" customFormat="1" ht="21" customHeight="1" x14ac:dyDescent="0.25">
      <c r="A36" s="61"/>
      <c r="B36" s="55"/>
      <c r="C36" s="57"/>
      <c r="D36" s="58"/>
      <c r="E36" s="52" t="s">
        <v>21</v>
      </c>
      <c r="F36" s="36"/>
      <c r="G36" s="35"/>
      <c r="H36" s="66" t="str">
        <f>(IF($G36&gt;0,(IF(WEEKDAY(F36,2)&lt;6,(WORKDAY($F36,($G36-1),Holidays!$B$2:$F$11)),(WORKDAY($F36,($G36),Holidays!$B$2:$F$11)))),""))</f>
        <v/>
      </c>
      <c r="I36" s="41" t="str">
        <f>IF((WEEKDAY(I$6,2)&lt;6),(IF($G36&lt;&gt;"",(IF(I$6&gt;=$F36,(IF(I$6&lt;=$H36,(VLOOKUP($C35,Roles!$A$17:$B$21,2,FALSE)),"")),"")),"")),"")</f>
        <v/>
      </c>
      <c r="J36" s="41" t="str">
        <f>IF((WEEKDAY(J$6,2)&lt;6),(IF($G36&lt;&gt;"",(IF(J$6&gt;=$F36,(IF(J$6&lt;=$H36,(VLOOKUP($C35,Roles!$A$17:$B$21,2,FALSE)),"")),"")),"")),"")</f>
        <v/>
      </c>
      <c r="K36" s="41" t="str">
        <f>IF((WEEKDAY(K$6,2)&lt;6),(IF($G36&lt;&gt;"",(IF(K$6&gt;=$F36,(IF(K$6&lt;=$H36,(VLOOKUP($C35,Roles!$A$17:$B$21,2,FALSE)),"")),"")),"")),"")</f>
        <v/>
      </c>
      <c r="L36" s="41" t="str">
        <f>IF((WEEKDAY(L$6,2)&lt;6),(IF($G36&lt;&gt;"",(IF(L$6&gt;=$F36,(IF(L$6&lt;=$H36,(VLOOKUP($C35,Roles!$A$17:$B$21,2,FALSE)),"")),"")),"")),"")</f>
        <v/>
      </c>
      <c r="M36" s="41" t="str">
        <f>IF((WEEKDAY(M$6,2)&lt;6),(IF($G36&lt;&gt;"",(IF(M$6&gt;=$F36,(IF(M$6&lt;=$H36,(VLOOKUP($C35,Roles!$A$17:$B$21,2,FALSE)),"")),"")),"")),"")</f>
        <v/>
      </c>
      <c r="N36" s="42" t="str">
        <f>IF((WEEKDAY(N$6,2)&lt;6),(IF($G36&lt;&gt;"",(IF(N$6&gt;=$F36,(IF(N$6&lt;=$H36,(VLOOKUP($C35,Roles!$A$17:$B$21,2,FALSE)),"")),"")),"")),"")</f>
        <v/>
      </c>
      <c r="O36" s="42" t="str">
        <f>IF((WEEKDAY(O$6,2)&lt;6),(IF($G36&lt;&gt;"",(IF(O$6&gt;=$F36,(IF(O$6&lt;=$H36,(VLOOKUP($C35,Roles!$A$17:$B$21,2,FALSE)),"")),"")),"")),"")</f>
        <v/>
      </c>
      <c r="P36" s="41" t="str">
        <f>IF((WEEKDAY(P$6,2)&lt;6),(IF($G36&lt;&gt;"",(IF(P$6&gt;=$F36,(IF(P$6&lt;=$H36,(VLOOKUP($C35,Roles!$A$17:$B$21,2,FALSE)),"")),"")),"")),"")</f>
        <v/>
      </c>
      <c r="Q36" s="41" t="str">
        <f>IF((WEEKDAY(Q$6,2)&lt;6),(IF($G36&lt;&gt;"",(IF(Q$6&gt;=$F36,(IF(Q$6&lt;=$H36,(VLOOKUP($C35,Roles!$A$17:$B$21,2,FALSE)),"")),"")),"")),"")</f>
        <v/>
      </c>
      <c r="R36" s="41" t="str">
        <f>IF((WEEKDAY(R$6,2)&lt;6),(IF($G36&lt;&gt;"",(IF(R$6&gt;=$F36,(IF(R$6&lt;=$H36,(VLOOKUP($C35,Roles!$A$17:$B$21,2,FALSE)),"")),"")),"")),"")</f>
        <v/>
      </c>
      <c r="S36" s="41" t="str">
        <f>IF((WEEKDAY(S$6,2)&lt;6),(IF($G36&lt;&gt;"",(IF(S$6&gt;=$F36,(IF(S$6&lt;=$H36,(VLOOKUP($C35,Roles!$A$17:$B$21,2,FALSE)),"")),"")),"")),"")</f>
        <v/>
      </c>
      <c r="T36" s="41" t="str">
        <f>IF((WEEKDAY(T$6,2)&lt;6),(IF($G36&lt;&gt;"",(IF(T$6&gt;=$F36,(IF(T$6&lt;=$H36,(VLOOKUP($C35,Roles!$A$17:$B$21,2,FALSE)),"")),"")),"")),"")</f>
        <v/>
      </c>
      <c r="U36" s="42" t="str">
        <f>IF((WEEKDAY(U$6,2)&lt;6),(IF($G36&lt;&gt;"",(IF(U$6&gt;=$F36,(IF(U$6&lt;=$H36,(VLOOKUP($C35,Roles!$A$17:$B$21,2,FALSE)),"")),"")),"")),"")</f>
        <v/>
      </c>
      <c r="V36" s="42" t="str">
        <f>IF((WEEKDAY(V$6,2)&lt;6),(IF($G36&lt;&gt;"",(IF(V$6&gt;=$F36,(IF(V$6&lt;=$H36,(VLOOKUP($C35,Roles!$A$17:$B$21,2,FALSE)),"")),"")),"")),"")</f>
        <v/>
      </c>
      <c r="W36" s="41" t="str">
        <f>IF((WEEKDAY(W$6,2)&lt;6),(IF($G36&lt;&gt;"",(IF(W$6&gt;=$F36,(IF(W$6&lt;=$H36,(VLOOKUP($C35,Roles!$A$17:$B$21,2,FALSE)),"")),"")),"")),"")</f>
        <v/>
      </c>
      <c r="X36" s="41" t="str">
        <f>IF((WEEKDAY(X$6,2)&lt;6),(IF($G36&lt;&gt;"",(IF(X$6&gt;=$F36,(IF(X$6&lt;=$H36,(VLOOKUP($C35,Roles!$A$17:$B$21,2,FALSE)),"")),"")),"")),"")</f>
        <v/>
      </c>
      <c r="Y36" s="41" t="str">
        <f>IF((WEEKDAY(Y$6,2)&lt;6),(IF($G36&lt;&gt;"",(IF(Y$6&gt;=$F36,(IF(Y$6&lt;=$H36,(VLOOKUP($C35,Roles!$A$17:$B$21,2,FALSE)),"")),"")),"")),"")</f>
        <v/>
      </c>
      <c r="Z36" s="41" t="str">
        <f>IF((WEEKDAY(Z$6,2)&lt;6),(IF($G36&lt;&gt;"",(IF(Z$6&gt;=$F36,(IF(Z$6&lt;=$H36,(VLOOKUP($C35,Roles!$A$17:$B$21,2,FALSE)),"")),"")),"")),"")</f>
        <v/>
      </c>
      <c r="AA36" s="41" t="str">
        <f>IF((WEEKDAY(AA$6,2)&lt;6),(IF($G36&lt;&gt;"",(IF(AA$6&gt;=$F36,(IF(AA$6&lt;=$H36,(VLOOKUP($C35,Roles!$A$17:$B$21,2,FALSE)),"")),"")),"")),"")</f>
        <v/>
      </c>
      <c r="AB36" s="42" t="str">
        <f>IF((WEEKDAY(AB$6,2)&lt;6),(IF($G36&lt;&gt;"",(IF(AB$6&gt;=$F36,(IF(AB$6&lt;=$H36,(VLOOKUP($C35,Roles!$A$17:$B$21,2,FALSE)),"")),"")),"")),"")</f>
        <v/>
      </c>
      <c r="AC36" s="42" t="str">
        <f>IF((WEEKDAY(AC$6,2)&lt;6),(IF($G36&lt;&gt;"",(IF(AC$6&gt;=$F36,(IF(AC$6&lt;=$H36,(VLOOKUP($C35,Roles!$A$17:$B$21,2,FALSE)),"")),"")),"")),"")</f>
        <v/>
      </c>
      <c r="AD36" s="41" t="str">
        <f>IF((WEEKDAY(AD$6,2)&lt;6),(IF($G36&lt;&gt;"",(IF(AD$6&gt;=$F36,(IF(AD$6&lt;=$H36,(VLOOKUP($C35,Roles!$A$17:$B$21,2,FALSE)),"")),"")),"")),"")</f>
        <v/>
      </c>
      <c r="AE36" s="41" t="str">
        <f>IF((WEEKDAY(AE$6,2)&lt;6),(IF($G36&lt;&gt;"",(IF(AE$6&gt;=$F36,(IF(AE$6&lt;=$H36,(VLOOKUP($C35,Roles!$A$17:$B$21,2,FALSE)),"")),"")),"")),"")</f>
        <v/>
      </c>
      <c r="AF36" s="41" t="str">
        <f>IF((WEEKDAY(AF$6,2)&lt;6),(IF($G36&lt;&gt;"",(IF(AF$6&gt;=$F36,(IF(AF$6&lt;=$H36,(VLOOKUP($C35,Roles!$A$17:$B$21,2,FALSE)),"")),"")),"")),"")</f>
        <v/>
      </c>
      <c r="AG36" s="41" t="str">
        <f>IF((WEEKDAY(AG$6,2)&lt;6),(IF($G36&lt;&gt;"",(IF(AG$6&gt;=$F36,(IF(AG$6&lt;=$H36,(VLOOKUP($C35,Roles!$A$17:$B$21,2,FALSE)),"")),"")),"")),"")</f>
        <v/>
      </c>
      <c r="AH36" s="41" t="str">
        <f>IF((WEEKDAY(AH$6,2)&lt;6),(IF($G36&lt;&gt;"",(IF(AH$6&gt;=$F36,(IF(AH$6&lt;=$H36,(VLOOKUP($C35,Roles!$A$17:$B$21,2,FALSE)),"")),"")),"")),"")</f>
        <v/>
      </c>
      <c r="AI36" s="42" t="str">
        <f>IF((WEEKDAY(AI$6,2)&lt;6),(IF($G36&lt;&gt;"",(IF(AI$6&gt;=$F36,(IF(AI$6&lt;=$H36,(VLOOKUP($C35,Roles!$A$17:$B$21,2,FALSE)),"")),"")),"")),"")</f>
        <v/>
      </c>
      <c r="AJ36" s="42" t="str">
        <f>IF((WEEKDAY(AJ$6,2)&lt;6),(IF($G36&lt;&gt;"",(IF(AJ$6&gt;=$F36,(IF(AJ$6&lt;=$H36,(VLOOKUP($C35,Roles!$A$17:$B$21,2,FALSE)),"")),"")),"")),"")</f>
        <v/>
      </c>
      <c r="AK36" s="41" t="str">
        <f>IF((WEEKDAY(AK$6,2)&lt;6),(IF($G36&lt;&gt;"",(IF(AK$6&gt;=$F36,(IF(AK$6&lt;=$H36,(VLOOKUP($C35,Roles!$A$17:$B$21,2,FALSE)),"")),"")),"")),"")</f>
        <v/>
      </c>
      <c r="AL36" s="41" t="str">
        <f>IF((WEEKDAY(AL$6,2)&lt;6),(IF($G36&lt;&gt;"",(IF(AL$6&gt;=$F36,(IF(AL$6&lt;=$H36,(VLOOKUP($C35,Roles!$A$17:$B$21,2,FALSE)),"")),"")),"")),"")</f>
        <v/>
      </c>
      <c r="AM36" s="41" t="str">
        <f>IF((WEEKDAY(AM$6,2)&lt;6),(IF($G36&lt;&gt;"",(IF(AM$6&gt;=$F36,(IF(AM$6&lt;=$H36,(VLOOKUP($C35,Roles!$A$17:$B$21,2,FALSE)),"")),"")),"")),"")</f>
        <v/>
      </c>
      <c r="AN36" s="41" t="str">
        <f>IF((WEEKDAY(AN$6,2)&lt;6),(IF($G36&lt;&gt;"",(IF(AN$6&gt;=$F36,(IF(AN$6&lt;=$H36,(VLOOKUP($C35,Roles!$A$17:$B$21,2,FALSE)),"")),"")),"")),"")</f>
        <v/>
      </c>
      <c r="AO36" s="41" t="str">
        <f>IF((WEEKDAY(AO$6,2)&lt;6),(IF($G36&lt;&gt;"",(IF(AO$6&gt;=$F36,(IF(AO$6&lt;=$H36,(VLOOKUP($C35,Roles!$A$17:$B$21,2,FALSE)),"")),"")),"")),"")</f>
        <v/>
      </c>
      <c r="AP36" s="42" t="str">
        <f>IF((WEEKDAY(AP$6,2)&lt;6),(IF($G36&lt;&gt;"",(IF(AP$6&gt;=$F36,(IF(AP$6&lt;=$H36,(VLOOKUP($C35,Roles!$A$17:$B$21,2,FALSE)),"")),"")),"")),"")</f>
        <v/>
      </c>
      <c r="AQ36" s="42" t="str">
        <f>IF((WEEKDAY(AQ$6,2)&lt;6),(IF($G36&lt;&gt;"",(IF(AQ$6&gt;=$F36,(IF(AQ$6&lt;=$H36,(VLOOKUP($C35,Roles!$A$17:$B$21,2,FALSE)),"")),"")),"")),"")</f>
        <v/>
      </c>
      <c r="AR36" s="41" t="str">
        <f>IF((WEEKDAY(AR$6,2)&lt;6),(IF($G36&lt;&gt;"",(IF(AR$6&gt;=$F36,(IF(AR$6&lt;=$H36,(VLOOKUP($C35,Roles!$A$17:$B$21,2,FALSE)),"")),"")),"")),"")</f>
        <v/>
      </c>
      <c r="AS36" s="41" t="str">
        <f>IF((WEEKDAY(AS$6,2)&lt;6),(IF($G36&lt;&gt;"",(IF(AS$6&gt;=$F36,(IF(AS$6&lt;=$H36,(VLOOKUP($C35,Roles!$A$17:$B$21,2,FALSE)),"")),"")),"")),"")</f>
        <v/>
      </c>
      <c r="AT36" s="41" t="str">
        <f>IF((WEEKDAY(AT$6,2)&lt;6),(IF($G36&lt;&gt;"",(IF(AT$6&gt;=$F36,(IF(AT$6&lt;=$H36,(VLOOKUP($C35,Roles!$A$17:$B$21,2,FALSE)),"")),"")),"")),"")</f>
        <v/>
      </c>
      <c r="AU36" s="41" t="str">
        <f>IF((WEEKDAY(AU$6,2)&lt;6),(IF($G36&lt;&gt;"",(IF(AU$6&gt;=$F36,(IF(AU$6&lt;=$H36,(VLOOKUP($C35,Roles!$A$17:$B$21,2,FALSE)),"")),"")),"")),"")</f>
        <v/>
      </c>
      <c r="AV36" s="41" t="str">
        <f>IF((WEEKDAY(AV$6,2)&lt;6),(IF($G36&lt;&gt;"",(IF(AV$6&gt;=$F36,(IF(AV$6&lt;=$H36,(VLOOKUP($C35,Roles!$A$17:$B$21,2,FALSE)),"")),"")),"")),"")</f>
        <v/>
      </c>
      <c r="AW36" s="42" t="str">
        <f>IF((WEEKDAY(AW$6,2)&lt;6),(IF($G36&lt;&gt;"",(IF(AW$6&gt;=$F36,(IF(AW$6&lt;=$H36,(VLOOKUP($C35,Roles!$A$17:$B$21,2,FALSE)),"")),"")),"")),"")</f>
        <v/>
      </c>
      <c r="AX36" s="42" t="str">
        <f>IF((WEEKDAY(AX$6,2)&lt;6),(IF($G36&lt;&gt;"",(IF(AX$6&gt;=$F36,(IF(AX$6&lt;=$H36,(VLOOKUP($C35,Roles!$A$17:$B$21,2,FALSE)),"")),"")),"")),"")</f>
        <v/>
      </c>
      <c r="AY36" s="41" t="str">
        <f>IF((WEEKDAY(AY$6,2)&lt;6),(IF($G36&lt;&gt;"",(IF(AY$6&gt;=$F36,(IF(AY$6&lt;=$H36,(VLOOKUP($C35,Roles!$A$17:$B$21,2,FALSE)),"")),"")),"")),"")</f>
        <v/>
      </c>
      <c r="AZ36" s="41" t="str">
        <f>IF((WEEKDAY(AZ$6,2)&lt;6),(IF($G36&lt;&gt;"",(IF(AZ$6&gt;=$F36,(IF(AZ$6&lt;=$H36,(VLOOKUP($C35,Roles!$A$17:$B$21,2,FALSE)),"")),"")),"")),"")</f>
        <v/>
      </c>
      <c r="BA36" s="41" t="str">
        <f>IF((WEEKDAY(BA$6,2)&lt;6),(IF($G36&lt;&gt;"",(IF(BA$6&gt;=$F36,(IF(BA$6&lt;=$H36,(VLOOKUP($C35,Roles!$A$17:$B$21,2,FALSE)),"")),"")),"")),"")</f>
        <v/>
      </c>
      <c r="BB36" s="41" t="str">
        <f>IF((WEEKDAY(BB$6,2)&lt;6),(IF($G36&lt;&gt;"",(IF(BB$6&gt;=$F36,(IF(BB$6&lt;=$H36,(VLOOKUP($C35,Roles!$A$17:$B$21,2,FALSE)),"")),"")),"")),"")</f>
        <v/>
      </c>
      <c r="BC36" s="41" t="str">
        <f>IF((WEEKDAY(BC$6,2)&lt;6),(IF($G36&lt;&gt;"",(IF(BC$6&gt;=$F36,(IF(BC$6&lt;=$H36,(VLOOKUP($C35,Roles!$A$17:$B$21,2,FALSE)),"")),"")),"")),"")</f>
        <v/>
      </c>
      <c r="BD36" s="42" t="str">
        <f>IF((WEEKDAY(BD$6,2)&lt;6),(IF($G36&lt;&gt;"",(IF(BD$6&gt;=$F36,(IF(BD$6&lt;=$H36,(VLOOKUP($C35,Roles!$A$17:$B$21,2,FALSE)),"")),"")),"")),"")</f>
        <v/>
      </c>
      <c r="BE36" s="42" t="str">
        <f>IF((WEEKDAY(BE$6,2)&lt;6),(IF($G36&lt;&gt;"",(IF(BE$6&gt;=$F36,(IF(BE$6&lt;=$H36,(VLOOKUP($C35,Roles!$A$17:$B$21,2,FALSE)),"")),"")),"")),"")</f>
        <v/>
      </c>
      <c r="BF36" s="41" t="str">
        <f>IF((WEEKDAY(BF$6,2)&lt;6),(IF($G36&lt;&gt;"",(IF(BF$6&gt;=$F36,(IF(BF$6&lt;=$H36,(VLOOKUP($C35,Roles!$A$17:$B$21,2,FALSE)),"")),"")),"")),"")</f>
        <v/>
      </c>
      <c r="BG36" s="41" t="str">
        <f>IF((WEEKDAY(BG$6,2)&lt;6),(IF($G36&lt;&gt;"",(IF(BG$6&gt;=$F36,(IF(BG$6&lt;=$H36,(VLOOKUP($C35,Roles!$A$17:$B$21,2,FALSE)),"")),"")),"")),"")</f>
        <v/>
      </c>
      <c r="BH36" s="41" t="str">
        <f>IF((WEEKDAY(BH$6,2)&lt;6),(IF($G36&lt;&gt;"",(IF(BH$6&gt;=$F36,(IF(BH$6&lt;=$H36,(VLOOKUP($C35,Roles!$A$17:$B$21,2,FALSE)),"")),"")),"")),"")</f>
        <v/>
      </c>
      <c r="BI36" s="41" t="str">
        <f>IF((WEEKDAY(BI$6,2)&lt;6),(IF($G36&lt;&gt;"",(IF(BI$6&gt;=$F36,(IF(BI$6&lt;=$H36,(VLOOKUP($C35,Roles!$A$17:$B$21,2,FALSE)),"")),"")),"")),"")</f>
        <v/>
      </c>
      <c r="BJ36" s="41" t="str">
        <f>IF((WEEKDAY(BJ$6,2)&lt;6),(IF($G36&lt;&gt;"",(IF(BJ$6&gt;=$F36,(IF(BJ$6&lt;=$H36,(VLOOKUP($C35,Roles!$A$17:$B$21,2,FALSE)),"")),"")),"")),"")</f>
        <v/>
      </c>
      <c r="BK36" s="42" t="str">
        <f>IF((WEEKDAY(BK$6,2)&lt;6),(IF($G36&lt;&gt;"",(IF(BK$6&gt;=$F36,(IF(BK$6&lt;=$H36,(VLOOKUP($C35,Roles!$A$17:$B$21,2,FALSE)),"")),"")),"")),"")</f>
        <v/>
      </c>
      <c r="BL36" s="42" t="str">
        <f>IF((WEEKDAY(BL$6,2)&lt;6),(IF($G36&lt;&gt;"",(IF(BL$6&gt;=$F36,(IF(BL$6&lt;=$H36,(VLOOKUP($C35,Roles!$A$17:$B$21,2,FALSE)),"")),"")),"")),"")</f>
        <v/>
      </c>
    </row>
    <row r="37" spans="1:64" s="29" customFormat="1" ht="35.25" x14ac:dyDescent="0.25">
      <c r="A37" s="62"/>
      <c r="B37" s="19"/>
      <c r="C37" s="37"/>
      <c r="D37" s="38"/>
      <c r="E37" s="19"/>
      <c r="F37" s="19"/>
      <c r="G37" s="20"/>
      <c r="H37" s="27"/>
      <c r="I37" s="28">
        <f>IF(ROUND(-("0."&amp;WEEKDAY($G$4,2)),0),$G$4+(7-WEEKDAY($G$4,2)+1),$G$4-(WEEKDAY($G$4,2)-1))</f>
        <v>40791</v>
      </c>
      <c r="J37" s="28">
        <f>I37+1</f>
        <v>40792</v>
      </c>
      <c r="K37" s="28">
        <f t="shared" ref="K37" si="54">J37+1</f>
        <v>40793</v>
      </c>
      <c r="L37" s="28">
        <f t="shared" ref="L37" si="55">K37+1</f>
        <v>40794</v>
      </c>
      <c r="M37" s="28">
        <f t="shared" ref="M37" si="56">L37+1</f>
        <v>40795</v>
      </c>
      <c r="N37" s="28">
        <f t="shared" ref="N37" si="57">M37+1</f>
        <v>40796</v>
      </c>
      <c r="O37" s="28">
        <f t="shared" ref="O37" si="58">N37+1</f>
        <v>40797</v>
      </c>
      <c r="P37" s="28">
        <f t="shared" ref="P37" si="59">O37+1</f>
        <v>40798</v>
      </c>
      <c r="Q37" s="28">
        <f t="shared" ref="Q37" si="60">P37+1</f>
        <v>40799</v>
      </c>
      <c r="R37" s="28">
        <f t="shared" ref="R37" si="61">Q37+1</f>
        <v>40800</v>
      </c>
      <c r="S37" s="28">
        <f t="shared" ref="S37" si="62">R37+1</f>
        <v>40801</v>
      </c>
      <c r="T37" s="28">
        <f t="shared" ref="T37" si="63">S37+1</f>
        <v>40802</v>
      </c>
      <c r="U37" s="28">
        <f t="shared" ref="U37" si="64">T37+1</f>
        <v>40803</v>
      </c>
      <c r="V37" s="28">
        <f t="shared" ref="V37" si="65">U37+1</f>
        <v>40804</v>
      </c>
      <c r="W37" s="28">
        <f t="shared" ref="W37" si="66">V37+1</f>
        <v>40805</v>
      </c>
      <c r="X37" s="28">
        <f t="shared" ref="X37" si="67">W37+1</f>
        <v>40806</v>
      </c>
      <c r="Y37" s="28">
        <f t="shared" ref="Y37" si="68">X37+1</f>
        <v>40807</v>
      </c>
      <c r="Z37" s="28">
        <f t="shared" ref="Z37" si="69">Y37+1</f>
        <v>40808</v>
      </c>
      <c r="AA37" s="28">
        <f t="shared" ref="AA37" si="70">Z37+1</f>
        <v>40809</v>
      </c>
      <c r="AB37" s="28">
        <f t="shared" ref="AB37" si="71">AA37+1</f>
        <v>40810</v>
      </c>
      <c r="AC37" s="28">
        <f t="shared" ref="AC37" si="72">AB37+1</f>
        <v>40811</v>
      </c>
      <c r="AD37" s="28">
        <f t="shared" ref="AD37" si="73">AC37+1</f>
        <v>40812</v>
      </c>
      <c r="AE37" s="28">
        <f t="shared" ref="AE37" si="74">AD37+1</f>
        <v>40813</v>
      </c>
      <c r="AF37" s="28">
        <f t="shared" ref="AF37" si="75">AE37+1</f>
        <v>40814</v>
      </c>
      <c r="AG37" s="28">
        <f t="shared" ref="AG37" si="76">AF37+1</f>
        <v>40815</v>
      </c>
      <c r="AH37" s="28">
        <f t="shared" ref="AH37" si="77">AG37+1</f>
        <v>40816</v>
      </c>
      <c r="AI37" s="28">
        <f t="shared" ref="AI37" si="78">AH37+1</f>
        <v>40817</v>
      </c>
      <c r="AJ37" s="28">
        <f t="shared" ref="AJ37" si="79">AI37+1</f>
        <v>40818</v>
      </c>
      <c r="AK37" s="28">
        <f t="shared" ref="AK37" si="80">AJ37+1</f>
        <v>40819</v>
      </c>
      <c r="AL37" s="28">
        <f t="shared" ref="AL37" si="81">AK37+1</f>
        <v>40820</v>
      </c>
      <c r="AM37" s="28">
        <f t="shared" ref="AM37" si="82">AL37+1</f>
        <v>40821</v>
      </c>
      <c r="AN37" s="28">
        <f t="shared" ref="AN37" si="83">AM37+1</f>
        <v>40822</v>
      </c>
      <c r="AO37" s="28">
        <f t="shared" ref="AO37" si="84">AN37+1</f>
        <v>40823</v>
      </c>
      <c r="AP37" s="28">
        <f t="shared" ref="AP37" si="85">AO37+1</f>
        <v>40824</v>
      </c>
      <c r="AQ37" s="28">
        <f t="shared" ref="AQ37" si="86">AP37+1</f>
        <v>40825</v>
      </c>
      <c r="AR37" s="28">
        <f t="shared" ref="AR37" si="87">AQ37+1</f>
        <v>40826</v>
      </c>
      <c r="AS37" s="28">
        <f t="shared" ref="AS37" si="88">AR37+1</f>
        <v>40827</v>
      </c>
      <c r="AT37" s="28">
        <f t="shared" ref="AT37" si="89">AS37+1</f>
        <v>40828</v>
      </c>
      <c r="AU37" s="28">
        <f t="shared" ref="AU37" si="90">AT37+1</f>
        <v>40829</v>
      </c>
      <c r="AV37" s="28">
        <f t="shared" ref="AV37" si="91">AU37+1</f>
        <v>40830</v>
      </c>
      <c r="AW37" s="28">
        <f t="shared" ref="AW37" si="92">AV37+1</f>
        <v>40831</v>
      </c>
      <c r="AX37" s="28">
        <f t="shared" ref="AX37" si="93">AW37+1</f>
        <v>40832</v>
      </c>
      <c r="AY37" s="28">
        <f t="shared" ref="AY37" si="94">AX37+1</f>
        <v>40833</v>
      </c>
      <c r="AZ37" s="28">
        <f t="shared" ref="AZ37" si="95">AY37+1</f>
        <v>40834</v>
      </c>
      <c r="BA37" s="28">
        <f t="shared" ref="BA37" si="96">AZ37+1</f>
        <v>40835</v>
      </c>
      <c r="BB37" s="28">
        <f t="shared" ref="BB37" si="97">BA37+1</f>
        <v>40836</v>
      </c>
      <c r="BC37" s="28">
        <f t="shared" ref="BC37" si="98">BB37+1</f>
        <v>40837</v>
      </c>
      <c r="BD37" s="28">
        <f t="shared" ref="BD37" si="99">BC37+1</f>
        <v>40838</v>
      </c>
      <c r="BE37" s="28">
        <f t="shared" ref="BE37" si="100">BD37+1</f>
        <v>40839</v>
      </c>
      <c r="BF37" s="28">
        <f t="shared" ref="BF37" si="101">BE37+1</f>
        <v>40840</v>
      </c>
      <c r="BG37" s="28">
        <f t="shared" ref="BG37" si="102">BF37+1</f>
        <v>40841</v>
      </c>
      <c r="BH37" s="28">
        <f t="shared" ref="BH37" si="103">BG37+1</f>
        <v>40842</v>
      </c>
      <c r="BI37" s="28">
        <f t="shared" ref="BI37" si="104">BH37+1</f>
        <v>40843</v>
      </c>
      <c r="BJ37" s="28">
        <f t="shared" ref="BJ37" si="105">BI37+1</f>
        <v>40844</v>
      </c>
      <c r="BK37" s="28">
        <f t="shared" ref="BK37" si="106">BJ37+1</f>
        <v>40845</v>
      </c>
      <c r="BL37" s="28">
        <f t="shared" ref="BL37" si="107">BK37+1</f>
        <v>40846</v>
      </c>
    </row>
  </sheetData>
  <sheetProtection selectLockedCells="1"/>
  <protectedRanges>
    <protectedRange sqref="G2:M4" name="Range2"/>
    <protectedRange sqref="A6:G36" name="Range1"/>
  </protectedRanges>
  <mergeCells count="19">
    <mergeCell ref="A6:A7"/>
    <mergeCell ref="B6:B7"/>
    <mergeCell ref="C6:C7"/>
    <mergeCell ref="D6:D7"/>
    <mergeCell ref="F6:F7"/>
    <mergeCell ref="AY7:BC7"/>
    <mergeCell ref="BF7:BJ7"/>
    <mergeCell ref="X2:AD2"/>
    <mergeCell ref="G2:M2"/>
    <mergeCell ref="G3:M3"/>
    <mergeCell ref="G4:M4"/>
    <mergeCell ref="G6:G7"/>
    <mergeCell ref="H6:H7"/>
    <mergeCell ref="P7:T7"/>
    <mergeCell ref="W7:AA7"/>
    <mergeCell ref="AD7:AH7"/>
    <mergeCell ref="AK7:AO7"/>
    <mergeCell ref="AR7:AV7"/>
    <mergeCell ref="I7:M7"/>
  </mergeCells>
  <conditionalFormatting sqref="I9:BL36">
    <cfRule type="cellIs" dxfId="17" priority="8" operator="equal">
      <formula>$W$2</formula>
    </cfRule>
    <cfRule type="cellIs" dxfId="16" priority="7" operator="equal">
      <formula>"A"</formula>
    </cfRule>
    <cfRule type="cellIs" dxfId="15" priority="6" operator="equal">
      <formula>$W$3</formula>
    </cfRule>
    <cfRule type="cellIs" dxfId="14" priority="5" operator="equal">
      <formula>"B"</formula>
    </cfRule>
    <cfRule type="cellIs" dxfId="13" priority="4" operator="equal">
      <formula>$AG$2</formula>
    </cfRule>
    <cfRule type="cellIs" dxfId="12" priority="3" operator="equal">
      <formula>"C"</formula>
    </cfRule>
    <cfRule type="cellIs" dxfId="11" priority="2" operator="equal">
      <formula>$AG$3</formula>
    </cfRule>
    <cfRule type="cellIs" dxfId="10" priority="1" operator="equal">
      <formula>"D"</formula>
    </cfRule>
  </conditionalFormatting>
  <pageMargins left="0.7" right="0.7" top="0.75" bottom="0.75" header="0.3" footer="0.3"/>
  <pageSetup paperSize="9" scale="37" orientation="portrait" r:id="rId1"/>
  <colBreaks count="1" manualBreakCount="1">
    <brk id="65" max="3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3" operator="equal" id="{9AA86F88-9A73-4D12-8860-F352AA7DE950}">
            <xm:f>Roles!$B$3</xm:f>
            <x14:dxf>
              <font>
                <color theme="6"/>
              </font>
              <fill>
                <patternFill>
                  <bgColor theme="6"/>
                </patternFill>
              </fill>
            </x14:dxf>
          </x14:cfRule>
          <x14:cfRule type="cellIs" priority="114" operator="equal" id="{C2E337AD-232F-4C6C-8C68-E383C478AB0E}">
            <xm:f>Roles!$B$18</xm:f>
            <x14:dxf>
              <font>
                <color theme="6" tint="0.39994506668294322"/>
              </font>
              <fill>
                <patternFill>
                  <bgColor theme="6" tint="0.39994506668294322"/>
                </patternFill>
              </fill>
            </x14:dxf>
          </x14:cfRule>
          <x14:cfRule type="cellIs" priority="115" operator="equal" id="{8D7C6F8E-68CF-4762-B429-092CB1F9BDD8}">
            <xm:f>Roles!$B$4</xm:f>
            <x14:dxf>
              <font>
                <color rgb="FFFFC000"/>
              </font>
              <fill>
                <patternFill>
                  <bgColor rgb="FFFFC000"/>
                </patternFill>
              </fill>
            </x14:dxf>
          </x14:cfRule>
          <x14:cfRule type="cellIs" priority="116" operator="equal" id="{D39C2141-80FF-4935-ACB0-600344623AD1}">
            <xm:f>Roles!$B$19</xm:f>
            <x14:dxf>
              <font>
                <color rgb="FFFFFF66"/>
              </font>
              <fill>
                <patternFill>
                  <bgColor rgb="FFFFFF66"/>
                </patternFill>
              </fill>
            </x14:dxf>
          </x14:cfRule>
          <x14:cfRule type="cellIs" priority="117" operator="equal" id="{D8472731-123D-451E-906B-DD81F7583701}">
            <xm:f>Roles!$B$5</xm:f>
            <x14:dxf>
              <font>
                <color theme="8"/>
              </font>
              <fill>
                <patternFill>
                  <bgColor theme="8"/>
                </patternFill>
              </fill>
            </x14:dxf>
          </x14:cfRule>
          <x14:cfRule type="cellIs" priority="118" operator="equal" id="{05499107-D9F8-4984-9CDE-648A1621FD5D}">
            <xm:f>Roles!$B$20</xm:f>
            <x14:dxf>
              <font>
                <color theme="8" tint="0.39994506668294322"/>
              </font>
              <fill>
                <patternFill>
                  <bgColor theme="8" tint="0.39994506668294322"/>
                </patternFill>
              </fill>
            </x14:dxf>
          </x14:cfRule>
          <x14:cfRule type="cellIs" priority="119" operator="equal" id="{77CF89BF-3104-4B9F-8612-0B1FE3C08537}">
            <xm:f>Roles!$B$6</xm:f>
            <x14:dxf>
              <font>
                <color theme="7"/>
              </font>
              <fill>
                <patternFill>
                  <bgColor theme="7"/>
                </patternFill>
              </fill>
            </x14:dxf>
          </x14:cfRule>
          <x14:cfRule type="cellIs" priority="120" operator="equal" id="{9A0F2810-B4BF-40A0-B029-4710A2C9FEB2}">
            <xm:f>Roles!$B$21</xm:f>
            <x14:dxf>
              <font>
                <color theme="7" tint="0.39994506668294322"/>
              </font>
              <fill>
                <patternFill>
                  <bgColor theme="7" tint="0.39994506668294322"/>
                </patternFill>
              </fill>
            </x14:dxf>
          </x14:cfRule>
          <xm:sqref>W2:AN3 I9:BL36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Roles!A2:A6</xm:f>
          </x14:formula1>
          <xm:sqref>C9:C36</xm:sqref>
        </x14:dataValidation>
        <x14:dataValidation type="list" allowBlank="1" showInputMessage="1" showErrorMessage="1" promptTitle="Select Owner" prompt="Choose from list ... ">
          <x14:formula1>
            <xm:f>Roles!$A$2:$A$6</xm:f>
          </x14:formula1>
          <xm:sqref>C9:C36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6" sqref="B26"/>
    </sheetView>
  </sheetViews>
  <sheetFormatPr defaultRowHeight="15" x14ac:dyDescent="0.25"/>
  <cols>
    <col min="1" max="1" width="24" bestFit="1" customWidth="1"/>
    <col min="2" max="2" width="13.7109375" style="1" bestFit="1" customWidth="1"/>
    <col min="3" max="3" width="12.5703125" style="1" bestFit="1" customWidth="1"/>
    <col min="4" max="4" width="13.140625" style="1" bestFit="1" customWidth="1"/>
    <col min="5" max="5" width="13.5703125" style="1" bestFit="1" customWidth="1"/>
    <col min="6" max="6" width="14.5703125" style="1" bestFit="1" customWidth="1"/>
  </cols>
  <sheetData>
    <row r="1" spans="1:6" x14ac:dyDescent="0.25">
      <c r="A1" s="4" t="s">
        <v>6</v>
      </c>
      <c r="B1" s="5">
        <v>2011</v>
      </c>
      <c r="C1" s="5" t="s">
        <v>7</v>
      </c>
      <c r="D1" s="5" t="s">
        <v>8</v>
      </c>
      <c r="E1" s="5">
        <v>2014</v>
      </c>
      <c r="F1" s="5">
        <v>2015</v>
      </c>
    </row>
    <row r="2" spans="1:6" x14ac:dyDescent="0.25">
      <c r="A2" t="s">
        <v>9</v>
      </c>
      <c r="B2" s="3">
        <v>40546</v>
      </c>
      <c r="C2" s="3">
        <v>40910</v>
      </c>
      <c r="D2" s="3">
        <v>41275</v>
      </c>
      <c r="E2" s="3">
        <v>41640</v>
      </c>
      <c r="F2" s="3">
        <v>42005</v>
      </c>
    </row>
    <row r="3" spans="1:6" x14ac:dyDescent="0.25">
      <c r="A3" t="s">
        <v>10</v>
      </c>
      <c r="B3" s="3">
        <v>40655</v>
      </c>
      <c r="C3" s="3">
        <v>41005</v>
      </c>
      <c r="D3" s="3">
        <v>41362</v>
      </c>
      <c r="E3" s="3">
        <v>41747</v>
      </c>
      <c r="F3" s="3">
        <v>42097</v>
      </c>
    </row>
    <row r="4" spans="1:6" x14ac:dyDescent="0.25">
      <c r="A4" t="s">
        <v>11</v>
      </c>
      <c r="B4" s="3">
        <v>40658</v>
      </c>
      <c r="C4" s="3">
        <v>41008</v>
      </c>
      <c r="D4" s="3">
        <v>41365</v>
      </c>
      <c r="E4" s="3">
        <v>41750</v>
      </c>
      <c r="F4" s="3">
        <v>42100</v>
      </c>
    </row>
    <row r="5" spans="1:6" x14ac:dyDescent="0.25">
      <c r="A5" t="s">
        <v>12</v>
      </c>
      <c r="B5" s="3">
        <v>40662</v>
      </c>
      <c r="C5" s="3"/>
      <c r="D5" s="3"/>
      <c r="E5" s="3"/>
      <c r="F5" s="3"/>
    </row>
    <row r="6" spans="1:6" x14ac:dyDescent="0.25">
      <c r="A6" t="s">
        <v>13</v>
      </c>
      <c r="B6" s="3">
        <v>40665</v>
      </c>
      <c r="C6" s="3">
        <v>41036</v>
      </c>
      <c r="D6" s="3">
        <v>41400</v>
      </c>
      <c r="E6" s="3">
        <v>41764</v>
      </c>
      <c r="F6" s="3">
        <v>42128</v>
      </c>
    </row>
    <row r="7" spans="1:6" x14ac:dyDescent="0.25">
      <c r="A7" t="s">
        <v>14</v>
      </c>
      <c r="B7" s="3">
        <v>40693</v>
      </c>
      <c r="C7" s="3">
        <v>41064</v>
      </c>
      <c r="D7" s="3">
        <v>41421</v>
      </c>
      <c r="E7" s="3">
        <v>41785</v>
      </c>
      <c r="F7" s="3">
        <v>42149</v>
      </c>
    </row>
    <row r="8" spans="1:6" x14ac:dyDescent="0.25">
      <c r="A8" t="s">
        <v>15</v>
      </c>
      <c r="B8" s="3"/>
      <c r="C8" s="3">
        <v>41065</v>
      </c>
      <c r="D8" s="3"/>
      <c r="E8" s="3"/>
      <c r="F8" s="3"/>
    </row>
    <row r="9" spans="1:6" x14ac:dyDescent="0.25">
      <c r="A9" t="s">
        <v>16</v>
      </c>
      <c r="B9" s="3">
        <v>40784</v>
      </c>
      <c r="C9" s="3">
        <v>41148</v>
      </c>
      <c r="D9" s="3">
        <v>41512</v>
      </c>
      <c r="E9" s="3">
        <v>41876</v>
      </c>
      <c r="F9" s="3">
        <v>42247</v>
      </c>
    </row>
    <row r="10" spans="1:6" x14ac:dyDescent="0.25">
      <c r="A10" t="s">
        <v>17</v>
      </c>
      <c r="B10" s="3">
        <v>40903</v>
      </c>
      <c r="C10" s="3">
        <v>41268</v>
      </c>
      <c r="D10" s="3">
        <v>41633</v>
      </c>
      <c r="E10" s="3">
        <v>41998</v>
      </c>
      <c r="F10" s="3">
        <v>42363</v>
      </c>
    </row>
    <row r="11" spans="1:6" x14ac:dyDescent="0.25">
      <c r="A11" t="s">
        <v>18</v>
      </c>
      <c r="B11" s="3">
        <v>40904</v>
      </c>
      <c r="C11" s="3">
        <v>41269</v>
      </c>
      <c r="D11" s="3">
        <v>41634</v>
      </c>
      <c r="E11" s="3">
        <v>41999</v>
      </c>
      <c r="F11" s="3">
        <v>42366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view="pageBreakPreview" zoomScaleNormal="100" zoomScaleSheetLayoutView="100" workbookViewId="0">
      <selection activeCell="B3" sqref="B3"/>
    </sheetView>
  </sheetViews>
  <sheetFormatPr defaultRowHeight="15" x14ac:dyDescent="0.25"/>
  <cols>
    <col min="1" max="1" width="18.140625" customWidth="1"/>
    <col min="3" max="3" width="9.140625" style="6"/>
  </cols>
  <sheetData>
    <row r="1" spans="1:3" x14ac:dyDescent="0.25">
      <c r="A1" s="4" t="s">
        <v>42</v>
      </c>
      <c r="B1" s="4" t="s">
        <v>36</v>
      </c>
      <c r="C1" s="6" t="str">
        <f>A1</f>
        <v>Owner</v>
      </c>
    </row>
    <row r="2" spans="1:3" x14ac:dyDescent="0.25">
      <c r="A2" s="4" t="s">
        <v>52</v>
      </c>
      <c r="B2" s="64" t="s">
        <v>51</v>
      </c>
      <c r="C2" s="6" t="s">
        <v>53</v>
      </c>
    </row>
    <row r="3" spans="1:3" x14ac:dyDescent="0.25">
      <c r="A3" t="s">
        <v>39</v>
      </c>
      <c r="B3" t="s">
        <v>19</v>
      </c>
      <c r="C3" s="6" t="str">
        <f>CONCATENATE(A3," tasks")</f>
        <v>Client tasks</v>
      </c>
    </row>
    <row r="4" spans="1:3" x14ac:dyDescent="0.25">
      <c r="A4" t="s">
        <v>44</v>
      </c>
      <c r="B4" t="s">
        <v>32</v>
      </c>
      <c r="C4" s="6" t="str">
        <f t="shared" ref="C4:C13" si="0">CONCATENATE(A4," tasks")</f>
        <v>AW tasks</v>
      </c>
    </row>
    <row r="5" spans="1:3" x14ac:dyDescent="0.25">
      <c r="A5" t="s">
        <v>43</v>
      </c>
      <c r="B5" t="s">
        <v>33</v>
      </c>
      <c r="C5" s="6" t="str">
        <f t="shared" si="0"/>
        <v>Joint tasks</v>
      </c>
    </row>
    <row r="6" spans="1:3" x14ac:dyDescent="0.25">
      <c r="A6" t="s">
        <v>40</v>
      </c>
      <c r="B6" t="s">
        <v>34</v>
      </c>
      <c r="C6" s="6" t="str">
        <f t="shared" si="0"/>
        <v>Third Party tasks</v>
      </c>
    </row>
    <row r="7" spans="1:3" x14ac:dyDescent="0.25">
      <c r="A7" t="s">
        <v>37</v>
      </c>
      <c r="B7" t="s">
        <v>35</v>
      </c>
      <c r="C7" s="6" t="str">
        <f t="shared" si="0"/>
        <v>tbc tasks</v>
      </c>
    </row>
    <row r="8" spans="1:3" x14ac:dyDescent="0.25">
      <c r="A8" t="s">
        <v>37</v>
      </c>
      <c r="B8" t="s">
        <v>35</v>
      </c>
      <c r="C8" s="6" t="str">
        <f t="shared" si="0"/>
        <v>tbc tasks</v>
      </c>
    </row>
    <row r="9" spans="1:3" x14ac:dyDescent="0.25">
      <c r="A9" t="s">
        <v>37</v>
      </c>
      <c r="B9" t="s">
        <v>35</v>
      </c>
      <c r="C9" s="6" t="str">
        <f t="shared" si="0"/>
        <v>tbc tasks</v>
      </c>
    </row>
    <row r="10" spans="1:3" x14ac:dyDescent="0.25">
      <c r="A10" t="s">
        <v>37</v>
      </c>
      <c r="B10" t="s">
        <v>35</v>
      </c>
      <c r="C10" s="6" t="str">
        <f t="shared" si="0"/>
        <v>tbc tasks</v>
      </c>
    </row>
    <row r="11" spans="1:3" x14ac:dyDescent="0.25">
      <c r="A11" t="s">
        <v>37</v>
      </c>
      <c r="B11" t="s">
        <v>35</v>
      </c>
      <c r="C11" s="6" t="str">
        <f t="shared" si="0"/>
        <v>tbc tasks</v>
      </c>
    </row>
    <row r="12" spans="1:3" x14ac:dyDescent="0.25">
      <c r="A12" t="s">
        <v>37</v>
      </c>
      <c r="B12" t="s">
        <v>35</v>
      </c>
      <c r="C12" s="6" t="str">
        <f t="shared" si="0"/>
        <v>tbc tasks</v>
      </c>
    </row>
    <row r="13" spans="1:3" x14ac:dyDescent="0.25">
      <c r="A13" t="s">
        <v>37</v>
      </c>
      <c r="B13" t="s">
        <v>35</v>
      </c>
      <c r="C13" s="6" t="str">
        <f t="shared" si="0"/>
        <v>tbc tasks</v>
      </c>
    </row>
    <row r="15" spans="1:3" ht="15.75" thickBot="1" x14ac:dyDescent="0.3"/>
    <row r="16" spans="1:3" x14ac:dyDescent="0.25">
      <c r="A16" s="43" t="s">
        <v>45</v>
      </c>
      <c r="B16" s="44"/>
    </row>
    <row r="17" spans="1:2" x14ac:dyDescent="0.25">
      <c r="A17" s="45" t="s">
        <v>42</v>
      </c>
      <c r="B17" s="46" t="s">
        <v>36</v>
      </c>
    </row>
    <row r="18" spans="1:2" x14ac:dyDescent="0.25">
      <c r="A18" s="47" t="s">
        <v>39</v>
      </c>
      <c r="B18" s="48" t="s">
        <v>35</v>
      </c>
    </row>
    <row r="19" spans="1:2" x14ac:dyDescent="0.25">
      <c r="A19" s="47" t="s">
        <v>44</v>
      </c>
      <c r="B19" s="48" t="s">
        <v>46</v>
      </c>
    </row>
    <row r="20" spans="1:2" x14ac:dyDescent="0.25">
      <c r="A20" s="47" t="s">
        <v>43</v>
      </c>
      <c r="B20" s="48" t="s">
        <v>47</v>
      </c>
    </row>
    <row r="21" spans="1:2" ht="15.75" thickBot="1" x14ac:dyDescent="0.3">
      <c r="A21" s="49" t="s">
        <v>40</v>
      </c>
      <c r="B21" s="50" t="s">
        <v>48</v>
      </c>
    </row>
  </sheetData>
  <conditionalFormatting sqref="E3 B5 A1:B4 A6:B14 A16">
    <cfRule type="cellIs" dxfId="1" priority="2" operator="equal">
      <formula>"tbc"</formula>
    </cfRule>
  </conditionalFormatting>
  <conditionalFormatting sqref="B20 A17:B19 A21:B21">
    <cfRule type="cellIs" dxfId="0" priority="1" operator="equal">
      <formula>"tbc"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Timeline_8wks_vs-actual</vt:lpstr>
      <vt:lpstr>Holidays</vt:lpstr>
      <vt:lpstr>Roles</vt:lpstr>
      <vt:lpstr>Sheet1</vt:lpstr>
      <vt:lpstr>Roles!Print_Area</vt:lpstr>
      <vt:lpstr>'Timeline_8wks_vs-actual'!Print_Area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</dc:creator>
  <cp:lastModifiedBy>crollinson</cp:lastModifiedBy>
  <cp:lastPrinted>2011-08-28T20:16:22Z</cp:lastPrinted>
  <dcterms:created xsi:type="dcterms:W3CDTF">2011-08-28T18:54:01Z</dcterms:created>
  <dcterms:modified xsi:type="dcterms:W3CDTF">2012-09-06T15:32:28Z</dcterms:modified>
</cp:coreProperties>
</file>