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66560ABE-2975-D844-BB95-743AF7084856}" xr6:coauthVersionLast="47" xr6:coauthVersionMax="47" xr10:uidLastSave="{00000000-0000-0000-0000-000000000000}"/>
  <bookViews>
    <workbookView xWindow="24760" yWindow="7960" windowWidth="33160" windowHeight="16180" activeTab="1" xr2:uid="{00000000-000D-0000-FFFF-FFFF00000000}"/>
  </bookViews>
  <sheets>
    <sheet name="0D" sheetId="2" r:id="rId1"/>
    <sheet name="Production_system" sheetId="1" r:id="rId2"/>
    <sheet name="Vecteurs" sheetId="4" r:id="rId3"/>
    <sheet name="retrofit_Transition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2" i="1"/>
  <c r="C5" i="1"/>
  <c r="C4" i="1"/>
  <c r="C3" i="1"/>
  <c r="C2" i="1"/>
</calcChain>
</file>

<file path=xl/sharedStrings.xml><?xml version="1.0" encoding="utf-8"?>
<sst xmlns="http://schemas.openxmlformats.org/spreadsheetml/2006/main" count="45" uniqueCount="29">
  <si>
    <t>Nom</t>
  </si>
  <si>
    <t>Valeur</t>
  </si>
  <si>
    <t>date_debut</t>
  </si>
  <si>
    <t>date_fin</t>
  </si>
  <si>
    <t>init_conso_unitaire_elec</t>
  </si>
  <si>
    <t>init_conso_unitaire_gaz</t>
  </si>
  <si>
    <t>init_conso_unitaire_fioul</t>
  </si>
  <si>
    <t>init_conso_unitaire_bois</t>
  </si>
  <si>
    <t>year</t>
  </si>
  <si>
    <t>Production_system</t>
  </si>
  <si>
    <t>init_unite_prod</t>
  </si>
  <si>
    <t>init_conso_unitaire_H2</t>
  </si>
  <si>
    <t>init_conso_unitaire_charbon</t>
  </si>
  <si>
    <t>retrofit_change_total_proportion_init_unite_prod</t>
  </si>
  <si>
    <t>init_emissions_unitaire</t>
  </si>
  <si>
    <t>Haber-Bosch</t>
  </si>
  <si>
    <t>SSAS</t>
  </si>
  <si>
    <t>eNH3 (electrolysis)</t>
  </si>
  <si>
    <t>Molten Salt</t>
  </si>
  <si>
    <t>Vecteurs</t>
  </si>
  <si>
    <t>Emissions_scope_2_3</t>
  </si>
  <si>
    <t>elec</t>
  </si>
  <si>
    <t>gaz</t>
  </si>
  <si>
    <t>fioul</t>
  </si>
  <si>
    <t>bois</t>
  </si>
  <si>
    <t>H2</t>
  </si>
  <si>
    <t>charbon</t>
  </si>
  <si>
    <t>init_energy_need_per_unite_prod</t>
  </si>
  <si>
    <t>retrofit_improvement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</si>
</sst>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1" fontId="0" fillId="0" borderId="0" xfId="0" applyNumberFormat="1"/>
    <xf numFmtId="2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6" sqref="A6:B6"/>
    </sheetView>
  </sheetViews>
  <sheetFormatPr baseColWidth="10" defaultColWidth="8.83203125" defaultRowHeight="15" x14ac:dyDescent="0.2"/>
  <cols>
    <col min="1" max="1" width="47.6640625" customWidth="1"/>
    <col min="2" max="2" width="31.33203125" customWidth="1"/>
    <col min="3" max="3" width="18.1640625" customWidth="1"/>
    <col min="4" max="4" width="16.1640625" customWidth="1"/>
    <col min="5" max="5" width="10.33203125" customWidth="1"/>
    <col min="6" max="6" width="13.5" customWidth="1"/>
    <col min="8" max="8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>
        <v>2020</v>
      </c>
    </row>
    <row r="3" spans="1:2" x14ac:dyDescent="0.2">
      <c r="A3" s="2" t="s">
        <v>3</v>
      </c>
      <c r="B3">
        <v>2050</v>
      </c>
    </row>
    <row r="4" spans="1:2" x14ac:dyDescent="0.2">
      <c r="A4" s="2" t="s">
        <v>13</v>
      </c>
      <c r="B4">
        <v>1</v>
      </c>
    </row>
    <row r="5" spans="1:2" x14ac:dyDescent="0.2">
      <c r="A5" s="14" t="s">
        <v>27</v>
      </c>
      <c r="B5">
        <v>1</v>
      </c>
    </row>
    <row r="6" spans="1:2" x14ac:dyDescent="0.2">
      <c r="A6" s="14" t="s">
        <v>28</v>
      </c>
      <c r="B6">
        <v>5.0000000000000001E-3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24.6640625" customWidth="1"/>
    <col min="2" max="2" width="21.83203125" customWidth="1"/>
    <col min="3" max="3" width="45.83203125" customWidth="1"/>
    <col min="4" max="4" width="30.33203125" customWidth="1"/>
    <col min="5" max="5" width="32.83203125" customWidth="1"/>
    <col min="6" max="6" width="29" customWidth="1"/>
    <col min="7" max="7" width="23" customWidth="1"/>
    <col min="8" max="8" width="22.6640625" customWidth="1"/>
    <col min="9" max="9" width="30" customWidth="1"/>
  </cols>
  <sheetData>
    <row r="1" spans="1:9" x14ac:dyDescent="0.2">
      <c r="A1" s="1" t="s">
        <v>9</v>
      </c>
      <c r="B1" s="1" t="s">
        <v>10</v>
      </c>
      <c r="C1" s="1" t="s">
        <v>4</v>
      </c>
      <c r="D1" s="1" t="s">
        <v>5</v>
      </c>
      <c r="E1" s="1" t="s">
        <v>6</v>
      </c>
      <c r="F1" s="5" t="s">
        <v>7</v>
      </c>
      <c r="G1" s="5" t="s">
        <v>11</v>
      </c>
      <c r="H1" s="5" t="s">
        <v>12</v>
      </c>
      <c r="I1" s="1" t="s">
        <v>14</v>
      </c>
    </row>
    <row r="2" spans="1:9" x14ac:dyDescent="0.2">
      <c r="A2" s="6" t="s">
        <v>15</v>
      </c>
      <c r="B2" s="3">
        <v>668</v>
      </c>
      <c r="C2">
        <f>(0.421*0.82+0.64)*1000</f>
        <v>985.22</v>
      </c>
      <c r="D2">
        <v>0</v>
      </c>
      <c r="E2">
        <v>0</v>
      </c>
      <c r="F2">
        <v>0</v>
      </c>
      <c r="G2">
        <f>0.1776*33.3*1000</f>
        <v>5914.079999999999</v>
      </c>
      <c r="H2">
        <v>0</v>
      </c>
      <c r="I2">
        <v>0</v>
      </c>
    </row>
    <row r="3" spans="1:9" x14ac:dyDescent="0.2">
      <c r="A3" s="1" t="s">
        <v>16</v>
      </c>
      <c r="B3">
        <v>0</v>
      </c>
      <c r="C3">
        <f>(0.421*0.82+12.1)*1000</f>
        <v>12445.22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5" t="s">
        <v>17</v>
      </c>
      <c r="B4">
        <v>0</v>
      </c>
      <c r="C4">
        <f>(0.421*0.82+3.4)*1000</f>
        <v>3745.22</v>
      </c>
      <c r="D4">
        <v>0</v>
      </c>
      <c r="E4">
        <v>0</v>
      </c>
      <c r="F4">
        <v>0</v>
      </c>
      <c r="G4">
        <f>0.1776*33.3*1000</f>
        <v>5914.079999999999</v>
      </c>
      <c r="H4">
        <v>0</v>
      </c>
      <c r="I4">
        <v>0</v>
      </c>
    </row>
    <row r="5" spans="1:9" x14ac:dyDescent="0.2">
      <c r="A5" s="5" t="s">
        <v>18</v>
      </c>
      <c r="B5">
        <v>0</v>
      </c>
      <c r="C5">
        <f>(0.421*0.82+16.5)*1000</f>
        <v>16845.22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BB88-DFE5-064E-9C50-79224114F031}">
  <dimension ref="A1:C13"/>
  <sheetViews>
    <sheetView workbookViewId="0">
      <selection activeCell="G16" sqref="G16"/>
    </sheetView>
  </sheetViews>
  <sheetFormatPr baseColWidth="10" defaultRowHeight="15" x14ac:dyDescent="0.2"/>
  <sheetData>
    <row r="1" spans="1:3" x14ac:dyDescent="0.2">
      <c r="A1" s="10" t="s">
        <v>19</v>
      </c>
      <c r="B1" s="10" t="s">
        <v>8</v>
      </c>
      <c r="C1" s="10" t="s">
        <v>20</v>
      </c>
    </row>
    <row r="2" spans="1:3" x14ac:dyDescent="0.2">
      <c r="A2" s="11" t="s">
        <v>21</v>
      </c>
      <c r="B2" s="12">
        <v>2020</v>
      </c>
      <c r="C2" s="10">
        <v>0.06</v>
      </c>
    </row>
    <row r="3" spans="1:3" x14ac:dyDescent="0.2">
      <c r="A3" s="13" t="s">
        <v>22</v>
      </c>
      <c r="B3" s="12">
        <v>2020</v>
      </c>
      <c r="C3" s="10">
        <v>6.0000000000000001E-3</v>
      </c>
    </row>
    <row r="4" spans="1:3" x14ac:dyDescent="0.2">
      <c r="A4" s="13" t="s">
        <v>23</v>
      </c>
      <c r="B4" s="12">
        <v>2020</v>
      </c>
      <c r="C4" s="10">
        <v>0</v>
      </c>
    </row>
    <row r="5" spans="1:3" x14ac:dyDescent="0.2">
      <c r="A5" s="13" t="s">
        <v>24</v>
      </c>
      <c r="B5" s="12">
        <v>2020</v>
      </c>
      <c r="C5" s="10">
        <v>0</v>
      </c>
    </row>
    <row r="6" spans="1:3" x14ac:dyDescent="0.2">
      <c r="A6" s="13" t="s">
        <v>25</v>
      </c>
      <c r="B6" s="12">
        <v>2020</v>
      </c>
      <c r="C6" s="10">
        <v>0.2</v>
      </c>
    </row>
    <row r="7" spans="1:3" x14ac:dyDescent="0.2">
      <c r="A7" s="13" t="s">
        <v>26</v>
      </c>
      <c r="B7" s="12">
        <v>2020</v>
      </c>
      <c r="C7" s="10">
        <v>0</v>
      </c>
    </row>
    <row r="8" spans="1:3" x14ac:dyDescent="0.2">
      <c r="A8" s="13" t="s">
        <v>21</v>
      </c>
      <c r="B8" s="12">
        <v>2030</v>
      </c>
      <c r="C8" s="10">
        <v>0.03</v>
      </c>
    </row>
    <row r="9" spans="1:3" x14ac:dyDescent="0.2">
      <c r="A9" s="13" t="s">
        <v>22</v>
      </c>
      <c r="B9" s="12">
        <v>2030</v>
      </c>
      <c r="C9" s="10">
        <v>6.0000000000000001E-3</v>
      </c>
    </row>
    <row r="10" spans="1:3" x14ac:dyDescent="0.2">
      <c r="A10" s="13" t="s">
        <v>23</v>
      </c>
      <c r="B10" s="12">
        <v>2030</v>
      </c>
      <c r="C10" s="10">
        <v>0</v>
      </c>
    </row>
    <row r="11" spans="1:3" x14ac:dyDescent="0.2">
      <c r="A11" s="13" t="s">
        <v>24</v>
      </c>
      <c r="B11" s="12">
        <v>2030</v>
      </c>
      <c r="C11" s="10">
        <v>0</v>
      </c>
    </row>
    <row r="12" spans="1:3" x14ac:dyDescent="0.2">
      <c r="A12" s="13" t="s">
        <v>25</v>
      </c>
      <c r="B12" s="12">
        <v>2030</v>
      </c>
      <c r="C12" s="10">
        <v>0.06</v>
      </c>
    </row>
    <row r="13" spans="1:3" x14ac:dyDescent="0.2">
      <c r="A13" s="13" t="s">
        <v>26</v>
      </c>
      <c r="B13" s="12">
        <v>2030</v>
      </c>
      <c r="C13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21" bestFit="1" customWidth="1"/>
    <col min="2" max="2" width="5.1640625" bestFit="1" customWidth="1"/>
    <col min="3" max="3" width="12.1640625" bestFit="1" customWidth="1"/>
    <col min="4" max="4" width="12.83203125" bestFit="1" customWidth="1"/>
    <col min="5" max="5" width="16.6640625" bestFit="1" customWidth="1"/>
    <col min="6" max="6" width="10.6640625" bestFit="1" customWidth="1"/>
  </cols>
  <sheetData>
    <row r="1" spans="1:7" x14ac:dyDescent="0.2">
      <c r="A1" s="1" t="s">
        <v>9</v>
      </c>
      <c r="B1" s="9" t="s">
        <v>8</v>
      </c>
      <c r="C1" s="6" t="s">
        <v>15</v>
      </c>
      <c r="D1" s="1" t="s">
        <v>16</v>
      </c>
      <c r="E1" s="5" t="s">
        <v>17</v>
      </c>
      <c r="F1" s="5" t="s">
        <v>18</v>
      </c>
      <c r="G1" s="7"/>
    </row>
    <row r="2" spans="1:7" x14ac:dyDescent="0.2">
      <c r="A2" s="6" t="s">
        <v>15</v>
      </c>
      <c r="B2" s="1">
        <v>2020</v>
      </c>
      <c r="C2">
        <v>1</v>
      </c>
      <c r="D2">
        <v>0</v>
      </c>
      <c r="E2">
        <v>0</v>
      </c>
      <c r="F2">
        <v>0</v>
      </c>
      <c r="G2" s="4"/>
    </row>
    <row r="3" spans="1:7" x14ac:dyDescent="0.2">
      <c r="A3" s="1" t="s">
        <v>16</v>
      </c>
      <c r="B3" s="1">
        <v>2020</v>
      </c>
      <c r="C3">
        <v>0</v>
      </c>
      <c r="D3">
        <v>1</v>
      </c>
      <c r="E3">
        <v>0</v>
      </c>
      <c r="F3">
        <v>0</v>
      </c>
    </row>
    <row r="4" spans="1:7" x14ac:dyDescent="0.2">
      <c r="A4" s="5" t="s">
        <v>17</v>
      </c>
      <c r="B4" s="1">
        <v>2020</v>
      </c>
      <c r="C4">
        <v>0</v>
      </c>
      <c r="D4">
        <v>0</v>
      </c>
      <c r="E4">
        <v>1</v>
      </c>
      <c r="F4">
        <v>0</v>
      </c>
    </row>
    <row r="5" spans="1:7" x14ac:dyDescent="0.2">
      <c r="A5" s="5" t="s">
        <v>18</v>
      </c>
      <c r="B5" s="1">
        <v>2020</v>
      </c>
      <c r="C5">
        <v>0</v>
      </c>
      <c r="D5">
        <v>0</v>
      </c>
      <c r="E5">
        <v>0</v>
      </c>
      <c r="F5">
        <v>1</v>
      </c>
    </row>
    <row r="6" spans="1:7" x14ac:dyDescent="0.2">
      <c r="A6" s="7"/>
      <c r="B6" s="8"/>
    </row>
    <row r="7" spans="1:7" x14ac:dyDescent="0.2">
      <c r="A7" s="7"/>
      <c r="B7" s="8"/>
    </row>
    <row r="8" spans="1:7" x14ac:dyDescent="0.2">
      <c r="A8" s="7"/>
      <c r="B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0D</vt:lpstr>
      <vt:lpstr>Production_system</vt:lpstr>
      <vt:lpstr>Vecteurs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2022-08-12T11:16:51Z</dcterms:created>
  <dcterms:modified xsi:type="dcterms:W3CDTF">2022-09-28T21:16:45Z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2022-08-30T13:09:34Z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ec479ee7-50cf-4162-b5cb-7735fd5fed63</vt:lpwstr>
  </property>
  <property fmtid="{D5CDD505-2E9C-101B-9397-08002B2CF9AE}" pid="8" name="MSIP_Label_c135c4ba-2280-41f8-be7d-6f21d368baa3_ContentBits">
    <vt:lpwstr>0</vt:lpwstr>
  </property>
</Properties>
</file>