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75" documentId="8_{A5423969-739A-4FF4-837A-EC7A124C053E}" xr6:coauthVersionLast="47" xr6:coauthVersionMax="47" xr10:uidLastSave="{9C872B72-2983-4A38-8045-891945BE8B88}"/>
  <bookViews>
    <workbookView xWindow="-108" yWindow="-108" windowWidth="23256" windowHeight="12576" activeTab="4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3" i="5" l="1"/>
</calcChain>
</file>

<file path=xl/sharedStrings.xml><?xml version="1.0" encoding="utf-8"?>
<sst xmlns="http://schemas.openxmlformats.org/spreadsheetml/2006/main" count="46" uniqueCount="30">
  <si>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</si>
  <si>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</si>
  <si>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</si>
  <si>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</si>
  <si>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</si>
  <si>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</si>
  <si>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</si>
  <si>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</si>
  <si>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</si>
  <si>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</si>
  <si>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</si>
  <si>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</si>
  <si>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</si>
  <si>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</si>
  <si>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</si>
  <si>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</si>
  <si>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</si>
  <si>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</si>
  <si>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</si>
  <si>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conso_unitaire_elec</t>
  </si>
  <si>
    <t>conso_unitaire_gaz</t>
  </si>
  <si>
    <t>conso_unitaire_fioul</t>
  </si>
  <si>
    <t>conso_unitaire_bois</t>
  </si>
  <si>
    <t>conso_unitaire_charbon</t>
  </si>
  <si>
    <t>Production de chaleur (vapeur et directe)</t>
  </si>
  <si>
    <t>conso_unitaire_autres</t>
  </si>
  <si>
    <t>conso_unitaire_hydrogene</t>
  </si>
  <si>
    <t>hydrogene</t>
  </si>
  <si>
    <t>seasonal_efficiency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</si>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</sst>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Fill="1" applyBorder="1"/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v6345_engie_com/Documents/Documents/tmp_JRC/JRC-IDEES-2015_Industry_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Ind_Summary"/>
      <sheetName val="Ind_Summary_fec"/>
      <sheetName val="Ind_Summary_ued"/>
      <sheetName val="Ind_Summary_emi"/>
      <sheetName val="ISI"/>
      <sheetName val="ISI_fec"/>
      <sheetName val="ISI_ued"/>
      <sheetName val="ISI_emi"/>
      <sheetName val="NFM"/>
      <sheetName val="NFM_fec"/>
      <sheetName val="NFM_ued"/>
      <sheetName val="NFM_emi"/>
      <sheetName val="CHI"/>
      <sheetName val="CHI_fec"/>
      <sheetName val="CHI_ued"/>
      <sheetName val="CHI_emi"/>
      <sheetName val="NMM"/>
      <sheetName val="NMM_fec"/>
      <sheetName val="NMM_ued"/>
      <sheetName val="NMM_emi"/>
      <sheetName val="PPA"/>
      <sheetName val="PPA_fec"/>
      <sheetName val="PPA_ued"/>
      <sheetName val="PPA_emi"/>
      <sheetName val="FBT"/>
      <sheetName val="FBT_fec"/>
      <sheetName val="FBT_ued"/>
      <sheetName val="FBT_emi"/>
      <sheetName val="TRE"/>
      <sheetName val="TRE_fec"/>
      <sheetName val="TRE_ued"/>
      <sheetName val="TRE_emi"/>
      <sheetName val="MAE"/>
      <sheetName val="MAE_fec"/>
      <sheetName val="MAE_ued"/>
      <sheetName val="MAE_emi"/>
      <sheetName val="TEL"/>
      <sheetName val="TEL_fec"/>
      <sheetName val="TEL_ued"/>
      <sheetName val="TEL_emi"/>
      <sheetName val="WWP"/>
      <sheetName val="WWP_fec"/>
      <sheetName val="WWP_ued"/>
      <sheetName val="WWP_emi"/>
      <sheetName val="OIS"/>
      <sheetName val="OIS_fec"/>
      <sheetName val="OIS_ued"/>
      <sheetName val="OIS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0">
          <cell r="Q10">
            <v>1725</v>
          </cell>
        </row>
        <row r="11">
          <cell r="Q11">
            <v>7984</v>
          </cell>
        </row>
      </sheetData>
      <sheetData sheetId="23"/>
      <sheetData sheetId="24">
        <row r="5">
          <cell r="Q5">
            <v>212.66077727113213</v>
          </cell>
        </row>
        <row r="31">
          <cell r="Q31">
            <v>1216.7717895474614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activeCell="D17" sqref="D17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2">
        <v>2020</v>
      </c>
    </row>
    <row r="3" spans="1:2" x14ac:dyDescent="0.3">
      <c r="A3" s="1" t="s">
        <v>3</v>
      </c>
      <c r="B3" s="2">
        <v>2050</v>
      </c>
    </row>
    <row r="4" spans="1:2" x14ac:dyDescent="0.3">
      <c r="A4" s="1" t="s">
        <v>4</v>
      </c>
      <c r="B4" s="2">
        <v>1</v>
      </c>
    </row>
    <row r="5" spans="1:2" x14ac:dyDescent="0.3">
      <c r="A5" s="1" t="s">
        <v>15</v>
      </c>
      <c r="B5" s="2">
        <v>0</v>
      </c>
    </row>
    <row r="6" spans="1:2" x14ac:dyDescent="0.3">
      <c r="A6" s="3" t="s">
        <v>16</v>
      </c>
      <c r="B6" s="2">
        <v>8.5000000000000006E-2</v>
      </c>
    </row>
    <row r="7" spans="1:2" x14ac:dyDescent="0.3">
      <c r="A7" s="1" t="s">
        <v>18</v>
      </c>
      <c r="B7">
        <v>0.62968134005481868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C2"/>
  <sheetViews>
    <sheetView workbookViewId="0">
      <selection activeCell="A2" sqref="A2"/>
    </sheetView>
  </sheetViews>
  <sheetFormatPr defaultColWidth="8.77734375" defaultRowHeight="14.4" x14ac:dyDescent="0.3"/>
  <cols>
    <col min="1" max="1" width="30.77734375" bestFit="1" customWidth="1"/>
    <col min="4" max="4" width="25.109375" bestFit="1" customWidth="1"/>
    <col min="5" max="5" width="22.44140625" bestFit="1" customWidth="1"/>
  </cols>
  <sheetData>
    <row r="1" spans="1:3" x14ac:dyDescent="0.3">
      <c r="A1" t="s">
        <v>5</v>
      </c>
      <c r="B1" t="s">
        <v>14</v>
      </c>
      <c r="C1" s="1" t="s">
        <v>18</v>
      </c>
    </row>
    <row r="2" spans="1:3" x14ac:dyDescent="0.3">
      <c r="A2" t="s">
        <v>24</v>
      </c>
      <c r="B2">
        <v>46660.87876984755</v>
      </c>
      <c r="C2">
        <f>([1]PPA_ued!$Q$5+[1]PPA_ued!$Q$31)/([1]PPA!$Q$11+[1]PPA!$Q$10)*11.628</f>
        <v>1.7119622913756931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I3"/>
  <sheetViews>
    <sheetView workbookViewId="0">
      <selection sqref="A1:I3"/>
    </sheetView>
  </sheetViews>
  <sheetFormatPr defaultColWidth="8.77734375" defaultRowHeight="14.4" x14ac:dyDescent="0.3"/>
  <cols>
    <col min="1" max="1" width="38" bestFit="1" customWidth="1"/>
    <col min="2" max="2" width="5" bestFit="1" customWidth="1"/>
    <col min="3" max="7" width="16.6640625" customWidth="1"/>
  </cols>
  <sheetData>
    <row r="1" spans="1:9" x14ac:dyDescent="0.3">
      <c r="A1" s="2" t="s">
        <v>5</v>
      </c>
      <c r="B1" s="2" t="s">
        <v>6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26</v>
      </c>
      <c r="I1" s="1" t="s">
        <v>25</v>
      </c>
    </row>
    <row r="2" spans="1:9" x14ac:dyDescent="0.3">
      <c r="A2" s="2" t="s">
        <v>24</v>
      </c>
      <c r="B2" s="2">
        <v>2020</v>
      </c>
      <c r="C2" s="2">
        <v>0.41452397054957729</v>
      </c>
      <c r="D2" s="2">
        <v>0.48215702984683512</v>
      </c>
      <c r="E2" s="2">
        <v>4.1707196782097694E-2</v>
      </c>
      <c r="F2" s="2">
        <v>1.9839047391287001E-2</v>
      </c>
      <c r="G2" s="2">
        <v>4.1772755430202931E-2</v>
      </c>
      <c r="H2" s="2">
        <v>0</v>
      </c>
      <c r="I2" s="2">
        <v>0</v>
      </c>
    </row>
    <row r="3" spans="1:9" x14ac:dyDescent="0.3">
      <c r="A3" s="2" t="s">
        <v>24</v>
      </c>
      <c r="B3" s="2">
        <v>2050</v>
      </c>
      <c r="C3" s="2">
        <v>0.60026744091786544</v>
      </c>
      <c r="D3" s="2">
        <v>0.21636623503962896</v>
      </c>
      <c r="E3" s="2">
        <v>0</v>
      </c>
      <c r="F3" s="2">
        <v>4.5846513826091707E-2</v>
      </c>
      <c r="G3" s="2">
        <v>0</v>
      </c>
      <c r="H3" s="2">
        <v>8.6916625154425369E-3</v>
      </c>
      <c r="I3" s="2">
        <v>6.0406496660312357E-2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E15"/>
  <sheetViews>
    <sheetView workbookViewId="0">
      <selection activeCell="D20" sqref="D20"/>
    </sheetView>
  </sheetViews>
  <sheetFormatPr defaultColWidth="8.77734375" defaultRowHeight="14.4" x14ac:dyDescent="0.3"/>
  <cols>
    <col min="3" max="4" width="15.109375" customWidth="1"/>
  </cols>
  <sheetData>
    <row r="1" spans="1:5" x14ac:dyDescent="0.3">
      <c r="A1" s="2" t="s">
        <v>17</v>
      </c>
      <c r="B1" s="2" t="s">
        <v>6</v>
      </c>
      <c r="C1" s="2" t="s">
        <v>7</v>
      </c>
      <c r="D1" s="2" t="s">
        <v>8</v>
      </c>
      <c r="E1" s="2" t="s">
        <v>28</v>
      </c>
    </row>
    <row r="2" spans="1:5" x14ac:dyDescent="0.3">
      <c r="A2" s="2" t="s">
        <v>9</v>
      </c>
      <c r="B2" s="2">
        <v>2020</v>
      </c>
      <c r="C2" s="2">
        <v>0</v>
      </c>
      <c r="D2" s="2">
        <v>45</v>
      </c>
      <c r="E2" s="2">
        <v>0.61039179162207935</v>
      </c>
    </row>
    <row r="3" spans="1:5" x14ac:dyDescent="0.3">
      <c r="A3" s="2" t="s">
        <v>10</v>
      </c>
      <c r="B3" s="2">
        <v>2020</v>
      </c>
      <c r="C3" s="2">
        <v>187</v>
      </c>
      <c r="D3" s="2">
        <f>227-C3</f>
        <v>40</v>
      </c>
      <c r="E3" s="2">
        <v>0.40557975516230188</v>
      </c>
    </row>
    <row r="4" spans="1:5" x14ac:dyDescent="0.3">
      <c r="A4" s="2" t="s">
        <v>11</v>
      </c>
      <c r="B4" s="2">
        <v>2020</v>
      </c>
      <c r="C4" s="2">
        <v>272</v>
      </c>
      <c r="D4" s="2">
        <v>57</v>
      </c>
      <c r="E4" s="2">
        <v>0.3866213653374253</v>
      </c>
    </row>
    <row r="5" spans="1:5" x14ac:dyDescent="0.3">
      <c r="A5" s="2" t="s">
        <v>12</v>
      </c>
      <c r="B5" s="2">
        <v>2020</v>
      </c>
      <c r="C5" s="2">
        <v>27</v>
      </c>
      <c r="D5" s="2">
        <v>0</v>
      </c>
      <c r="E5" s="2">
        <v>0.35409696152006309</v>
      </c>
    </row>
    <row r="6" spans="1:5" x14ac:dyDescent="0.3">
      <c r="A6" s="2" t="s">
        <v>13</v>
      </c>
      <c r="B6" s="2">
        <v>2020</v>
      </c>
      <c r="C6" s="2">
        <v>346.5</v>
      </c>
      <c r="D6" s="2">
        <v>28.5</v>
      </c>
      <c r="E6" s="2">
        <v>0</v>
      </c>
    </row>
    <row r="7" spans="1:5" x14ac:dyDescent="0.3">
      <c r="A7" s="2" t="s">
        <v>27</v>
      </c>
      <c r="B7" s="2">
        <v>2020</v>
      </c>
      <c r="C7" s="4">
        <v>0</v>
      </c>
      <c r="D7" s="4">
        <v>289</v>
      </c>
      <c r="E7" s="2">
        <v>0.40557975516230188</v>
      </c>
    </row>
    <row r="8" spans="1:5" x14ac:dyDescent="0.3">
      <c r="A8" s="2" t="s">
        <v>29</v>
      </c>
      <c r="B8" s="2">
        <v>2020</v>
      </c>
      <c r="C8" s="4">
        <v>0</v>
      </c>
      <c r="D8" s="4">
        <v>0</v>
      </c>
      <c r="E8" s="2">
        <v>0.6</v>
      </c>
    </row>
    <row r="9" spans="1:5" x14ac:dyDescent="0.3">
      <c r="A9" s="2" t="s">
        <v>9</v>
      </c>
      <c r="B9" s="2">
        <v>2050</v>
      </c>
      <c r="C9" s="2">
        <v>0</v>
      </c>
      <c r="D9" s="2">
        <v>15</v>
      </c>
      <c r="E9" s="2">
        <v>0.83914987633389793</v>
      </c>
    </row>
    <row r="10" spans="1:5" x14ac:dyDescent="0.3">
      <c r="A10" s="2" t="s">
        <v>10</v>
      </c>
      <c r="B10" s="2">
        <v>2050</v>
      </c>
      <c r="C10" s="2">
        <v>44</v>
      </c>
      <c r="D10" s="2">
        <v>0</v>
      </c>
      <c r="E10" s="2">
        <v>0.47439272969347984</v>
      </c>
    </row>
    <row r="11" spans="1:5" x14ac:dyDescent="0.3">
      <c r="A11" s="2" t="s">
        <v>11</v>
      </c>
      <c r="B11" s="2">
        <v>2050</v>
      </c>
      <c r="C11" s="2">
        <v>272</v>
      </c>
      <c r="D11" s="2">
        <v>57</v>
      </c>
      <c r="E11" s="2">
        <v>0.41621828591756749</v>
      </c>
    </row>
    <row r="12" spans="1:5" x14ac:dyDescent="0.3">
      <c r="A12" s="2" t="s">
        <v>12</v>
      </c>
      <c r="B12" s="2">
        <v>2050</v>
      </c>
      <c r="C12" s="2">
        <v>27</v>
      </c>
      <c r="D12" s="2">
        <v>0</v>
      </c>
      <c r="E12" s="2">
        <v>0.39105207781086143</v>
      </c>
    </row>
    <row r="13" spans="1:5" x14ac:dyDescent="0.3">
      <c r="A13" s="2" t="s">
        <v>13</v>
      </c>
      <c r="B13" s="2">
        <v>2050</v>
      </c>
      <c r="C13" s="2">
        <v>346.5</v>
      </c>
      <c r="D13" s="2">
        <v>28.5</v>
      </c>
      <c r="E13" s="2">
        <v>0</v>
      </c>
    </row>
    <row r="14" spans="1:5" x14ac:dyDescent="0.3">
      <c r="A14" s="2" t="s">
        <v>27</v>
      </c>
      <c r="B14" s="2">
        <v>2050</v>
      </c>
      <c r="C14" s="4">
        <v>0</v>
      </c>
      <c r="D14" s="4">
        <v>15</v>
      </c>
      <c r="E14" s="2">
        <v>0.47439272969347984</v>
      </c>
    </row>
    <row r="15" spans="1:5" x14ac:dyDescent="0.3">
      <c r="A15" s="2" t="s">
        <v>29</v>
      </c>
      <c r="B15" s="5">
        <v>2050</v>
      </c>
      <c r="C15" s="5">
        <v>0</v>
      </c>
      <c r="D15" s="5">
        <v>0</v>
      </c>
      <c r="E15" s="5">
        <v>0.69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C2"/>
  <sheetViews>
    <sheetView tabSelected="1" workbookViewId="0">
      <selection activeCell="A9" sqref="A9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3" x14ac:dyDescent="0.3">
      <c r="A1" s="2" t="s">
        <v>5</v>
      </c>
      <c r="B1" s="1" t="s">
        <v>6</v>
      </c>
      <c r="C1" s="2" t="s">
        <v>24</v>
      </c>
    </row>
    <row r="2" spans="1:3" x14ac:dyDescent="0.3">
      <c r="A2" s="2" t="s">
        <v>24</v>
      </c>
      <c r="B2" s="1">
        <v>2020</v>
      </c>
      <c r="C2" s="2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2022-09-30T15:55:27Z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