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411" documentId="13_ncr:1_{84CDF3A1-E40C-9844-B681-EAA1EDD5B030}" xr6:coauthVersionLast="47" xr6:coauthVersionMax="47" xr10:uidLastSave="{EA3A4AE4-5748-44A4-9A17-B0413B192B4F}"/>
  <bookViews>
    <workbookView xWindow="-108" yWindow="-108" windowWidth="23256" windowHeight="12576" firstSheet="2" activeTab="5" xr2:uid="{00000000-000D-0000-FFFF-FFFF00000000}"/>
  </bookViews>
  <sheets>
    <sheet name="0D" sheetId="1" r:id="rId1"/>
    <sheet name="retrofit_Transition" sheetId="2" r:id="rId2"/>
    <sheet name="Energy_source_year" sheetId="11" r:id="rId3"/>
    <sheet name="Energy_source_Vecteur" sheetId="10" r:id="rId4"/>
    <sheet name="res_type_Energy_source" sheetId="4" r:id="rId5"/>
    <sheet name="EnergyS_buildingT_year" sheetId="13" r:id="rId6"/>
    <sheet name="year_Vecteur" sheetId="8" r:id="rId7"/>
    <sheet name="year_res_type" sheetId="6" r:id="rId8"/>
    <sheet name="year" sheetId="12" r:id="rId9"/>
  </sheets>
  <definedNames>
    <definedName name="_xlnm._FilterDatabase" localSheetId="5" hidden="1">EnergyS_buildingT_year!$A$1:$D$1</definedName>
    <definedName name="_xlnm._FilterDatabase" localSheetId="4" hidden="1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1" l="1"/>
  <c r="I5" i="11"/>
  <c r="D3" i="8"/>
</calcChain>
</file>

<file path=xl/sharedStrings.xml><?xml version="1.0" encoding="utf-8"?>
<sst xmlns="http://schemas.openxmlformats.org/spreadsheetml/2006/main" count="355" uniqueCount="48">
  <si>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</si>
  <si>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</si>
  <si>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</si>
  <si>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</si>
  <si>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</si>
  <si>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</si>
  <si>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</si>
  <si>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</si>
  <si>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</si>
  <si>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</si>
  <si>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</si>
  <si>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</si>
  <si>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</si>
  <si>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</si>
  <si>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</si>
  <si>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</si>
  <si>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</si>
  <si>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</si>
  <si>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</si>
  <si>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</si>
  <si>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</si>
  <si>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</si>
  <si>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</si>
  <si>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</si>
  <si>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</si>
  <si>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</si>
  <si>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</si>
  <si>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</si>
  <si>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</si>
  <si>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</si>
  <si>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</si>
  <si>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</si>
  <si>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</si>
  <si>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</si>
  <si>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init_proportion_energy_need</t>
  </si>
  <si>
    <t>autres</t>
  </si>
  <si>
    <t>biogas_share</t>
  </si>
  <si>
    <t>share_peak</t>
  </si>
  <si>
    <t>new_yearly_surface</t>
  </si>
  <si>
    <t>new_energy</t>
  </si>
  <si>
    <t>old_taux_disp</t>
  </si>
  <si>
    <t>conso_unitaire_elec</t>
  </si>
  <si>
    <t>conso_unitaire_gaz</t>
  </si>
  <si>
    <t>conso_unitaire_fioul</t>
  </si>
  <si>
    <t>conso_unitaire_bois</t>
  </si>
  <si>
    <t>conso_unitaire_charbon</t>
  </si>
  <si>
    <t>conso_unitaire_ordures</t>
  </si>
  <si>
    <t>conso_unitaire_autres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</si>
</sst>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 vertical="top"/>
    </xf>
    <xf numFmtId="0" fontId="0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29" sqref="A29"/>
    </sheetView>
  </sheetViews>
  <sheetFormatPr defaultColWidth="8.88671875" defaultRowHeight="14.4" x14ac:dyDescent="0.3"/>
  <cols>
    <col min="1" max="1" width="3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34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3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ySplit="1" topLeftCell="A23" activePane="bottomLeft" state="frozen"/>
      <selection pane="bottomLeft" activeCell="I26" sqref="I26"/>
    </sheetView>
  </sheetViews>
  <sheetFormatPr defaultColWidth="8.88671875" defaultRowHeight="14.4" x14ac:dyDescent="0.3"/>
  <cols>
    <col min="1" max="1" width="24.33203125" bestFit="1" customWidth="1"/>
    <col min="2" max="2" width="13.44140625" bestFit="1" customWidth="1"/>
    <col min="3" max="3" width="13.44140625" customWidth="1"/>
    <col min="4" max="4" width="12" bestFit="1" customWidth="1"/>
    <col min="5" max="5" width="14.88671875" bestFit="1" customWidth="1"/>
    <col min="6" max="6" width="13.44140625" bestFit="1" customWidth="1"/>
    <col min="7" max="7" width="16.33203125" bestFit="1" customWidth="1"/>
    <col min="8" max="8" width="22.6640625" bestFit="1" customWidth="1"/>
    <col min="9" max="9" width="24.33203125" bestFit="1" customWidth="1"/>
    <col min="10" max="10" width="19.88671875" bestFit="1" customWidth="1"/>
    <col min="11" max="11" width="23.6640625" bestFit="1" customWidth="1"/>
  </cols>
  <sheetData>
    <row r="1" spans="1:11" x14ac:dyDescent="0.3">
      <c r="A1" s="1" t="s">
        <v>6</v>
      </c>
      <c r="B1" s="1" t="s">
        <v>22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">
      <c r="A2" s="1" t="s">
        <v>8</v>
      </c>
      <c r="B2" s="1" t="s">
        <v>17</v>
      </c>
      <c r="C2" s="1">
        <v>2020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">
      <c r="A3" s="1" t="s">
        <v>9</v>
      </c>
      <c r="B3" s="1" t="s">
        <v>17</v>
      </c>
      <c r="C3" s="1">
        <v>2020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0.25</v>
      </c>
      <c r="J3" s="2">
        <v>0</v>
      </c>
      <c r="K3" s="2">
        <v>0.75</v>
      </c>
    </row>
    <row r="4" spans="1:11" x14ac:dyDescent="0.3">
      <c r="A4" s="1" t="s">
        <v>10</v>
      </c>
      <c r="B4" s="1" t="s">
        <v>17</v>
      </c>
      <c r="C4" s="1">
        <v>2020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0.25</v>
      </c>
      <c r="J4" s="2">
        <v>0</v>
      </c>
      <c r="K4" s="2">
        <v>0.75</v>
      </c>
    </row>
    <row r="5" spans="1:11" x14ac:dyDescent="0.3">
      <c r="A5" s="1" t="s">
        <v>11</v>
      </c>
      <c r="B5" s="1" t="s">
        <v>17</v>
      </c>
      <c r="C5" s="1">
        <v>2020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1" t="s">
        <v>12</v>
      </c>
      <c r="B6" s="1" t="s">
        <v>17</v>
      </c>
      <c r="C6" s="1">
        <v>2020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x14ac:dyDescent="0.3">
      <c r="A7" s="1" t="s">
        <v>13</v>
      </c>
      <c r="B7" s="1" t="s">
        <v>17</v>
      </c>
      <c r="C7" s="1">
        <v>2020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x14ac:dyDescent="0.3">
      <c r="A8" s="1" t="s">
        <v>14</v>
      </c>
      <c r="B8" s="1" t="s">
        <v>17</v>
      </c>
      <c r="C8" s="1">
        <v>2020</v>
      </c>
      <c r="D8" s="2">
        <v>0</v>
      </c>
      <c r="E8" s="2">
        <v>0</v>
      </c>
      <c r="F8" s="2">
        <v>0</v>
      </c>
      <c r="G8" s="2">
        <v>0</v>
      </c>
      <c r="H8" s="2">
        <v>0.75</v>
      </c>
      <c r="I8" s="2">
        <v>0</v>
      </c>
      <c r="J8" s="2">
        <v>0.25</v>
      </c>
      <c r="K8" s="2">
        <v>0</v>
      </c>
    </row>
    <row r="9" spans="1:11" x14ac:dyDescent="0.3">
      <c r="A9" s="1" t="s">
        <v>15</v>
      </c>
      <c r="B9" s="1" t="s">
        <v>17</v>
      </c>
      <c r="C9" s="1">
        <v>2020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</row>
    <row r="10" spans="1:11" x14ac:dyDescent="0.3">
      <c r="A10" s="1" t="s">
        <v>8</v>
      </c>
      <c r="B10" s="1" t="s">
        <v>18</v>
      </c>
      <c r="C10" s="1">
        <v>2020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">
      <c r="A11" s="1" t="s">
        <v>9</v>
      </c>
      <c r="B11" s="1" t="s">
        <v>18</v>
      </c>
      <c r="C11" s="1">
        <v>2020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0.25</v>
      </c>
      <c r="J11" s="2">
        <v>0</v>
      </c>
      <c r="K11" s="2">
        <v>0.75</v>
      </c>
    </row>
    <row r="12" spans="1:11" x14ac:dyDescent="0.3">
      <c r="A12" s="1" t="s">
        <v>10</v>
      </c>
      <c r="B12" s="1" t="s">
        <v>18</v>
      </c>
      <c r="C12" s="1">
        <v>2020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0.25</v>
      </c>
      <c r="J12" s="2">
        <v>0</v>
      </c>
      <c r="K12" s="2">
        <v>0.75</v>
      </c>
    </row>
    <row r="13" spans="1:11" x14ac:dyDescent="0.3">
      <c r="A13" s="1" t="s">
        <v>11</v>
      </c>
      <c r="B13" s="1" t="s">
        <v>18</v>
      </c>
      <c r="C13" s="1">
        <v>2020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1" t="s">
        <v>12</v>
      </c>
      <c r="B14" s="1" t="s">
        <v>18</v>
      </c>
      <c r="C14" s="1">
        <v>2020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</row>
    <row r="15" spans="1:11" x14ac:dyDescent="0.3">
      <c r="A15" s="1" t="s">
        <v>13</v>
      </c>
      <c r="B15" s="1" t="s">
        <v>18</v>
      </c>
      <c r="C15" s="1">
        <v>2020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</row>
    <row r="16" spans="1:11" x14ac:dyDescent="0.3">
      <c r="A16" s="1" t="s">
        <v>14</v>
      </c>
      <c r="B16" s="1" t="s">
        <v>18</v>
      </c>
      <c r="C16" s="1">
        <v>2020</v>
      </c>
      <c r="D16" s="2">
        <v>0</v>
      </c>
      <c r="E16" s="2">
        <v>0</v>
      </c>
      <c r="F16" s="2">
        <v>0</v>
      </c>
      <c r="G16" s="2">
        <v>0</v>
      </c>
      <c r="H16" s="2">
        <v>0.75</v>
      </c>
      <c r="I16" s="2">
        <v>0</v>
      </c>
      <c r="J16" s="2">
        <v>0.25</v>
      </c>
      <c r="K16" s="2">
        <v>0</v>
      </c>
    </row>
    <row r="17" spans="1:11" x14ac:dyDescent="0.3">
      <c r="A17" s="1" t="s">
        <v>15</v>
      </c>
      <c r="B17" s="1" t="s">
        <v>18</v>
      </c>
      <c r="C17" s="1">
        <v>2020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</row>
    <row r="18" spans="1:11" x14ac:dyDescent="0.3">
      <c r="A18" s="1" t="s">
        <v>8</v>
      </c>
      <c r="B18" s="1" t="s">
        <v>21</v>
      </c>
      <c r="C18" s="1">
        <v>2020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s="1" t="s">
        <v>9</v>
      </c>
      <c r="B19" s="1" t="s">
        <v>21</v>
      </c>
      <c r="C19" s="1">
        <v>2020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0.25</v>
      </c>
      <c r="J19" s="2">
        <v>0</v>
      </c>
      <c r="K19" s="2">
        <v>0.75</v>
      </c>
    </row>
    <row r="20" spans="1:11" x14ac:dyDescent="0.3">
      <c r="A20" s="1" t="s">
        <v>10</v>
      </c>
      <c r="B20" s="1" t="s">
        <v>21</v>
      </c>
      <c r="C20" s="1">
        <v>2020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0.25</v>
      </c>
      <c r="J20" s="2">
        <v>0</v>
      </c>
      <c r="K20" s="2">
        <v>0.75</v>
      </c>
    </row>
    <row r="21" spans="1:11" x14ac:dyDescent="0.3">
      <c r="A21" s="1" t="s">
        <v>11</v>
      </c>
      <c r="B21" s="1" t="s">
        <v>21</v>
      </c>
      <c r="C21" s="1">
        <v>2020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3">
      <c r="A22" s="1" t="s">
        <v>12</v>
      </c>
      <c r="B22" s="1" t="s">
        <v>21</v>
      </c>
      <c r="C22" s="1">
        <v>2020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</row>
    <row r="23" spans="1:11" x14ac:dyDescent="0.3">
      <c r="A23" s="1" t="s">
        <v>13</v>
      </c>
      <c r="B23" s="1" t="s">
        <v>21</v>
      </c>
      <c r="C23" s="1">
        <v>2020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</row>
    <row r="24" spans="1:11" x14ac:dyDescent="0.3">
      <c r="A24" s="1" t="s">
        <v>14</v>
      </c>
      <c r="B24" s="1" t="s">
        <v>21</v>
      </c>
      <c r="C24" s="1">
        <v>2020</v>
      </c>
      <c r="D24" s="2">
        <v>0</v>
      </c>
      <c r="E24" s="2">
        <v>0</v>
      </c>
      <c r="F24" s="2">
        <v>0</v>
      </c>
      <c r="G24" s="2">
        <v>0</v>
      </c>
      <c r="H24" s="2">
        <v>0.75</v>
      </c>
      <c r="I24" s="2">
        <v>0</v>
      </c>
      <c r="J24" s="2">
        <v>0.25</v>
      </c>
      <c r="K24" s="2">
        <v>0</v>
      </c>
    </row>
    <row r="25" spans="1:11" x14ac:dyDescent="0.3">
      <c r="A25" s="1" t="s">
        <v>15</v>
      </c>
      <c r="B25" s="1" t="s">
        <v>21</v>
      </c>
      <c r="C25" s="1">
        <v>2020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1:11" x14ac:dyDescent="0.3">
      <c r="A26" s="1" t="s">
        <v>8</v>
      </c>
      <c r="B26" s="1" t="s">
        <v>17</v>
      </c>
      <c r="C26" s="1">
        <v>2050</v>
      </c>
      <c r="D26" s="2">
        <v>0.5</v>
      </c>
      <c r="E26" s="2">
        <v>0</v>
      </c>
      <c r="F26" s="2">
        <v>0</v>
      </c>
      <c r="G26" s="2">
        <v>0</v>
      </c>
      <c r="H26" s="2">
        <v>0.25</v>
      </c>
      <c r="I26" s="2">
        <v>0.25</v>
      </c>
      <c r="J26" s="2">
        <v>0</v>
      </c>
      <c r="K26" s="2">
        <v>0</v>
      </c>
    </row>
    <row r="27" spans="1:11" x14ac:dyDescent="0.3">
      <c r="A27" s="1" t="s">
        <v>9</v>
      </c>
      <c r="B27" s="1" t="s">
        <v>17</v>
      </c>
      <c r="C27" s="1">
        <v>2050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</row>
    <row r="28" spans="1:11" x14ac:dyDescent="0.3">
      <c r="A28" s="1" t="s">
        <v>10</v>
      </c>
      <c r="B28" s="1" t="s">
        <v>17</v>
      </c>
      <c r="C28" s="1">
        <v>2050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</row>
    <row r="29" spans="1:11" x14ac:dyDescent="0.3">
      <c r="A29" s="1" t="s">
        <v>11</v>
      </c>
      <c r="B29" s="1" t="s">
        <v>17</v>
      </c>
      <c r="C29" s="1">
        <v>2050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s="1" t="s">
        <v>12</v>
      </c>
      <c r="B30" s="1" t="s">
        <v>17</v>
      </c>
      <c r="C30" s="1">
        <v>2050</v>
      </c>
      <c r="D30" s="2">
        <v>0.25</v>
      </c>
      <c r="E30" s="2">
        <v>0</v>
      </c>
      <c r="F30" s="2">
        <v>0</v>
      </c>
      <c r="G30" s="2">
        <v>0</v>
      </c>
      <c r="H30" s="2">
        <v>0.5</v>
      </c>
      <c r="I30" s="2">
        <v>0.25</v>
      </c>
      <c r="J30" s="2">
        <v>0</v>
      </c>
      <c r="K30" s="2">
        <v>0</v>
      </c>
    </row>
    <row r="31" spans="1:11" x14ac:dyDescent="0.3">
      <c r="A31" s="1" t="s">
        <v>13</v>
      </c>
      <c r="B31" s="1" t="s">
        <v>17</v>
      </c>
      <c r="C31" s="1">
        <v>2050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</row>
    <row r="32" spans="1:11" x14ac:dyDescent="0.3">
      <c r="A32" s="1" t="s">
        <v>14</v>
      </c>
      <c r="B32" s="1" t="s">
        <v>17</v>
      </c>
      <c r="C32" s="1">
        <v>2050</v>
      </c>
      <c r="D32" s="2">
        <v>0</v>
      </c>
      <c r="E32" s="2">
        <v>0</v>
      </c>
      <c r="F32" s="2">
        <v>0</v>
      </c>
      <c r="G32" s="2">
        <v>0</v>
      </c>
      <c r="H32" s="2">
        <v>0.5</v>
      </c>
      <c r="I32" s="2">
        <v>0.5</v>
      </c>
      <c r="J32" s="2">
        <v>0</v>
      </c>
      <c r="K32" s="2">
        <v>0</v>
      </c>
    </row>
    <row r="33" spans="1:11" x14ac:dyDescent="0.3">
      <c r="A33" s="1" t="s">
        <v>15</v>
      </c>
      <c r="B33" s="1" t="s">
        <v>17</v>
      </c>
      <c r="C33" s="1">
        <v>2050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</row>
    <row r="34" spans="1:11" x14ac:dyDescent="0.3">
      <c r="A34" s="1" t="s">
        <v>8</v>
      </c>
      <c r="B34" s="1" t="s">
        <v>18</v>
      </c>
      <c r="C34" s="1">
        <v>2050</v>
      </c>
      <c r="D34" s="2">
        <v>0.5</v>
      </c>
      <c r="E34" s="2">
        <v>0</v>
      </c>
      <c r="F34" s="2">
        <v>0</v>
      </c>
      <c r="G34" s="2">
        <v>0</v>
      </c>
      <c r="H34" s="2">
        <v>0.25</v>
      </c>
      <c r="I34" s="2">
        <v>0.25</v>
      </c>
      <c r="J34" s="2">
        <v>0</v>
      </c>
      <c r="K34" s="2">
        <v>0</v>
      </c>
    </row>
    <row r="35" spans="1:11" x14ac:dyDescent="0.3">
      <c r="A35" s="1" t="s">
        <v>9</v>
      </c>
      <c r="B35" s="1" t="s">
        <v>18</v>
      </c>
      <c r="C35" s="1">
        <v>2050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</row>
    <row r="36" spans="1:11" x14ac:dyDescent="0.3">
      <c r="A36" s="1" t="s">
        <v>10</v>
      </c>
      <c r="B36" s="1" t="s">
        <v>18</v>
      </c>
      <c r="C36" s="1">
        <v>2050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</row>
    <row r="37" spans="1:11" x14ac:dyDescent="0.3">
      <c r="A37" s="1" t="s">
        <v>11</v>
      </c>
      <c r="B37" s="1" t="s">
        <v>18</v>
      </c>
      <c r="C37" s="1">
        <v>2050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</row>
    <row r="38" spans="1:11" x14ac:dyDescent="0.3">
      <c r="A38" s="1" t="s">
        <v>12</v>
      </c>
      <c r="B38" s="1" t="s">
        <v>18</v>
      </c>
      <c r="C38" s="1">
        <v>2050</v>
      </c>
      <c r="D38" s="2">
        <v>0.25</v>
      </c>
      <c r="E38" s="2">
        <v>0</v>
      </c>
      <c r="F38" s="2">
        <v>0</v>
      </c>
      <c r="G38" s="2">
        <v>0</v>
      </c>
      <c r="H38" s="2">
        <v>0.5</v>
      </c>
      <c r="I38" s="2">
        <v>0.25</v>
      </c>
      <c r="J38" s="2">
        <v>0</v>
      </c>
      <c r="K38" s="2">
        <v>0</v>
      </c>
    </row>
    <row r="39" spans="1:11" x14ac:dyDescent="0.3">
      <c r="A39" s="1" t="s">
        <v>13</v>
      </c>
      <c r="B39" s="1" t="s">
        <v>18</v>
      </c>
      <c r="C39" s="1">
        <v>2050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</row>
    <row r="40" spans="1:11" x14ac:dyDescent="0.3">
      <c r="A40" s="1" t="s">
        <v>14</v>
      </c>
      <c r="B40" s="1" t="s">
        <v>18</v>
      </c>
      <c r="C40" s="1">
        <v>2050</v>
      </c>
      <c r="D40" s="2">
        <v>0</v>
      </c>
      <c r="E40" s="2">
        <v>0</v>
      </c>
      <c r="F40" s="2">
        <v>0</v>
      </c>
      <c r="G40" s="2">
        <v>0</v>
      </c>
      <c r="H40" s="2">
        <v>0.5</v>
      </c>
      <c r="I40" s="2">
        <v>0.5</v>
      </c>
      <c r="J40" s="2">
        <v>0</v>
      </c>
      <c r="K40" s="2">
        <v>0</v>
      </c>
    </row>
    <row r="41" spans="1:11" x14ac:dyDescent="0.3">
      <c r="A41" s="1" t="s">
        <v>15</v>
      </c>
      <c r="B41" s="1" t="s">
        <v>18</v>
      </c>
      <c r="C41" s="1">
        <v>2050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</row>
    <row r="42" spans="1:11" x14ac:dyDescent="0.3">
      <c r="A42" s="1" t="s">
        <v>8</v>
      </c>
      <c r="B42" s="1" t="s">
        <v>21</v>
      </c>
      <c r="C42" s="1">
        <v>2050</v>
      </c>
      <c r="D42" s="2">
        <v>0.5</v>
      </c>
      <c r="E42" s="2">
        <v>0</v>
      </c>
      <c r="F42" s="2">
        <v>0</v>
      </c>
      <c r="G42" s="2">
        <v>0</v>
      </c>
      <c r="H42" s="2">
        <v>0.25</v>
      </c>
      <c r="I42" s="2">
        <v>0.25</v>
      </c>
      <c r="J42" s="2">
        <v>0</v>
      </c>
      <c r="K42" s="2">
        <v>0</v>
      </c>
    </row>
    <row r="43" spans="1:11" x14ac:dyDescent="0.3">
      <c r="A43" s="1" t="s">
        <v>9</v>
      </c>
      <c r="B43" s="1" t="s">
        <v>21</v>
      </c>
      <c r="C43" s="1">
        <v>2050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</row>
    <row r="44" spans="1:11" x14ac:dyDescent="0.3">
      <c r="A44" s="1" t="s">
        <v>10</v>
      </c>
      <c r="B44" s="1" t="s">
        <v>21</v>
      </c>
      <c r="C44" s="1">
        <v>2050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</row>
    <row r="45" spans="1:11" x14ac:dyDescent="0.3">
      <c r="A45" s="1" t="s">
        <v>11</v>
      </c>
      <c r="B45" s="1" t="s">
        <v>21</v>
      </c>
      <c r="C45" s="1">
        <v>2050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3">
      <c r="A46" s="1" t="s">
        <v>12</v>
      </c>
      <c r="B46" s="1" t="s">
        <v>21</v>
      </c>
      <c r="C46" s="1">
        <v>2050</v>
      </c>
      <c r="D46" s="2">
        <v>0.25</v>
      </c>
      <c r="E46" s="2">
        <v>0</v>
      </c>
      <c r="F46" s="2">
        <v>0</v>
      </c>
      <c r="G46" s="2">
        <v>0</v>
      </c>
      <c r="H46" s="2">
        <v>0.5</v>
      </c>
      <c r="I46" s="2">
        <v>0.25</v>
      </c>
      <c r="J46" s="2">
        <v>0</v>
      </c>
      <c r="K46" s="2">
        <v>0</v>
      </c>
    </row>
    <row r="47" spans="1:11" x14ac:dyDescent="0.3">
      <c r="A47" s="1" t="s">
        <v>13</v>
      </c>
      <c r="B47" s="1" t="s">
        <v>21</v>
      </c>
      <c r="C47" s="1">
        <v>2050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</row>
    <row r="48" spans="1:11" x14ac:dyDescent="0.3">
      <c r="A48" s="1" t="s">
        <v>14</v>
      </c>
      <c r="B48" s="1" t="s">
        <v>21</v>
      </c>
      <c r="C48" s="1">
        <v>2050</v>
      </c>
      <c r="D48" s="2">
        <v>0</v>
      </c>
      <c r="E48" s="2">
        <v>0</v>
      </c>
      <c r="F48" s="2">
        <v>0</v>
      </c>
      <c r="G48" s="2">
        <v>0</v>
      </c>
      <c r="H48" s="2">
        <v>0.5</v>
      </c>
      <c r="I48" s="2">
        <v>0.5</v>
      </c>
      <c r="J48" s="2">
        <v>0</v>
      </c>
      <c r="K48" s="2">
        <v>0</v>
      </c>
    </row>
    <row r="49" spans="1:11" x14ac:dyDescent="0.3">
      <c r="A49" s="1" t="s">
        <v>15</v>
      </c>
      <c r="B49" s="1" t="s">
        <v>21</v>
      </c>
      <c r="C49" s="1">
        <v>2050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I17"/>
  <sheetViews>
    <sheetView workbookViewId="0">
      <selection activeCell="B19" sqref="B19"/>
    </sheetView>
  </sheetViews>
  <sheetFormatPr defaultColWidth="8.88671875" defaultRowHeight="14.4" x14ac:dyDescent="0.3"/>
  <cols>
    <col min="1" max="2" width="30.88671875" customWidth="1"/>
    <col min="3" max="8" width="24.6640625" customWidth="1"/>
    <col min="9" max="9" width="18.88671875" customWidth="1"/>
    <col min="10" max="10" width="8.88671875" customWidth="1"/>
  </cols>
  <sheetData>
    <row r="1" spans="1:9" x14ac:dyDescent="0.3">
      <c r="A1" s="1" t="s">
        <v>6</v>
      </c>
      <c r="B1" s="1" t="s">
        <v>7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3">
      <c r="A2" s="1" t="s">
        <v>8</v>
      </c>
      <c r="B2" s="1">
        <v>2020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6">
        <v>0</v>
      </c>
    </row>
    <row r="3" spans="1:9" x14ac:dyDescent="0.3">
      <c r="A3" s="1" t="s">
        <v>9</v>
      </c>
      <c r="B3" s="1">
        <v>2020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6">
        <v>0</v>
      </c>
    </row>
    <row r="4" spans="1:9" x14ac:dyDescent="0.3">
      <c r="A4" s="1" t="s">
        <v>10</v>
      </c>
      <c r="B4" s="1">
        <v>2020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6">
        <v>0</v>
      </c>
    </row>
    <row r="5" spans="1:9" x14ac:dyDescent="0.3">
      <c r="A5" s="1" t="s">
        <v>11</v>
      </c>
      <c r="B5" s="1">
        <v>2020</v>
      </c>
      <c r="C5" s="2">
        <v>0</v>
      </c>
      <c r="D5" s="2">
        <v>0.35199999999999998</v>
      </c>
      <c r="E5" s="2">
        <v>3.0000000000000001E-3</v>
      </c>
      <c r="F5" s="2">
        <v>0.22800000000000001</v>
      </c>
      <c r="G5" s="2">
        <v>3.6999999999999998E-2</v>
      </c>
      <c r="H5" s="2">
        <v>0.27300000000000002</v>
      </c>
      <c r="I5" s="2">
        <f>1-SUM(C5:H5)</f>
        <v>0.10699999999999998</v>
      </c>
    </row>
    <row r="6" spans="1:9" x14ac:dyDescent="0.3">
      <c r="A6" s="1" t="s">
        <v>14</v>
      </c>
      <c r="B6" s="1">
        <v>2020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6">
        <v>0</v>
      </c>
    </row>
    <row r="7" spans="1:9" x14ac:dyDescent="0.3">
      <c r="A7" s="1" t="s">
        <v>12</v>
      </c>
      <c r="B7" s="1">
        <v>2020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</row>
    <row r="8" spans="1:9" x14ac:dyDescent="0.3">
      <c r="A8" s="1" t="s">
        <v>15</v>
      </c>
      <c r="B8" s="1">
        <v>2020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6">
        <v>0</v>
      </c>
    </row>
    <row r="9" spans="1:9" x14ac:dyDescent="0.3">
      <c r="A9" s="1" t="s">
        <v>13</v>
      </c>
      <c r="B9" s="1">
        <v>2020</v>
      </c>
      <c r="C9" s="2">
        <v>0.95</v>
      </c>
      <c r="D9" s="2">
        <v>0.05</v>
      </c>
      <c r="E9" s="2">
        <v>0</v>
      </c>
      <c r="F9" s="2">
        <v>0</v>
      </c>
      <c r="G9" s="2">
        <v>0</v>
      </c>
      <c r="H9" s="2">
        <v>0</v>
      </c>
      <c r="I9" s="6">
        <v>0</v>
      </c>
    </row>
    <row r="10" spans="1:9" x14ac:dyDescent="0.3">
      <c r="A10" s="1" t="s">
        <v>8</v>
      </c>
      <c r="B10" s="1">
        <v>2050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6">
        <v>0</v>
      </c>
    </row>
    <row r="11" spans="1:9" x14ac:dyDescent="0.3">
      <c r="A11" s="1" t="s">
        <v>9</v>
      </c>
      <c r="B11" s="1">
        <v>2050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6">
        <v>0</v>
      </c>
    </row>
    <row r="12" spans="1:9" x14ac:dyDescent="0.3">
      <c r="A12" s="1" t="s">
        <v>10</v>
      </c>
      <c r="B12" s="1">
        <v>2050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</row>
    <row r="13" spans="1:9" x14ac:dyDescent="0.3">
      <c r="A13" s="1" t="s">
        <v>11</v>
      </c>
      <c r="B13" s="1">
        <v>2050</v>
      </c>
      <c r="C13" s="2">
        <v>0.1</v>
      </c>
      <c r="D13" s="2">
        <v>0</v>
      </c>
      <c r="E13" s="2">
        <v>0</v>
      </c>
      <c r="F13" s="2">
        <v>0.3</v>
      </c>
      <c r="G13" s="2">
        <v>0</v>
      </c>
      <c r="H13" s="2">
        <v>0.25</v>
      </c>
      <c r="I13" s="2">
        <f>1-SUM(C13:H13)</f>
        <v>0.35</v>
      </c>
    </row>
    <row r="14" spans="1:9" x14ac:dyDescent="0.3">
      <c r="A14" s="1" t="s">
        <v>14</v>
      </c>
      <c r="B14" s="1">
        <v>2050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6">
        <v>0</v>
      </c>
    </row>
    <row r="15" spans="1:9" x14ac:dyDescent="0.3">
      <c r="A15" s="1" t="s">
        <v>12</v>
      </c>
      <c r="B15" s="1">
        <v>2050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6">
        <v>0</v>
      </c>
    </row>
    <row r="16" spans="1:9" x14ac:dyDescent="0.3">
      <c r="A16" s="1" t="s">
        <v>15</v>
      </c>
      <c r="B16" s="1">
        <v>2050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6">
        <v>0</v>
      </c>
    </row>
    <row r="17" spans="1:9" x14ac:dyDescent="0.3">
      <c r="A17" s="1" t="s">
        <v>13</v>
      </c>
      <c r="B17" s="1">
        <v>2050</v>
      </c>
      <c r="C17" s="2">
        <v>0.95</v>
      </c>
      <c r="D17" s="2">
        <v>0.05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E15"/>
  <sheetViews>
    <sheetView workbookViewId="0">
      <selection activeCell="C4" sqref="C4"/>
    </sheetView>
  </sheetViews>
  <sheetFormatPr defaultColWidth="8.88671875" defaultRowHeight="14.4" x14ac:dyDescent="0.3"/>
  <cols>
    <col min="1" max="1" width="22" customWidth="1"/>
    <col min="2" max="2" width="14.33203125" customWidth="1"/>
    <col min="3" max="4" width="20.88671875" customWidth="1"/>
  </cols>
  <sheetData>
    <row r="1" spans="1:5" x14ac:dyDescent="0.3">
      <c r="A1" s="1" t="s">
        <v>6</v>
      </c>
      <c r="B1" s="5" t="s">
        <v>25</v>
      </c>
      <c r="C1" s="2" t="s">
        <v>32</v>
      </c>
      <c r="D1" s="2" t="s">
        <v>33</v>
      </c>
      <c r="E1" s="2" t="s">
        <v>37</v>
      </c>
    </row>
    <row r="2" spans="1:5" x14ac:dyDescent="0.3">
      <c r="A2" s="1" t="s">
        <v>8</v>
      </c>
      <c r="B2" s="5" t="s">
        <v>29</v>
      </c>
      <c r="C2" s="6">
        <v>0.85</v>
      </c>
      <c r="D2" s="6">
        <v>0.85</v>
      </c>
      <c r="E2" s="2">
        <v>1</v>
      </c>
    </row>
    <row r="3" spans="1:5" x14ac:dyDescent="0.3">
      <c r="A3" s="1" t="s">
        <v>9</v>
      </c>
      <c r="B3" s="5" t="s">
        <v>28</v>
      </c>
      <c r="C3" s="6">
        <v>0.9</v>
      </c>
      <c r="D3" s="6">
        <v>0.9</v>
      </c>
      <c r="E3" s="2">
        <v>1</v>
      </c>
    </row>
    <row r="4" spans="1:5" x14ac:dyDescent="0.3">
      <c r="A4" s="1" t="s">
        <v>10</v>
      </c>
      <c r="B4" s="5" t="s">
        <v>27</v>
      </c>
      <c r="C4" s="2">
        <v>0.95</v>
      </c>
      <c r="D4" s="2">
        <v>0.95</v>
      </c>
      <c r="E4" s="2">
        <v>1</v>
      </c>
    </row>
    <row r="5" spans="1:5" x14ac:dyDescent="0.3">
      <c r="A5" s="1" t="s">
        <v>11</v>
      </c>
      <c r="B5" s="5" t="s">
        <v>27</v>
      </c>
      <c r="C5" s="2">
        <v>0.85</v>
      </c>
      <c r="D5" s="2">
        <v>0.85</v>
      </c>
      <c r="E5" s="2">
        <v>1</v>
      </c>
    </row>
    <row r="6" spans="1:5" x14ac:dyDescent="0.3">
      <c r="A6" s="1" t="s">
        <v>11</v>
      </c>
      <c r="B6" s="5" t="s">
        <v>28</v>
      </c>
      <c r="C6" s="2">
        <v>0.85</v>
      </c>
      <c r="D6" s="2">
        <v>0.85</v>
      </c>
      <c r="E6" s="2">
        <v>1</v>
      </c>
    </row>
    <row r="7" spans="1:5" x14ac:dyDescent="0.3">
      <c r="A7" s="1" t="s">
        <v>11</v>
      </c>
      <c r="B7" s="5" t="s">
        <v>29</v>
      </c>
      <c r="C7" s="2">
        <v>0.85</v>
      </c>
      <c r="D7" s="2">
        <v>0.85</v>
      </c>
      <c r="E7" s="2">
        <v>1</v>
      </c>
    </row>
    <row r="8" spans="1:5" x14ac:dyDescent="0.3">
      <c r="A8" s="1" t="s">
        <v>11</v>
      </c>
      <c r="B8" s="5" t="s">
        <v>30</v>
      </c>
      <c r="C8" s="2">
        <v>0.85</v>
      </c>
      <c r="D8" s="2">
        <v>0.85</v>
      </c>
      <c r="E8" s="2">
        <v>1</v>
      </c>
    </row>
    <row r="9" spans="1:5" x14ac:dyDescent="0.3">
      <c r="A9" s="1" t="s">
        <v>11</v>
      </c>
      <c r="B9" s="5" t="s">
        <v>31</v>
      </c>
      <c r="C9" s="2">
        <v>0.85</v>
      </c>
      <c r="D9" s="2">
        <v>0.85</v>
      </c>
      <c r="E9" s="2">
        <v>1</v>
      </c>
    </row>
    <row r="10" spans="1:5" x14ac:dyDescent="0.3">
      <c r="A10" s="1" t="s">
        <v>11</v>
      </c>
      <c r="B10" s="5" t="s">
        <v>35</v>
      </c>
      <c r="C10" s="2">
        <v>0.85</v>
      </c>
      <c r="D10" s="2">
        <v>0.85</v>
      </c>
      <c r="E10" s="2">
        <v>1</v>
      </c>
    </row>
    <row r="11" spans="1:5" x14ac:dyDescent="0.3">
      <c r="A11" s="1" t="s">
        <v>14</v>
      </c>
      <c r="B11" s="5" t="s">
        <v>26</v>
      </c>
      <c r="C11" s="2">
        <v>1</v>
      </c>
      <c r="D11" s="2">
        <v>1</v>
      </c>
      <c r="E11" s="2">
        <v>1</v>
      </c>
    </row>
    <row r="12" spans="1:5" x14ac:dyDescent="0.3">
      <c r="A12" s="1" t="s">
        <v>12</v>
      </c>
      <c r="B12" s="5" t="s">
        <v>26</v>
      </c>
      <c r="C12" s="2">
        <v>2</v>
      </c>
      <c r="D12" s="2">
        <v>1</v>
      </c>
      <c r="E12" s="2">
        <v>1</v>
      </c>
    </row>
    <row r="13" spans="1:5" x14ac:dyDescent="0.3">
      <c r="A13" s="1" t="s">
        <v>15</v>
      </c>
      <c r="B13" s="5" t="s">
        <v>26</v>
      </c>
      <c r="C13" s="2">
        <v>2.5</v>
      </c>
      <c r="D13" s="2">
        <v>1.5</v>
      </c>
      <c r="E13" s="2">
        <v>1</v>
      </c>
    </row>
    <row r="14" spans="1:5" x14ac:dyDescent="0.3">
      <c r="A14" s="1" t="s">
        <v>13</v>
      </c>
      <c r="B14" s="5" t="s">
        <v>26</v>
      </c>
      <c r="C14" s="2">
        <v>3</v>
      </c>
      <c r="D14" s="2">
        <v>2</v>
      </c>
      <c r="E14" s="2">
        <v>0.6</v>
      </c>
    </row>
    <row r="15" spans="1:5" x14ac:dyDescent="0.3">
      <c r="A15" s="1" t="s">
        <v>13</v>
      </c>
      <c r="B15" s="5" t="s">
        <v>27</v>
      </c>
      <c r="C15" s="2">
        <v>0.95</v>
      </c>
      <c r="D15" s="2">
        <v>0.95</v>
      </c>
      <c r="E15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K10" sqref="K10"/>
    </sheetView>
  </sheetViews>
  <sheetFormatPr defaultColWidth="8.886718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  <col min="7" max="7" width="11" bestFit="1" customWidth="1"/>
  </cols>
  <sheetData>
    <row r="1" spans="1:6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  <c r="F1" s="2" t="s">
        <v>39</v>
      </c>
    </row>
    <row r="2" spans="1:6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 s="6">
        <v>50</v>
      </c>
    </row>
    <row r="3" spans="1:6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  <c r="F3" s="6">
        <v>50</v>
      </c>
    </row>
    <row r="4" spans="1:6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  <c r="F4" s="6">
        <v>50</v>
      </c>
    </row>
    <row r="5" spans="1:6" x14ac:dyDescent="0.3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  <c r="F5" s="6">
        <v>50</v>
      </c>
    </row>
    <row r="6" spans="1:6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  <c r="F6" s="6">
        <v>50</v>
      </c>
    </row>
    <row r="7" spans="1:6" x14ac:dyDescent="0.3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  <c r="F7" s="6">
        <v>50</v>
      </c>
    </row>
    <row r="8" spans="1:6" x14ac:dyDescent="0.3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  <c r="F8" s="6">
        <v>50</v>
      </c>
    </row>
    <row r="9" spans="1:6" x14ac:dyDescent="0.3">
      <c r="A9" s="1" t="s">
        <v>13</v>
      </c>
      <c r="B9" s="1" t="s">
        <v>17</v>
      </c>
      <c r="C9" s="2">
        <v>0</v>
      </c>
      <c r="D9" s="2">
        <v>33.952750283486118</v>
      </c>
      <c r="E9" s="2">
        <v>0</v>
      </c>
      <c r="F9" s="6">
        <v>50</v>
      </c>
    </row>
    <row r="10" spans="1:6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  <c r="F10" s="6">
        <v>50</v>
      </c>
    </row>
    <row r="11" spans="1:6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  <c r="F11" s="6">
        <v>50</v>
      </c>
    </row>
    <row r="12" spans="1:6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  <c r="F12" s="6">
        <v>50</v>
      </c>
    </row>
    <row r="13" spans="1:6" x14ac:dyDescent="0.3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  <c r="F13" s="6">
        <v>50</v>
      </c>
    </row>
    <row r="14" spans="1:6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  <c r="F14" s="6">
        <v>50</v>
      </c>
    </row>
    <row r="15" spans="1:6" x14ac:dyDescent="0.3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  <c r="F15" s="6">
        <v>50</v>
      </c>
    </row>
    <row r="16" spans="1:6" x14ac:dyDescent="0.3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  <c r="F16" s="6">
        <v>50</v>
      </c>
    </row>
    <row r="17" spans="1:6" x14ac:dyDescent="0.3">
      <c r="A17" s="1" t="s">
        <v>13</v>
      </c>
      <c r="B17" s="1" t="s">
        <v>18</v>
      </c>
      <c r="C17" s="2">
        <v>0</v>
      </c>
      <c r="D17" s="2">
        <v>33.831989031785021</v>
      </c>
      <c r="E17" s="2">
        <v>0</v>
      </c>
      <c r="F17" s="6">
        <v>50</v>
      </c>
    </row>
    <row r="18" spans="1:6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  <c r="F18" s="6">
        <v>50</v>
      </c>
    </row>
    <row r="19" spans="1:6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  <c r="F19" s="6">
        <v>50</v>
      </c>
    </row>
    <row r="20" spans="1:6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  <c r="F20" s="6">
        <v>50</v>
      </c>
    </row>
    <row r="21" spans="1:6" x14ac:dyDescent="0.3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  <c r="F21" s="6">
        <v>50</v>
      </c>
    </row>
    <row r="22" spans="1:6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  <c r="F22" s="6">
        <v>50</v>
      </c>
    </row>
    <row r="23" spans="1:6" x14ac:dyDescent="0.3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  <c r="F23" s="6">
        <v>50</v>
      </c>
    </row>
    <row r="24" spans="1:6" x14ac:dyDescent="0.3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  <c r="F24" s="6">
        <v>50</v>
      </c>
    </row>
    <row r="25" spans="1:6" x14ac:dyDescent="0.3">
      <c r="A25" s="1" t="s">
        <v>13</v>
      </c>
      <c r="B25" s="1" t="s">
        <v>21</v>
      </c>
      <c r="C25" s="2">
        <v>1</v>
      </c>
      <c r="D25" s="2">
        <v>221.04354189336235</v>
      </c>
      <c r="E25" s="2">
        <v>0</v>
      </c>
      <c r="F25" s="6">
        <v>50</v>
      </c>
    </row>
  </sheetData>
  <autoFilter ref="A1:F1" xr:uid="{00000000-0001-0000-0300-000000000000}">
    <sortState xmlns:xlrd2="http://schemas.microsoft.com/office/spreadsheetml/2017/richdata2" ref="A2:F25">
      <sortCondition ref="B1"/>
    </sortState>
  </autoFilter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5BC-45EB-447C-8E62-14DCFBF41CB2}">
  <dimension ref="A1:D49"/>
  <sheetViews>
    <sheetView tabSelected="1" topLeftCell="A13" workbookViewId="0">
      <selection activeCell="F20" sqref="F20"/>
    </sheetView>
  </sheetViews>
  <sheetFormatPr defaultRowHeight="14.4" x14ac:dyDescent="0.3"/>
  <cols>
    <col min="1" max="3" width="8.88671875" style="4"/>
  </cols>
  <sheetData>
    <row r="1" spans="1:4" x14ac:dyDescent="0.3">
      <c r="A1" s="1" t="s">
        <v>6</v>
      </c>
      <c r="B1" s="1" t="s">
        <v>22</v>
      </c>
      <c r="C1" s="5" t="s">
        <v>7</v>
      </c>
      <c r="D1" s="2" t="s">
        <v>38</v>
      </c>
    </row>
    <row r="2" spans="1:4" x14ac:dyDescent="0.3">
      <c r="A2" s="1" t="s">
        <v>8</v>
      </c>
      <c r="B2" s="1" t="s">
        <v>17</v>
      </c>
      <c r="C2" s="5">
        <v>2020</v>
      </c>
      <c r="D2" s="2">
        <v>0</v>
      </c>
    </row>
    <row r="3" spans="1:4" x14ac:dyDescent="0.3">
      <c r="A3" s="1" t="s">
        <v>9</v>
      </c>
      <c r="B3" s="1" t="s">
        <v>17</v>
      </c>
      <c r="C3" s="5">
        <v>2020</v>
      </c>
      <c r="D3" s="2">
        <v>0</v>
      </c>
    </row>
    <row r="4" spans="1:4" x14ac:dyDescent="0.3">
      <c r="A4" s="1" t="s">
        <v>10</v>
      </c>
      <c r="B4" s="1" t="s">
        <v>17</v>
      </c>
      <c r="C4" s="5">
        <v>2020</v>
      </c>
      <c r="D4" s="2">
        <v>0</v>
      </c>
    </row>
    <row r="5" spans="1:4" x14ac:dyDescent="0.3">
      <c r="A5" s="1" t="s">
        <v>14</v>
      </c>
      <c r="B5" s="1" t="s">
        <v>17</v>
      </c>
      <c r="C5" s="5">
        <v>2020</v>
      </c>
      <c r="D5" s="2">
        <v>2400000</v>
      </c>
    </row>
    <row r="6" spans="1:4" x14ac:dyDescent="0.3">
      <c r="A6" s="1" t="s">
        <v>11</v>
      </c>
      <c r="B6" s="1" t="s">
        <v>17</v>
      </c>
      <c r="C6" s="5">
        <v>2020</v>
      </c>
      <c r="D6" s="2">
        <v>2400000</v>
      </c>
    </row>
    <row r="7" spans="1:4" x14ac:dyDescent="0.3">
      <c r="A7" s="1" t="s">
        <v>12</v>
      </c>
      <c r="B7" s="1" t="s">
        <v>17</v>
      </c>
      <c r="C7" s="5">
        <v>2020</v>
      </c>
      <c r="D7" s="2">
        <v>3000000</v>
      </c>
    </row>
    <row r="8" spans="1:4" x14ac:dyDescent="0.3">
      <c r="A8" s="1" t="s">
        <v>15</v>
      </c>
      <c r="B8" s="1" t="s">
        <v>17</v>
      </c>
      <c r="C8" s="5">
        <v>2020</v>
      </c>
      <c r="D8" s="2">
        <v>2400000</v>
      </c>
    </row>
    <row r="9" spans="1:4" x14ac:dyDescent="0.3">
      <c r="A9" s="1" t="s">
        <v>13</v>
      </c>
      <c r="B9" s="1" t="s">
        <v>17</v>
      </c>
      <c r="C9" s="5">
        <v>2020</v>
      </c>
      <c r="D9" s="2">
        <v>1800000</v>
      </c>
    </row>
    <row r="10" spans="1:4" x14ac:dyDescent="0.3">
      <c r="A10" s="1" t="s">
        <v>8</v>
      </c>
      <c r="B10" s="1" t="s">
        <v>17</v>
      </c>
      <c r="C10" s="5">
        <v>2050</v>
      </c>
      <c r="D10" s="2">
        <v>0</v>
      </c>
    </row>
    <row r="11" spans="1:4" x14ac:dyDescent="0.3">
      <c r="A11" s="1" t="s">
        <v>9</v>
      </c>
      <c r="B11" s="1" t="s">
        <v>17</v>
      </c>
      <c r="C11" s="5">
        <v>2050</v>
      </c>
      <c r="D11" s="2">
        <v>0</v>
      </c>
    </row>
    <row r="12" spans="1:4" x14ac:dyDescent="0.3">
      <c r="A12" s="1" t="s">
        <v>10</v>
      </c>
      <c r="B12" s="1" t="s">
        <v>17</v>
      </c>
      <c r="C12" s="5">
        <v>2050</v>
      </c>
      <c r="D12" s="2">
        <v>0</v>
      </c>
    </row>
    <row r="13" spans="1:4" x14ac:dyDescent="0.3">
      <c r="A13" s="1" t="s">
        <v>14</v>
      </c>
      <c r="B13" s="1" t="s">
        <v>17</v>
      </c>
      <c r="C13" s="5">
        <v>2050</v>
      </c>
      <c r="D13" s="2">
        <v>2400000</v>
      </c>
    </row>
    <row r="14" spans="1:4" x14ac:dyDescent="0.3">
      <c r="A14" s="1" t="s">
        <v>11</v>
      </c>
      <c r="B14" s="1" t="s">
        <v>17</v>
      </c>
      <c r="C14" s="5">
        <v>2050</v>
      </c>
      <c r="D14" s="2">
        <v>2400000</v>
      </c>
    </row>
    <row r="15" spans="1:4" x14ac:dyDescent="0.3">
      <c r="A15" s="1" t="s">
        <v>12</v>
      </c>
      <c r="B15" s="1" t="s">
        <v>17</v>
      </c>
      <c r="C15" s="5">
        <v>2050</v>
      </c>
      <c r="D15" s="2">
        <v>3000000</v>
      </c>
    </row>
    <row r="16" spans="1:4" x14ac:dyDescent="0.3">
      <c r="A16" s="1" t="s">
        <v>15</v>
      </c>
      <c r="B16" s="1" t="s">
        <v>17</v>
      </c>
      <c r="C16" s="5">
        <v>2050</v>
      </c>
      <c r="D16" s="2">
        <v>2400000</v>
      </c>
    </row>
    <row r="17" spans="1:4" x14ac:dyDescent="0.3">
      <c r="A17" s="1" t="s">
        <v>13</v>
      </c>
      <c r="B17" s="1" t="s">
        <v>17</v>
      </c>
      <c r="C17" s="5">
        <v>2050</v>
      </c>
      <c r="D17" s="2">
        <v>1800000</v>
      </c>
    </row>
    <row r="18" spans="1:4" x14ac:dyDescent="0.3">
      <c r="A18" s="1" t="s">
        <v>8</v>
      </c>
      <c r="B18" s="1" t="s">
        <v>18</v>
      </c>
      <c r="C18" s="5">
        <v>2020</v>
      </c>
      <c r="D18" s="2">
        <v>3500000</v>
      </c>
    </row>
    <row r="19" spans="1:4" x14ac:dyDescent="0.3">
      <c r="A19" s="1" t="s">
        <v>9</v>
      </c>
      <c r="B19" s="1" t="s">
        <v>18</v>
      </c>
      <c r="C19" s="5">
        <v>2020</v>
      </c>
      <c r="D19" s="2">
        <v>0</v>
      </c>
    </row>
    <row r="20" spans="1:4" x14ac:dyDescent="0.3">
      <c r="A20" s="1" t="s">
        <v>10</v>
      </c>
      <c r="B20" s="1" t="s">
        <v>18</v>
      </c>
      <c r="C20" s="5">
        <v>2020</v>
      </c>
      <c r="D20" s="2">
        <v>0</v>
      </c>
    </row>
    <row r="21" spans="1:4" x14ac:dyDescent="0.3">
      <c r="A21" s="1" t="s">
        <v>14</v>
      </c>
      <c r="B21" s="1" t="s">
        <v>18</v>
      </c>
      <c r="C21" s="5">
        <v>2020</v>
      </c>
      <c r="D21" s="2">
        <v>1750000</v>
      </c>
    </row>
    <row r="22" spans="1:4" x14ac:dyDescent="0.3">
      <c r="A22" s="1" t="s">
        <v>11</v>
      </c>
      <c r="B22" s="1" t="s">
        <v>18</v>
      </c>
      <c r="C22" s="5">
        <v>2020</v>
      </c>
      <c r="D22" s="2">
        <v>0</v>
      </c>
    </row>
    <row r="23" spans="1:4" x14ac:dyDescent="0.3">
      <c r="A23" s="1" t="s">
        <v>12</v>
      </c>
      <c r="B23" s="1" t="s">
        <v>18</v>
      </c>
      <c r="C23" s="5">
        <v>2020</v>
      </c>
      <c r="D23" s="2">
        <v>1750000</v>
      </c>
    </row>
    <row r="24" spans="1:4" x14ac:dyDescent="0.3">
      <c r="A24" s="1" t="s">
        <v>15</v>
      </c>
      <c r="B24" s="1" t="s">
        <v>18</v>
      </c>
      <c r="C24" s="5">
        <v>2020</v>
      </c>
      <c r="D24" s="2">
        <v>6125000</v>
      </c>
    </row>
    <row r="25" spans="1:4" x14ac:dyDescent="0.3">
      <c r="A25" s="1" t="s">
        <v>13</v>
      </c>
      <c r="B25" s="1" t="s">
        <v>18</v>
      </c>
      <c r="C25" s="5">
        <v>2020</v>
      </c>
      <c r="D25" s="2">
        <v>4375000</v>
      </c>
    </row>
    <row r="26" spans="1:4" x14ac:dyDescent="0.3">
      <c r="A26" s="1" t="s">
        <v>8</v>
      </c>
      <c r="B26" s="1" t="s">
        <v>18</v>
      </c>
      <c r="C26" s="5">
        <v>2050</v>
      </c>
      <c r="D26" s="2">
        <v>3500000</v>
      </c>
    </row>
    <row r="27" spans="1:4" x14ac:dyDescent="0.3">
      <c r="A27" s="1" t="s">
        <v>9</v>
      </c>
      <c r="B27" s="1" t="s">
        <v>18</v>
      </c>
      <c r="C27" s="5">
        <v>2050</v>
      </c>
      <c r="D27" s="2">
        <v>0</v>
      </c>
    </row>
    <row r="28" spans="1:4" x14ac:dyDescent="0.3">
      <c r="A28" s="1" t="s">
        <v>10</v>
      </c>
      <c r="B28" s="1" t="s">
        <v>18</v>
      </c>
      <c r="C28" s="5">
        <v>2050</v>
      </c>
      <c r="D28" s="2">
        <v>0</v>
      </c>
    </row>
    <row r="29" spans="1:4" x14ac:dyDescent="0.3">
      <c r="A29" s="1" t="s">
        <v>14</v>
      </c>
      <c r="B29" s="1" t="s">
        <v>18</v>
      </c>
      <c r="C29" s="5">
        <v>2050</v>
      </c>
      <c r="D29" s="2">
        <v>1750000</v>
      </c>
    </row>
    <row r="30" spans="1:4" x14ac:dyDescent="0.3">
      <c r="A30" s="1" t="s">
        <v>11</v>
      </c>
      <c r="B30" s="1" t="s">
        <v>18</v>
      </c>
      <c r="C30" s="5">
        <v>2050</v>
      </c>
      <c r="D30" s="2">
        <v>0</v>
      </c>
    </row>
    <row r="31" spans="1:4" x14ac:dyDescent="0.3">
      <c r="A31" s="1" t="s">
        <v>12</v>
      </c>
      <c r="B31" s="1" t="s">
        <v>18</v>
      </c>
      <c r="C31" s="5">
        <v>2050</v>
      </c>
      <c r="D31" s="2">
        <v>1750000</v>
      </c>
    </row>
    <row r="32" spans="1:4" x14ac:dyDescent="0.3">
      <c r="A32" s="1" t="s">
        <v>15</v>
      </c>
      <c r="B32" s="1" t="s">
        <v>18</v>
      </c>
      <c r="C32" s="5">
        <v>2050</v>
      </c>
      <c r="D32" s="2">
        <v>6125000</v>
      </c>
    </row>
    <row r="33" spans="1:4" x14ac:dyDescent="0.3">
      <c r="A33" s="1" t="s">
        <v>13</v>
      </c>
      <c r="B33" s="1" t="s">
        <v>18</v>
      </c>
      <c r="C33" s="5">
        <v>2050</v>
      </c>
      <c r="D33" s="2">
        <v>4375000</v>
      </c>
    </row>
    <row r="34" spans="1:4" x14ac:dyDescent="0.3">
      <c r="A34" s="1" t="s">
        <v>8</v>
      </c>
      <c r="B34" s="1" t="s">
        <v>21</v>
      </c>
      <c r="C34" s="5">
        <v>2020</v>
      </c>
      <c r="D34" s="2">
        <v>0</v>
      </c>
    </row>
    <row r="35" spans="1:4" x14ac:dyDescent="0.3">
      <c r="A35" s="1" t="s">
        <v>9</v>
      </c>
      <c r="B35" s="1" t="s">
        <v>21</v>
      </c>
      <c r="C35" s="5">
        <v>2020</v>
      </c>
      <c r="D35" s="2">
        <v>0</v>
      </c>
    </row>
    <row r="36" spans="1:4" x14ac:dyDescent="0.3">
      <c r="A36" s="1" t="s">
        <v>10</v>
      </c>
      <c r="B36" s="1" t="s">
        <v>21</v>
      </c>
      <c r="C36" s="5">
        <v>2020</v>
      </c>
      <c r="D36" s="2">
        <v>0</v>
      </c>
    </row>
    <row r="37" spans="1:4" x14ac:dyDescent="0.3">
      <c r="A37" s="1" t="s">
        <v>14</v>
      </c>
      <c r="B37" s="1" t="s">
        <v>21</v>
      </c>
      <c r="C37" s="5">
        <v>2020</v>
      </c>
      <c r="D37" s="2">
        <v>1500000</v>
      </c>
    </row>
    <row r="38" spans="1:4" x14ac:dyDescent="0.3">
      <c r="A38" s="1" t="s">
        <v>11</v>
      </c>
      <c r="B38" s="1" t="s">
        <v>21</v>
      </c>
      <c r="C38" s="5">
        <v>2020</v>
      </c>
      <c r="D38" s="2">
        <v>1500000</v>
      </c>
    </row>
    <row r="39" spans="1:4" x14ac:dyDescent="0.3">
      <c r="A39" s="1" t="s">
        <v>12</v>
      </c>
      <c r="B39" s="1" t="s">
        <v>21</v>
      </c>
      <c r="C39" s="5">
        <v>2020</v>
      </c>
      <c r="D39" s="2">
        <v>1875000</v>
      </c>
    </row>
    <row r="40" spans="1:4" x14ac:dyDescent="0.3">
      <c r="A40" s="1" t="s">
        <v>15</v>
      </c>
      <c r="B40" s="1" t="s">
        <v>21</v>
      </c>
      <c r="C40" s="5">
        <v>2020</v>
      </c>
      <c r="D40" s="2">
        <v>1500000</v>
      </c>
    </row>
    <row r="41" spans="1:4" x14ac:dyDescent="0.3">
      <c r="A41" s="1" t="s">
        <v>13</v>
      </c>
      <c r="B41" s="1" t="s">
        <v>21</v>
      </c>
      <c r="C41" s="5">
        <v>2020</v>
      </c>
      <c r="D41" s="2">
        <v>1125000</v>
      </c>
    </row>
    <row r="42" spans="1:4" x14ac:dyDescent="0.3">
      <c r="A42" s="1" t="s">
        <v>8</v>
      </c>
      <c r="B42" s="1" t="s">
        <v>21</v>
      </c>
      <c r="C42" s="5">
        <v>2050</v>
      </c>
      <c r="D42" s="2">
        <v>0</v>
      </c>
    </row>
    <row r="43" spans="1:4" x14ac:dyDescent="0.3">
      <c r="A43" s="1" t="s">
        <v>9</v>
      </c>
      <c r="B43" s="1" t="s">
        <v>21</v>
      </c>
      <c r="C43" s="5">
        <v>2050</v>
      </c>
      <c r="D43" s="2">
        <v>0</v>
      </c>
    </row>
    <row r="44" spans="1:4" x14ac:dyDescent="0.3">
      <c r="A44" s="1" t="s">
        <v>10</v>
      </c>
      <c r="B44" s="1" t="s">
        <v>21</v>
      </c>
      <c r="C44" s="5">
        <v>2050</v>
      </c>
      <c r="D44" s="2">
        <v>0</v>
      </c>
    </row>
    <row r="45" spans="1:4" x14ac:dyDescent="0.3">
      <c r="A45" s="1" t="s">
        <v>14</v>
      </c>
      <c r="B45" s="1" t="s">
        <v>21</v>
      </c>
      <c r="C45" s="5">
        <v>2050</v>
      </c>
      <c r="D45" s="2">
        <v>1500000</v>
      </c>
    </row>
    <row r="46" spans="1:4" x14ac:dyDescent="0.3">
      <c r="A46" s="1" t="s">
        <v>11</v>
      </c>
      <c r="B46" s="1" t="s">
        <v>21</v>
      </c>
      <c r="C46" s="5">
        <v>2050</v>
      </c>
      <c r="D46" s="2">
        <v>1500000</v>
      </c>
    </row>
    <row r="47" spans="1:4" x14ac:dyDescent="0.3">
      <c r="A47" s="1" t="s">
        <v>12</v>
      </c>
      <c r="B47" s="1" t="s">
        <v>21</v>
      </c>
      <c r="C47" s="5">
        <v>2050</v>
      </c>
      <c r="D47" s="2">
        <v>1875000</v>
      </c>
    </row>
    <row r="48" spans="1:4" x14ac:dyDescent="0.3">
      <c r="A48" s="1" t="s">
        <v>15</v>
      </c>
      <c r="B48" s="1" t="s">
        <v>21</v>
      </c>
      <c r="C48" s="5">
        <v>2050</v>
      </c>
      <c r="D48" s="2">
        <v>1500000</v>
      </c>
    </row>
    <row r="49" spans="1:4" x14ac:dyDescent="0.3">
      <c r="A49" s="1" t="s">
        <v>13</v>
      </c>
      <c r="B49" s="1" t="s">
        <v>21</v>
      </c>
      <c r="C49" s="5">
        <v>2050</v>
      </c>
      <c r="D49" s="2">
        <v>1125000</v>
      </c>
    </row>
  </sheetData>
  <autoFilter ref="A1:D1" xr:uid="{7C5AE5BC-45EB-447C-8E62-14DCFBF41CB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15"/>
  <sheetViews>
    <sheetView workbookViewId="0">
      <selection activeCell="C10" sqref="C10"/>
    </sheetView>
  </sheetViews>
  <sheetFormatPr defaultColWidth="8.88671875" defaultRowHeight="14.4" x14ac:dyDescent="0.3"/>
  <sheetData>
    <row r="1" spans="1:4" x14ac:dyDescent="0.3">
      <c r="A1" s="5" t="s">
        <v>25</v>
      </c>
      <c r="B1" s="5" t="s">
        <v>7</v>
      </c>
      <c r="C1" s="2" t="s">
        <v>23</v>
      </c>
      <c r="D1" s="2" t="s">
        <v>24</v>
      </c>
    </row>
    <row r="2" spans="1:4" x14ac:dyDescent="0.3">
      <c r="A2" s="5" t="s">
        <v>26</v>
      </c>
      <c r="B2" s="5">
        <v>2020</v>
      </c>
      <c r="C2" s="2">
        <v>0</v>
      </c>
      <c r="D2" s="2">
        <v>79</v>
      </c>
    </row>
    <row r="3" spans="1:4" x14ac:dyDescent="0.3">
      <c r="A3" s="5" t="s">
        <v>27</v>
      </c>
      <c r="B3" s="5">
        <v>2020</v>
      </c>
      <c r="C3" s="2">
        <v>187</v>
      </c>
      <c r="D3" s="2">
        <f>227-C3</f>
        <v>40</v>
      </c>
    </row>
    <row r="4" spans="1:4" x14ac:dyDescent="0.3">
      <c r="A4" s="5" t="s">
        <v>28</v>
      </c>
      <c r="B4" s="5">
        <v>2020</v>
      </c>
      <c r="C4" s="2">
        <v>272</v>
      </c>
      <c r="D4" s="2">
        <v>57</v>
      </c>
    </row>
    <row r="5" spans="1:4" x14ac:dyDescent="0.3">
      <c r="A5" s="5" t="s">
        <v>29</v>
      </c>
      <c r="B5" s="5">
        <v>2020</v>
      </c>
      <c r="C5" s="2">
        <v>27</v>
      </c>
      <c r="D5" s="2">
        <v>0</v>
      </c>
    </row>
    <row r="6" spans="1:4" x14ac:dyDescent="0.3">
      <c r="A6" s="5" t="s">
        <v>30</v>
      </c>
      <c r="B6" s="5">
        <v>2020</v>
      </c>
      <c r="C6" s="2">
        <v>346.5</v>
      </c>
      <c r="D6" s="2">
        <v>28.5</v>
      </c>
    </row>
    <row r="7" spans="1:4" x14ac:dyDescent="0.3">
      <c r="A7" s="5" t="s">
        <v>31</v>
      </c>
      <c r="B7" s="5">
        <v>2020</v>
      </c>
      <c r="C7" s="2">
        <v>346</v>
      </c>
      <c r="D7" s="2">
        <v>0</v>
      </c>
    </row>
    <row r="8" spans="1:4" x14ac:dyDescent="0.3">
      <c r="A8" s="5" t="s">
        <v>35</v>
      </c>
      <c r="B8" s="5">
        <v>2020</v>
      </c>
      <c r="C8" s="2">
        <v>10</v>
      </c>
      <c r="D8" s="2">
        <v>0</v>
      </c>
    </row>
    <row r="9" spans="1:4" x14ac:dyDescent="0.3">
      <c r="A9" s="5" t="s">
        <v>26</v>
      </c>
      <c r="B9" s="5">
        <v>2050</v>
      </c>
      <c r="C9" s="2">
        <v>0</v>
      </c>
      <c r="D9" s="2">
        <v>20</v>
      </c>
    </row>
    <row r="10" spans="1:4" x14ac:dyDescent="0.3">
      <c r="A10" s="5" t="s">
        <v>27</v>
      </c>
      <c r="B10" s="5">
        <v>2050</v>
      </c>
      <c r="C10" s="2">
        <v>44.2</v>
      </c>
      <c r="D10" s="2">
        <v>0</v>
      </c>
    </row>
    <row r="11" spans="1:4" x14ac:dyDescent="0.3">
      <c r="A11" s="5" t="s">
        <v>28</v>
      </c>
      <c r="B11" s="5">
        <v>2050</v>
      </c>
      <c r="C11" s="2">
        <v>272</v>
      </c>
      <c r="D11" s="2">
        <v>57</v>
      </c>
    </row>
    <row r="12" spans="1:4" x14ac:dyDescent="0.3">
      <c r="A12" s="5" t="s">
        <v>29</v>
      </c>
      <c r="B12" s="5">
        <v>2050</v>
      </c>
      <c r="C12" s="2">
        <v>27</v>
      </c>
      <c r="D12" s="2">
        <v>0</v>
      </c>
    </row>
    <row r="13" spans="1:4" x14ac:dyDescent="0.3">
      <c r="A13" s="5" t="s">
        <v>30</v>
      </c>
      <c r="B13" s="5">
        <v>2050</v>
      </c>
      <c r="C13" s="2">
        <v>346.5</v>
      </c>
      <c r="D13" s="2">
        <v>28.5</v>
      </c>
    </row>
    <row r="14" spans="1:4" x14ac:dyDescent="0.3">
      <c r="A14" s="5" t="s">
        <v>31</v>
      </c>
      <c r="B14" s="5">
        <v>2050</v>
      </c>
      <c r="C14" s="2">
        <v>346</v>
      </c>
      <c r="D14" s="2">
        <v>0</v>
      </c>
    </row>
    <row r="15" spans="1:4" x14ac:dyDescent="0.3">
      <c r="A15" s="5" t="s">
        <v>35</v>
      </c>
      <c r="B15" s="5">
        <v>2050</v>
      </c>
      <c r="C15" s="2">
        <v>10</v>
      </c>
      <c r="D1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K15" sqref="K15"/>
    </sheetView>
  </sheetViews>
  <sheetFormatPr defaultColWidth="8.88671875" defaultRowHeight="14.4" x14ac:dyDescent="0.3"/>
  <sheetData>
    <row r="1" spans="1:3" x14ac:dyDescent="0.3">
      <c r="A1" s="5" t="s">
        <v>22</v>
      </c>
      <c r="B1" s="5" t="s">
        <v>7</v>
      </c>
      <c r="C1" s="2" t="s">
        <v>2</v>
      </c>
    </row>
    <row r="2" spans="1:3" x14ac:dyDescent="0.3">
      <c r="A2" s="5" t="s">
        <v>17</v>
      </c>
      <c r="B2" s="5">
        <v>2020</v>
      </c>
      <c r="C2" s="2">
        <v>0.2</v>
      </c>
    </row>
    <row r="3" spans="1:3" x14ac:dyDescent="0.3">
      <c r="A3" s="5" t="s">
        <v>17</v>
      </c>
      <c r="B3" s="5">
        <v>2050</v>
      </c>
      <c r="C3" s="2">
        <v>0.4</v>
      </c>
    </row>
    <row r="4" spans="1:3" x14ac:dyDescent="0.3">
      <c r="A4" s="5" t="s">
        <v>18</v>
      </c>
      <c r="B4" s="5">
        <v>2020</v>
      </c>
      <c r="C4" s="2">
        <v>0.3</v>
      </c>
    </row>
    <row r="5" spans="1:3" x14ac:dyDescent="0.3">
      <c r="A5" s="5" t="s">
        <v>18</v>
      </c>
      <c r="B5" s="5">
        <v>2050</v>
      </c>
      <c r="C5" s="2">
        <v>0.5</v>
      </c>
    </row>
    <row r="6" spans="1:3" x14ac:dyDescent="0.3">
      <c r="A6" s="5" t="s">
        <v>21</v>
      </c>
      <c r="B6" s="5">
        <v>2020</v>
      </c>
      <c r="C6" s="2">
        <v>0.2</v>
      </c>
    </row>
    <row r="7" spans="1:3" x14ac:dyDescent="0.3">
      <c r="A7" s="5" t="s">
        <v>21</v>
      </c>
      <c r="B7" s="5">
        <v>2050</v>
      </c>
      <c r="C7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D9"/>
  <sheetViews>
    <sheetView workbookViewId="0">
      <selection activeCell="E28" sqref="E28"/>
    </sheetView>
  </sheetViews>
  <sheetFormatPr defaultColWidth="11.44140625" defaultRowHeight="14.4" x14ac:dyDescent="0.3"/>
  <cols>
    <col min="1" max="2" width="8" customWidth="1"/>
  </cols>
  <sheetData>
    <row r="1" spans="1:4" ht="15.6" x14ac:dyDescent="0.3">
      <c r="A1" s="9" t="s">
        <v>7</v>
      </c>
      <c r="B1" s="7" t="s">
        <v>5</v>
      </c>
      <c r="C1" s="8" t="s">
        <v>36</v>
      </c>
      <c r="D1" s="8" t="s">
        <v>40</v>
      </c>
    </row>
    <row r="2" spans="1:4" ht="15.6" x14ac:dyDescent="0.3">
      <c r="A2" s="9">
        <v>2020</v>
      </c>
      <c r="B2" s="7">
        <v>0</v>
      </c>
      <c r="C2" s="8">
        <v>0</v>
      </c>
      <c r="D2" s="8">
        <v>5.0000000000000001E-3</v>
      </c>
    </row>
    <row r="3" spans="1:4" ht="15.6" x14ac:dyDescent="0.3">
      <c r="A3" s="9">
        <v>2022</v>
      </c>
      <c r="B3" s="7">
        <v>5.0000000000000001E-3</v>
      </c>
      <c r="C3" s="8"/>
      <c r="D3" s="8">
        <v>5.0000000000000001E-3</v>
      </c>
    </row>
    <row r="4" spans="1:4" ht="15.6" x14ac:dyDescent="0.3">
      <c r="A4" s="9">
        <v>2025</v>
      </c>
      <c r="B4" s="7">
        <v>0.10000000000000002</v>
      </c>
      <c r="C4" s="8"/>
      <c r="D4" s="8">
        <v>5.0000000000000001E-3</v>
      </c>
    </row>
    <row r="5" spans="1:4" ht="15.6" x14ac:dyDescent="0.3">
      <c r="A5" s="9">
        <v>2030</v>
      </c>
      <c r="B5" s="7">
        <v>0.34999999999999992</v>
      </c>
      <c r="C5" s="8"/>
      <c r="D5" s="8">
        <v>5.0000000000000001E-3</v>
      </c>
    </row>
    <row r="6" spans="1:4" ht="15.6" x14ac:dyDescent="0.3">
      <c r="A6" s="9">
        <v>2035</v>
      </c>
      <c r="B6" s="7">
        <v>0.69999999999999984</v>
      </c>
      <c r="C6" s="8"/>
      <c r="D6" s="8">
        <v>5.0000000000000001E-3</v>
      </c>
    </row>
    <row r="7" spans="1:4" ht="15.6" x14ac:dyDescent="0.3">
      <c r="A7" s="9">
        <v>2040</v>
      </c>
      <c r="B7" s="7">
        <v>0.85</v>
      </c>
      <c r="C7" s="8"/>
      <c r="D7" s="8">
        <v>5.0000000000000001E-3</v>
      </c>
    </row>
    <row r="8" spans="1:4" ht="15.6" x14ac:dyDescent="0.3">
      <c r="A8" s="9">
        <v>2045</v>
      </c>
      <c r="B8" s="7">
        <v>0.94999999999999984</v>
      </c>
      <c r="C8" s="8"/>
      <c r="D8" s="8">
        <v>5.0000000000000001E-3</v>
      </c>
    </row>
    <row r="9" spans="1:4" ht="15.6" x14ac:dyDescent="0.3">
      <c r="A9" s="9">
        <v>2050</v>
      </c>
      <c r="B9" s="7">
        <v>1</v>
      </c>
      <c r="C9" s="8">
        <v>0</v>
      </c>
      <c r="D9" s="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0D</vt:lpstr>
      <vt:lpstr>retrofit_Transition</vt:lpstr>
      <vt:lpstr>Energy_source_year</vt:lpstr>
      <vt:lpstr>Energy_source_Vecteur</vt:lpstr>
      <vt:lpstr>res_type_Energy_source</vt:lpstr>
      <vt:lpstr>EnergyS_buildingT_year</vt:lpstr>
      <vt:lpstr>year_Vecteur</vt:lpstr>
      <vt:lpstr>year_res_type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2022-09-27T16:20:54Z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