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68" documentId="13_ncr:1_{84CDF3A1-E40C-9844-B681-EAA1EDD5B030}" xr6:coauthVersionLast="47" xr6:coauthVersionMax="47" xr10:uidLastSave="{E66A786F-D87B-4892-996B-D7A8CB553009}"/>
  <bookViews>
    <workbookView xWindow="-120" yWindow="-120" windowWidth="29040" windowHeight="15840" firstSheet="2" activeTab="2" xr2:uid="{00000000-000D-0000-FFFF-FFFF00000000}"/>
  </bookViews>
  <sheets>
    <sheet name="0D" sheetId="1" r:id="rId1"/>
    <sheet name="retrofit_Transition" sheetId="2" r:id="rId2"/>
    <sheet name="Energy_source" sheetId="11" r:id="rId3"/>
    <sheet name="Energy_source_Vecteur" sheetId="10" r:id="rId4"/>
    <sheet name="res_type_Energy_source" sheetId="4" r:id="rId5"/>
    <sheet name="year_Vecteur" sheetId="8" r:id="rId6"/>
    <sheet name="year_res_type" sheetId="6" r:id="rId7"/>
    <sheet name="year" sheetId="12" r:id="rId8"/>
  </sheets>
  <definedNames>
    <definedName name="_xlnm._FilterDatabase" localSheetId="4">res_type_Energy_source!$A$1:$E$1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1" l="1"/>
  <c r="D3" i="8"/>
</calcChain>
</file>

<file path=xl/sharedStrings.xml><?xml version="1.0" encoding="utf-8"?>
<sst xmlns="http://schemas.openxmlformats.org/spreadsheetml/2006/main" count="188" uniqueCount="45">
  <si>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</si>
  <si>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</si>
  <si>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</si>
  <si>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</si>
  <si>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</si>
  <si>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</si>
  <si>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</si>
  <si>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</si>
  <si>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</si>
  <si>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</si>
  <si>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</si>
  <si>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</si>
  <si>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</si>
  <si>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</si>
  <si>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</si>
  <si>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</si>
  <si>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</si>
  <si>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</si>
  <si>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</si>
  <si>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</si>
  <si>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</si>
  <si>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</si>
  <si>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</si>
  <si>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direct_emissions</t>
  </si>
  <si>
    <t>indirect_emissions</t>
  </si>
  <si>
    <t>Vecteur</t>
  </si>
  <si>
    <t>elec</t>
  </si>
  <si>
    <t>gaz</t>
  </si>
  <si>
    <t>fioul</t>
  </si>
  <si>
    <t>bois</t>
  </si>
  <si>
    <t>charbon</t>
  </si>
  <si>
    <t>ordures</t>
  </si>
  <si>
    <t>seasonal_efficiency</t>
  </si>
  <si>
    <t>peak_efficiency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</si>
  <si>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</si>
  <si>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</si>
  <si>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</si>
  <si>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</si>
  <si>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</si>
  <si>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init_conso_unitaire_ordures</t>
  </si>
  <si>
    <t>init_proportion_energy_need</t>
  </si>
  <si>
    <t>init_conso_unitaire_autres</t>
  </si>
  <si>
    <t>autres</t>
  </si>
  <si>
    <t>biogas_share</t>
  </si>
  <si>
    <t>share_peak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</si>
</sst>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2" sqref="B12"/>
    </sheetView>
  </sheetViews>
  <sheetFormatPr defaultColWidth="8.85546875" defaultRowHeight="15" x14ac:dyDescent="0.25"/>
  <cols>
    <col min="1" max="1" width="38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40</v>
      </c>
      <c r="B2">
        <v>0.65283620689655175</v>
      </c>
    </row>
    <row r="3" spans="1:2" x14ac:dyDescent="0.25">
      <c r="A3" s="1" t="s">
        <v>3</v>
      </c>
      <c r="B3">
        <v>2020</v>
      </c>
    </row>
    <row r="4" spans="1:2" x14ac:dyDescent="0.25">
      <c r="A4" s="1" t="s">
        <v>4</v>
      </c>
      <c r="B4">
        <v>2050</v>
      </c>
    </row>
    <row r="5" spans="1:2" x14ac:dyDescent="0.25">
      <c r="A5" s="5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D13" sqref="D13"/>
    </sheetView>
  </sheetViews>
  <sheetFormatPr defaultColWidth="8.85546875" defaultRowHeight="15" x14ac:dyDescent="0.25"/>
  <cols>
    <col min="1" max="1" width="24.28515625" bestFit="1" customWidth="1"/>
    <col min="2" max="2" width="13.42578125" bestFit="1" customWidth="1"/>
    <col min="3" max="3" width="12" bestFit="1" customWidth="1"/>
    <col min="4" max="4" width="14.85546875" bestFit="1" customWidth="1"/>
    <col min="5" max="5" width="13.42578125" bestFit="1" customWidth="1"/>
    <col min="6" max="6" width="16.28515625" bestFit="1" customWidth="1"/>
    <col min="7" max="7" width="22.7109375" bestFit="1" customWidth="1"/>
    <col min="8" max="8" width="24.28515625" bestFit="1" customWidth="1"/>
    <col min="9" max="9" width="19.85546875" bestFit="1" customWidth="1"/>
    <col min="10" max="10" width="23.7109375" bestFit="1" customWidth="1"/>
  </cols>
  <sheetData>
    <row r="1" spans="1:10" x14ac:dyDescent="0.25">
      <c r="A1" s="1" t="s">
        <v>6</v>
      </c>
      <c r="B1" s="1" t="s">
        <v>22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5">
      <c r="A2" s="1" t="s">
        <v>8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 t="s">
        <v>9</v>
      </c>
      <c r="B3" s="1" t="s">
        <v>17</v>
      </c>
      <c r="C3" s="2">
        <v>3.792225821378991E-2</v>
      </c>
      <c r="D3" s="2">
        <v>0</v>
      </c>
      <c r="E3" s="2">
        <v>0</v>
      </c>
      <c r="F3" s="2">
        <v>0.15020823692734839</v>
      </c>
      <c r="G3" s="2">
        <v>9.0828320222119382E-2</v>
      </c>
      <c r="H3" s="2">
        <v>0</v>
      </c>
      <c r="I3" s="2">
        <v>0</v>
      </c>
      <c r="J3" s="2">
        <v>0.72104118463674227</v>
      </c>
    </row>
    <row r="4" spans="1:10" x14ac:dyDescent="0.25">
      <c r="A4" s="1" t="s">
        <v>10</v>
      </c>
      <c r="B4" s="1" t="s">
        <v>17</v>
      </c>
      <c r="C4" s="2">
        <v>3.6063953488372102E-2</v>
      </c>
      <c r="D4" s="2">
        <v>0</v>
      </c>
      <c r="E4" s="2">
        <v>0.1769089147286822</v>
      </c>
      <c r="F4" s="2">
        <v>0.15159883720930231</v>
      </c>
      <c r="G4" s="2">
        <v>6.4449612403100778E-2</v>
      </c>
      <c r="H4" s="2">
        <v>0</v>
      </c>
      <c r="I4" s="2">
        <v>0</v>
      </c>
      <c r="J4" s="2">
        <v>0.56914728682170546</v>
      </c>
    </row>
    <row r="5" spans="1:10" x14ac:dyDescent="0.25">
      <c r="A5" s="1" t="s">
        <v>11</v>
      </c>
      <c r="B5" s="1" t="s">
        <v>17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 t="s">
        <v>12</v>
      </c>
      <c r="B6" s="1" t="s">
        <v>17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0" x14ac:dyDescent="0.25">
      <c r="A7" s="1" t="s">
        <v>13</v>
      </c>
      <c r="B7" s="1" t="s">
        <v>17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</row>
    <row r="8" spans="1:10" x14ac:dyDescent="0.25">
      <c r="A8" s="1" t="s">
        <v>14</v>
      </c>
      <c r="B8" s="1" t="s">
        <v>17</v>
      </c>
      <c r="C8" s="2">
        <v>3.1719260065288357E-2</v>
      </c>
      <c r="D8" s="2">
        <v>0</v>
      </c>
      <c r="E8" s="2">
        <v>0</v>
      </c>
      <c r="F8" s="2">
        <v>0.15897714907508159</v>
      </c>
      <c r="G8" s="2">
        <v>0.51376496191512511</v>
      </c>
      <c r="H8" s="2">
        <v>0</v>
      </c>
      <c r="I8" s="2">
        <v>0.29553862894450489</v>
      </c>
      <c r="J8" s="2">
        <v>0</v>
      </c>
    </row>
    <row r="9" spans="1:10" x14ac:dyDescent="0.25">
      <c r="A9" s="1" t="s">
        <v>15</v>
      </c>
      <c r="B9" s="1" t="s">
        <v>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</row>
    <row r="10" spans="1:10" x14ac:dyDescent="0.25">
      <c r="A10" s="1" t="s">
        <v>8</v>
      </c>
      <c r="B10" s="1" t="s">
        <v>18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 t="s">
        <v>9</v>
      </c>
      <c r="B11" s="1" t="s">
        <v>18</v>
      </c>
      <c r="C11" s="2">
        <v>3.792225821378991E-2</v>
      </c>
      <c r="D11" s="2">
        <v>0</v>
      </c>
      <c r="E11" s="2">
        <v>0</v>
      </c>
      <c r="F11" s="2">
        <v>0.15020823692734839</v>
      </c>
      <c r="G11" s="2">
        <v>9.0828320222119382E-2</v>
      </c>
      <c r="H11" s="2">
        <v>0</v>
      </c>
      <c r="I11" s="2">
        <v>0</v>
      </c>
      <c r="J11" s="2">
        <v>0.72104118463674227</v>
      </c>
    </row>
    <row r="12" spans="1:10" x14ac:dyDescent="0.25">
      <c r="A12" s="1" t="s">
        <v>10</v>
      </c>
      <c r="B12" s="1" t="s">
        <v>18</v>
      </c>
      <c r="C12" s="2">
        <v>3.6063953488372102E-2</v>
      </c>
      <c r="D12" s="2">
        <v>0</v>
      </c>
      <c r="E12" s="2">
        <v>0.1769089147286822</v>
      </c>
      <c r="F12" s="2">
        <v>0.15159883720930231</v>
      </c>
      <c r="G12" s="2">
        <v>6.4449612403100778E-2</v>
      </c>
      <c r="H12" s="2">
        <v>0</v>
      </c>
      <c r="I12" s="2">
        <v>0</v>
      </c>
      <c r="J12" s="2">
        <v>0.56914728682170546</v>
      </c>
    </row>
    <row r="13" spans="1:10" x14ac:dyDescent="0.25">
      <c r="A13" s="1" t="s">
        <v>11</v>
      </c>
      <c r="B13" s="1" t="s">
        <v>18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 t="s">
        <v>12</v>
      </c>
      <c r="B14" s="1" t="s">
        <v>18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</row>
    <row r="15" spans="1:10" x14ac:dyDescent="0.25">
      <c r="A15" s="1" t="s">
        <v>13</v>
      </c>
      <c r="B15" s="1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</row>
    <row r="16" spans="1:10" x14ac:dyDescent="0.25">
      <c r="A16" s="1" t="s">
        <v>14</v>
      </c>
      <c r="B16" s="1" t="s">
        <v>18</v>
      </c>
      <c r="C16" s="2">
        <v>3.1719260065288357E-2</v>
      </c>
      <c r="D16" s="2">
        <v>0</v>
      </c>
      <c r="E16" s="2">
        <v>0</v>
      </c>
      <c r="F16" s="2">
        <v>0.15897714907508159</v>
      </c>
      <c r="G16" s="2">
        <v>0.51376496191512511</v>
      </c>
      <c r="H16" s="2">
        <v>0</v>
      </c>
      <c r="I16" s="2">
        <v>0.29553862894450489</v>
      </c>
      <c r="J16" s="2">
        <v>0</v>
      </c>
    </row>
    <row r="17" spans="1:10" x14ac:dyDescent="0.25">
      <c r="A17" s="1" t="s">
        <v>15</v>
      </c>
      <c r="B17" s="1" t="s">
        <v>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</row>
    <row r="18" spans="1:10" x14ac:dyDescent="0.25">
      <c r="A18" s="1" t="s">
        <v>8</v>
      </c>
      <c r="B18" s="1" t="s">
        <v>21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 t="s">
        <v>9</v>
      </c>
      <c r="B19" s="1" t="s">
        <v>21</v>
      </c>
      <c r="C19" s="2">
        <v>3.792225821378991E-2</v>
      </c>
      <c r="D19" s="2">
        <v>0</v>
      </c>
      <c r="E19" s="2">
        <v>0</v>
      </c>
      <c r="F19" s="2">
        <v>0.15020823692734839</v>
      </c>
      <c r="G19" s="2">
        <v>9.0828320222119382E-2</v>
      </c>
      <c r="H19" s="2">
        <v>0</v>
      </c>
      <c r="I19" s="2">
        <v>0</v>
      </c>
      <c r="J19" s="2">
        <v>0.72104118463674227</v>
      </c>
    </row>
    <row r="20" spans="1:10" x14ac:dyDescent="0.25">
      <c r="A20" s="1" t="s">
        <v>10</v>
      </c>
      <c r="B20" s="1" t="s">
        <v>21</v>
      </c>
      <c r="C20" s="2">
        <v>3.6063953488372102E-2</v>
      </c>
      <c r="D20" s="2">
        <v>0</v>
      </c>
      <c r="E20" s="2">
        <v>0.1769089147286822</v>
      </c>
      <c r="F20" s="2">
        <v>0.15159883720930231</v>
      </c>
      <c r="G20" s="2">
        <v>6.4449612403100778E-2</v>
      </c>
      <c r="H20" s="2">
        <v>0</v>
      </c>
      <c r="I20" s="2">
        <v>0</v>
      </c>
      <c r="J20" s="2">
        <v>0.56914728682170546</v>
      </c>
    </row>
    <row r="21" spans="1:10" x14ac:dyDescent="0.25">
      <c r="A21" s="1" t="s">
        <v>11</v>
      </c>
      <c r="B21" s="1" t="s">
        <v>21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 t="s">
        <v>12</v>
      </c>
      <c r="B22" s="1" t="s">
        <v>21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</row>
    <row r="23" spans="1:10" x14ac:dyDescent="0.25">
      <c r="A23" s="1" t="s">
        <v>13</v>
      </c>
      <c r="B23" s="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25">
      <c r="A24" s="1" t="s">
        <v>14</v>
      </c>
      <c r="B24" s="1" t="s">
        <v>21</v>
      </c>
      <c r="C24" s="2">
        <v>3.1719260065288357E-2</v>
      </c>
      <c r="D24" s="2">
        <v>0</v>
      </c>
      <c r="E24" s="2">
        <v>0</v>
      </c>
      <c r="F24" s="2">
        <v>0.15897714907508159</v>
      </c>
      <c r="G24" s="2">
        <v>0.51376496191512511</v>
      </c>
      <c r="H24" s="2">
        <v>0</v>
      </c>
      <c r="I24" s="2">
        <v>0.29553862894450489</v>
      </c>
      <c r="J24" s="2">
        <v>0</v>
      </c>
    </row>
    <row r="25" spans="1:10" x14ac:dyDescent="0.25">
      <c r="A25" s="1" t="s">
        <v>15</v>
      </c>
      <c r="B25" s="1" t="s">
        <v>21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B49B-6545-4346-99EB-D7EA5EBE2374}">
  <dimension ref="A1:H9"/>
  <sheetViews>
    <sheetView tabSelected="1" workbookViewId="0">
      <selection activeCell="G9" sqref="G9"/>
    </sheetView>
  </sheetViews>
  <sheetFormatPr defaultColWidth="8.85546875" defaultRowHeight="15" x14ac:dyDescent="0.25"/>
  <cols>
    <col min="1" max="1" width="30.85546875" customWidth="1"/>
    <col min="2" max="7" width="24.7109375" customWidth="1"/>
    <col min="8" max="8" width="18.85546875" customWidth="1"/>
    <col min="9" max="9" width="8.85546875" customWidth="1"/>
  </cols>
  <sheetData>
    <row r="1" spans="1:8" x14ac:dyDescent="0.25">
      <c r="A1" s="1" t="s">
        <v>6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41</v>
      </c>
    </row>
    <row r="2" spans="1:8" x14ac:dyDescent="0.25">
      <c r="A2" s="1" t="s">
        <v>8</v>
      </c>
      <c r="B2" s="2">
        <v>0</v>
      </c>
      <c r="C2" s="2">
        <v>0</v>
      </c>
      <c r="D2" s="2">
        <v>0</v>
      </c>
      <c r="E2" s="2">
        <v>1</v>
      </c>
      <c r="F2" s="4">
        <v>0</v>
      </c>
      <c r="G2" s="4">
        <v>0</v>
      </c>
      <c r="H2" s="3">
        <v>0</v>
      </c>
    </row>
    <row r="3" spans="1:8" x14ac:dyDescent="0.25">
      <c r="A3" s="1" t="s">
        <v>9</v>
      </c>
      <c r="B3" s="2">
        <v>0</v>
      </c>
      <c r="C3" s="2">
        <v>0</v>
      </c>
      <c r="D3" s="2">
        <v>1</v>
      </c>
      <c r="E3" s="2">
        <v>0</v>
      </c>
      <c r="F3" s="4">
        <v>0</v>
      </c>
      <c r="G3" s="4">
        <v>0</v>
      </c>
      <c r="H3" s="3">
        <v>0</v>
      </c>
    </row>
    <row r="4" spans="1:8" x14ac:dyDescent="0.25">
      <c r="A4" s="1" t="s">
        <v>10</v>
      </c>
      <c r="B4" s="2">
        <v>0</v>
      </c>
      <c r="C4" s="2">
        <v>1</v>
      </c>
      <c r="D4" s="2">
        <v>0</v>
      </c>
      <c r="E4" s="2">
        <v>0</v>
      </c>
      <c r="F4" s="4">
        <v>0</v>
      </c>
      <c r="G4" s="4">
        <v>0</v>
      </c>
      <c r="H4" s="3">
        <v>0</v>
      </c>
    </row>
    <row r="5" spans="1:8" x14ac:dyDescent="0.25">
      <c r="A5" s="1" t="s">
        <v>11</v>
      </c>
      <c r="B5" s="2">
        <v>0</v>
      </c>
      <c r="C5" s="2">
        <v>0.35199999999999998</v>
      </c>
      <c r="D5" s="2">
        <v>5.0000000000000001E-3</v>
      </c>
      <c r="E5" s="2">
        <v>0.23799999999999999</v>
      </c>
      <c r="F5" s="4">
        <v>3.6999999999999998E-2</v>
      </c>
      <c r="G5" s="4">
        <v>0.248</v>
      </c>
      <c r="H5">
        <f>1-SUM(B5:G5)</f>
        <v>0.12</v>
      </c>
    </row>
    <row r="6" spans="1:8" x14ac:dyDescent="0.25">
      <c r="A6" s="1" t="s">
        <v>14</v>
      </c>
      <c r="B6" s="2">
        <v>1</v>
      </c>
      <c r="C6" s="2">
        <v>0</v>
      </c>
      <c r="D6" s="2">
        <v>0</v>
      </c>
      <c r="E6" s="2">
        <v>0</v>
      </c>
      <c r="F6" s="4">
        <v>0</v>
      </c>
      <c r="G6" s="4">
        <v>0</v>
      </c>
      <c r="H6" s="3">
        <v>0</v>
      </c>
    </row>
    <row r="7" spans="1:8" x14ac:dyDescent="0.25">
      <c r="A7" s="1" t="s">
        <v>12</v>
      </c>
      <c r="B7" s="2">
        <v>1</v>
      </c>
      <c r="C7" s="2">
        <v>0</v>
      </c>
      <c r="D7" s="2">
        <v>0</v>
      </c>
      <c r="E7" s="2">
        <v>0</v>
      </c>
      <c r="F7" s="4">
        <v>0</v>
      </c>
      <c r="G7" s="4">
        <v>0</v>
      </c>
      <c r="H7" s="9">
        <v>0</v>
      </c>
    </row>
    <row r="8" spans="1:8" x14ac:dyDescent="0.25">
      <c r="A8" s="1" t="s">
        <v>15</v>
      </c>
      <c r="B8" s="2">
        <v>1</v>
      </c>
      <c r="C8" s="2">
        <v>0</v>
      </c>
      <c r="D8" s="2">
        <v>0</v>
      </c>
      <c r="E8" s="2">
        <v>0</v>
      </c>
      <c r="F8" s="4">
        <v>0</v>
      </c>
      <c r="G8" s="4">
        <v>0</v>
      </c>
      <c r="H8" s="9">
        <v>0</v>
      </c>
    </row>
    <row r="9" spans="1:8" x14ac:dyDescent="0.25">
      <c r="A9" s="1" t="s">
        <v>13</v>
      </c>
      <c r="B9" s="2">
        <v>0.95</v>
      </c>
      <c r="C9" s="2">
        <v>0.05</v>
      </c>
      <c r="D9" s="2">
        <v>0</v>
      </c>
      <c r="E9" s="2">
        <v>0</v>
      </c>
      <c r="F9" s="4">
        <v>0</v>
      </c>
      <c r="G9" s="4">
        <v>0</v>
      </c>
      <c r="H9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734-0F1D-4258-B2D3-365A3461F087}">
  <dimension ref="A1:E15"/>
  <sheetViews>
    <sheetView workbookViewId="0">
      <selection activeCell="F8" sqref="F8"/>
    </sheetView>
  </sheetViews>
  <sheetFormatPr defaultColWidth="8.85546875" defaultRowHeight="15" x14ac:dyDescent="0.25"/>
  <cols>
    <col min="1" max="1" width="22" customWidth="1"/>
    <col min="2" max="2" width="14.28515625" customWidth="1"/>
    <col min="3" max="4" width="20.85546875" customWidth="1"/>
  </cols>
  <sheetData>
    <row r="1" spans="1:5" x14ac:dyDescent="0.25">
      <c r="A1" s="1" t="s">
        <v>6</v>
      </c>
      <c r="B1" t="s">
        <v>25</v>
      </c>
      <c r="C1" t="s">
        <v>32</v>
      </c>
      <c r="D1" t="s">
        <v>33</v>
      </c>
      <c r="E1" t="s">
        <v>44</v>
      </c>
    </row>
    <row r="2" spans="1:5" x14ac:dyDescent="0.25">
      <c r="A2" s="1" t="s">
        <v>8</v>
      </c>
      <c r="B2" t="s">
        <v>29</v>
      </c>
      <c r="C2" s="3">
        <v>0.85</v>
      </c>
      <c r="D2" s="3">
        <v>0.85</v>
      </c>
      <c r="E2">
        <v>1</v>
      </c>
    </row>
    <row r="3" spans="1:5" x14ac:dyDescent="0.25">
      <c r="A3" s="1" t="s">
        <v>9</v>
      </c>
      <c r="B3" t="s">
        <v>28</v>
      </c>
      <c r="C3" s="3">
        <v>0.9</v>
      </c>
      <c r="D3" s="3">
        <v>0.9</v>
      </c>
      <c r="E3">
        <v>1</v>
      </c>
    </row>
    <row r="4" spans="1:5" x14ac:dyDescent="0.25">
      <c r="A4" s="1" t="s">
        <v>10</v>
      </c>
      <c r="B4" t="s">
        <v>27</v>
      </c>
      <c r="C4">
        <v>0.95</v>
      </c>
      <c r="D4">
        <v>0.95</v>
      </c>
      <c r="E4">
        <v>1</v>
      </c>
    </row>
    <row r="5" spans="1:5" x14ac:dyDescent="0.25">
      <c r="A5" s="1" t="s">
        <v>11</v>
      </c>
      <c r="B5" t="s">
        <v>27</v>
      </c>
      <c r="C5">
        <v>0.85</v>
      </c>
      <c r="D5">
        <v>0.85</v>
      </c>
      <c r="E5">
        <v>1</v>
      </c>
    </row>
    <row r="6" spans="1:5" x14ac:dyDescent="0.25">
      <c r="A6" s="1" t="s">
        <v>11</v>
      </c>
      <c r="B6" t="s">
        <v>28</v>
      </c>
      <c r="C6">
        <v>0.85</v>
      </c>
      <c r="D6">
        <v>0.85</v>
      </c>
      <c r="E6">
        <v>1</v>
      </c>
    </row>
    <row r="7" spans="1:5" x14ac:dyDescent="0.25">
      <c r="A7" s="1" t="s">
        <v>11</v>
      </c>
      <c r="B7" t="s">
        <v>29</v>
      </c>
      <c r="C7">
        <v>0.85</v>
      </c>
      <c r="D7">
        <v>0.85</v>
      </c>
      <c r="E7">
        <v>1</v>
      </c>
    </row>
    <row r="8" spans="1:5" x14ac:dyDescent="0.25">
      <c r="A8" s="1" t="s">
        <v>11</v>
      </c>
      <c r="B8" t="s">
        <v>30</v>
      </c>
      <c r="C8">
        <v>0.85</v>
      </c>
      <c r="D8">
        <v>0.85</v>
      </c>
      <c r="E8">
        <v>1</v>
      </c>
    </row>
    <row r="9" spans="1:5" x14ac:dyDescent="0.25">
      <c r="A9" s="1" t="s">
        <v>11</v>
      </c>
      <c r="B9" t="s">
        <v>31</v>
      </c>
      <c r="C9">
        <v>0.85</v>
      </c>
      <c r="D9">
        <v>0.85</v>
      </c>
      <c r="E9">
        <v>1</v>
      </c>
    </row>
    <row r="10" spans="1:5" x14ac:dyDescent="0.25">
      <c r="A10" s="1" t="s">
        <v>11</v>
      </c>
      <c r="B10" t="s">
        <v>42</v>
      </c>
      <c r="C10">
        <v>0.85</v>
      </c>
      <c r="D10">
        <v>0.85</v>
      </c>
      <c r="E10">
        <v>1</v>
      </c>
    </row>
    <row r="11" spans="1:5" x14ac:dyDescent="0.25">
      <c r="A11" s="1" t="s">
        <v>14</v>
      </c>
      <c r="B11" t="s">
        <v>26</v>
      </c>
      <c r="C11">
        <v>1</v>
      </c>
      <c r="D11">
        <v>1</v>
      </c>
      <c r="E11">
        <v>1</v>
      </c>
    </row>
    <row r="12" spans="1:5" x14ac:dyDescent="0.25">
      <c r="A12" s="1" t="s">
        <v>12</v>
      </c>
      <c r="B12" t="s">
        <v>26</v>
      </c>
      <c r="C12">
        <v>2</v>
      </c>
      <c r="D12">
        <v>1</v>
      </c>
      <c r="E12">
        <v>1</v>
      </c>
    </row>
    <row r="13" spans="1:5" x14ac:dyDescent="0.25">
      <c r="A13" s="1" t="s">
        <v>15</v>
      </c>
      <c r="B13" t="s">
        <v>26</v>
      </c>
      <c r="C13">
        <v>2.5</v>
      </c>
      <c r="D13">
        <v>1.5</v>
      </c>
      <c r="E13">
        <v>1</v>
      </c>
    </row>
    <row r="14" spans="1:5" x14ac:dyDescent="0.25">
      <c r="A14" s="1" t="s">
        <v>13</v>
      </c>
      <c r="B14" t="s">
        <v>26</v>
      </c>
      <c r="C14">
        <v>3</v>
      </c>
      <c r="D14">
        <v>2</v>
      </c>
      <c r="E14">
        <v>0.6</v>
      </c>
    </row>
    <row r="15" spans="1:5" x14ac:dyDescent="0.25">
      <c r="A15" s="1" t="s">
        <v>13</v>
      </c>
      <c r="B15" t="s">
        <v>27</v>
      </c>
      <c r="C15">
        <v>0.95</v>
      </c>
      <c r="D15">
        <v>0.95</v>
      </c>
      <c r="E15">
        <v>0.4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D2" sqref="D2"/>
    </sheetView>
  </sheetViews>
  <sheetFormatPr defaultColWidth="8.85546875" defaultRowHeight="15" x14ac:dyDescent="0.25"/>
  <cols>
    <col min="1" max="1" width="24.28515625" bestFit="1" customWidth="1"/>
    <col min="4" max="4" width="26.42578125" customWidth="1"/>
    <col min="5" max="5" width="20.28515625" customWidth="1"/>
    <col min="6" max="6" width="12" bestFit="1" customWidth="1"/>
    <col min="7" max="7" width="11" bestFit="1" customWidth="1"/>
  </cols>
  <sheetData>
    <row r="1" spans="1:5" x14ac:dyDescent="0.25">
      <c r="A1" s="1" t="s">
        <v>6</v>
      </c>
      <c r="B1" s="1" t="s">
        <v>22</v>
      </c>
      <c r="C1" s="1" t="s">
        <v>16</v>
      </c>
      <c r="D1" s="1" t="s">
        <v>20</v>
      </c>
      <c r="E1" s="1" t="s">
        <v>19</v>
      </c>
    </row>
    <row r="2" spans="1:5" x14ac:dyDescent="0.25">
      <c r="A2" s="1" t="s">
        <v>8</v>
      </c>
      <c r="B2" s="1" t="s">
        <v>17</v>
      </c>
      <c r="C2" s="2">
        <v>320487</v>
      </c>
      <c r="D2" s="2">
        <v>160.74510882120859</v>
      </c>
      <c r="E2" s="2">
        <v>66.959052272187947</v>
      </c>
    </row>
    <row r="3" spans="1:5" x14ac:dyDescent="0.25">
      <c r="A3" s="1" t="s">
        <v>9</v>
      </c>
      <c r="B3" s="1" t="s">
        <v>17</v>
      </c>
      <c r="C3" s="2">
        <v>475230</v>
      </c>
      <c r="D3" s="2">
        <v>178.99851878081759</v>
      </c>
      <c r="E3" s="2">
        <v>68.656688977716797</v>
      </c>
    </row>
    <row r="4" spans="1:5" x14ac:dyDescent="0.25">
      <c r="A4" s="1" t="s">
        <v>10</v>
      </c>
      <c r="B4" s="1" t="s">
        <v>17</v>
      </c>
      <c r="C4" s="2">
        <v>5334267</v>
      </c>
      <c r="D4" s="2">
        <v>148.19407823679501</v>
      </c>
      <c r="E4" s="2">
        <v>66.283435853153662</v>
      </c>
    </row>
    <row r="5" spans="1:5" x14ac:dyDescent="0.25">
      <c r="A5" s="1" t="s">
        <v>14</v>
      </c>
      <c r="B5" s="1" t="s">
        <v>17</v>
      </c>
      <c r="C5" s="2">
        <v>3995209</v>
      </c>
      <c r="D5" s="2">
        <v>167.49279128952941</v>
      </c>
      <c r="E5" s="2">
        <v>52.973740041026069</v>
      </c>
    </row>
    <row r="6" spans="1:5" x14ac:dyDescent="0.25">
      <c r="A6" s="1" t="s">
        <v>11</v>
      </c>
      <c r="B6" s="1" t="s">
        <v>17</v>
      </c>
      <c r="C6" s="2">
        <v>1554877</v>
      </c>
      <c r="D6" s="2">
        <v>186.58663873795351</v>
      </c>
      <c r="E6" s="2">
        <v>62.634561091350477</v>
      </c>
    </row>
    <row r="7" spans="1:5" x14ac:dyDescent="0.25">
      <c r="A7" s="1" t="s">
        <v>12</v>
      </c>
      <c r="B7" s="1" t="s">
        <v>17</v>
      </c>
      <c r="C7" s="2">
        <v>636489.75</v>
      </c>
      <c r="D7" s="2">
        <v>147.12858456177321</v>
      </c>
      <c r="E7" s="2">
        <v>44.438915275434461</v>
      </c>
    </row>
    <row r="8" spans="1:5" x14ac:dyDescent="0.25">
      <c r="A8" s="1" t="s">
        <v>15</v>
      </c>
      <c r="B8" s="1" t="s">
        <v>17</v>
      </c>
      <c r="C8" s="2">
        <v>146882.25</v>
      </c>
      <c r="D8" s="2">
        <v>33.952750283486118</v>
      </c>
      <c r="E8" s="2">
        <v>10.255134294331031</v>
      </c>
    </row>
    <row r="9" spans="1:5" x14ac:dyDescent="0.25">
      <c r="A9" s="1" t="s">
        <v>13</v>
      </c>
      <c r="B9" s="1" t="s">
        <v>17</v>
      </c>
      <c r="C9" s="2">
        <v>0</v>
      </c>
      <c r="D9" s="2">
        <v>0</v>
      </c>
      <c r="E9" s="2">
        <v>0</v>
      </c>
    </row>
    <row r="10" spans="1:5" x14ac:dyDescent="0.25">
      <c r="A10" s="1" t="s">
        <v>8</v>
      </c>
      <c r="B10" s="1" t="s">
        <v>18</v>
      </c>
      <c r="C10" s="2">
        <v>3775624</v>
      </c>
      <c r="D10" s="2">
        <v>178.46483179693311</v>
      </c>
      <c r="E10" s="2">
        <v>112.82783563368309</v>
      </c>
    </row>
    <row r="11" spans="1:5" x14ac:dyDescent="0.25">
      <c r="A11" s="1" t="s">
        <v>9</v>
      </c>
      <c r="B11" s="1" t="s">
        <v>18</v>
      </c>
      <c r="C11" s="2">
        <v>2428267</v>
      </c>
      <c r="D11" s="2">
        <v>189.3209491567689</v>
      </c>
      <c r="E11" s="2">
        <v>116.852067445918</v>
      </c>
    </row>
    <row r="12" spans="1:5" x14ac:dyDescent="0.25">
      <c r="A12" s="1" t="s">
        <v>10</v>
      </c>
      <c r="B12" s="1" t="s">
        <v>18</v>
      </c>
      <c r="C12" s="2">
        <v>5168802</v>
      </c>
      <c r="D12" s="2">
        <v>159.06436037646341</v>
      </c>
      <c r="E12" s="2">
        <v>109.2501764322046</v>
      </c>
    </row>
    <row r="13" spans="1:5" x14ac:dyDescent="0.25">
      <c r="A13" s="1" t="s">
        <v>14</v>
      </c>
      <c r="B13" s="1" t="s">
        <v>18</v>
      </c>
      <c r="C13" s="2">
        <v>4442744</v>
      </c>
      <c r="D13" s="2">
        <v>186.3295070204899</v>
      </c>
      <c r="E13" s="2">
        <v>105.71703104202599</v>
      </c>
    </row>
    <row r="14" spans="1:5" x14ac:dyDescent="0.25">
      <c r="A14" s="1" t="s">
        <v>11</v>
      </c>
      <c r="B14" s="1" t="s">
        <v>18</v>
      </c>
      <c r="C14" s="2">
        <v>13311</v>
      </c>
      <c r="D14" s="2">
        <v>186.8477976985551</v>
      </c>
      <c r="E14" s="2">
        <v>86.516098080883552</v>
      </c>
    </row>
    <row r="15" spans="1:5" x14ac:dyDescent="0.25">
      <c r="A15" s="1" t="s">
        <v>12</v>
      </c>
      <c r="B15" s="1" t="s">
        <v>18</v>
      </c>
      <c r="C15" s="2">
        <v>365907.75</v>
      </c>
      <c r="D15" s="2">
        <v>146.6052858044018</v>
      </c>
      <c r="E15" s="2">
        <v>92.499838314799049</v>
      </c>
    </row>
    <row r="16" spans="1:5" x14ac:dyDescent="0.25">
      <c r="A16" s="1" t="s">
        <v>15</v>
      </c>
      <c r="B16" s="1" t="s">
        <v>18</v>
      </c>
      <c r="C16" s="2">
        <v>84440.25</v>
      </c>
      <c r="D16" s="2">
        <v>33.831989031785021</v>
      </c>
      <c r="E16" s="2">
        <v>21.3461165341844</v>
      </c>
    </row>
    <row r="17" spans="1:5" x14ac:dyDescent="0.25">
      <c r="A17" s="1" t="s">
        <v>13</v>
      </c>
      <c r="B17" s="1" t="s">
        <v>18</v>
      </c>
      <c r="C17" s="2">
        <v>0</v>
      </c>
      <c r="D17" s="2">
        <v>0</v>
      </c>
      <c r="E17" s="2">
        <v>0</v>
      </c>
    </row>
    <row r="18" spans="1:5" x14ac:dyDescent="0.25">
      <c r="A18" s="1" t="s">
        <v>8</v>
      </c>
      <c r="B18" s="1" t="s">
        <v>21</v>
      </c>
      <c r="C18" s="2">
        <v>1</v>
      </c>
      <c r="D18" s="2">
        <v>206.01214797136038</v>
      </c>
      <c r="E18" s="2">
        <v>40726800</v>
      </c>
    </row>
    <row r="19" spans="1:5" x14ac:dyDescent="0.25">
      <c r="A19" s="1" t="s">
        <v>9</v>
      </c>
      <c r="B19" s="1" t="s">
        <v>21</v>
      </c>
      <c r="C19" s="2">
        <v>1</v>
      </c>
      <c r="D19" s="2">
        <v>200.05110828320221</v>
      </c>
      <c r="E19" s="2">
        <v>210049200</v>
      </c>
    </row>
    <row r="20" spans="1:5" x14ac:dyDescent="0.25">
      <c r="A20" s="1" t="s">
        <v>10</v>
      </c>
      <c r="B20" s="1" t="s">
        <v>21</v>
      </c>
      <c r="C20" s="2">
        <v>1</v>
      </c>
      <c r="D20" s="2">
        <v>198.42857461240311</v>
      </c>
      <c r="E20" s="2">
        <v>501552000</v>
      </c>
    </row>
    <row r="21" spans="1:5" x14ac:dyDescent="0.25">
      <c r="A21" s="1" t="s">
        <v>14</v>
      </c>
      <c r="B21" s="1" t="s">
        <v>21</v>
      </c>
      <c r="C21" s="2">
        <v>1</v>
      </c>
      <c r="D21" s="2">
        <v>219.82137857142857</v>
      </c>
      <c r="E21" s="2">
        <v>204120000</v>
      </c>
    </row>
    <row r="22" spans="1:5" x14ac:dyDescent="0.25">
      <c r="A22" s="1" t="s">
        <v>11</v>
      </c>
      <c r="B22" s="1" t="s">
        <v>21</v>
      </c>
      <c r="C22" s="2">
        <v>1</v>
      </c>
      <c r="D22" s="2">
        <v>206.55849354375897</v>
      </c>
      <c r="E22" s="2">
        <v>67748400</v>
      </c>
    </row>
    <row r="23" spans="1:5" x14ac:dyDescent="0.25">
      <c r="A23" s="1" t="s">
        <v>12</v>
      </c>
      <c r="B23" s="1" t="s">
        <v>21</v>
      </c>
      <c r="C23" s="2">
        <v>1</v>
      </c>
      <c r="D23" s="2">
        <v>210.89125000000001</v>
      </c>
      <c r="E23" s="2">
        <v>13996800</v>
      </c>
    </row>
    <row r="24" spans="1:5" x14ac:dyDescent="0.25">
      <c r="A24" s="1" t="s">
        <v>15</v>
      </c>
      <c r="B24" s="1" t="s">
        <v>21</v>
      </c>
      <c r="C24" s="2">
        <v>1</v>
      </c>
      <c r="D24" s="2">
        <v>221.04354189336235</v>
      </c>
      <c r="E24" s="2">
        <v>89326800</v>
      </c>
    </row>
    <row r="25" spans="1:5" x14ac:dyDescent="0.25">
      <c r="A25" s="1" t="s">
        <v>13</v>
      </c>
      <c r="B25" s="1" t="s">
        <v>21</v>
      </c>
      <c r="C25" s="2">
        <v>1</v>
      </c>
      <c r="D25" s="2">
        <v>0</v>
      </c>
      <c r="E25" s="2">
        <v>0</v>
      </c>
    </row>
  </sheetData>
  <autoFilter ref="A1:E1" xr:uid="{00000000-0001-0000-0300-000000000000}"/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8"/>
  <sheetViews>
    <sheetView workbookViewId="0">
      <selection activeCell="D9" sqref="D9"/>
    </sheetView>
  </sheetViews>
  <sheetFormatPr defaultColWidth="8.85546875" defaultRowHeight="15" x14ac:dyDescent="0.25"/>
  <sheetData>
    <row r="1" spans="1:4" x14ac:dyDescent="0.25">
      <c r="A1" t="s">
        <v>25</v>
      </c>
      <c r="B1" t="s">
        <v>7</v>
      </c>
      <c r="C1" t="s">
        <v>23</v>
      </c>
      <c r="D1" t="s">
        <v>24</v>
      </c>
    </row>
    <row r="2" spans="1:4" x14ac:dyDescent="0.25">
      <c r="A2" t="s">
        <v>26</v>
      </c>
      <c r="B2">
        <v>2020</v>
      </c>
      <c r="C2">
        <v>0</v>
      </c>
      <c r="D2">
        <v>79</v>
      </c>
    </row>
    <row r="3" spans="1:4" x14ac:dyDescent="0.25">
      <c r="A3" t="s">
        <v>27</v>
      </c>
      <c r="B3">
        <v>2020</v>
      </c>
      <c r="C3">
        <v>187</v>
      </c>
      <c r="D3">
        <f>227-C3</f>
        <v>40</v>
      </c>
    </row>
    <row r="4" spans="1:4" x14ac:dyDescent="0.25">
      <c r="A4" t="s">
        <v>28</v>
      </c>
      <c r="B4">
        <v>2020</v>
      </c>
      <c r="C4">
        <v>272</v>
      </c>
      <c r="D4">
        <v>57</v>
      </c>
    </row>
    <row r="5" spans="1:4" x14ac:dyDescent="0.25">
      <c r="A5" t="s">
        <v>29</v>
      </c>
      <c r="B5">
        <v>2020</v>
      </c>
      <c r="C5">
        <v>27</v>
      </c>
      <c r="D5">
        <v>0</v>
      </c>
    </row>
    <row r="6" spans="1:4" x14ac:dyDescent="0.25">
      <c r="A6" t="s">
        <v>30</v>
      </c>
      <c r="B6">
        <v>2020</v>
      </c>
      <c r="C6">
        <v>346.5</v>
      </c>
      <c r="D6">
        <v>28.5</v>
      </c>
    </row>
    <row r="7" spans="1:4" x14ac:dyDescent="0.25">
      <c r="A7" t="s">
        <v>31</v>
      </c>
      <c r="B7">
        <v>2020</v>
      </c>
      <c r="C7">
        <v>346</v>
      </c>
      <c r="D7">
        <v>0</v>
      </c>
    </row>
    <row r="8" spans="1:4" x14ac:dyDescent="0.25">
      <c r="A8" t="s">
        <v>42</v>
      </c>
      <c r="B8">
        <v>2020</v>
      </c>
      <c r="C8">
        <v>0</v>
      </c>
      <c r="D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F38" sqref="F38"/>
    </sheetView>
  </sheetViews>
  <sheetFormatPr defaultColWidth="8.85546875" defaultRowHeight="15" x14ac:dyDescent="0.25"/>
  <sheetData>
    <row r="1" spans="1:3" x14ac:dyDescent="0.25">
      <c r="A1" s="2" t="s">
        <v>22</v>
      </c>
      <c r="B1" s="2" t="s">
        <v>7</v>
      </c>
      <c r="C1" s="2" t="s">
        <v>2</v>
      </c>
    </row>
    <row r="2" spans="1:3" x14ac:dyDescent="0.25">
      <c r="A2" s="2" t="s">
        <v>17</v>
      </c>
      <c r="B2" s="2">
        <v>2020</v>
      </c>
      <c r="C2" s="2">
        <v>0.05</v>
      </c>
    </row>
    <row r="3" spans="1:3" x14ac:dyDescent="0.25">
      <c r="A3" s="2" t="s">
        <v>17</v>
      </c>
      <c r="B3" s="2">
        <v>2050</v>
      </c>
      <c r="C3" s="2">
        <v>0.1</v>
      </c>
    </row>
    <row r="4" spans="1:3" x14ac:dyDescent="0.25">
      <c r="A4" s="2" t="s">
        <v>18</v>
      </c>
      <c r="B4" s="2">
        <v>2020</v>
      </c>
      <c r="C4" s="2">
        <v>0.1</v>
      </c>
    </row>
    <row r="5" spans="1:3" x14ac:dyDescent="0.25">
      <c r="A5" s="2" t="s">
        <v>18</v>
      </c>
      <c r="B5" s="2">
        <v>2050</v>
      </c>
      <c r="C5" s="2">
        <v>0.2</v>
      </c>
    </row>
    <row r="6" spans="1:3" x14ac:dyDescent="0.25">
      <c r="A6" s="2" t="s">
        <v>21</v>
      </c>
      <c r="B6" s="2">
        <v>2020</v>
      </c>
      <c r="C6" s="2">
        <v>0.05</v>
      </c>
    </row>
    <row r="7" spans="1:3" x14ac:dyDescent="0.25">
      <c r="A7" s="2" t="s">
        <v>21</v>
      </c>
      <c r="B7" s="2">
        <v>2050</v>
      </c>
      <c r="C7" s="2">
        <v>0.1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D7B8-7F8A-6D47-8E14-1AE459D21508}">
  <dimension ref="A1:C9"/>
  <sheetViews>
    <sheetView workbookViewId="0">
      <selection activeCell="C6" sqref="C6"/>
    </sheetView>
  </sheetViews>
  <sheetFormatPr defaultColWidth="11.42578125" defaultRowHeight="15" x14ac:dyDescent="0.25"/>
  <cols>
    <col min="1" max="2" width="8" customWidth="1"/>
  </cols>
  <sheetData>
    <row r="1" spans="1:3" ht="15.75" x14ac:dyDescent="0.25">
      <c r="A1" s="6" t="s">
        <v>7</v>
      </c>
      <c r="B1" s="7" t="s">
        <v>5</v>
      </c>
      <c r="C1" t="s">
        <v>43</v>
      </c>
    </row>
    <row r="2" spans="1:3" ht="15.75" x14ac:dyDescent="0.25">
      <c r="A2" s="6">
        <v>2020</v>
      </c>
      <c r="B2" s="8">
        <v>0</v>
      </c>
      <c r="C2">
        <v>0</v>
      </c>
    </row>
    <row r="3" spans="1:3" ht="15.75" x14ac:dyDescent="0.25">
      <c r="A3" s="6">
        <v>2022</v>
      </c>
      <c r="B3" s="8">
        <v>5.0000000000000001E-3</v>
      </c>
    </row>
    <row r="4" spans="1:3" ht="15.75" x14ac:dyDescent="0.25">
      <c r="A4" s="6">
        <v>2025</v>
      </c>
      <c r="B4" s="8">
        <v>0.1</v>
      </c>
    </row>
    <row r="5" spans="1:3" ht="15.75" x14ac:dyDescent="0.25">
      <c r="A5" s="6">
        <v>2030</v>
      </c>
      <c r="B5" s="8">
        <v>0.35</v>
      </c>
    </row>
    <row r="6" spans="1:3" ht="15.75" x14ac:dyDescent="0.25">
      <c r="A6" s="6">
        <v>2035</v>
      </c>
      <c r="B6" s="8">
        <v>0.7</v>
      </c>
    </row>
    <row r="7" spans="1:3" ht="15.75" x14ac:dyDescent="0.25">
      <c r="A7" s="6">
        <v>2040</v>
      </c>
      <c r="B7" s="8">
        <v>0.85</v>
      </c>
    </row>
    <row r="8" spans="1:3" ht="15.75" x14ac:dyDescent="0.25">
      <c r="A8" s="6">
        <v>2045</v>
      </c>
      <c r="B8" s="8">
        <v>0.95</v>
      </c>
    </row>
    <row r="9" spans="1:3" ht="15.75" x14ac:dyDescent="0.25">
      <c r="A9" s="6">
        <v>2050</v>
      </c>
      <c r="B9" s="8">
        <v>1</v>
      </c>
      <c r="C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0D</vt:lpstr>
      <vt:lpstr>retrofit_Transition</vt:lpstr>
      <vt:lpstr>Energy_source</vt:lpstr>
      <vt:lpstr>Energy_source_Vecteur</vt:lpstr>
      <vt:lpstr>res_type_Energy_source</vt:lpstr>
      <vt:lpstr>year_Vecteur</vt:lpstr>
      <vt:lpstr>year_res_type</vt:lpstr>
      <vt:lpstr>year</vt:lpstr>
      <vt:lpstr>res_type_Energy_source!_FilterDatabase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ROGEAU Antoine (ENGIE Impact)</cp:lastModifiedBy>
  <dcterms:created xsi:type="dcterms:W3CDTF">2022-08-30T15:28:27Z</dcterms:created>
  <dcterms:modified xsi:type="dcterms:W3CDTF">2022-09-19T15:34:54Z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