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obin\git\knou\엑셀데이터분석\"/>
    </mc:Choice>
  </mc:AlternateContent>
  <xr:revisionPtr revIDLastSave="0" documentId="13_ncr:1_{C7883CE6-9C80-47AC-82C9-73198B5DDAF0}" xr6:coauthVersionLast="47" xr6:coauthVersionMax="47" xr10:uidLastSave="{00000000-0000-0000-0000-000000000000}"/>
  <bookViews>
    <workbookView xWindow="19095" yWindow="0" windowWidth="19410" windowHeight="15585" activeTab="3" xr2:uid="{00000000-000D-0000-FFFF-FFFF00000000}"/>
  </bookViews>
  <sheets>
    <sheet name="_통계분석결과_" sheetId="4" r:id="rId1"/>
    <sheet name="_TempBoxplot_" sheetId="5" state="hidden" r:id="rId2"/>
    <sheet name="Sheet1" sheetId="1" r:id="rId3"/>
    <sheet name="Sheet2" sheetId="2" r:id="rId4"/>
    <sheet name="Sheet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C5" i="2"/>
  <c r="C4" i="2"/>
</calcChain>
</file>

<file path=xl/sharedStrings.xml><?xml version="1.0" encoding="utf-8"?>
<sst xmlns="http://schemas.openxmlformats.org/spreadsheetml/2006/main" count="58" uniqueCount="37">
  <si>
    <t>연도</t>
    <phoneticPr fontId="1" type="noConversion"/>
  </si>
  <si>
    <t>A지역</t>
    <phoneticPr fontId="1" type="noConversion"/>
  </si>
  <si>
    <t>B지역</t>
    <phoneticPr fontId="1" type="noConversion"/>
  </si>
  <si>
    <t>A지역</t>
  </si>
  <si>
    <t>B지역</t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</si>
  <si>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</si>
  <si>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</si>
  <si>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</si>
  <si>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</si>
  <si>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</si>
  <si>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</si>
  <si>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</si>
  <si>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</si>
  <si>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</si>
  <si>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</si>
  <si>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</si>
  <si>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</si>
  <si>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</si>
  <si>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합계</t>
  </si>
  <si>
    <t>개수</t>
  </si>
  <si>
    <t>표준편차</t>
  </si>
  <si>
    <t>평균의 표준오차</t>
  </si>
  <si>
    <t>2.(1)</t>
    <phoneticPr fontId="1" type="noConversion"/>
  </si>
  <si>
    <t>n</t>
    <phoneticPr fontId="1" type="noConversion"/>
  </si>
  <si>
    <t>P(X&gt;=18)=1-P(X&lt;=17)</t>
    <phoneticPr fontId="1" type="noConversion"/>
  </si>
  <si>
    <t>(=1-BINOM.DIST(17,20, 0.9, TRUE))</t>
    <phoneticPr fontId="1" type="noConversion"/>
  </si>
  <si>
    <t>(=BINOM.DIST(15,20,0.9, TRUE))</t>
    <phoneticPr fontId="1" type="noConversion"/>
  </si>
  <si>
    <t>P(X&lt;=15)</t>
    <phoneticPr fontId="1" type="noConversion"/>
  </si>
  <si>
    <t>18개이상일 확률</t>
    <phoneticPr fontId="1" type="noConversion"/>
  </si>
  <si>
    <t>15개이하일 확률</t>
    <phoneticPr fontId="1" type="noConversion"/>
  </si>
  <si>
    <t>P(X&lt;=2)</t>
    <phoneticPr fontId="1" type="noConversion"/>
  </si>
  <si>
    <t>P(X&gt;=6)=1-P(X&lt;=5)</t>
    <phoneticPr fontId="1" type="noConversion"/>
  </si>
  <si>
    <t>2개이하일 확률</t>
    <phoneticPr fontId="1" type="noConversion"/>
  </si>
  <si>
    <t>6개이상일 확률</t>
    <phoneticPr fontId="1" type="noConversion"/>
  </si>
  <si>
    <t>(=BINOM.DIST(2,10,0.25, TRUE))</t>
    <phoneticPr fontId="1" type="noConversion"/>
  </si>
  <si>
    <t>(=1-BINOM.DIST(5,10, 0.25, TRUE))</t>
    <phoneticPr fontId="1" type="noConversion"/>
  </si>
  <si>
    <t>포아송분포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</si>
</sst>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굴림"/>
      <family val="3"/>
      <charset val="129"/>
    </font>
    <font>
      <sz val="9"/>
      <color indexed="9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0" fillId="0" borderId="4" xfId="0" applyBorder="1">
      <alignment vertical="center"/>
    </xf>
    <xf numFmtId="0" fontId="0" fillId="0" borderId="4" xfId="0" quotePrefix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ko-KR"/>
              <a:t>상자그림</a:t>
            </a:r>
            <a:r>
              <a:rPr lang="en-US"/>
              <a:t>(Box Plot)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보통이상점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_TempBoxplot_!$A$4:$E$4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_TempBoxplot_!$A$5:$E$5</c:f>
              <c:numCache>
                <c:formatCode>General</c:formatCode>
                <c:ptCount val="5"/>
                <c:pt idx="0">
                  <c:v>1911.1</c:v>
                </c:pt>
                <c:pt idx="1">
                  <c:v>1825.5</c:v>
                </c:pt>
                <c:pt idx="2">
                  <c:v>2066.1999999999998</c:v>
                </c:pt>
                <c:pt idx="3">
                  <c:v>2095.4</c:v>
                </c:pt>
                <c:pt idx="4">
                  <c:v>1852.7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1-4C6C-9B1F-019538B5D699}"/>
            </c:ext>
          </c:extLst>
        </c:ser>
        <c:ser>
          <c:idx val="1"/>
          <c:order val="1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_TempBoxplot_!$A$6:$B$6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_TempBoxplot_!$A$7:$B$7</c:f>
              <c:numCache>
                <c:formatCode>General</c:formatCode>
                <c:ptCount val="2"/>
                <c:pt idx="0">
                  <c:v>962.2</c:v>
                </c:pt>
                <c:pt idx="1">
                  <c:v>1271.7900390625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81-4C6C-9B1F-019538B5D699}"/>
            </c:ext>
          </c:extLst>
        </c:ser>
        <c:ser>
          <c:idx val="2"/>
          <c:order val="2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_TempBoxplot_!$A$8:$B$8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_TempBoxplot_!$A$9:$B$9</c:f>
              <c:numCache>
                <c:formatCode>General</c:formatCode>
                <c:ptCount val="2"/>
                <c:pt idx="0">
                  <c:v>1489.199951171875</c:v>
                </c:pt>
                <c:pt idx="1">
                  <c:v>1653.4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81-4C6C-9B1F-019538B5D699}"/>
            </c:ext>
          </c:extLst>
        </c:ser>
        <c:ser>
          <c:idx val="3"/>
          <c:order val="3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_TempBoxplot_!$A$10:$F$10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_TempBoxplot_!$A$11:$F$11</c:f>
              <c:numCache>
                <c:formatCode>General</c:formatCode>
                <c:ptCount val="6"/>
                <c:pt idx="0">
                  <c:v>1271.7900390625</c:v>
                </c:pt>
                <c:pt idx="1">
                  <c:v>1271.7900390625</c:v>
                </c:pt>
                <c:pt idx="2">
                  <c:v>1489.199951171875</c:v>
                </c:pt>
                <c:pt idx="3">
                  <c:v>1489.199951171875</c:v>
                </c:pt>
                <c:pt idx="4">
                  <c:v>1271.7900390625</c:v>
                </c:pt>
                <c:pt idx="5">
                  <c:v>1271.7900390625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81-4C6C-9B1F-019538B5D699}"/>
            </c:ext>
          </c:extLst>
        </c:ser>
        <c:ser>
          <c:idx val="4"/>
          <c:order val="4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_TempBoxplot_!$A$12:$B$12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_TempBoxplot_!$A$13:$B$13</c:f>
              <c:numCache>
                <c:formatCode>General</c:formatCode>
                <c:ptCount val="2"/>
                <c:pt idx="0">
                  <c:v>1342.699951171875</c:v>
                </c:pt>
                <c:pt idx="1">
                  <c:v>1342.699951171875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81-4C6C-9B1F-019538B5D699}"/>
            </c:ext>
          </c:extLst>
        </c:ser>
        <c:ser>
          <c:idx val="5"/>
          <c:order val="5"/>
          <c:tx>
            <c:v>인접값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_TempBoxplot_!$A$14:$B$14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_TempBoxplot_!$A$15:$B$15</c:f>
              <c:numCache>
                <c:formatCode>General</c:formatCode>
                <c:ptCount val="2"/>
                <c:pt idx="0">
                  <c:v>962.2</c:v>
                </c:pt>
                <c:pt idx="1">
                  <c:v>1653.4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81-4C6C-9B1F-019538B5D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43408"/>
        <c:axId val="1934662736"/>
      </c:scatterChart>
      <c:valAx>
        <c:axId val="137543408"/>
        <c:scaling>
          <c:orientation val="minMax"/>
          <c:max val="4"/>
          <c:min val="0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A</a:t>
                </a:r>
                <a:r>
                  <a:rPr lang="ko-KR" altLang="en-US"/>
                  <a:t>지역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4662736"/>
        <c:crosses val="autoZero"/>
        <c:crossBetween val="midCat"/>
      </c:valAx>
      <c:valAx>
        <c:axId val="1934662736"/>
        <c:scaling>
          <c:orientation val="minMax"/>
          <c:max val="2208.7198925781249"/>
          <c:min val="848.880009765625"/>
        </c:scaling>
        <c:delete val="0"/>
        <c:axPos val="l"/>
        <c:numFmt formatCode="0.00" sourceLinked="0"/>
        <c:majorTickMark val="out"/>
        <c:minorTickMark val="none"/>
        <c:tickLblPos val="nextTo"/>
        <c:crossAx val="137543408"/>
        <c:crosses val="autoZero"/>
        <c:crossBetween val="midCat"/>
      </c:valAx>
      <c:spPr>
        <a:solidFill>
          <a:srgbClr val="FFFFFF"/>
        </a:solidFill>
        <a:ln>
          <a:solidFill>
            <a:srgbClr val="808080"/>
          </a:solidFill>
          <a:prstDash val="solid"/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ko-KR"/>
              <a:t>상자그림</a:t>
            </a:r>
            <a:r>
              <a:rPr lang="en-US"/>
              <a:t>(Box Plot)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극단이상점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_TempBoxplot_!$A$16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_TempBoxplot_!$A$17</c:f>
              <c:numCache>
                <c:formatCode>General</c:formatCode>
                <c:ptCount val="1"/>
                <c:pt idx="0">
                  <c:v>2009.8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9-4637-B238-59C7ECF4DD1D}"/>
            </c:ext>
          </c:extLst>
        </c:ser>
        <c:ser>
          <c:idx val="1"/>
          <c:order val="1"/>
          <c:tx>
            <c:v>보통이상점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_TempBoxplot_!$A$18:$B$18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_TempBoxplot_!$A$19:$B$19</c:f>
              <c:numCache>
                <c:formatCode>General</c:formatCode>
                <c:ptCount val="2"/>
                <c:pt idx="0">
                  <c:v>1638.1</c:v>
                </c:pt>
                <c:pt idx="1">
                  <c:v>1702.2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9-4637-B238-59C7ECF4DD1D}"/>
            </c:ext>
          </c:extLst>
        </c:ser>
        <c:ser>
          <c:idx val="2"/>
          <c:order val="2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_TempBoxplot_!$A$20:$B$20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_TempBoxplot_!$A$21:$B$21</c:f>
              <c:numCache>
                <c:formatCode>General</c:formatCode>
                <c:ptCount val="2"/>
                <c:pt idx="0">
                  <c:v>928.6</c:v>
                </c:pt>
                <c:pt idx="1">
                  <c:v>1144.5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F9-4637-B238-59C7ECF4DD1D}"/>
            </c:ext>
          </c:extLst>
        </c:ser>
        <c:ser>
          <c:idx val="3"/>
          <c:order val="3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_TempBoxplot_!$A$22:$B$22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_TempBoxplot_!$A$23:$B$23</c:f>
              <c:numCache>
                <c:formatCode>General</c:formatCode>
                <c:ptCount val="2"/>
                <c:pt idx="0">
                  <c:v>1300.0999755859375</c:v>
                </c:pt>
                <c:pt idx="1">
                  <c:v>1472.5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F9-4637-B238-59C7ECF4DD1D}"/>
            </c:ext>
          </c:extLst>
        </c:ser>
        <c:ser>
          <c:idx val="4"/>
          <c:order val="4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_TempBoxplot_!$A$24:$F$24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_TempBoxplot_!$A$25:$F$25</c:f>
              <c:numCache>
                <c:formatCode>General</c:formatCode>
                <c:ptCount val="6"/>
                <c:pt idx="0">
                  <c:v>1144.5</c:v>
                </c:pt>
                <c:pt idx="1">
                  <c:v>1144.5</c:v>
                </c:pt>
                <c:pt idx="2">
                  <c:v>1300.0999755859375</c:v>
                </c:pt>
                <c:pt idx="3">
                  <c:v>1300.0999755859375</c:v>
                </c:pt>
                <c:pt idx="4">
                  <c:v>1144.5</c:v>
                </c:pt>
                <c:pt idx="5">
                  <c:v>1144.5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F9-4637-B238-59C7ECF4DD1D}"/>
            </c:ext>
          </c:extLst>
        </c:ser>
        <c:ser>
          <c:idx val="5"/>
          <c:order val="5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_TempBoxplot_!$A$26:$B$26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_TempBoxplot_!$A$27:$B$27</c:f>
              <c:numCache>
                <c:formatCode>General</c:formatCode>
                <c:ptCount val="2"/>
                <c:pt idx="0">
                  <c:v>1218.8299560546875</c:v>
                </c:pt>
                <c:pt idx="1">
                  <c:v>1218.8299560546875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F9-4637-B238-59C7ECF4DD1D}"/>
            </c:ext>
          </c:extLst>
        </c:ser>
        <c:ser>
          <c:idx val="6"/>
          <c:order val="6"/>
          <c:tx>
            <c:v>인접값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_TempBoxplot_!$A$28:$B$28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_TempBoxplot_!$A$29:$B$29</c:f>
              <c:numCache>
                <c:formatCode>General</c:formatCode>
                <c:ptCount val="2"/>
                <c:pt idx="0">
                  <c:v>928.6</c:v>
                </c:pt>
                <c:pt idx="1">
                  <c:v>1472.5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F9-4637-B238-59C7ECF4D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71456"/>
        <c:axId val="1934651216"/>
      </c:scatterChart>
      <c:valAx>
        <c:axId val="73771456"/>
        <c:scaling>
          <c:orientation val="minMax"/>
          <c:max val="4"/>
          <c:min val="0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B</a:t>
                </a:r>
                <a:r>
                  <a:rPr lang="ko-KR" altLang="en-US"/>
                  <a:t>지역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4651216"/>
        <c:crosses val="autoZero"/>
        <c:crossBetween val="midCat"/>
      </c:valAx>
      <c:valAx>
        <c:axId val="1934651216"/>
        <c:scaling>
          <c:orientation val="minMax"/>
          <c:max val="2117.9200537109373"/>
          <c:min val="820.47999511718751"/>
        </c:scaling>
        <c:delete val="0"/>
        <c:axPos val="l"/>
        <c:numFmt formatCode="0.00" sourceLinked="0"/>
        <c:majorTickMark val="out"/>
        <c:minorTickMark val="none"/>
        <c:tickLblPos val="nextTo"/>
        <c:crossAx val="73771456"/>
        <c:crosses val="autoZero"/>
        <c:crossBetween val="midCat"/>
      </c:valAx>
      <c:spPr>
        <a:solidFill>
          <a:srgbClr val="FFFFFF"/>
        </a:solidFill>
        <a:ln>
          <a:solidFill>
            <a:srgbClr val="808080"/>
          </a:solidFill>
          <a:prstDash val="solid"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1990</a:t>
            </a:r>
            <a:r>
              <a:rPr lang="ko-KR" altLang="en-US" baseline="0"/>
              <a:t>년 </a:t>
            </a:r>
            <a:r>
              <a:rPr lang="en-US" altLang="ko-KR" baseline="0"/>
              <a:t>~ 2022</a:t>
            </a:r>
            <a:r>
              <a:rPr lang="ko-KR" altLang="en-US" baseline="0"/>
              <a:t>년 </a:t>
            </a:r>
            <a:r>
              <a:rPr lang="en-US" altLang="ko-KR" baseline="0"/>
              <a:t>A,B </a:t>
            </a:r>
            <a:r>
              <a:rPr lang="ko-KR" altLang="en-US" baseline="0"/>
              <a:t>지역 강수량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A지역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Sheet1!$B$2:$B$34</c:f>
              <c:numCache>
                <c:formatCode>0.0</c:formatCode>
                <c:ptCount val="33"/>
                <c:pt idx="0">
                  <c:v>1911.1</c:v>
                </c:pt>
                <c:pt idx="1">
                  <c:v>1482.6</c:v>
                </c:pt>
                <c:pt idx="2">
                  <c:v>1489.2</c:v>
                </c:pt>
                <c:pt idx="3">
                  <c:v>1555.1</c:v>
                </c:pt>
                <c:pt idx="4">
                  <c:v>1146.7</c:v>
                </c:pt>
                <c:pt idx="5">
                  <c:v>962.2</c:v>
                </c:pt>
                <c:pt idx="6">
                  <c:v>1282.7</c:v>
                </c:pt>
                <c:pt idx="7">
                  <c:v>1273.9000000000001</c:v>
                </c:pt>
                <c:pt idx="8">
                  <c:v>1445.7</c:v>
                </c:pt>
                <c:pt idx="9">
                  <c:v>1825.5</c:v>
                </c:pt>
                <c:pt idx="10">
                  <c:v>1109.2</c:v>
                </c:pt>
                <c:pt idx="11">
                  <c:v>1117.5999999999999</c:v>
                </c:pt>
                <c:pt idx="12">
                  <c:v>2066.1999999999998</c:v>
                </c:pt>
                <c:pt idx="13">
                  <c:v>2095.4</c:v>
                </c:pt>
                <c:pt idx="14">
                  <c:v>1604.3</c:v>
                </c:pt>
                <c:pt idx="15">
                  <c:v>1653.4</c:v>
                </c:pt>
                <c:pt idx="16">
                  <c:v>1852.7</c:v>
                </c:pt>
                <c:pt idx="17">
                  <c:v>1441.6</c:v>
                </c:pt>
                <c:pt idx="18">
                  <c:v>1342.7</c:v>
                </c:pt>
                <c:pt idx="19">
                  <c:v>1404.2</c:v>
                </c:pt>
                <c:pt idx="20">
                  <c:v>1347.7</c:v>
                </c:pt>
                <c:pt idx="21">
                  <c:v>1122.5999999999999</c:v>
                </c:pt>
                <c:pt idx="22">
                  <c:v>1462.1</c:v>
                </c:pt>
                <c:pt idx="23">
                  <c:v>1335.9</c:v>
                </c:pt>
                <c:pt idx="24">
                  <c:v>1399</c:v>
                </c:pt>
                <c:pt idx="25">
                  <c:v>1329.9</c:v>
                </c:pt>
                <c:pt idx="26">
                  <c:v>1123.5</c:v>
                </c:pt>
                <c:pt idx="27">
                  <c:v>1330.08</c:v>
                </c:pt>
                <c:pt idx="28">
                  <c:v>1303.68</c:v>
                </c:pt>
                <c:pt idx="29">
                  <c:v>1271.79</c:v>
                </c:pt>
                <c:pt idx="30">
                  <c:v>1257.2625</c:v>
                </c:pt>
                <c:pt idx="31">
                  <c:v>1277.5775000000001</c:v>
                </c:pt>
                <c:pt idx="32">
                  <c:v>1268.8766666666668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D-4C75-B77A-FFE8F994AB3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B지역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Sheet1!$C$2:$C$34</c:f>
              <c:numCache>
                <c:formatCode>0.0</c:formatCode>
                <c:ptCount val="33"/>
                <c:pt idx="0">
                  <c:v>2009.8</c:v>
                </c:pt>
                <c:pt idx="1">
                  <c:v>1072.5999999999999</c:v>
                </c:pt>
                <c:pt idx="2">
                  <c:v>1060</c:v>
                </c:pt>
                <c:pt idx="3">
                  <c:v>1170.4000000000001</c:v>
                </c:pt>
                <c:pt idx="4">
                  <c:v>1052.5</c:v>
                </c:pt>
                <c:pt idx="5">
                  <c:v>1326.2</c:v>
                </c:pt>
                <c:pt idx="6">
                  <c:v>928.6</c:v>
                </c:pt>
                <c:pt idx="7">
                  <c:v>1257.9000000000001</c:v>
                </c:pt>
                <c:pt idx="8">
                  <c:v>1638.1</c:v>
                </c:pt>
                <c:pt idx="9">
                  <c:v>1472.5</c:v>
                </c:pt>
                <c:pt idx="10">
                  <c:v>1159.4000000000001</c:v>
                </c:pt>
                <c:pt idx="11">
                  <c:v>1144.5</c:v>
                </c:pt>
                <c:pt idx="12">
                  <c:v>1033.7</c:v>
                </c:pt>
                <c:pt idx="13">
                  <c:v>1702.2</c:v>
                </c:pt>
                <c:pt idx="14">
                  <c:v>1307.5</c:v>
                </c:pt>
                <c:pt idx="15">
                  <c:v>1155.8</c:v>
                </c:pt>
                <c:pt idx="16">
                  <c:v>1300.0999999999999</c:v>
                </c:pt>
                <c:pt idx="17">
                  <c:v>1120</c:v>
                </c:pt>
                <c:pt idx="18">
                  <c:v>1137.4000000000001</c:v>
                </c:pt>
                <c:pt idx="19">
                  <c:v>1262.9000000000001</c:v>
                </c:pt>
                <c:pt idx="20">
                  <c:v>1125</c:v>
                </c:pt>
                <c:pt idx="21">
                  <c:v>1305.0999999999999</c:v>
                </c:pt>
                <c:pt idx="22">
                  <c:v>1164.9000000000001</c:v>
                </c:pt>
                <c:pt idx="23">
                  <c:v>1199.06</c:v>
                </c:pt>
                <c:pt idx="24">
                  <c:v>1182.0999999999999</c:v>
                </c:pt>
                <c:pt idx="25">
                  <c:v>1212.79</c:v>
                </c:pt>
                <c:pt idx="26">
                  <c:v>1335.3</c:v>
                </c:pt>
                <c:pt idx="27">
                  <c:v>1218.8300000000002</c:v>
                </c:pt>
                <c:pt idx="28">
                  <c:v>1229.6199999999999</c:v>
                </c:pt>
                <c:pt idx="29">
                  <c:v>1249.135</c:v>
                </c:pt>
                <c:pt idx="30">
                  <c:v>1258.2212500000001</c:v>
                </c:pt>
                <c:pt idx="31">
                  <c:v>1245.6587500000001</c:v>
                </c:pt>
                <c:pt idx="32">
                  <c:v>1251.0049999999999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D-4C75-B77A-FFE8F994A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076687"/>
        <c:axId val="1614039231"/>
      </c:lineChart>
      <c:catAx>
        <c:axId val="169007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4039231"/>
        <c:crosses val="autoZero"/>
        <c:auto val="1"/>
        <c:lblAlgn val="ctr"/>
        <c:lblOffset val="100"/>
        <c:noMultiLvlLbl val="0"/>
      </c:catAx>
      <c:valAx>
        <c:axId val="161403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007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32</xdr:row>
      <xdr:rowOff>31750</xdr:rowOff>
    </xdr:from>
    <xdr:to>
      <xdr:col>2</xdr:col>
      <xdr:colOff>454025</xdr:colOff>
      <xdr:row>34</xdr:row>
      <xdr:rowOff>63500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3B23CFFE-8C81-C470-C9FD-30C9DAFB369A}"/>
            </a:ext>
          </a:extLst>
        </xdr:cNvPr>
        <xdr:cNvSpPr/>
      </xdr:nvSpPr>
      <xdr:spPr>
        <a:xfrm>
          <a:off x="47625" y="4460875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mpd="sng">
          <a:prstDash val="solid"/>
        </a:ln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4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그래프출력</a:t>
          </a:r>
        </a:p>
      </xdr:txBody>
    </xdr:sp>
    <xdr:clientData/>
  </xdr:twoCellAnchor>
  <xdr:twoCellAnchor>
    <xdr:from>
      <xdr:col>1</xdr:col>
      <xdr:colOff>0</xdr:colOff>
      <xdr:row>36</xdr:row>
      <xdr:rowOff>3175</xdr:rowOff>
    </xdr:from>
    <xdr:to>
      <xdr:col>3</xdr:col>
      <xdr:colOff>659725</xdr:colOff>
      <xdr:row>57</xdr:row>
      <xdr:rowOff>44915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01C5F75-2008-F706-6516-FBBDA8B102CF}"/>
            </a:ext>
          </a:extLst>
        </xdr:cNvPr>
        <xdr:cNvSpPr txBox="1"/>
      </xdr:nvSpPr>
      <xdr:spPr>
        <a:xfrm>
          <a:off x="685800" y="5003800"/>
          <a:ext cx="2031325" cy="3042115"/>
        </a:xfrm>
        <a:prstGeom prst="rect">
          <a:avLst/>
        </a:prstGeom>
        <a:solidFill>
          <a:schemeClr val="lt1"/>
        </a:solidFill>
        <a:ln w="9525" cmpd="sng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r>
            <a:rPr lang="ko-KR" altLang="en-US" sz="900">
              <a:latin typeface="굴림체" panose="020B0609000101010101" pitchFamily="49" charset="-127"/>
            </a:rPr>
            <a:t>줄기</a:t>
          </a:r>
          <a:r>
            <a:rPr lang="en-US" altLang="ko-KR" sz="900">
              <a:latin typeface="굴림체" panose="020B0609000101010101" pitchFamily="49" charset="-127"/>
            </a:rPr>
            <a:t>-</a:t>
          </a:r>
          <a:r>
            <a:rPr lang="ko-KR" altLang="en-US" sz="900">
              <a:latin typeface="굴림체" panose="020B0609000101010101" pitchFamily="49" charset="-127"/>
            </a:rPr>
            <a:t>잎 그림</a:t>
          </a:r>
          <a:r>
            <a:rPr lang="en-US" altLang="ko-KR" sz="900">
              <a:latin typeface="굴림체" panose="020B0609000101010101" pitchFamily="49" charset="-127"/>
            </a:rPr>
            <a:t>(Stem-and-Leaf Plot)
</a:t>
          </a:r>
          <a:r>
            <a:rPr lang="ko-KR" altLang="en-US" sz="900">
              <a:latin typeface="굴림체" panose="020B0609000101010101" pitchFamily="49" charset="-127"/>
            </a:rPr>
            <a:t>변수명</a:t>
          </a:r>
          <a:r>
            <a:rPr lang="en-US" altLang="ko-KR" sz="900">
              <a:latin typeface="굴림체" panose="020B0609000101010101" pitchFamily="49" charset="-127"/>
            </a:rPr>
            <a:t>: A</a:t>
          </a:r>
          <a:r>
            <a:rPr lang="ko-KR" altLang="en-US" sz="900">
              <a:latin typeface="굴림체" panose="020B0609000101010101" pitchFamily="49" charset="-127"/>
            </a:rPr>
            <a:t>지역
</a:t>
          </a:r>
          <a:r>
            <a:rPr lang="en-US" altLang="ko-KR" sz="900">
              <a:latin typeface="굴림체" panose="020B0609000101010101" pitchFamily="49" charset="-127"/>
            </a:rPr>
            <a:t>Stem Unit: 100  Leaf Unit: 10
     1       9   6
     1      10   
     6      11   01224
    12      12   567778
   ( 7)     13   0233449
    14      14   044688
     8      15   5
     7      16   05
     5      17   
     5      18   25
     3      19   1
     2      20   69
</a:t>
          </a:r>
          <a:endParaRPr lang="ko-KR" altLang="en-US" sz="900">
            <a:latin typeface="굴림체" panose="020B0609000101010101" pitchFamily="49" charset="-127"/>
          </a:endParaRPr>
        </a:p>
      </xdr:txBody>
    </xdr:sp>
    <xdr:clientData/>
  </xdr:twoCellAnchor>
  <xdr:twoCellAnchor>
    <xdr:from>
      <xdr:col>3</xdr:col>
      <xdr:colOff>333375</xdr:colOff>
      <xdr:row>32</xdr:row>
      <xdr:rowOff>9525</xdr:rowOff>
    </xdr:from>
    <xdr:to>
      <xdr:col>6</xdr:col>
      <xdr:colOff>53975</xdr:colOff>
      <xdr:row>34</xdr:row>
      <xdr:rowOff>41275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862CEF64-C835-46DB-8083-FAB17832F3FF}"/>
            </a:ext>
          </a:extLst>
        </xdr:cNvPr>
        <xdr:cNvSpPr/>
      </xdr:nvSpPr>
      <xdr:spPr>
        <a:xfrm>
          <a:off x="2390775" y="4438650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mpd="sng">
          <a:prstDash val="solid"/>
        </a:ln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4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그래프출력</a:t>
          </a:r>
        </a:p>
      </xdr:txBody>
    </xdr:sp>
    <xdr:clientData/>
  </xdr:twoCellAnchor>
  <xdr:twoCellAnchor>
    <xdr:from>
      <xdr:col>4</xdr:col>
      <xdr:colOff>285750</xdr:colOff>
      <xdr:row>35</xdr:row>
      <xdr:rowOff>127000</xdr:rowOff>
    </xdr:from>
    <xdr:to>
      <xdr:col>7</xdr:col>
      <xdr:colOff>259675</xdr:colOff>
      <xdr:row>57</xdr:row>
      <xdr:rowOff>25865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A9764F6-B3AF-4C09-B631-CEE6E71D4C15}"/>
            </a:ext>
          </a:extLst>
        </xdr:cNvPr>
        <xdr:cNvSpPr txBox="1"/>
      </xdr:nvSpPr>
      <xdr:spPr>
        <a:xfrm>
          <a:off x="3028950" y="4984750"/>
          <a:ext cx="2031325" cy="3042115"/>
        </a:xfrm>
        <a:prstGeom prst="rect">
          <a:avLst/>
        </a:prstGeom>
        <a:solidFill>
          <a:schemeClr val="lt1"/>
        </a:solidFill>
        <a:ln w="9525" cmpd="sng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r>
            <a:rPr lang="ko-KR" altLang="en-US" sz="900">
              <a:latin typeface="굴림체" panose="020B0609000101010101" pitchFamily="49" charset="-127"/>
            </a:rPr>
            <a:t>줄기</a:t>
          </a:r>
          <a:r>
            <a:rPr lang="en-US" altLang="ko-KR" sz="900">
              <a:latin typeface="굴림체" panose="020B0609000101010101" pitchFamily="49" charset="-127"/>
            </a:rPr>
            <a:t>-</a:t>
          </a:r>
          <a:r>
            <a:rPr lang="ko-KR" altLang="en-US" sz="900">
              <a:latin typeface="굴림체" panose="020B0609000101010101" pitchFamily="49" charset="-127"/>
            </a:rPr>
            <a:t>잎 그림</a:t>
          </a:r>
          <a:r>
            <a:rPr lang="en-US" altLang="ko-KR" sz="900">
              <a:latin typeface="굴림체" panose="020B0609000101010101" pitchFamily="49" charset="-127"/>
            </a:rPr>
            <a:t>(Stem-and-Leaf Plot)
</a:t>
          </a:r>
          <a:r>
            <a:rPr lang="ko-KR" altLang="en-US" sz="900">
              <a:latin typeface="굴림체" panose="020B0609000101010101" pitchFamily="49" charset="-127"/>
            </a:rPr>
            <a:t>변수명</a:t>
          </a:r>
          <a:r>
            <a:rPr lang="en-US" altLang="ko-KR" sz="900">
              <a:latin typeface="굴림체" panose="020B0609000101010101" pitchFamily="49" charset="-127"/>
            </a:rPr>
            <a:t>: B</a:t>
          </a:r>
          <a:r>
            <a:rPr lang="ko-KR" altLang="en-US" sz="900">
              <a:latin typeface="굴림체" panose="020B0609000101010101" pitchFamily="49" charset="-127"/>
            </a:rPr>
            <a:t>지역
</a:t>
          </a:r>
          <a:r>
            <a:rPr lang="en-US" altLang="ko-KR" sz="900">
              <a:latin typeface="굴림체" panose="020B0609000101010101" pitchFamily="49" charset="-127"/>
            </a:rPr>
            <a:t>Stem Unit: 100  Leaf Unit: 10
     1       9   2
     5      10   3567
    15      11   2234556789
   ( 9)     12   112445556
     9      13   00023
     4      14   7
     3      15   
     3      16   3
     2      17   0
     1      18   
     1      19   
     1      20   0
</a:t>
          </a:r>
          <a:endParaRPr lang="ko-KR" altLang="en-US" sz="900">
            <a:latin typeface="굴림체" panose="020B0609000101010101" pitchFamily="49" charset="-127"/>
          </a:endParaRPr>
        </a:p>
      </xdr:txBody>
    </xdr:sp>
    <xdr:clientData/>
  </xdr:twoCellAnchor>
  <xdr:twoCellAnchor>
    <xdr:from>
      <xdr:col>0</xdr:col>
      <xdr:colOff>47625</xdr:colOff>
      <xdr:row>61</xdr:row>
      <xdr:rowOff>31750</xdr:rowOff>
    </xdr:from>
    <xdr:to>
      <xdr:col>2</xdr:col>
      <xdr:colOff>454025</xdr:colOff>
      <xdr:row>63</xdr:row>
      <xdr:rowOff>63500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190FC927-F7B0-D5C0-41EE-33E0DB75427F}"/>
            </a:ext>
          </a:extLst>
        </xdr:cNvPr>
        <xdr:cNvSpPr/>
      </xdr:nvSpPr>
      <xdr:spPr>
        <a:xfrm>
          <a:off x="47625" y="8604250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mpd="sng">
          <a:prstDash val="solid"/>
        </a:ln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4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기술통계분석결과</a:t>
          </a:r>
        </a:p>
      </xdr:txBody>
    </xdr:sp>
    <xdr:clientData/>
  </xdr:twoCellAnchor>
  <xdr:twoCellAnchor>
    <xdr:from>
      <xdr:col>1</xdr:col>
      <xdr:colOff>0</xdr:colOff>
      <xdr:row>67</xdr:row>
      <xdr:rowOff>0</xdr:rowOff>
    </xdr:from>
    <xdr:to>
      <xdr:col>2</xdr:col>
      <xdr:colOff>231775</xdr:colOff>
      <xdr:row>68</xdr:row>
      <xdr:rowOff>136525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424876CF-ABAA-AF7D-554F-8D07EB9BF6BA}"/>
            </a:ext>
          </a:extLst>
        </xdr:cNvPr>
        <xdr:cNvSpPr/>
      </xdr:nvSpPr>
      <xdr:spPr>
        <a:xfrm>
          <a:off x="685800" y="9429750"/>
          <a:ext cx="1270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200">
              <a:solidFill>
                <a:srgbClr val="000000"/>
              </a:solidFill>
            </a:rPr>
            <a:t>기초 통계량</a:t>
          </a:r>
        </a:p>
      </xdr:txBody>
    </xdr:sp>
    <xdr:clientData/>
  </xdr:twoCellAnchor>
  <xdr:twoCellAnchor>
    <xdr:from>
      <xdr:col>0</xdr:col>
      <xdr:colOff>301625</xdr:colOff>
      <xdr:row>64</xdr:row>
      <xdr:rowOff>25400</xdr:rowOff>
    </xdr:from>
    <xdr:to>
      <xdr:col>2</xdr:col>
      <xdr:colOff>482600</xdr:colOff>
      <xdr:row>66</xdr:row>
      <xdr:rowOff>19050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84ECE299-82E0-9FAC-F5EB-E3B30FACD2F7}"/>
            </a:ext>
          </a:extLst>
        </xdr:cNvPr>
        <xdr:cNvSpPr/>
      </xdr:nvSpPr>
      <xdr:spPr>
        <a:xfrm>
          <a:off x="301625" y="9026525"/>
          <a:ext cx="1905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/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30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</a:rPr>
            <a:t>A</a:t>
          </a:r>
          <a:r>
            <a:rPr lang="ko-KR" altLang="en-US" sz="130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</a:rPr>
            <a:t>지역</a:t>
          </a:r>
        </a:p>
      </xdr:txBody>
    </xdr:sp>
    <xdr:clientData/>
  </xdr:twoCellAnchor>
  <xdr:twoCellAnchor>
    <xdr:from>
      <xdr:col>1</xdr:col>
      <xdr:colOff>0</xdr:colOff>
      <xdr:row>77</xdr:row>
      <xdr:rowOff>0</xdr:rowOff>
    </xdr:from>
    <xdr:to>
      <xdr:col>4</xdr:col>
      <xdr:colOff>130175</xdr:colOff>
      <xdr:row>94</xdr:row>
      <xdr:rowOff>111125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C2E4CFDB-7650-F073-1867-B011968EB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257175</xdr:colOff>
      <xdr:row>77</xdr:row>
      <xdr:rowOff>0</xdr:rowOff>
    </xdr:from>
    <xdr:to>
      <xdr:col>6</xdr:col>
      <xdr:colOff>564475</xdr:colOff>
      <xdr:row>95</xdr:row>
      <xdr:rowOff>120782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5911F4A-10D8-34C1-D4C3-AC0AF97D582C}"/>
            </a:ext>
          </a:extLst>
        </xdr:cNvPr>
        <xdr:cNvSpPr txBox="1"/>
      </xdr:nvSpPr>
      <xdr:spPr>
        <a:xfrm>
          <a:off x="3352800" y="10877550"/>
          <a:ext cx="2031325" cy="2692532"/>
        </a:xfrm>
        <a:prstGeom prst="rect">
          <a:avLst/>
        </a:prstGeom>
        <a:solidFill>
          <a:schemeClr val="lt1"/>
        </a:solidFill>
        <a:ln w="9525" cmpd="sng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r>
            <a:rPr lang="ko-KR" altLang="en-US" sz="900">
              <a:latin typeface="굴림체" panose="020B0609000101010101" pitchFamily="49" charset="-127"/>
            </a:rPr>
            <a:t>줄기</a:t>
          </a:r>
          <a:r>
            <a:rPr lang="en-US" altLang="ko-KR" sz="900">
              <a:latin typeface="굴림체" panose="020B0609000101010101" pitchFamily="49" charset="-127"/>
            </a:rPr>
            <a:t>-</a:t>
          </a:r>
          <a:r>
            <a:rPr lang="ko-KR" altLang="en-US" sz="900">
              <a:latin typeface="굴림체" panose="020B0609000101010101" pitchFamily="49" charset="-127"/>
            </a:rPr>
            <a:t>잎 그림</a:t>
          </a:r>
          <a:r>
            <a:rPr lang="en-US" altLang="ko-KR" sz="900">
              <a:latin typeface="굴림체" panose="020B0609000101010101" pitchFamily="49" charset="-127"/>
            </a:rPr>
            <a:t>(Stem-and-Leaf Plot)
Stem Unit: 100  Leaf Unit: 10
     1       9   6
     1      10   
     6      11   01224
    12      12   567778
   ( 7)     13   0233449
    14      14   044688
     8      15   5
     7      16   05
     5      17   
     5      18   25
     3      19   1
     2      20   69
</a:t>
          </a:r>
          <a:endParaRPr lang="ko-KR" altLang="en-US" sz="900">
            <a:latin typeface="굴림체" panose="020B0609000101010101" pitchFamily="49" charset="-127"/>
          </a:endParaRPr>
        </a:p>
      </xdr:txBody>
    </xdr:sp>
    <xdr:clientData/>
  </xdr:twoCellAnchor>
  <xdr:twoCellAnchor>
    <xdr:from>
      <xdr:col>1</xdr:col>
      <xdr:colOff>0</xdr:colOff>
      <xdr:row>104</xdr:row>
      <xdr:rowOff>0</xdr:rowOff>
    </xdr:from>
    <xdr:to>
      <xdr:col>2</xdr:col>
      <xdr:colOff>231775</xdr:colOff>
      <xdr:row>105</xdr:row>
      <xdr:rowOff>136525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C671D662-086F-7DA1-83F1-27F2077972D3}"/>
            </a:ext>
          </a:extLst>
        </xdr:cNvPr>
        <xdr:cNvSpPr/>
      </xdr:nvSpPr>
      <xdr:spPr>
        <a:xfrm>
          <a:off x="685800" y="14735175"/>
          <a:ext cx="1270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200">
              <a:solidFill>
                <a:srgbClr val="000000"/>
              </a:solidFill>
            </a:rPr>
            <a:t>기초 통계량</a:t>
          </a:r>
        </a:p>
      </xdr:txBody>
    </xdr:sp>
    <xdr:clientData/>
  </xdr:twoCellAnchor>
  <xdr:twoCellAnchor>
    <xdr:from>
      <xdr:col>0</xdr:col>
      <xdr:colOff>301625</xdr:colOff>
      <xdr:row>101</xdr:row>
      <xdr:rowOff>25400</xdr:rowOff>
    </xdr:from>
    <xdr:to>
      <xdr:col>2</xdr:col>
      <xdr:colOff>482600</xdr:colOff>
      <xdr:row>103</xdr:row>
      <xdr:rowOff>19050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A564806F-1A5D-119C-9FCF-7EEB3C806F25}"/>
            </a:ext>
          </a:extLst>
        </xdr:cNvPr>
        <xdr:cNvSpPr/>
      </xdr:nvSpPr>
      <xdr:spPr>
        <a:xfrm>
          <a:off x="301625" y="14331950"/>
          <a:ext cx="1905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/>
        <a:effectLst>
          <a:prstShdw prst="shdw1" dist="107763" dir="13500000">
            <a:scrgbClr r="0" g="0" b="0">
              <a:alpha val="50000"/>
            </a:scrgbClr>
          </a:prst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30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</a:rPr>
            <a:t>B</a:t>
          </a:r>
          <a:r>
            <a:rPr lang="ko-KR" altLang="en-US" sz="130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</a:rPr>
            <a:t>지역</a:t>
          </a:r>
        </a:p>
      </xdr:txBody>
    </xdr:sp>
    <xdr:clientData/>
  </xdr:twoCellAnchor>
  <xdr:twoCellAnchor>
    <xdr:from>
      <xdr:col>1</xdr:col>
      <xdr:colOff>0</xdr:colOff>
      <xdr:row>114</xdr:row>
      <xdr:rowOff>0</xdr:rowOff>
    </xdr:from>
    <xdr:to>
      <xdr:col>4</xdr:col>
      <xdr:colOff>130175</xdr:colOff>
      <xdr:row>131</xdr:row>
      <xdr:rowOff>111125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23592D57-EF9F-1354-7921-A10114323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257175</xdr:colOff>
      <xdr:row>114</xdr:row>
      <xdr:rowOff>0</xdr:rowOff>
    </xdr:from>
    <xdr:to>
      <xdr:col>6</xdr:col>
      <xdr:colOff>564475</xdr:colOff>
      <xdr:row>132</xdr:row>
      <xdr:rowOff>120782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01E36C4-CEB7-E291-7779-8672D3C89667}"/>
            </a:ext>
          </a:extLst>
        </xdr:cNvPr>
        <xdr:cNvSpPr txBox="1"/>
      </xdr:nvSpPr>
      <xdr:spPr>
        <a:xfrm>
          <a:off x="3352800" y="16182975"/>
          <a:ext cx="2031325" cy="2692532"/>
        </a:xfrm>
        <a:prstGeom prst="rect">
          <a:avLst/>
        </a:prstGeom>
        <a:solidFill>
          <a:schemeClr val="lt1"/>
        </a:solidFill>
        <a:ln w="9525" cmpd="sng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r>
            <a:rPr lang="ko-KR" altLang="en-US" sz="900">
              <a:latin typeface="굴림체" panose="020B0609000101010101" pitchFamily="49" charset="-127"/>
            </a:rPr>
            <a:t>줄기</a:t>
          </a:r>
          <a:r>
            <a:rPr lang="en-US" altLang="ko-KR" sz="900">
              <a:latin typeface="굴림체" panose="020B0609000101010101" pitchFamily="49" charset="-127"/>
            </a:rPr>
            <a:t>-</a:t>
          </a:r>
          <a:r>
            <a:rPr lang="ko-KR" altLang="en-US" sz="900">
              <a:latin typeface="굴림체" panose="020B0609000101010101" pitchFamily="49" charset="-127"/>
            </a:rPr>
            <a:t>잎 그림</a:t>
          </a:r>
          <a:r>
            <a:rPr lang="en-US" altLang="ko-KR" sz="900">
              <a:latin typeface="굴림체" panose="020B0609000101010101" pitchFamily="49" charset="-127"/>
            </a:rPr>
            <a:t>(Stem-and-Leaf Plot)
Stem Unit: 100  Leaf Unit: 10
     1       9   2
     5      10   3567
    15      11   2234556789
   ( 9)     12   112445556
     9      13   00023
     4      14   7
     3      15   
     3      16   3
     2      17   0
     1      18   
     1      19   
     1      20   0
</a:t>
          </a:r>
          <a:endParaRPr lang="ko-KR" altLang="en-US" sz="900">
            <a:latin typeface="굴림체" panose="020B0609000101010101" pitchFamily="49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290511</xdr:colOff>
      <xdr:row>2</xdr:row>
      <xdr:rowOff>90486</xdr:rowOff>
    </xdr:from>
    <xdr:to>
      <xdr:col>14</xdr:col>
      <xdr:colOff>409574</xdr:colOff>
      <xdr:row>19</xdr:row>
      <xdr:rowOff>28574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E198F92-485D-20BC-AA70-B2ECC4523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16A3-62D5-463B-ADE8-B1AA4CDF4E93}">
  <dimension ref="A1:C113"/>
  <sheetViews>
    <sheetView showGridLines="0" topLeftCell="A74" workbookViewId="0">
      <selection activeCell="H137" sqref="H137"/>
    </sheetView>
  </sheetViews>
  <sheetFormatPr defaultRowHeight="11.25" x14ac:dyDescent="0.3"/>
  <cols>
    <col min="1" max="1" width="9" style="9"/>
    <col min="2" max="2" width="13.625" style="9" customWidth="1"/>
    <col min="3" max="4" width="9" style="9"/>
    <col min="5" max="5" width="13.625" style="9" customWidth="1"/>
    <col min="6" max="16384" width="9" style="9"/>
  </cols>
  <sheetData>
    <row r="1" spans="1:1" hidden="1" x14ac:dyDescent="0.3">
      <c r="A1" s="10">
        <v>138</v>
      </c>
    </row>
    <row r="69" spans="2:3" ht="12" thickBot="1" x14ac:dyDescent="0.35"/>
    <row r="70" spans="2:3" x14ac:dyDescent="0.3">
      <c r="B70" s="12" t="s">
        <v>5</v>
      </c>
      <c r="C70" s="13">
        <v>1420.9686999999999</v>
      </c>
    </row>
    <row r="71" spans="2:3" x14ac:dyDescent="0.3">
      <c r="B71" s="11" t="s">
        <v>7</v>
      </c>
      <c r="C71" s="9">
        <v>1342.7</v>
      </c>
    </row>
    <row r="72" spans="2:3" x14ac:dyDescent="0.3">
      <c r="B72" s="11" t="s">
        <v>18</v>
      </c>
      <c r="C72" s="9">
        <v>46891.966699999997</v>
      </c>
    </row>
    <row r="73" spans="2:3" x14ac:dyDescent="0.3">
      <c r="B73" s="11" t="s">
        <v>19</v>
      </c>
      <c r="C73" s="9">
        <v>33</v>
      </c>
    </row>
    <row r="74" spans="2:3" x14ac:dyDescent="0.3">
      <c r="B74" s="11" t="s">
        <v>20</v>
      </c>
      <c r="C74" s="9">
        <v>274.65839999999997</v>
      </c>
    </row>
    <row r="75" spans="2:3" ht="12" thickBot="1" x14ac:dyDescent="0.35">
      <c r="B75" s="11" t="s">
        <v>21</v>
      </c>
      <c r="C75" s="9">
        <v>47.811900000000001</v>
      </c>
    </row>
    <row r="76" spans="2:3" x14ac:dyDescent="0.3">
      <c r="B76" s="13"/>
      <c r="C76" s="13"/>
    </row>
    <row r="106" spans="2:3" ht="12" thickBot="1" x14ac:dyDescent="0.35"/>
    <row r="107" spans="2:3" x14ac:dyDescent="0.3">
      <c r="B107" s="12" t="s">
        <v>5</v>
      </c>
      <c r="C107" s="13">
        <v>1251.1764000000001</v>
      </c>
    </row>
    <row r="108" spans="2:3" x14ac:dyDescent="0.3">
      <c r="B108" s="11" t="s">
        <v>7</v>
      </c>
      <c r="C108" s="9">
        <v>1218.83</v>
      </c>
    </row>
    <row r="109" spans="2:3" x14ac:dyDescent="0.3">
      <c r="B109" s="11" t="s">
        <v>18</v>
      </c>
      <c r="C109" s="9">
        <v>41288.82</v>
      </c>
    </row>
    <row r="110" spans="2:3" x14ac:dyDescent="0.3">
      <c r="B110" s="11" t="s">
        <v>19</v>
      </c>
      <c r="C110" s="9">
        <v>33</v>
      </c>
    </row>
    <row r="111" spans="2:3" x14ac:dyDescent="0.3">
      <c r="B111" s="11" t="s">
        <v>20</v>
      </c>
      <c r="C111" s="9">
        <v>205.98439999999999</v>
      </c>
    </row>
    <row r="112" spans="2:3" ht="12" thickBot="1" x14ac:dyDescent="0.35">
      <c r="B112" s="11" t="s">
        <v>21</v>
      </c>
      <c r="C112" s="9">
        <v>35.857300000000002</v>
      </c>
    </row>
    <row r="113" spans="2:3" x14ac:dyDescent="0.3">
      <c r="B113" s="13"/>
      <c r="C113" s="13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F25A-E339-4B3C-801E-05673CDB4AF3}">
  <dimension ref="A1:F29"/>
  <sheetViews>
    <sheetView workbookViewId="0"/>
  </sheetViews>
  <sheetFormatPr defaultRowHeight="16.5" x14ac:dyDescent="0.3"/>
  <sheetData>
    <row r="1" spans="1:6" x14ac:dyDescent="0.3">
      <c r="A1">
        <v>29</v>
      </c>
    </row>
    <row r="4" spans="1:6" x14ac:dyDescent="0.3">
      <c r="A4">
        <v>2</v>
      </c>
      <c r="B4">
        <v>2</v>
      </c>
      <c r="C4">
        <v>2</v>
      </c>
      <c r="D4">
        <v>2</v>
      </c>
      <c r="E4">
        <v>2</v>
      </c>
    </row>
    <row r="5" spans="1:6" x14ac:dyDescent="0.3">
      <c r="A5">
        <v>1911.1</v>
      </c>
      <c r="B5">
        <v>1825.5</v>
      </c>
      <c r="C5">
        <v>2066.1999999999998</v>
      </c>
      <c r="D5">
        <v>2095.4</v>
      </c>
      <c r="E5">
        <v>1852.7</v>
      </c>
    </row>
    <row r="6" spans="1:6" x14ac:dyDescent="0.3">
      <c r="A6">
        <v>2</v>
      </c>
      <c r="B6">
        <v>2</v>
      </c>
    </row>
    <row r="7" spans="1:6" x14ac:dyDescent="0.3">
      <c r="A7">
        <v>962.2</v>
      </c>
      <c r="B7">
        <v>1271.7900390625</v>
      </c>
    </row>
    <row r="8" spans="1:6" x14ac:dyDescent="0.3">
      <c r="A8">
        <v>2</v>
      </c>
      <c r="B8">
        <v>2</v>
      </c>
    </row>
    <row r="9" spans="1:6" x14ac:dyDescent="0.3">
      <c r="A9">
        <v>1489.199951171875</v>
      </c>
      <c r="B9">
        <v>1653.4</v>
      </c>
    </row>
    <row r="10" spans="1:6" x14ac:dyDescent="0.3">
      <c r="A10">
        <v>2</v>
      </c>
      <c r="B10">
        <v>3</v>
      </c>
      <c r="C10">
        <v>3</v>
      </c>
      <c r="D10">
        <v>1</v>
      </c>
      <c r="E10">
        <v>1</v>
      </c>
      <c r="F10">
        <v>2</v>
      </c>
    </row>
    <row r="11" spans="1:6" x14ac:dyDescent="0.3">
      <c r="A11">
        <v>1271.7900390625</v>
      </c>
      <c r="B11">
        <v>1271.7900390625</v>
      </c>
      <c r="C11">
        <v>1489.199951171875</v>
      </c>
      <c r="D11">
        <v>1489.199951171875</v>
      </c>
      <c r="E11">
        <v>1271.7900390625</v>
      </c>
      <c r="F11">
        <v>1271.7900390625</v>
      </c>
    </row>
    <row r="12" spans="1:6" x14ac:dyDescent="0.3">
      <c r="A12">
        <v>1</v>
      </c>
      <c r="B12">
        <v>3</v>
      </c>
    </row>
    <row r="13" spans="1:6" x14ac:dyDescent="0.3">
      <c r="A13">
        <v>1342.699951171875</v>
      </c>
      <c r="B13">
        <v>1342.699951171875</v>
      </c>
    </row>
    <row r="14" spans="1:6" x14ac:dyDescent="0.3">
      <c r="A14">
        <v>2</v>
      </c>
      <c r="B14">
        <v>2</v>
      </c>
    </row>
    <row r="15" spans="1:6" x14ac:dyDescent="0.3">
      <c r="A15">
        <v>962.2</v>
      </c>
      <c r="B15">
        <v>1653.4</v>
      </c>
    </row>
    <row r="16" spans="1:6" x14ac:dyDescent="0.3">
      <c r="A16">
        <v>2</v>
      </c>
    </row>
    <row r="17" spans="1:6" x14ac:dyDescent="0.3">
      <c r="A17">
        <v>2009.8</v>
      </c>
    </row>
    <row r="18" spans="1:6" x14ac:dyDescent="0.3">
      <c r="A18">
        <v>2</v>
      </c>
      <c r="B18">
        <v>2</v>
      </c>
    </row>
    <row r="19" spans="1:6" x14ac:dyDescent="0.3">
      <c r="A19">
        <v>1638.1</v>
      </c>
      <c r="B19">
        <v>1702.2</v>
      </c>
    </row>
    <row r="20" spans="1:6" x14ac:dyDescent="0.3">
      <c r="A20">
        <v>2</v>
      </c>
      <c r="B20">
        <v>2</v>
      </c>
    </row>
    <row r="21" spans="1:6" x14ac:dyDescent="0.3">
      <c r="A21">
        <v>928.6</v>
      </c>
      <c r="B21">
        <v>1144.5</v>
      </c>
    </row>
    <row r="22" spans="1:6" x14ac:dyDescent="0.3">
      <c r="A22">
        <v>2</v>
      </c>
      <c r="B22">
        <v>2</v>
      </c>
    </row>
    <row r="23" spans="1:6" x14ac:dyDescent="0.3">
      <c r="A23">
        <v>1300.0999755859375</v>
      </c>
      <c r="B23">
        <v>1472.5</v>
      </c>
    </row>
    <row r="24" spans="1:6" x14ac:dyDescent="0.3">
      <c r="A24">
        <v>2</v>
      </c>
      <c r="B24">
        <v>3</v>
      </c>
      <c r="C24">
        <v>3</v>
      </c>
      <c r="D24">
        <v>1</v>
      </c>
      <c r="E24">
        <v>1</v>
      </c>
      <c r="F24">
        <v>2</v>
      </c>
    </row>
    <row r="25" spans="1:6" x14ac:dyDescent="0.3">
      <c r="A25">
        <v>1144.5</v>
      </c>
      <c r="B25">
        <v>1144.5</v>
      </c>
      <c r="C25">
        <v>1300.0999755859375</v>
      </c>
      <c r="D25">
        <v>1300.0999755859375</v>
      </c>
      <c r="E25">
        <v>1144.5</v>
      </c>
      <c r="F25">
        <v>1144.5</v>
      </c>
    </row>
    <row r="26" spans="1:6" x14ac:dyDescent="0.3">
      <c r="A26">
        <v>1</v>
      </c>
      <c r="B26">
        <v>3</v>
      </c>
    </row>
    <row r="27" spans="1:6" x14ac:dyDescent="0.3">
      <c r="A27">
        <v>1218.8299560546875</v>
      </c>
      <c r="B27">
        <v>1218.8299560546875</v>
      </c>
    </row>
    <row r="28" spans="1:6" x14ac:dyDescent="0.3">
      <c r="A28">
        <v>2</v>
      </c>
      <c r="B28">
        <v>2</v>
      </c>
    </row>
    <row r="29" spans="1:6" x14ac:dyDescent="0.3">
      <c r="A29">
        <v>928.6</v>
      </c>
      <c r="B29">
        <v>1472.5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workbookViewId="0">
      <selection activeCell="B1" sqref="B1:C34"/>
    </sheetView>
  </sheetViews>
  <sheetFormatPr defaultColWidth="9" defaultRowHeight="17.25" x14ac:dyDescent="0.3"/>
  <cols>
    <col min="1" max="5" width="9" style="2"/>
    <col min="6" max="6" width="9" style="2" customWidth="1"/>
    <col min="7" max="9" width="9" style="2"/>
    <col min="10" max="10" width="9" style="2" customWidth="1"/>
    <col min="11" max="16384" width="9" style="2"/>
  </cols>
  <sheetData>
    <row r="1" spans="1:12" x14ac:dyDescent="0.3">
      <c r="A1" s="1" t="s">
        <v>0</v>
      </c>
      <c r="B1" s="1" t="s">
        <v>1</v>
      </c>
      <c r="C1" s="1" t="s">
        <v>2</v>
      </c>
    </row>
    <row r="2" spans="1:12" x14ac:dyDescent="0.3">
      <c r="A2" s="2">
        <v>1990</v>
      </c>
      <c r="B2" s="3">
        <v>1911.1</v>
      </c>
      <c r="C2" s="3">
        <v>2009.8</v>
      </c>
      <c r="D2" s="4"/>
      <c r="E2" s="4"/>
      <c r="F2" s="4"/>
      <c r="G2" s="4"/>
      <c r="H2" s="4"/>
      <c r="I2" s="4"/>
      <c r="J2" s="4"/>
      <c r="K2" s="4"/>
      <c r="L2" s="4"/>
    </row>
    <row r="3" spans="1:12" x14ac:dyDescent="0.3">
      <c r="A3" s="2">
        <v>1991</v>
      </c>
      <c r="B3" s="3">
        <v>1482.6</v>
      </c>
      <c r="C3" s="3">
        <v>1072.5999999999999</v>
      </c>
      <c r="D3" s="4"/>
      <c r="E3" s="4"/>
      <c r="F3" s="4"/>
      <c r="G3" s="4"/>
      <c r="H3" s="4"/>
      <c r="I3" s="4"/>
      <c r="J3" s="4"/>
      <c r="K3" s="4"/>
      <c r="L3" s="4"/>
    </row>
    <row r="4" spans="1:12" x14ac:dyDescent="0.3">
      <c r="A4" s="2">
        <v>1992</v>
      </c>
      <c r="B4" s="3">
        <v>1489.2</v>
      </c>
      <c r="C4" s="3">
        <v>1060</v>
      </c>
      <c r="D4" s="4"/>
      <c r="E4" s="4"/>
      <c r="F4" s="4"/>
      <c r="G4" s="4"/>
      <c r="H4" s="4"/>
      <c r="I4" s="4"/>
      <c r="J4" s="4"/>
      <c r="K4" s="4"/>
      <c r="L4" s="4"/>
    </row>
    <row r="5" spans="1:12" x14ac:dyDescent="0.3">
      <c r="A5" s="2">
        <v>1993</v>
      </c>
      <c r="B5" s="3">
        <v>1555.1</v>
      </c>
      <c r="C5" s="3">
        <v>1170.4000000000001</v>
      </c>
      <c r="D5" s="4"/>
      <c r="E5" s="4"/>
      <c r="F5" s="4"/>
      <c r="G5" s="4"/>
      <c r="H5" s="4"/>
      <c r="I5" s="4"/>
      <c r="J5" s="4"/>
      <c r="K5" s="4"/>
      <c r="L5" s="4"/>
    </row>
    <row r="6" spans="1:12" x14ac:dyDescent="0.3">
      <c r="A6" s="2">
        <v>1994</v>
      </c>
      <c r="B6" s="3">
        <v>1146.7</v>
      </c>
      <c r="C6" s="3">
        <v>1052.5</v>
      </c>
      <c r="D6" s="4"/>
      <c r="E6" s="4"/>
      <c r="F6" s="4"/>
      <c r="G6" s="4"/>
      <c r="H6" s="4"/>
      <c r="I6" s="4"/>
      <c r="J6" s="4"/>
      <c r="K6" s="4"/>
      <c r="L6" s="4"/>
    </row>
    <row r="7" spans="1:12" x14ac:dyDescent="0.3">
      <c r="A7" s="2">
        <v>1995</v>
      </c>
      <c r="B7" s="3">
        <v>962.2</v>
      </c>
      <c r="C7" s="3">
        <v>1326.2</v>
      </c>
      <c r="D7" s="4"/>
      <c r="E7" s="4"/>
      <c r="F7" s="4"/>
      <c r="G7" s="4"/>
      <c r="H7" s="4"/>
      <c r="I7" s="4"/>
      <c r="J7" s="4"/>
      <c r="K7" s="4"/>
      <c r="L7" s="4"/>
    </row>
    <row r="8" spans="1:12" x14ac:dyDescent="0.3">
      <c r="A8" s="2">
        <v>1996</v>
      </c>
      <c r="B8" s="3">
        <v>1282.7</v>
      </c>
      <c r="C8" s="3">
        <v>928.6</v>
      </c>
      <c r="D8" s="4"/>
      <c r="E8" s="4"/>
      <c r="F8" s="4"/>
      <c r="G8" s="4"/>
      <c r="H8" s="4"/>
      <c r="I8" s="4"/>
      <c r="J8" s="4"/>
      <c r="K8" s="4"/>
      <c r="L8" s="4"/>
    </row>
    <row r="9" spans="1:12" x14ac:dyDescent="0.3">
      <c r="A9" s="2">
        <v>1997</v>
      </c>
      <c r="B9" s="3">
        <v>1273.9000000000001</v>
      </c>
      <c r="C9" s="3">
        <v>1257.9000000000001</v>
      </c>
      <c r="D9" s="4"/>
      <c r="E9" s="4"/>
      <c r="F9" s="4"/>
      <c r="G9" s="4"/>
      <c r="H9" s="4"/>
      <c r="I9" s="4"/>
      <c r="J9" s="4"/>
      <c r="K9" s="4"/>
      <c r="L9" s="4"/>
    </row>
    <row r="10" spans="1:12" x14ac:dyDescent="0.3">
      <c r="A10" s="2">
        <v>1998</v>
      </c>
      <c r="B10" s="3">
        <v>1445.7</v>
      </c>
      <c r="C10" s="3">
        <v>1638.1</v>
      </c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">
      <c r="A11" s="2">
        <v>1999</v>
      </c>
      <c r="B11" s="3">
        <v>1825.5</v>
      </c>
      <c r="C11" s="3">
        <v>1472.5</v>
      </c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3">
      <c r="A12" s="2">
        <v>2000</v>
      </c>
      <c r="B12" s="3">
        <v>1109.2</v>
      </c>
      <c r="C12" s="3">
        <v>1159.4000000000001</v>
      </c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3">
      <c r="A13" s="2">
        <v>2001</v>
      </c>
      <c r="B13" s="3">
        <v>1117.5999999999999</v>
      </c>
      <c r="C13" s="3">
        <v>1144.5</v>
      </c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3">
      <c r="A14" s="2">
        <v>2002</v>
      </c>
      <c r="B14" s="3">
        <v>2066.1999999999998</v>
      </c>
      <c r="C14" s="3">
        <v>1033.7</v>
      </c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3">
      <c r="A15" s="2">
        <v>2003</v>
      </c>
      <c r="B15" s="3">
        <v>2095.4</v>
      </c>
      <c r="C15" s="3">
        <v>1702.2</v>
      </c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3">
      <c r="A16" s="2">
        <v>2004</v>
      </c>
      <c r="B16" s="3">
        <v>1604.3</v>
      </c>
      <c r="C16" s="3">
        <v>1307.5</v>
      </c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3">
      <c r="A17" s="2">
        <v>2005</v>
      </c>
      <c r="B17" s="3">
        <v>1653.4</v>
      </c>
      <c r="C17" s="3">
        <v>1155.8</v>
      </c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3">
      <c r="A18" s="2">
        <v>2006</v>
      </c>
      <c r="B18" s="3">
        <v>1852.7</v>
      </c>
      <c r="C18" s="3">
        <v>1300.0999999999999</v>
      </c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">
      <c r="A19" s="2">
        <v>2007</v>
      </c>
      <c r="B19" s="3">
        <v>1441.6</v>
      </c>
      <c r="C19" s="3">
        <v>1120</v>
      </c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">
      <c r="A20" s="2">
        <v>2008</v>
      </c>
      <c r="B20" s="3">
        <v>1342.7</v>
      </c>
      <c r="C20" s="3">
        <v>1137.4000000000001</v>
      </c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">
      <c r="A21" s="2">
        <v>2009</v>
      </c>
      <c r="B21" s="3">
        <v>1404.2</v>
      </c>
      <c r="C21" s="3">
        <v>1262.9000000000001</v>
      </c>
    </row>
    <row r="22" spans="1:12" x14ac:dyDescent="0.3">
      <c r="A22" s="2">
        <v>2010</v>
      </c>
      <c r="B22" s="3">
        <v>1347.7</v>
      </c>
      <c r="C22" s="3">
        <v>1125</v>
      </c>
    </row>
    <row r="23" spans="1:12" ht="18" thickBot="1" x14ac:dyDescent="0.35">
      <c r="A23" s="2">
        <v>2011</v>
      </c>
      <c r="B23" s="3">
        <v>1122.5999999999999</v>
      </c>
      <c r="C23" s="3">
        <v>1305.0999999999999</v>
      </c>
    </row>
    <row r="24" spans="1:12" x14ac:dyDescent="0.3">
      <c r="A24" s="2">
        <v>2012</v>
      </c>
      <c r="B24" s="5">
        <v>1462.1</v>
      </c>
      <c r="C24" s="5">
        <v>1164.9000000000001</v>
      </c>
      <c r="E24" s="8" t="s">
        <v>3</v>
      </c>
      <c r="F24" s="8"/>
      <c r="G24" s="8" t="s">
        <v>4</v>
      </c>
      <c r="H24" s="8"/>
      <c r="I24"/>
      <c r="J24"/>
    </row>
    <row r="25" spans="1:12" x14ac:dyDescent="0.3">
      <c r="A25" s="2">
        <v>2013</v>
      </c>
      <c r="B25" s="5">
        <v>1335.9</v>
      </c>
      <c r="C25" s="5">
        <v>1199.06</v>
      </c>
      <c r="E25" s="6"/>
      <c r="F25" s="6"/>
      <c r="G25" s="6"/>
      <c r="H25" s="6"/>
      <c r="I25"/>
      <c r="J25"/>
    </row>
    <row r="26" spans="1:12" x14ac:dyDescent="0.3">
      <c r="A26" s="2">
        <v>2014</v>
      </c>
      <c r="B26" s="5">
        <v>1399</v>
      </c>
      <c r="C26" s="5">
        <v>1182.0999999999999</v>
      </c>
      <c r="E26" s="6" t="s">
        <v>5</v>
      </c>
      <c r="F26" s="6">
        <v>1420.968686868687</v>
      </c>
      <c r="G26" s="6" t="s">
        <v>5</v>
      </c>
      <c r="H26" s="6">
        <v>1251.1763636363639</v>
      </c>
      <c r="I26"/>
      <c r="J26"/>
    </row>
    <row r="27" spans="1:12" x14ac:dyDescent="0.3">
      <c r="A27" s="2">
        <v>2015</v>
      </c>
      <c r="B27" s="5">
        <v>1329.9</v>
      </c>
      <c r="C27" s="5">
        <v>1212.79</v>
      </c>
      <c r="E27" s="6" t="s">
        <v>6</v>
      </c>
      <c r="F27" s="6">
        <v>47.811895287323104</v>
      </c>
      <c r="G27" s="6" t="s">
        <v>6</v>
      </c>
      <c r="H27" s="6">
        <v>35.857283903237544</v>
      </c>
      <c r="I27"/>
      <c r="J27"/>
    </row>
    <row r="28" spans="1:12" x14ac:dyDescent="0.3">
      <c r="A28" s="2">
        <v>2016</v>
      </c>
      <c r="B28" s="3">
        <v>1123.5</v>
      </c>
      <c r="C28" s="3">
        <v>1335.3</v>
      </c>
      <c r="E28" s="6" t="s">
        <v>7</v>
      </c>
      <c r="F28" s="6">
        <v>1342.7</v>
      </c>
      <c r="G28" s="6" t="s">
        <v>7</v>
      </c>
      <c r="H28" s="6">
        <v>1218.8300000000002</v>
      </c>
      <c r="I28"/>
      <c r="J28"/>
    </row>
    <row r="29" spans="1:12" x14ac:dyDescent="0.3">
      <c r="A29" s="2">
        <v>2017</v>
      </c>
      <c r="B29" s="5">
        <v>1330.08</v>
      </c>
      <c r="C29" s="5">
        <v>1218.8300000000002</v>
      </c>
      <c r="E29" s="6" t="s">
        <v>8</v>
      </c>
      <c r="F29" s="6" t="e">
        <v>#N/A</v>
      </c>
      <c r="G29" s="6" t="s">
        <v>8</v>
      </c>
      <c r="H29" s="6" t="e">
        <v>#N/A</v>
      </c>
      <c r="I29"/>
      <c r="J29"/>
    </row>
    <row r="30" spans="1:12" x14ac:dyDescent="0.3">
      <c r="A30" s="2">
        <v>2018</v>
      </c>
      <c r="B30" s="5">
        <v>1303.68</v>
      </c>
      <c r="C30" s="5">
        <v>1229.6199999999999</v>
      </c>
      <c r="E30" s="6" t="s">
        <v>9</v>
      </c>
      <c r="F30" s="6">
        <v>274.65842772774391</v>
      </c>
      <c r="G30" s="6" t="s">
        <v>9</v>
      </c>
      <c r="H30" s="6">
        <v>205.98441371684771</v>
      </c>
      <c r="I30"/>
      <c r="J30"/>
    </row>
    <row r="31" spans="1:12" x14ac:dyDescent="0.3">
      <c r="A31" s="2">
        <v>2019</v>
      </c>
      <c r="B31" s="5">
        <v>1271.79</v>
      </c>
      <c r="C31" s="5">
        <v>1249.135</v>
      </c>
      <c r="E31" s="6" t="s">
        <v>10</v>
      </c>
      <c r="F31" s="6">
        <v>75437.251921876334</v>
      </c>
      <c r="G31" s="6" t="s">
        <v>10</v>
      </c>
      <c r="H31" s="6">
        <v>42429.578694273485</v>
      </c>
      <c r="I31"/>
      <c r="J31"/>
    </row>
    <row r="32" spans="1:12" x14ac:dyDescent="0.3">
      <c r="A32" s="2">
        <v>2020</v>
      </c>
      <c r="B32" s="5">
        <v>1257.2625</v>
      </c>
      <c r="C32" s="5">
        <v>1258.2212500000001</v>
      </c>
      <c r="E32" s="6" t="s">
        <v>11</v>
      </c>
      <c r="F32" s="6">
        <v>0.61178888962924205</v>
      </c>
      <c r="G32" s="6" t="s">
        <v>11</v>
      </c>
      <c r="H32" s="6">
        <v>5.4007312652167005</v>
      </c>
      <c r="I32"/>
      <c r="J32"/>
    </row>
    <row r="33" spans="1:10" x14ac:dyDescent="0.3">
      <c r="A33" s="2">
        <v>2021</v>
      </c>
      <c r="B33" s="5">
        <v>1277.5775000000001</v>
      </c>
      <c r="C33" s="5">
        <v>1245.6587500000001</v>
      </c>
      <c r="E33" s="6" t="s">
        <v>12</v>
      </c>
      <c r="F33" s="6">
        <v>0.97724912356792981</v>
      </c>
      <c r="G33" s="6" t="s">
        <v>12</v>
      </c>
      <c r="H33" s="6">
        <v>1.9940024429885681</v>
      </c>
      <c r="I33"/>
      <c r="J33"/>
    </row>
    <row r="34" spans="1:10" x14ac:dyDescent="0.3">
      <c r="A34" s="2">
        <v>2022</v>
      </c>
      <c r="B34" s="5">
        <v>1268.8766666666668</v>
      </c>
      <c r="C34" s="5">
        <v>1251.0049999999999</v>
      </c>
      <c r="E34" s="6" t="s">
        <v>13</v>
      </c>
      <c r="F34" s="6">
        <v>1133.2</v>
      </c>
      <c r="G34" s="6" t="s">
        <v>13</v>
      </c>
      <c r="H34" s="6">
        <v>1081.1999999999998</v>
      </c>
      <c r="I34"/>
      <c r="J34"/>
    </row>
    <row r="35" spans="1:10" x14ac:dyDescent="0.3">
      <c r="E35" s="6" t="s">
        <v>14</v>
      </c>
      <c r="F35" s="6">
        <v>962.2</v>
      </c>
      <c r="G35" s="6" t="s">
        <v>14</v>
      </c>
      <c r="H35" s="6">
        <v>928.6</v>
      </c>
      <c r="I35"/>
      <c r="J35"/>
    </row>
    <row r="36" spans="1:10" x14ac:dyDescent="0.3">
      <c r="E36" s="6" t="s">
        <v>15</v>
      </c>
      <c r="F36" s="6">
        <v>2095.4</v>
      </c>
      <c r="G36" s="6" t="s">
        <v>15</v>
      </c>
      <c r="H36" s="6">
        <v>2009.8</v>
      </c>
      <c r="I36"/>
      <c r="J36"/>
    </row>
    <row r="37" spans="1:10" x14ac:dyDescent="0.3">
      <c r="E37" s="6" t="s">
        <v>16</v>
      </c>
      <c r="F37" s="6">
        <v>46891.966666666667</v>
      </c>
      <c r="G37" s="6" t="s">
        <v>16</v>
      </c>
      <c r="H37" s="6">
        <v>41288.820000000007</v>
      </c>
      <c r="I37"/>
      <c r="J37"/>
    </row>
    <row r="38" spans="1:10" ht="18" thickBot="1" x14ac:dyDescent="0.35">
      <c r="E38" s="7" t="s">
        <v>17</v>
      </c>
      <c r="F38" s="7">
        <v>33</v>
      </c>
      <c r="G38" s="7" t="s">
        <v>17</v>
      </c>
      <c r="H38" s="7">
        <v>33</v>
      </c>
      <c r="I38"/>
      <c r="J3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tabSelected="1" workbookViewId="0">
      <selection activeCell="A12" sqref="A12"/>
    </sheetView>
  </sheetViews>
  <sheetFormatPr defaultRowHeight="16.5" x14ac:dyDescent="0.3"/>
  <cols>
    <col min="1" max="1" width="15.5" customWidth="1"/>
    <col min="2" max="2" width="21.375" customWidth="1"/>
    <col min="3" max="3" width="13" customWidth="1"/>
    <col min="6" max="6" width="17.75" customWidth="1"/>
  </cols>
  <sheetData>
    <row r="1" spans="1:6" x14ac:dyDescent="0.3">
      <c r="A1" t="s">
        <v>22</v>
      </c>
      <c r="B1" t="s">
        <v>23</v>
      </c>
    </row>
    <row r="2" spans="1:6" x14ac:dyDescent="0.3">
      <c r="B2">
        <v>20</v>
      </c>
    </row>
    <row r="4" spans="1:6" x14ac:dyDescent="0.3">
      <c r="A4" s="14" t="s">
        <v>28</v>
      </c>
      <c r="B4" s="14" t="s">
        <v>24</v>
      </c>
      <c r="C4" s="14">
        <f>1-_xlfn.BINOM.DIST(17,20, 0.9, TRUE)</f>
        <v>0.67692680518946602</v>
      </c>
      <c r="D4" s="15" t="s">
        <v>25</v>
      </c>
      <c r="E4" s="14"/>
      <c r="F4" s="14"/>
    </row>
    <row r="5" spans="1:6" x14ac:dyDescent="0.3">
      <c r="A5" s="14" t="s">
        <v>29</v>
      </c>
      <c r="B5" s="14" t="s">
        <v>27</v>
      </c>
      <c r="C5" s="14">
        <f>_xlfn.BINOM.DIST(15,20,0.9, TRUE)</f>
        <v>4.3174495284463342E-2</v>
      </c>
      <c r="D5" s="15" t="s">
        <v>26</v>
      </c>
      <c r="E5" s="14"/>
      <c r="F5" s="14"/>
    </row>
    <row r="7" spans="1:6" x14ac:dyDescent="0.3">
      <c r="A7" s="14" t="s">
        <v>32</v>
      </c>
      <c r="B7" s="14" t="s">
        <v>30</v>
      </c>
      <c r="C7" s="14">
        <f>_xlfn.BINOM.DIST(2,10,0.25, TRUE)</f>
        <v>0.52559280395507801</v>
      </c>
      <c r="D7" s="15" t="s">
        <v>34</v>
      </c>
      <c r="E7" s="14"/>
      <c r="F7" s="14"/>
    </row>
    <row r="8" spans="1:6" x14ac:dyDescent="0.3">
      <c r="A8" s="14" t="s">
        <v>33</v>
      </c>
      <c r="B8" s="14" t="s">
        <v>31</v>
      </c>
      <c r="C8" s="14">
        <f>1-_xlfn.BINOM.DIST(5,10, 0.25, TRUE)</f>
        <v>1.9727706909179688E-2</v>
      </c>
      <c r="D8" s="15" t="s">
        <v>35</v>
      </c>
      <c r="E8" s="14"/>
      <c r="F8" s="14"/>
    </row>
    <row r="11" spans="1:6" x14ac:dyDescent="0.3">
      <c r="A11" t="s">
        <v>36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_통계분석결과_</vt:lpstr>
      <vt:lpstr>_TempBoxplot_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정보통계</dc:creator>
  <cp:lastModifiedBy>홍원표</cp:lastModifiedBy>
  <dcterms:created xsi:type="dcterms:W3CDTF">2010-04-02T02:16:58Z</dcterms:created>
  <dcterms:modified xsi:type="dcterms:W3CDTF">2023-04-02T21:24:04Z</dcterms:modified>
</cp:coreProperties>
</file>