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sos Virtuales SENA\1. Programacion Para Analitica de Datos\2do Trimestre\Limpieza de datos\Evidencias\"/>
    </mc:Choice>
  </mc:AlternateContent>
  <bookViews>
    <workbookView xWindow="0" yWindow="0" windowWidth="20490" windowHeight="7605" tabRatio="860" firstSheet="7" activeTab="8"/>
  </bookViews>
  <sheets>
    <sheet name="Indice " sheetId="1" r:id="rId1"/>
    <sheet name="1. Precio Interno Diario " sheetId="2" r:id="rId2"/>
    <sheet name="2. Precio Interno Mensual" sheetId="5" r:id="rId3"/>
    <sheet name="3. Precio Ex_Dock Mensual" sheetId="3" r:id="rId4"/>
    <sheet name="4. Precio Ex_Dock Anual Civil" sheetId="6" r:id="rId5"/>
    <sheet name="5.Precio Ex_Dock Anual Cafetero" sheetId="7" r:id="rId6"/>
    <sheet name="6. Precio OIC Mensual" sheetId="4" r:id="rId7"/>
    <sheet name="7. Área cult. dep. producto" sheetId="12" r:id="rId8"/>
    <sheet name="8. Área cult. según tecnifi" sheetId="13" r:id="rId9"/>
    <sheet name="9. Producción mensual" sheetId="10" r:id="rId10"/>
    <sheet name="10. Valor cosecha" sheetId="11" r:id="rId11"/>
  </sheets>
  <definedNames>
    <definedName name="_xlnm._FilterDatabase" localSheetId="10" hidden="1">'10. Valor cosecha'!$B$7:$C$642</definedName>
    <definedName name="_xlnm._FilterDatabase" localSheetId="9" hidden="1">'9. Producción mensual'!#REF!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70" i="10" l="1"/>
  <c r="K771" i="10"/>
  <c r="K772" i="10"/>
  <c r="K773" i="10"/>
  <c r="K769" i="10"/>
  <c r="K35" i="11"/>
  <c r="K36" i="11"/>
  <c r="K37" i="11"/>
  <c r="K38" i="11"/>
  <c r="K34" i="11"/>
  <c r="K33" i="11"/>
  <c r="J34" i="11"/>
  <c r="J35" i="11"/>
  <c r="J36" i="11"/>
  <c r="J37" i="11"/>
  <c r="J38" i="11"/>
  <c r="J33" i="11"/>
  <c r="H38" i="11"/>
  <c r="I38" i="11" s="1"/>
  <c r="H33" i="11"/>
  <c r="I30" i="11"/>
  <c r="I33" i="11" s="1"/>
  <c r="H34" i="11" s="1"/>
  <c r="K9" i="11"/>
  <c r="K8" i="11"/>
  <c r="K10" i="11"/>
  <c r="K11" i="11"/>
  <c r="K12" i="11"/>
  <c r="K7" i="11"/>
  <c r="J12" i="11"/>
  <c r="J11" i="11"/>
  <c r="J10" i="11"/>
  <c r="J9" i="11"/>
  <c r="J8" i="11"/>
  <c r="J7" i="11"/>
  <c r="I7" i="11"/>
  <c r="H8" i="11" s="1"/>
  <c r="I8" i="11" s="1"/>
  <c r="H7" i="11"/>
  <c r="I4" i="11"/>
  <c r="I765" i="10"/>
  <c r="I34" i="11" l="1"/>
  <c r="H35" i="11" s="1"/>
  <c r="I35" i="11" s="1"/>
  <c r="H36" i="11" s="1"/>
  <c r="H9" i="11"/>
  <c r="I9" i="11" s="1"/>
  <c r="I36" i="11" l="1"/>
  <c r="H37" i="11" s="1"/>
  <c r="I37" i="11" s="1"/>
  <c r="H10" i="11"/>
  <c r="I10" i="11" s="1"/>
  <c r="H11" i="11" l="1"/>
  <c r="I11" i="11" s="1"/>
  <c r="H12" i="11" l="1"/>
  <c r="I12" i="11" s="1"/>
  <c r="K901" i="5" l="1"/>
  <c r="K902" i="5"/>
  <c r="K903" i="5"/>
  <c r="K904" i="5"/>
  <c r="K905" i="5"/>
  <c r="K900" i="5"/>
  <c r="I771" i="10" l="1"/>
  <c r="I770" i="10"/>
  <c r="H771" i="10" s="1"/>
  <c r="H770" i="10"/>
  <c r="I769" i="10"/>
  <c r="H769" i="10"/>
  <c r="H772" i="10" l="1"/>
  <c r="I772" i="10" s="1"/>
  <c r="H773" i="10" l="1"/>
  <c r="I773" i="10" s="1"/>
  <c r="S260" i="4" l="1"/>
  <c r="S259" i="4"/>
  <c r="S258" i="4"/>
  <c r="S257" i="4"/>
  <c r="S256" i="4"/>
  <c r="S255" i="4"/>
  <c r="S254" i="4"/>
  <c r="S253" i="4"/>
  <c r="P253" i="4"/>
  <c r="Q253" i="4" s="1"/>
  <c r="P254" i="4" s="1"/>
  <c r="Q254" i="4" s="1"/>
  <c r="P255" i="4" s="1"/>
  <c r="Q255" i="4" s="1"/>
  <c r="P256" i="4" s="1"/>
  <c r="Q256" i="4" s="1"/>
  <c r="P257" i="4" s="1"/>
  <c r="Q257" i="4" s="1"/>
  <c r="P258" i="4" s="1"/>
  <c r="Q258" i="4" s="1"/>
  <c r="P259" i="4" s="1"/>
  <c r="Q259" i="4" s="1"/>
  <c r="P260" i="4" s="1"/>
  <c r="Q260" i="4" s="1"/>
  <c r="AO234" i="4"/>
  <c r="W234" i="4"/>
  <c r="Y234" i="4"/>
  <c r="AA234" i="4"/>
  <c r="AC234" i="4"/>
  <c r="AE234" i="4"/>
  <c r="AG234" i="4"/>
  <c r="AI234" i="4"/>
  <c r="AK234" i="4"/>
  <c r="AM234" i="4"/>
  <c r="U234" i="4"/>
  <c r="S234" i="4"/>
  <c r="Q234" i="4"/>
  <c r="J13" i="7"/>
  <c r="J14" i="7"/>
  <c r="J15" i="7"/>
  <c r="J16" i="7"/>
  <c r="J17" i="7"/>
  <c r="J18" i="7"/>
  <c r="J19" i="7"/>
  <c r="J12" i="7"/>
  <c r="H12" i="7"/>
  <c r="G12" i="7"/>
  <c r="G13" i="7"/>
  <c r="H13" i="7" s="1"/>
  <c r="G14" i="7" s="1"/>
  <c r="H14" i="7" s="1"/>
  <c r="G15" i="7" s="1"/>
  <c r="H15" i="7" s="1"/>
  <c r="G16" i="7" s="1"/>
  <c r="H16" i="7" s="1"/>
  <c r="G17" i="7" s="1"/>
  <c r="H17" i="7" s="1"/>
  <c r="G18" i="7" s="1"/>
  <c r="H18" i="7" s="1"/>
  <c r="G19" i="7" s="1"/>
  <c r="H19" i="7" s="1"/>
  <c r="H8" i="7"/>
  <c r="J14" i="6"/>
  <c r="J15" i="6"/>
  <c r="J16" i="6"/>
  <c r="J17" i="6"/>
  <c r="J18" i="6"/>
  <c r="J19" i="6"/>
  <c r="J13" i="6"/>
  <c r="J12" i="6"/>
  <c r="H17" i="6"/>
  <c r="H18" i="6"/>
  <c r="G17" i="6"/>
  <c r="G18" i="6"/>
  <c r="G19" i="6"/>
  <c r="H19" i="6" s="1"/>
  <c r="H14" i="6"/>
  <c r="H13" i="6"/>
  <c r="H12" i="6"/>
  <c r="G12" i="6"/>
  <c r="G13" i="6"/>
  <c r="G14" i="6" s="1"/>
  <c r="H8" i="6"/>
  <c r="J1270" i="3"/>
  <c r="J1271" i="3"/>
  <c r="J1272" i="3"/>
  <c r="J1273" i="3"/>
  <c r="L6438" i="2"/>
  <c r="L6433" i="2"/>
  <c r="L6434" i="2"/>
  <c r="L6435" i="2"/>
  <c r="L6436" i="2"/>
  <c r="L6437" i="2"/>
  <c r="L6432" i="2"/>
  <c r="J1269" i="3"/>
  <c r="G1269" i="3"/>
  <c r="H1265" i="3"/>
  <c r="H896" i="5"/>
  <c r="H900" i="5"/>
  <c r="J6428" i="2"/>
  <c r="H1269" i="3" l="1"/>
  <c r="G1270" i="3" s="1"/>
  <c r="H1270" i="3" s="1"/>
  <c r="G1271" i="3" s="1"/>
  <c r="H1271" i="3" s="1"/>
  <c r="G1272" i="3" s="1"/>
  <c r="H1272" i="3" s="1"/>
  <c r="G1273" i="3" s="1"/>
  <c r="H1273" i="3" s="1"/>
  <c r="I900" i="5"/>
  <c r="H901" i="5" s="1"/>
  <c r="I901" i="5" s="1"/>
  <c r="H902" i="5" s="1"/>
  <c r="I902" i="5" s="1"/>
  <c r="G15" i="6"/>
  <c r="I6432" i="2"/>
  <c r="J6432" i="2" s="1"/>
  <c r="I6433" i="2" s="1"/>
  <c r="J6433" i="2" l="1"/>
  <c r="H15" i="6"/>
  <c r="G16" i="6" s="1"/>
  <c r="H16" i="6" s="1"/>
  <c r="H903" i="5"/>
  <c r="I903" i="5" s="1"/>
  <c r="J6434" i="2" l="1"/>
  <c r="I6434" i="2"/>
  <c r="H904" i="5"/>
  <c r="I904" i="5" s="1"/>
  <c r="H905" i="5" s="1"/>
  <c r="I905" i="5" s="1"/>
  <c r="D6464" i="2"/>
  <c r="J6435" i="2" l="1"/>
  <c r="I6435" i="2"/>
  <c r="I6436" i="2" l="1"/>
  <c r="J6436" i="2"/>
  <c r="I6437" i="2" l="1"/>
  <c r="J6437" i="2"/>
  <c r="J6438" i="2" l="1"/>
  <c r="I6438" i="2"/>
</calcChain>
</file>

<file path=xl/comments1.xml><?xml version="1.0" encoding="utf-8"?>
<comments xmlns="http://schemas.openxmlformats.org/spreadsheetml/2006/main">
  <authors>
    <author>MYOSHID468</author>
  </authors>
  <commentList>
    <comment ref="E3194" authorId="0" shapeId="0">
      <text>
        <r>
          <rPr>
            <b/>
            <sz val="9"/>
            <color indexed="81"/>
            <rFont val="Tahoma"/>
            <family val="2"/>
          </rPr>
          <t>MYOSHID468:</t>
        </r>
        <r>
          <rPr>
            <sz val="9"/>
            <color indexed="81"/>
            <rFont val="Tahoma"/>
            <family val="2"/>
          </rPr>
          <t xml:space="preserve">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<sst xmlns="http://schemas.openxmlformats.org/spreadsheetml/2006/main" count="751" uniqueCount="266">
  <si>
    <t xml:space="preserve">Precio Interno Diario </t>
  </si>
  <si>
    <t>Precio Interno Mensual</t>
  </si>
  <si>
    <t>Precio Ex_Dock Mensual</t>
  </si>
  <si>
    <t>Precio OIC Mensual</t>
  </si>
  <si>
    <t>Pestaña 1</t>
  </si>
  <si>
    <t>Pestaña 2</t>
  </si>
  <si>
    <t>Pestaña 3</t>
  </si>
  <si>
    <t>Pestaña 4</t>
  </si>
  <si>
    <t>Precio Interno del Café Colombiano</t>
  </si>
  <si>
    <t>Definición: Precio interno base de compra del FoNC por carga de 125 Kg. de café pergamino seco.</t>
  </si>
  <si>
    <t xml:space="preserve">Precio Interno  </t>
  </si>
  <si>
    <t xml:space="preserve">Precio Almendra </t>
  </si>
  <si>
    <t xml:space="preserve">Incentivo a </t>
  </si>
  <si>
    <t>$ / 125 Kg</t>
  </si>
  <si>
    <t>Sana $/ Kg</t>
  </si>
  <si>
    <t>la Calidad $/ Kg</t>
  </si>
  <si>
    <t xml:space="preserve">Diario </t>
  </si>
  <si>
    <t>Diario</t>
  </si>
  <si>
    <t xml:space="preserve"> </t>
  </si>
  <si>
    <t>Cambio en sistema de compra de almendra sana por factor de rendimiento</t>
  </si>
  <si>
    <t>Precio interno base de compra del café colombiano - promedio Mensual</t>
  </si>
  <si>
    <t>Pesos por carga de 125 kg. de café pergamino seco</t>
  </si>
  <si>
    <t>Mes</t>
  </si>
  <si>
    <t>Precio interno</t>
  </si>
  <si>
    <t>Precio externo del café colombiano (exdock)* - promedio mensual</t>
  </si>
  <si>
    <t xml:space="preserve">Centavos de dólar por libra de 453.6 gr. Excelso </t>
  </si>
  <si>
    <t>* Resultado de la ponderación de los precios de los 6 días anteriores</t>
  </si>
  <si>
    <t xml:space="preserve">Precio externo </t>
  </si>
  <si>
    <t>Precio externo del café colombiano (exdock)* - promedio anual civil</t>
  </si>
  <si>
    <t>Año</t>
  </si>
  <si>
    <t>Precio externo</t>
  </si>
  <si>
    <t>Precio externo del café colombiano (exdock)* - promedio anual cafetero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</si>
  <si>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</si>
  <si>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</si>
  <si>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</si>
  <si>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</si>
  <si>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</si>
  <si>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</si>
  <si>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</si>
  <si>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</si>
  <si>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</si>
  <si>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</si>
  <si>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</si>
  <si>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</si>
  <si>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</si>
  <si>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</si>
  <si>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</si>
  <si>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</si>
  <si>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</si>
  <si>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</si>
  <si>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</si>
  <si>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</si>
  <si>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</si>
  <si>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</si>
  <si>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</si>
  <si>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</si>
  <si>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</si>
  <si>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</si>
  <si>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</si>
  <si>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</si>
  <si>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</si>
  <si>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</si>
  <si>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</si>
  <si>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</si>
  <si>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</si>
  <si>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</si>
  <si>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</si>
  <si>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</si>
  <si>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</si>
  <si>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</si>
  <si>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</si>
  <si>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</si>
  <si>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</si>
  <si>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</si>
  <si>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</si>
  <si>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</si>
  <si>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</si>
  <si>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</si>
  <si>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</si>
  <si>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</si>
  <si>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</si>
  <si>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</si>
  <si>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</si>
  <si>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</si>
  <si>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</si>
  <si>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</si>
  <si>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</si>
  <si>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</si>
  <si>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</si>
  <si>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</si>
  <si>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</si>
  <si>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</si>
  <si>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</si>
  <si>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</si>
  <si>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</si>
  <si>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</si>
  <si>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</si>
  <si>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</si>
  <si>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</si>
  <si>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</si>
  <si>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</si>
  <si>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</si>
  <si>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</si>
  <si>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</si>
  <si>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</si>
  <si>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</si>
  <si>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</si>
  <si>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</si>
  <si>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</si>
  <si>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</si>
  <si>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</si>
  <si>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</si>
  <si>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</si>
  <si>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</si>
  <si>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</si>
  <si>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</si>
  <si>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</si>
  <si>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</si>
  <si>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</si>
  <si>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</si>
  <si>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</si>
  <si>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</si>
  <si>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</si>
  <si>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</si>
  <si>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</si>
  <si>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</si>
  <si>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</si>
  <si>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</si>
  <si>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</si>
  <si>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</si>
  <si>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</si>
  <si>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</si>
  <si>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</si>
  <si>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</si>
  <si>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</si>
  <si>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</si>
  <si>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</si>
  <si>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Pestañas</t>
  </si>
  <si>
    <t>Precio Ex_Dock Anual Civil</t>
  </si>
  <si>
    <t>Pestaña 5</t>
  </si>
  <si>
    <t>Precio Ex_Dock Anual Cafetero</t>
  </si>
  <si>
    <t>Pestaña 6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</si>
  <si>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</si>
  <si>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</si>
  <si>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</si>
  <si>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</si>
  <si>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</si>
  <si>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</si>
  <si>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</si>
  <si>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</si>
  <si>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</si>
  <si>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Alemania</t>
  </si>
  <si>
    <t>Promedio ponderado</t>
  </si>
  <si>
    <t>Francia</t>
  </si>
  <si>
    <t xml:space="preserve">   </t>
  </si>
  <si>
    <t>Precios indicativos OIC por grupos</t>
  </si>
  <si>
    <t>Pestaña 7</t>
  </si>
  <si>
    <t>Pestaña 8</t>
  </si>
  <si>
    <t>Área cultivada con café total departamental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</si>
  <si>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</si>
  <si>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</si>
  <si>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</si>
  <si>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</si>
  <si>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</si>
  <si>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</si>
  <si>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</si>
  <si>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</si>
  <si>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</si>
  <si>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</si>
  <si>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</si>
  <si>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</si>
  <si>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</si>
  <si>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</si>
  <si>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</si>
  <si>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</si>
  <si>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</si>
  <si>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</si>
  <si>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</si>
  <si>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</si>
  <si>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</si>
  <si>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</si>
  <si>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</si>
  <si>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</si>
  <si>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</si>
  <si>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</si>
  <si>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</si>
  <si>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</si>
  <si>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</si>
  <si>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</si>
  <si>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</si>
  <si>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</si>
  <si>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</si>
  <si>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</si>
  <si>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>Miles de hectáreas por departamento</t>
  </si>
  <si>
    <t>Tradicional /1</t>
  </si>
  <si>
    <t>Tecnificado envejecido /2</t>
  </si>
  <si>
    <t>Total</t>
  </si>
  <si>
    <t>Norte de Santander</t>
  </si>
  <si>
    <t>TOTAL NACIONAL</t>
  </si>
  <si>
    <t>* Corte diciembre</t>
  </si>
  <si>
    <t>Área cultivada con café</t>
  </si>
  <si>
    <t xml:space="preserve">Área cultivada con café según nivel de tecnificación </t>
  </si>
  <si>
    <t>Precio interno del café colombiano</t>
  </si>
  <si>
    <t>Precio externo del café colombiano (Ex_Dock)</t>
  </si>
  <si>
    <t>Información</t>
  </si>
  <si>
    <t>2018/19</t>
  </si>
  <si>
    <t>Tecnificado joven /3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</si>
  <si>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</si>
  <si>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</si>
  <si>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</si>
  <si>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Precios del café, área cultivada y producción</t>
  </si>
  <si>
    <t>Producción registrada - mensual</t>
  </si>
  <si>
    <t xml:space="preserve">Miles de sacos de 60 Kg de café verde equivalente </t>
  </si>
  <si>
    <t>Producción</t>
  </si>
  <si>
    <t>Valor de la cosecha registrada -anual</t>
  </si>
  <si>
    <t xml:space="preserve">Millones de pesos </t>
  </si>
  <si>
    <t>AÑOS CALENDARIO</t>
  </si>
  <si>
    <t>AÑOS CAFETEROS</t>
  </si>
  <si>
    <t>Valor de la cosecha</t>
  </si>
  <si>
    <t>Producción mensual</t>
  </si>
  <si>
    <t>Pestaña 9</t>
  </si>
  <si>
    <t>Pestaña 10</t>
  </si>
  <si>
    <t>2019*</t>
  </si>
  <si>
    <t>Miles de hectáreas por departamento. Con corte a diciembre</t>
  </si>
  <si>
    <t>Choco</t>
  </si>
  <si>
    <t>Caqueta</t>
  </si>
  <si>
    <t xml:space="preserve">Área cultivada con café según nivel de tecnificación - Corte diciembre 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</si>
  <si>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</si>
  <si>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</si>
  <si>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</si>
  <si>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</si>
  <si>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</si>
  <si>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</si>
  <si>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</si>
  <si>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</si>
  <si>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</si>
  <si>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</si>
  <si>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</si>
  <si>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</si>
  <si>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</si>
  <si>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Pesos en Agosto</t>
  </si>
  <si>
    <t>Intervalos</t>
  </si>
  <si>
    <t>Grupos</t>
  </si>
  <si>
    <t>Frecuencia</t>
  </si>
  <si>
    <t>Li</t>
  </si>
  <si>
    <t>Ls</t>
  </si>
  <si>
    <t>Amplitud</t>
  </si>
  <si>
    <t>Intervalo</t>
  </si>
  <si>
    <t>Columna1</t>
  </si>
  <si>
    <t>Dolares</t>
  </si>
  <si>
    <t>Invertalo</t>
  </si>
  <si>
    <t>Centavos de dólar</t>
  </si>
  <si>
    <t xml:space="preserve">Centavos de dólar 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</si>
  <si>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</si>
  <si>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</si>
  <si>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</si>
  <si>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</si>
  <si>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</si>
  <si>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</si>
  <si>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</si>
  <si>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</si>
  <si>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</si>
  <si>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</si>
  <si>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</si>
  <si>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</si>
  <si>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Produccion Registrada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</si>
</sst>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&quot;$&quot;\ * #,##0_-;\-&quot;$&quot;\ * #,##0_-;_-&quot;$&quot;\ * &quot;-&quot;_-;_-@_-"/>
    <numFmt numFmtId="165" formatCode="_-* #,##0.00_-;\-* #,##0.00_-;_-* &quot;-&quot;??_-;_-@_-"/>
    <numFmt numFmtId="166" formatCode="ddd\-dd\-mmm\-yy"/>
    <numFmt numFmtId="167" formatCode="0.0"/>
    <numFmt numFmtId="168" formatCode="0.0%"/>
    <numFmt numFmtId="169" formatCode="_-* #,##0.00\ &quot;€&quot;_-;\-* #,##0.00\ &quot;€&quot;_-;_-* &quot;-&quot;??\ &quot;€&quot;_-;_-@_-"/>
    <numFmt numFmtId="170" formatCode="_-* #,##0.00\ _€_-;\-* #,##0.00\ _€_-;_-* &quot;-&quot;??\ _€_-;_-@_-"/>
    <numFmt numFmtId="171" formatCode="_ * #,##0.00_ ;_ * \-#,##0.00_ ;_ * &quot;-&quot;??_ ;_ @_ "/>
    <numFmt numFmtId="172" formatCode="_ [$€-2]\ * #,##0.00_ ;_ [$€-2]\ * \-#,##0.00_ ;_ [$€-2]\ * &quot;-&quot;??_ "/>
    <numFmt numFmtId="173" formatCode="_-* #,##0.00\ [$€]_-;\-* #,##0.00\ [$€]_-;_-* &quot;-&quot;??\ [$€]_-;_-@_-"/>
    <numFmt numFmtId="174" formatCode="_-* #,##0.00\ &quot;Pts&quot;_-;\-* #,##0.00\ &quot;Pts&quot;_-;_-* &quot;-&quot;??\ &quot;Pts&quot;_-;_-@_-"/>
  </numFmts>
  <fonts count="58">
    <font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1"/>
      <color rgb="FFB6004B"/>
      <name val="Segoe"/>
    </font>
    <font>
      <sz val="11"/>
      <name val="Segoe UI"/>
      <family val="2"/>
    </font>
    <font>
      <sz val="11"/>
      <name val="Segoe"/>
    </font>
    <font>
      <u/>
      <sz val="11"/>
      <color theme="10"/>
      <name val="Calibri"/>
      <family val="2"/>
      <scheme val="minor"/>
    </font>
    <font>
      <b/>
      <sz val="11"/>
      <name val="Segoe UI"/>
      <family val="2"/>
    </font>
    <font>
      <b/>
      <sz val="11"/>
      <color theme="5" tint="-0.499984740745262"/>
      <name val="Segoe UI"/>
      <family val="2"/>
    </font>
    <font>
      <sz val="8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sz val="10"/>
      <color indexed="6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</font>
    <font>
      <sz val="8"/>
      <color indexed="6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MS Sans Serif"/>
      <family val="2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name val="Tahoma"/>
      <family val="2"/>
    </font>
    <font>
      <b/>
      <sz val="10"/>
      <name val="Tahoma"/>
      <family val="2"/>
    </font>
    <font>
      <b/>
      <i/>
      <sz val="14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i/>
      <sz val="10"/>
      <color indexed="63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371">
    <xf numFmtId="0" fontId="0" fillId="0" borderId="0"/>
    <xf numFmtId="0" fontId="6" fillId="0" borderId="0" applyNumberFormat="0" applyFill="0" applyBorder="0" applyAlignment="0" applyProtection="0"/>
    <xf numFmtId="0" fontId="15" fillId="0" borderId="0"/>
    <xf numFmtId="0" fontId="15" fillId="0" borderId="0"/>
    <xf numFmtId="0" fontId="20" fillId="0" borderId="0"/>
    <xf numFmtId="164" fontId="31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6" fillId="0" borderId="0"/>
    <xf numFmtId="0" fontId="38" fillId="11" borderId="0" applyNumberFormat="0" applyBorder="0" applyAlignment="0" applyProtection="0"/>
    <xf numFmtId="0" fontId="38" fillId="11" borderId="0" applyNumberFormat="0" applyBorder="0" applyAlignment="0" applyProtection="0"/>
    <xf numFmtId="0" fontId="38" fillId="13" borderId="0" applyNumberFormat="0" applyBorder="0" applyAlignment="0" applyProtection="0"/>
    <xf numFmtId="0" fontId="38" fillId="13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8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12" borderId="0" applyNumberFormat="0" applyBorder="0" applyAlignment="0" applyProtection="0"/>
    <xf numFmtId="0" fontId="38" fillId="12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17" borderId="0" applyNumberFormat="0" applyBorder="0" applyAlignment="0" applyProtection="0"/>
    <xf numFmtId="0" fontId="38" fillId="17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20" borderId="0" applyNumberFormat="0" applyBorder="0" applyAlignment="0" applyProtection="0"/>
    <xf numFmtId="0" fontId="39" fillId="20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1" fillId="27" borderId="45" applyNumberFormat="0" applyAlignment="0" applyProtection="0"/>
    <xf numFmtId="0" fontId="41" fillId="27" borderId="45" applyNumberFormat="0" applyAlignment="0" applyProtection="0"/>
    <xf numFmtId="0" fontId="42" fillId="28" borderId="46" applyNumberFormat="0" applyAlignment="0" applyProtection="0"/>
    <xf numFmtId="0" fontId="42" fillId="28" borderId="46" applyNumberFormat="0" applyAlignment="0" applyProtection="0"/>
    <xf numFmtId="0" fontId="43" fillId="0" borderId="47" applyNumberFormat="0" applyFill="0" applyAlignment="0" applyProtection="0"/>
    <xf numFmtId="0" fontId="43" fillId="0" borderId="47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45" fillId="16" borderId="45" applyNumberFormat="0" applyAlignment="0" applyProtection="0"/>
    <xf numFmtId="0" fontId="45" fillId="16" borderId="45" applyNumberFormat="0" applyAlignment="0" applyProtection="0"/>
    <xf numFmtId="169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5" fillId="0" borderId="0"/>
    <xf numFmtId="0" fontId="15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55" fillId="0" borderId="0"/>
    <xf numFmtId="0" fontId="31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5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5" fillId="14" borderId="48" applyNumberFormat="0" applyFont="0" applyAlignment="0" applyProtection="0"/>
    <xf numFmtId="0" fontId="15" fillId="14" borderId="48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8" fillId="27" borderId="49" applyNumberFormat="0" applyAlignment="0" applyProtection="0"/>
    <xf numFmtId="0" fontId="48" fillId="27" borderId="49" applyNumberFormat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0" borderId="50" applyNumberFormat="0" applyFill="0" applyAlignment="0" applyProtection="0"/>
    <xf numFmtId="0" fontId="53" fillId="0" borderId="51" applyNumberFormat="0" applyFill="0" applyAlignment="0" applyProtection="0"/>
    <xf numFmtId="0" fontId="53" fillId="0" borderId="51" applyNumberFormat="0" applyFill="0" applyAlignment="0" applyProtection="0"/>
    <xf numFmtId="0" fontId="44" fillId="0" borderId="52" applyNumberFormat="0" applyFill="0" applyAlignment="0" applyProtection="0"/>
    <xf numFmtId="0" fontId="44" fillId="0" borderId="52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4" fillId="0" borderId="53" applyNumberFormat="0" applyFill="0" applyAlignment="0" applyProtection="0"/>
    <xf numFmtId="0" fontId="54" fillId="0" borderId="53" applyNumberFormat="0" applyFill="0" applyAlignment="0" applyProtection="0"/>
  </cellStyleXfs>
  <cellXfs count="297">
    <xf numFmtId="0" fontId="0" fillId="0" borderId="0" xfId="0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0" xfId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3" fillId="3" borderId="1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right" vertical="center"/>
    </xf>
    <xf numFmtId="0" fontId="9" fillId="0" borderId="0" xfId="0" applyFont="1" applyFill="1"/>
    <xf numFmtId="166" fontId="10" fillId="0" borderId="0" xfId="0" applyNumberFormat="1" applyFont="1" applyFill="1"/>
    <xf numFmtId="3" fontId="9" fillId="0" borderId="0" xfId="0" applyNumberFormat="1" applyFont="1" applyFill="1"/>
    <xf numFmtId="0" fontId="11" fillId="0" borderId="0" xfId="0" applyFont="1" applyFill="1"/>
    <xf numFmtId="166" fontId="12" fillId="0" borderId="0" xfId="0" applyNumberFormat="1" applyFont="1" applyFill="1"/>
    <xf numFmtId="3" fontId="13" fillId="0" borderId="0" xfId="0" applyNumberFormat="1" applyFont="1" applyFill="1"/>
    <xf numFmtId="166" fontId="9" fillId="0" borderId="0" xfId="0" applyNumberFormat="1" applyFont="1" applyFill="1"/>
    <xf numFmtId="0" fontId="11" fillId="0" borderId="0" xfId="0" applyFont="1" applyAlignment="1">
      <alignment horizontal="right"/>
    </xf>
    <xf numFmtId="166" fontId="13" fillId="0" borderId="0" xfId="0" applyNumberFormat="1" applyFont="1" applyFill="1"/>
    <xf numFmtId="2" fontId="14" fillId="6" borderId="9" xfId="0" applyNumberFormat="1" applyFont="1" applyFill="1" applyBorder="1" applyAlignment="1">
      <alignment horizontal="center" vertical="center"/>
    </xf>
    <xf numFmtId="2" fontId="14" fillId="6" borderId="9" xfId="0" applyNumberFormat="1" applyFont="1" applyFill="1" applyBorder="1" applyAlignment="1">
      <alignment horizontal="center" vertical="center" wrapText="1"/>
    </xf>
    <xf numFmtId="2" fontId="14" fillId="6" borderId="10" xfId="0" applyNumberFormat="1" applyFont="1" applyFill="1" applyBorder="1" applyAlignment="1">
      <alignment horizontal="center" vertical="center"/>
    </xf>
    <xf numFmtId="3" fontId="14" fillId="0" borderId="0" xfId="0" quotePrefix="1" applyNumberFormat="1" applyFont="1" applyFill="1" applyBorder="1" applyAlignment="1">
      <alignment vertical="center" wrapText="1"/>
    </xf>
    <xf numFmtId="2" fontId="11" fillId="0" borderId="0" xfId="0" quotePrefix="1" applyNumberFormat="1" applyFont="1" applyFill="1" applyBorder="1" applyAlignment="1">
      <alignment horizontal="center" vertical="center" wrapText="1"/>
    </xf>
    <xf numFmtId="166" fontId="9" fillId="0" borderId="0" xfId="0" applyNumberFormat="1" applyFont="1" applyFill="1" applyAlignment="1">
      <alignment horizontal="center"/>
    </xf>
    <xf numFmtId="2" fontId="14" fillId="6" borderId="11" xfId="0" applyNumberFormat="1" applyFont="1" applyFill="1" applyBorder="1" applyAlignment="1">
      <alignment horizontal="center" vertical="center"/>
    </xf>
    <xf numFmtId="2" fontId="14" fillId="6" borderId="11" xfId="0" applyNumberFormat="1" applyFont="1" applyFill="1" applyBorder="1" applyAlignment="1">
      <alignment horizontal="center" vertical="center" wrapText="1"/>
    </xf>
    <xf numFmtId="2" fontId="14" fillId="6" borderId="12" xfId="0" applyNumberFormat="1" applyFont="1" applyFill="1" applyBorder="1" applyAlignment="1">
      <alignment horizontal="center" vertical="center"/>
    </xf>
    <xf numFmtId="3" fontId="14" fillId="0" borderId="0" xfId="0" applyNumberFormat="1" applyFont="1" applyAlignment="1"/>
    <xf numFmtId="166" fontId="9" fillId="0" borderId="10" xfId="0" applyNumberFormat="1" applyFont="1" applyFill="1" applyBorder="1"/>
    <xf numFmtId="0" fontId="9" fillId="0" borderId="13" xfId="0" applyFont="1" applyFill="1" applyBorder="1"/>
    <xf numFmtId="0" fontId="9" fillId="0" borderId="14" xfId="0" applyFont="1" applyFill="1" applyBorder="1"/>
    <xf numFmtId="166" fontId="9" fillId="0" borderId="15" xfId="0" applyNumberFormat="1" applyFont="1" applyFill="1" applyBorder="1"/>
    <xf numFmtId="3" fontId="9" fillId="0" borderId="0" xfId="0" applyNumberFormat="1" applyFont="1" applyFill="1" applyBorder="1"/>
    <xf numFmtId="3" fontId="9" fillId="0" borderId="17" xfId="0" applyNumberFormat="1" applyFont="1" applyFill="1" applyBorder="1"/>
    <xf numFmtId="3" fontId="9" fillId="0" borderId="0" xfId="0" applyNumberFormat="1" applyFont="1" applyBorder="1"/>
    <xf numFmtId="166" fontId="9" fillId="0" borderId="18" xfId="0" applyNumberFormat="1" applyFont="1" applyFill="1" applyBorder="1"/>
    <xf numFmtId="3" fontId="9" fillId="0" borderId="4" xfId="0" applyNumberFormat="1" applyFont="1" applyBorder="1"/>
    <xf numFmtId="0" fontId="9" fillId="0" borderId="0" xfId="0" applyFont="1" applyFill="1" applyBorder="1"/>
    <xf numFmtId="3" fontId="9" fillId="0" borderId="17" xfId="0" applyNumberFormat="1" applyFont="1" applyBorder="1"/>
    <xf numFmtId="3" fontId="9" fillId="0" borderId="20" xfId="0" applyNumberFormat="1" applyFont="1" applyBorder="1"/>
    <xf numFmtId="3" fontId="9" fillId="0" borderId="20" xfId="0" applyNumberFormat="1" applyFont="1" applyFill="1" applyBorder="1"/>
    <xf numFmtId="166" fontId="9" fillId="0" borderId="12" xfId="0" applyNumberFormat="1" applyFont="1" applyFill="1" applyBorder="1"/>
    <xf numFmtId="3" fontId="9" fillId="0" borderId="22" xfId="0" applyNumberFormat="1" applyFont="1" applyBorder="1"/>
    <xf numFmtId="3" fontId="9" fillId="0" borderId="21" xfId="0" applyNumberFormat="1" applyFont="1" applyFill="1" applyBorder="1"/>
    <xf numFmtId="0" fontId="9" fillId="0" borderId="4" xfId="0" applyFont="1" applyFill="1" applyBorder="1"/>
    <xf numFmtId="0" fontId="15" fillId="0" borderId="0" xfId="2"/>
    <xf numFmtId="166" fontId="10" fillId="0" borderId="0" xfId="2" applyNumberFormat="1" applyFont="1" applyFill="1"/>
    <xf numFmtId="0" fontId="9" fillId="0" borderId="0" xfId="2" applyFont="1" applyBorder="1"/>
    <xf numFmtId="166" fontId="18" fillId="0" borderId="0" xfId="2" applyNumberFormat="1" applyFont="1" applyFill="1"/>
    <xf numFmtId="166" fontId="9" fillId="0" borderId="0" xfId="2" applyNumberFormat="1" applyFont="1" applyFill="1"/>
    <xf numFmtId="0" fontId="14" fillId="0" borderId="0" xfId="2" applyFont="1"/>
    <xf numFmtId="0" fontId="18" fillId="0" borderId="0" xfId="2" applyFont="1"/>
    <xf numFmtId="2" fontId="14" fillId="0" borderId="0" xfId="2" quotePrefix="1" applyNumberFormat="1" applyFont="1" applyFill="1" applyBorder="1" applyAlignment="1">
      <alignment vertical="center" wrapText="1"/>
    </xf>
    <xf numFmtId="2" fontId="14" fillId="6" borderId="23" xfId="2" applyNumberFormat="1" applyFont="1" applyFill="1" applyBorder="1" applyAlignment="1">
      <alignment horizontal="center" vertical="center"/>
    </xf>
    <xf numFmtId="0" fontId="14" fillId="6" borderId="23" xfId="2" applyFont="1" applyFill="1" applyBorder="1" applyAlignment="1">
      <alignment horizontal="center"/>
    </xf>
    <xf numFmtId="17" fontId="14" fillId="6" borderId="15" xfId="2" applyNumberFormat="1" applyFont="1" applyFill="1" applyBorder="1"/>
    <xf numFmtId="0" fontId="15" fillId="0" borderId="15" xfId="2" applyFont="1" applyBorder="1" applyAlignment="1">
      <alignment horizontal="center"/>
    </xf>
    <xf numFmtId="0" fontId="15" fillId="0" borderId="0" xfId="2" applyFont="1" applyAlignment="1">
      <alignment horizontal="center"/>
    </xf>
    <xf numFmtId="17" fontId="9" fillId="0" borderId="0" xfId="2" applyNumberFormat="1" applyFont="1"/>
    <xf numFmtId="17" fontId="14" fillId="6" borderId="12" xfId="2" applyNumberFormat="1" applyFont="1" applyFill="1" applyBorder="1"/>
    <xf numFmtId="0" fontId="15" fillId="0" borderId="12" xfId="2" applyFont="1" applyBorder="1" applyAlignment="1">
      <alignment horizontal="center"/>
    </xf>
    <xf numFmtId="4" fontId="9" fillId="0" borderId="0" xfId="2" applyNumberFormat="1" applyFont="1"/>
    <xf numFmtId="4" fontId="15" fillId="0" borderId="0" xfId="2" applyNumberFormat="1" applyFont="1" applyAlignment="1">
      <alignment horizontal="center"/>
    </xf>
    <xf numFmtId="3" fontId="15" fillId="0" borderId="15" xfId="2" applyNumberFormat="1" applyFont="1" applyBorder="1" applyAlignment="1">
      <alignment horizontal="center"/>
    </xf>
    <xf numFmtId="3" fontId="15" fillId="0" borderId="12" xfId="2" applyNumberFormat="1" applyFont="1" applyBorder="1" applyAlignment="1">
      <alignment horizontal="center"/>
    </xf>
    <xf numFmtId="3" fontId="19" fillId="0" borderId="0" xfId="2" applyNumberFormat="1" applyFont="1" applyAlignment="1">
      <alignment horizontal="center"/>
    </xf>
    <xf numFmtId="17" fontId="14" fillId="6" borderId="16" xfId="2" applyNumberFormat="1" applyFont="1" applyFill="1" applyBorder="1"/>
    <xf numFmtId="3" fontId="15" fillId="0" borderId="0" xfId="2" applyNumberFormat="1" applyFont="1" applyFill="1" applyBorder="1" applyAlignment="1">
      <alignment horizontal="center"/>
    </xf>
    <xf numFmtId="17" fontId="14" fillId="6" borderId="10" xfId="2" applyNumberFormat="1" applyFont="1" applyFill="1" applyBorder="1"/>
    <xf numFmtId="3" fontId="15" fillId="0" borderId="10" xfId="2" applyNumberFormat="1" applyFont="1" applyBorder="1" applyAlignment="1">
      <alignment horizontal="center"/>
    </xf>
    <xf numFmtId="3" fontId="9" fillId="0" borderId="0" xfId="2" applyNumberFormat="1" applyFont="1" applyBorder="1"/>
    <xf numFmtId="166" fontId="10" fillId="0" borderId="0" xfId="3" applyNumberFormat="1" applyFont="1" applyFill="1"/>
    <xf numFmtId="0" fontId="15" fillId="0" borderId="0" xfId="4" applyFont="1"/>
    <xf numFmtId="166" fontId="18" fillId="0" borderId="0" xfId="3" applyNumberFormat="1" applyFont="1" applyFill="1"/>
    <xf numFmtId="166" fontId="21" fillId="0" borderId="0" xfId="3" applyNumberFormat="1" applyFont="1" applyFill="1"/>
    <xf numFmtId="0" fontId="15" fillId="0" borderId="0" xfId="3"/>
    <xf numFmtId="0" fontId="15" fillId="0" borderId="0" xfId="3" applyFont="1"/>
    <xf numFmtId="0" fontId="22" fillId="0" borderId="0" xfId="0" applyFont="1"/>
    <xf numFmtId="0" fontId="14" fillId="6" borderId="24" xfId="4" applyNumberFormat="1" applyFont="1" applyFill="1" applyBorder="1" applyAlignment="1">
      <alignment horizontal="center"/>
    </xf>
    <xf numFmtId="17" fontId="14" fillId="6" borderId="10" xfId="3" applyNumberFormat="1" applyFont="1" applyFill="1" applyBorder="1"/>
    <xf numFmtId="2" fontId="15" fillId="0" borderId="10" xfId="4" quotePrefix="1" applyNumberFormat="1" applyFont="1" applyFill="1" applyBorder="1" applyAlignment="1">
      <alignment horizontal="center"/>
    </xf>
    <xf numFmtId="17" fontId="14" fillId="6" borderId="15" xfId="3" applyNumberFormat="1" applyFont="1" applyFill="1" applyBorder="1"/>
    <xf numFmtId="2" fontId="15" fillId="0" borderId="15" xfId="4" quotePrefix="1" applyNumberFormat="1" applyFont="1" applyFill="1" applyBorder="1" applyAlignment="1">
      <alignment horizontal="center"/>
    </xf>
    <xf numFmtId="17" fontId="14" fillId="6" borderId="12" xfId="3" applyNumberFormat="1" applyFont="1" applyFill="1" applyBorder="1"/>
    <xf numFmtId="2" fontId="15" fillId="0" borderId="12" xfId="4" quotePrefix="1" applyNumberFormat="1" applyFont="1" applyFill="1" applyBorder="1" applyAlignment="1">
      <alignment horizontal="center"/>
    </xf>
    <xf numFmtId="0" fontId="0" fillId="0" borderId="17" xfId="0" applyBorder="1"/>
    <xf numFmtId="2" fontId="15" fillId="0" borderId="14" xfId="4" quotePrefix="1" applyNumberFormat="1" applyFont="1" applyFill="1" applyBorder="1" applyAlignment="1">
      <alignment horizontal="center"/>
    </xf>
    <xf numFmtId="2" fontId="15" fillId="0" borderId="17" xfId="4" quotePrefix="1" applyNumberFormat="1" applyFont="1" applyFill="1" applyBorder="1" applyAlignment="1">
      <alignment horizontal="center"/>
    </xf>
    <xf numFmtId="0" fontId="23" fillId="0" borderId="0" xfId="0" applyFont="1"/>
    <xf numFmtId="1" fontId="14" fillId="6" borderId="9" xfId="3" applyNumberFormat="1" applyFont="1" applyFill="1" applyBorder="1"/>
    <xf numFmtId="2" fontId="15" fillId="0" borderId="10" xfId="3" applyNumberFormat="1" applyBorder="1"/>
    <xf numFmtId="1" fontId="14" fillId="6" borderId="16" xfId="3" applyNumberFormat="1" applyFont="1" applyFill="1" applyBorder="1"/>
    <xf numFmtId="2" fontId="15" fillId="0" borderId="15" xfId="3" applyNumberFormat="1" applyBorder="1"/>
    <xf numFmtId="1" fontId="14" fillId="6" borderId="11" xfId="3" applyNumberFormat="1" applyFont="1" applyFill="1" applyBorder="1"/>
    <xf numFmtId="2" fontId="15" fillId="0" borderId="12" xfId="3" applyNumberFormat="1" applyBorder="1"/>
    <xf numFmtId="2" fontId="24" fillId="6" borderId="10" xfId="3" applyNumberFormat="1" applyFont="1" applyFill="1" applyBorder="1" applyAlignment="1">
      <alignment horizontal="center" vertical="center"/>
    </xf>
    <xf numFmtId="1" fontId="14" fillId="6" borderId="10" xfId="3" applyNumberFormat="1" applyFont="1" applyFill="1" applyBorder="1" applyAlignment="1">
      <alignment horizontal="right"/>
    </xf>
    <xf numFmtId="2" fontId="15" fillId="0" borderId="10" xfId="3" applyNumberFormat="1" applyBorder="1" applyAlignment="1">
      <alignment horizontal="right" indent="2"/>
    </xf>
    <xf numFmtId="1" fontId="14" fillId="6" borderId="15" xfId="3" applyNumberFormat="1" applyFont="1" applyFill="1" applyBorder="1" applyAlignment="1">
      <alignment horizontal="right"/>
    </xf>
    <xf numFmtId="2" fontId="15" fillId="0" borderId="15" xfId="3" applyNumberFormat="1" applyBorder="1" applyAlignment="1">
      <alignment horizontal="right" indent="2"/>
    </xf>
    <xf numFmtId="0" fontId="0" fillId="3" borderId="0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166" fontId="9" fillId="0" borderId="0" xfId="3" applyNumberFormat="1" applyFont="1" applyFill="1"/>
    <xf numFmtId="0" fontId="15" fillId="0" borderId="0" xfId="3" applyFont="1" applyBorder="1"/>
    <xf numFmtId="2" fontId="15" fillId="0" borderId="0" xfId="3" applyNumberFormat="1" applyFont="1" applyFill="1" applyBorder="1" applyAlignment="1">
      <alignment horizontal="center"/>
    </xf>
    <xf numFmtId="2" fontId="14" fillId="6" borderId="23" xfId="3" applyNumberFormat="1" applyFont="1" applyFill="1" applyBorder="1" applyAlignment="1">
      <alignment horizontal="center" vertical="center"/>
    </xf>
    <xf numFmtId="14" fontId="14" fillId="6" borderId="23" xfId="3" applyNumberFormat="1" applyFont="1" applyFill="1" applyBorder="1" applyAlignment="1">
      <alignment horizontal="center" vertical="center" wrapText="1"/>
    </xf>
    <xf numFmtId="14" fontId="14" fillId="6" borderId="12" xfId="3" applyNumberFormat="1" applyFont="1" applyFill="1" applyBorder="1" applyAlignment="1">
      <alignment horizontal="center" vertical="center" wrapText="1"/>
    </xf>
    <xf numFmtId="0" fontId="15" fillId="0" borderId="15" xfId="3" applyFont="1" applyFill="1" applyBorder="1" applyAlignment="1">
      <alignment horizontal="center"/>
    </xf>
    <xf numFmtId="2" fontId="15" fillId="0" borderId="15" xfId="3" applyNumberFormat="1" applyFont="1" applyFill="1" applyBorder="1" applyAlignment="1">
      <alignment horizontal="center"/>
    </xf>
    <xf numFmtId="2" fontId="15" fillId="0" borderId="10" xfId="3" applyNumberFormat="1" applyFont="1" applyFill="1" applyBorder="1" applyAlignment="1">
      <alignment horizontal="center"/>
    </xf>
    <xf numFmtId="0" fontId="15" fillId="0" borderId="12" xfId="3" applyFont="1" applyFill="1" applyBorder="1" applyAlignment="1">
      <alignment horizontal="center"/>
    </xf>
    <xf numFmtId="2" fontId="15" fillId="0" borderId="12" xfId="3" applyNumberFormat="1" applyFont="1" applyFill="1" applyBorder="1" applyAlignment="1">
      <alignment horizontal="center"/>
    </xf>
    <xf numFmtId="2" fontId="15" fillId="0" borderId="10" xfId="3" applyNumberFormat="1" applyFont="1" applyBorder="1" applyAlignment="1">
      <alignment horizontal="center"/>
    </xf>
    <xf numFmtId="2" fontId="15" fillId="0" borderId="15" xfId="3" applyNumberFormat="1" applyFont="1" applyBorder="1" applyAlignment="1">
      <alignment horizontal="center"/>
    </xf>
    <xf numFmtId="2" fontId="25" fillId="0" borderId="0" xfId="3" applyNumberFormat="1" applyFont="1" applyFill="1" applyBorder="1"/>
    <xf numFmtId="2" fontId="15" fillId="0" borderId="12" xfId="3" applyNumberFormat="1" applyFont="1" applyBorder="1" applyAlignment="1">
      <alignment horizontal="center"/>
    </xf>
    <xf numFmtId="167" fontId="9" fillId="0" borderId="0" xfId="0" applyNumberFormat="1" applyFont="1"/>
    <xf numFmtId="2" fontId="9" fillId="0" borderId="0" xfId="0" applyNumberFormat="1" applyFont="1"/>
    <xf numFmtId="0" fontId="9" fillId="0" borderId="0" xfId="0" applyFont="1"/>
    <xf numFmtId="167" fontId="9" fillId="0" borderId="0" xfId="0" applyNumberFormat="1" applyFont="1" applyBorder="1"/>
    <xf numFmtId="2" fontId="15" fillId="0" borderId="0" xfId="3" applyNumberFormat="1" applyFont="1" applyBorder="1" applyAlignment="1">
      <alignment horizontal="center"/>
    </xf>
    <xf numFmtId="0" fontId="14" fillId="6" borderId="25" xfId="3" applyFont="1" applyFill="1" applyBorder="1" applyAlignment="1">
      <alignment horizontal="center" vertical="center" wrapText="1"/>
    </xf>
    <xf numFmtId="0" fontId="14" fillId="6" borderId="28" xfId="3" applyFont="1" applyFill="1" applyBorder="1" applyAlignment="1">
      <alignment horizontal="center" vertical="center" wrapText="1"/>
    </xf>
    <xf numFmtId="0" fontId="14" fillId="6" borderId="26" xfId="3" applyFont="1" applyFill="1" applyBorder="1" applyAlignment="1">
      <alignment horizontal="center" vertical="center" wrapText="1"/>
    </xf>
    <xf numFmtId="0" fontId="14" fillId="6" borderId="27" xfId="3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/>
    </xf>
    <xf numFmtId="4" fontId="15" fillId="0" borderId="5" xfId="0" applyNumberFormat="1" applyFont="1" applyBorder="1" applyAlignment="1">
      <alignment horizontal="right" vertical="center" indent="2"/>
    </xf>
    <xf numFmtId="4" fontId="15" fillId="0" borderId="29" xfId="0" applyNumberFormat="1" applyFont="1" applyBorder="1" applyAlignment="1">
      <alignment horizontal="right" vertical="center" indent="2"/>
    </xf>
    <xf numFmtId="4" fontId="15" fillId="0" borderId="30" xfId="0" applyNumberFormat="1" applyFont="1" applyBorder="1" applyAlignment="1">
      <alignment horizontal="right" vertical="center" indent="2"/>
    </xf>
    <xf numFmtId="0" fontId="14" fillId="6" borderId="15" xfId="0" applyFont="1" applyFill="1" applyBorder="1" applyAlignment="1">
      <alignment horizontal="left"/>
    </xf>
    <xf numFmtId="4" fontId="15" fillId="0" borderId="31" xfId="0" applyNumberFormat="1" applyFont="1" applyBorder="1" applyAlignment="1">
      <alignment horizontal="right" vertical="center" indent="2"/>
    </xf>
    <xf numFmtId="0" fontId="14" fillId="6" borderId="12" xfId="0" applyFont="1" applyFill="1" applyBorder="1" applyAlignment="1">
      <alignment horizontal="left"/>
    </xf>
    <xf numFmtId="4" fontId="15" fillId="0" borderId="32" xfId="0" applyNumberFormat="1" applyFont="1" applyBorder="1" applyAlignment="1">
      <alignment horizontal="right" vertical="center" indent="2"/>
    </xf>
    <xf numFmtId="0" fontId="14" fillId="6" borderId="23" xfId="0" applyFont="1" applyFill="1" applyBorder="1" applyAlignment="1">
      <alignment horizontal="center" vertical="center"/>
    </xf>
    <xf numFmtId="0" fontId="15" fillId="0" borderId="0" xfId="0" applyFont="1"/>
    <xf numFmtId="0" fontId="14" fillId="6" borderId="33" xfId="0" applyFont="1" applyFill="1" applyBorder="1" applyAlignment="1">
      <alignment horizontal="center"/>
    </xf>
    <xf numFmtId="0" fontId="14" fillId="6" borderId="34" xfId="0" applyFont="1" applyFill="1" applyBorder="1" applyAlignment="1">
      <alignment horizontal="center"/>
    </xf>
    <xf numFmtId="0" fontId="14" fillId="6" borderId="35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6" borderId="36" xfId="0" applyFont="1" applyFill="1" applyBorder="1" applyAlignment="1">
      <alignment horizontal="center"/>
    </xf>
    <xf numFmtId="0" fontId="14" fillId="6" borderId="37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14" fillId="6" borderId="3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0" fillId="3" borderId="39" xfId="0" applyFill="1" applyBorder="1"/>
    <xf numFmtId="4" fontId="0" fillId="3" borderId="5" xfId="0" applyNumberFormat="1" applyFill="1" applyBorder="1" applyAlignment="1">
      <alignment horizontal="right" indent="2"/>
    </xf>
    <xf numFmtId="4" fontId="0" fillId="3" borderId="17" xfId="0" applyNumberFormat="1" applyFill="1" applyBorder="1" applyAlignment="1">
      <alignment horizontal="right" indent="2"/>
    </xf>
    <xf numFmtId="0" fontId="14" fillId="6" borderId="25" xfId="0" applyFont="1" applyFill="1" applyBorder="1" applyAlignment="1">
      <alignment horizontal="left"/>
    </xf>
    <xf numFmtId="2" fontId="14" fillId="6" borderId="40" xfId="0" applyNumberFormat="1" applyFont="1" applyFill="1" applyBorder="1" applyAlignment="1">
      <alignment horizontal="center"/>
    </xf>
    <xf numFmtId="2" fontId="14" fillId="6" borderId="41" xfId="0" applyNumberFormat="1" applyFont="1" applyFill="1" applyBorder="1" applyAlignment="1">
      <alignment horizontal="center"/>
    </xf>
    <xf numFmtId="2" fontId="14" fillId="6" borderId="42" xfId="0" applyNumberFormat="1" applyFont="1" applyFill="1" applyBorder="1" applyAlignment="1">
      <alignment horizontal="center"/>
    </xf>
    <xf numFmtId="2" fontId="14" fillId="6" borderId="43" xfId="0" applyNumberFormat="1" applyFont="1" applyFill="1" applyBorder="1" applyAlignment="1">
      <alignment horizontal="center"/>
    </xf>
    <xf numFmtId="2" fontId="14" fillId="6" borderId="44" xfId="0" applyNumberFormat="1" applyFont="1" applyFill="1" applyBorder="1" applyAlignment="1">
      <alignment horizont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4" fillId="7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0" fillId="9" borderId="0" xfId="0" applyFill="1" applyBorder="1"/>
    <xf numFmtId="0" fontId="7" fillId="7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26" fillId="3" borderId="0" xfId="0" applyFont="1" applyFill="1" applyBorder="1"/>
    <xf numFmtId="0" fontId="7" fillId="9" borderId="0" xfId="0" applyFont="1" applyFill="1" applyBorder="1" applyAlignment="1">
      <alignment vertical="center"/>
    </xf>
    <xf numFmtId="0" fontId="0" fillId="3" borderId="0" xfId="0" applyFill="1"/>
    <xf numFmtId="3" fontId="9" fillId="0" borderId="37" xfId="0" applyNumberFormat="1" applyFont="1" applyBorder="1"/>
    <xf numFmtId="164" fontId="9" fillId="0" borderId="9" xfId="5" applyFont="1" applyBorder="1"/>
    <xf numFmtId="164" fontId="9" fillId="0" borderId="16" xfId="5" applyFont="1" applyBorder="1"/>
    <xf numFmtId="164" fontId="9" fillId="0" borderId="19" xfId="5" applyFont="1" applyBorder="1"/>
    <xf numFmtId="164" fontId="9" fillId="0" borderId="0" xfId="5" applyFont="1" applyBorder="1"/>
    <xf numFmtId="164" fontId="9" fillId="0" borderId="4" xfId="5" applyFont="1" applyBorder="1"/>
    <xf numFmtId="164" fontId="9" fillId="0" borderId="0" xfId="5" applyFont="1"/>
    <xf numFmtId="164" fontId="9" fillId="0" borderId="0" xfId="5" applyFont="1" applyFill="1"/>
    <xf numFmtId="164" fontId="9" fillId="0" borderId="4" xfId="5" applyFont="1" applyFill="1" applyBorder="1"/>
    <xf numFmtId="164" fontId="9" fillId="0" borderId="22" xfId="5" applyFont="1" applyFill="1" applyBorder="1"/>
    <xf numFmtId="166" fontId="10" fillId="0" borderId="0" xfId="6" applyNumberFormat="1" applyFont="1"/>
    <xf numFmtId="0" fontId="33" fillId="0" borderId="0" xfId="6" applyAlignment="1">
      <alignment horizontal="left" indent="5"/>
    </xf>
    <xf numFmtId="0" fontId="33" fillId="0" borderId="0" xfId="6" applyAlignment="1">
      <alignment horizontal="center"/>
    </xf>
    <xf numFmtId="0" fontId="33" fillId="0" borderId="0" xfId="6"/>
    <xf numFmtId="166" fontId="12" fillId="0" borderId="0" xfId="6" applyNumberFormat="1" applyFont="1"/>
    <xf numFmtId="166" fontId="9" fillId="0" borderId="0" xfId="6" applyNumberFormat="1" applyFont="1" applyAlignment="1">
      <alignment horizontal="left" indent="5"/>
    </xf>
    <xf numFmtId="166" fontId="9" fillId="0" borderId="0" xfId="6" applyNumberFormat="1" applyFont="1"/>
    <xf numFmtId="0" fontId="14" fillId="0" borderId="0" xfId="6" applyFont="1"/>
    <xf numFmtId="0" fontId="14" fillId="0" borderId="0" xfId="6" applyFont="1" applyAlignment="1">
      <alignment horizontal="left" indent="5"/>
    </xf>
    <xf numFmtId="0" fontId="14" fillId="0" borderId="0" xfId="6" applyFont="1" applyAlignment="1">
      <alignment horizontal="center"/>
    </xf>
    <xf numFmtId="0" fontId="34" fillId="6" borderId="23" xfId="6" applyFont="1" applyFill="1" applyBorder="1" applyAlignment="1">
      <alignment horizontal="center" vertical="center"/>
    </xf>
    <xf numFmtId="17" fontId="14" fillId="6" borderId="15" xfId="6" applyNumberFormat="1" applyFont="1" applyFill="1" applyBorder="1"/>
    <xf numFmtId="3" fontId="33" fillId="0" borderId="9" xfId="6" applyNumberFormat="1" applyBorder="1" applyAlignment="1">
      <alignment horizontal="right"/>
    </xf>
    <xf numFmtId="3" fontId="33" fillId="0" borderId="14" xfId="6" applyNumberFormat="1" applyBorder="1" applyAlignment="1">
      <alignment horizontal="left" indent="5"/>
    </xf>
    <xf numFmtId="3" fontId="33" fillId="0" borderId="16" xfId="6" applyNumberFormat="1" applyBorder="1" applyAlignment="1">
      <alignment horizontal="right"/>
    </xf>
    <xf numFmtId="3" fontId="33" fillId="0" borderId="17" xfId="6" applyNumberFormat="1" applyBorder="1" applyAlignment="1">
      <alignment horizontal="left" indent="5"/>
    </xf>
    <xf numFmtId="4" fontId="33" fillId="0" borderId="0" xfId="6" applyNumberFormat="1"/>
    <xf numFmtId="17" fontId="14" fillId="6" borderId="12" xfId="6" applyNumberFormat="1" applyFont="1" applyFill="1" applyBorder="1"/>
    <xf numFmtId="3" fontId="33" fillId="0" borderId="11" xfId="6" applyNumberFormat="1" applyBorder="1" applyAlignment="1">
      <alignment horizontal="right"/>
    </xf>
    <xf numFmtId="3" fontId="33" fillId="0" borderId="21" xfId="6" applyNumberFormat="1" applyBorder="1" applyAlignment="1">
      <alignment horizontal="left" indent="5"/>
    </xf>
    <xf numFmtId="3" fontId="33" fillId="0" borderId="0" xfId="6" applyNumberFormat="1"/>
    <xf numFmtId="9" fontId="33" fillId="0" borderId="0" xfId="7"/>
    <xf numFmtId="17" fontId="14" fillId="6" borderId="10" xfId="6" applyNumberFormat="1" applyFont="1" applyFill="1" applyBorder="1"/>
    <xf numFmtId="0" fontId="33" fillId="0" borderId="9" xfId="6" applyBorder="1" applyAlignment="1">
      <alignment horizontal="right"/>
    </xf>
    <xf numFmtId="0" fontId="33" fillId="0" borderId="14" xfId="6" applyBorder="1" applyAlignment="1">
      <alignment horizontal="left" indent="5"/>
    </xf>
    <xf numFmtId="0" fontId="33" fillId="0" borderId="16" xfId="6" applyBorder="1" applyAlignment="1">
      <alignment horizontal="right"/>
    </xf>
    <xf numFmtId="0" fontId="33" fillId="0" borderId="17" xfId="6" applyBorder="1" applyAlignment="1">
      <alignment horizontal="left" indent="5"/>
    </xf>
    <xf numFmtId="0" fontId="33" fillId="0" borderId="11" xfId="6" applyBorder="1" applyAlignment="1">
      <alignment horizontal="right"/>
    </xf>
    <xf numFmtId="0" fontId="33" fillId="0" borderId="21" xfId="6" applyBorder="1" applyAlignment="1">
      <alignment horizontal="left" indent="5"/>
    </xf>
    <xf numFmtId="0" fontId="15" fillId="0" borderId="17" xfId="6" applyFont="1" applyBorder="1"/>
    <xf numFmtId="0" fontId="15" fillId="0" borderId="21" xfId="6" applyFont="1" applyBorder="1"/>
    <xf numFmtId="3" fontId="33" fillId="0" borderId="13" xfId="6" applyNumberFormat="1" applyBorder="1" applyAlignment="1">
      <alignment horizontal="right"/>
    </xf>
    <xf numFmtId="0" fontId="15" fillId="0" borderId="14" xfId="6" applyFont="1" applyBorder="1"/>
    <xf numFmtId="3" fontId="33" fillId="0" borderId="0" xfId="6" applyNumberFormat="1" applyAlignment="1">
      <alignment horizontal="right"/>
    </xf>
    <xf numFmtId="3" fontId="33" fillId="0" borderId="0" xfId="6" applyNumberFormat="1" applyAlignment="1">
      <alignment horizontal="center"/>
    </xf>
    <xf numFmtId="166" fontId="35" fillId="0" borderId="0" xfId="6" applyNumberFormat="1" applyFont="1"/>
    <xf numFmtId="0" fontId="14" fillId="0" borderId="10" xfId="6" applyFont="1" applyBorder="1" applyAlignment="1">
      <alignment horizontal="center" vertical="center"/>
    </xf>
    <xf numFmtId="0" fontId="14" fillId="6" borderId="10" xfId="6" applyFont="1" applyFill="1" applyBorder="1" applyAlignment="1">
      <alignment horizontal="center"/>
    </xf>
    <xf numFmtId="3" fontId="33" fillId="0" borderId="14" xfId="6" applyNumberFormat="1" applyBorder="1" applyAlignment="1">
      <alignment horizontal="center"/>
    </xf>
    <xf numFmtId="0" fontId="14" fillId="6" borderId="15" xfId="6" applyFont="1" applyFill="1" applyBorder="1" applyAlignment="1">
      <alignment horizontal="center"/>
    </xf>
    <xf numFmtId="3" fontId="33" fillId="0" borderId="17" xfId="6" applyNumberFormat="1" applyBorder="1" applyAlignment="1">
      <alignment horizontal="center"/>
    </xf>
    <xf numFmtId="0" fontId="14" fillId="6" borderId="12" xfId="6" applyFont="1" applyFill="1" applyBorder="1" applyAlignment="1">
      <alignment horizontal="center"/>
    </xf>
    <xf numFmtId="3" fontId="33" fillId="0" borderId="12" xfId="6" applyNumberFormat="1" applyBorder="1" applyAlignment="1">
      <alignment horizontal="center"/>
    </xf>
    <xf numFmtId="17" fontId="14" fillId="0" borderId="0" xfId="6" applyNumberFormat="1" applyFont="1"/>
    <xf numFmtId="0" fontId="33" fillId="0" borderId="5" xfId="6" applyBorder="1"/>
    <xf numFmtId="164" fontId="9" fillId="0" borderId="0" xfId="5" applyFont="1" applyFill="1" applyBorder="1"/>
    <xf numFmtId="1" fontId="14" fillId="6" borderId="12" xfId="3" applyNumberFormat="1" applyFont="1" applyFill="1" applyBorder="1" applyAlignment="1">
      <alignment horizontal="right"/>
    </xf>
    <xf numFmtId="2" fontId="15" fillId="0" borderId="12" xfId="3" applyNumberFormat="1" applyBorder="1" applyAlignment="1">
      <alignment horizontal="right" indent="2"/>
    </xf>
    <xf numFmtId="4" fontId="0" fillId="3" borderId="0" xfId="0" applyNumberFormat="1" applyFill="1"/>
    <xf numFmtId="4" fontId="28" fillId="0" borderId="23" xfId="0" applyNumberFormat="1" applyFont="1" applyBorder="1" applyAlignment="1">
      <alignment horizontal="right" vertical="center" indent="2"/>
    </xf>
    <xf numFmtId="4" fontId="28" fillId="0" borderId="25" xfId="0" applyNumberFormat="1" applyFont="1" applyBorder="1" applyAlignment="1">
      <alignment horizontal="right" vertical="center" indent="2"/>
    </xf>
    <xf numFmtId="4" fontId="28" fillId="0" borderId="26" xfId="0" applyNumberFormat="1" applyFont="1" applyBorder="1" applyAlignment="1">
      <alignment horizontal="right" vertical="center" indent="2"/>
    </xf>
    <xf numFmtId="0" fontId="27" fillId="0" borderId="16" xfId="0" applyFont="1" applyBorder="1" applyAlignment="1">
      <alignment vertical="center"/>
    </xf>
    <xf numFmtId="166" fontId="12" fillId="0" borderId="0" xfId="0" applyNumberFormat="1" applyFont="1"/>
    <xf numFmtId="166" fontId="10" fillId="0" borderId="0" xfId="0" applyNumberFormat="1" applyFont="1"/>
    <xf numFmtId="4" fontId="0" fillId="0" borderId="0" xfId="0" applyNumberFormat="1"/>
    <xf numFmtId="0" fontId="14" fillId="6" borderId="0" xfId="0" applyFont="1" applyFill="1" applyAlignment="1">
      <alignment horizontal="center"/>
    </xf>
    <xf numFmtId="166" fontId="9" fillId="0" borderId="0" xfId="0" applyNumberFormat="1" applyFont="1"/>
    <xf numFmtId="166" fontId="29" fillId="0" borderId="0" xfId="0" applyNumberFormat="1" applyFont="1"/>
    <xf numFmtId="164" fontId="9" fillId="0" borderId="0" xfId="0" applyNumberFormat="1" applyFont="1" applyFill="1"/>
    <xf numFmtId="164" fontId="9" fillId="0" borderId="19" xfId="5" applyFont="1" applyFill="1" applyBorder="1"/>
    <xf numFmtId="168" fontId="33" fillId="0" borderId="0" xfId="8" applyNumberFormat="1" applyFont="1"/>
    <xf numFmtId="164" fontId="9" fillId="0" borderId="4" xfId="0" applyNumberFormat="1" applyFont="1" applyFill="1" applyBorder="1"/>
    <xf numFmtId="0" fontId="0" fillId="0" borderId="25" xfId="0" applyFill="1" applyBorder="1" applyAlignment="1"/>
    <xf numFmtId="0" fontId="0" fillId="0" borderId="26" xfId="0" applyFill="1" applyBorder="1" applyAlignment="1"/>
    <xf numFmtId="0" fontId="9" fillId="0" borderId="54" xfId="0" applyFont="1" applyFill="1" applyBorder="1"/>
    <xf numFmtId="0" fontId="0" fillId="0" borderId="0" xfId="0" applyFill="1" applyBorder="1" applyAlignment="1"/>
    <xf numFmtId="0" fontId="0" fillId="0" borderId="22" xfId="0" applyFill="1" applyBorder="1" applyAlignment="1"/>
    <xf numFmtId="1" fontId="9" fillId="0" borderId="54" xfId="0" applyNumberFormat="1" applyFont="1" applyFill="1" applyBorder="1"/>
    <xf numFmtId="1" fontId="9" fillId="0" borderId="0" xfId="0" applyNumberFormat="1" applyFont="1" applyFill="1" applyBorder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1" xfId="0" applyFill="1" applyBorder="1" applyAlignment="1"/>
    <xf numFmtId="0" fontId="0" fillId="0" borderId="21" xfId="0" applyFill="1" applyBorder="1" applyAlignment="1"/>
    <xf numFmtId="0" fontId="15" fillId="0" borderId="0" xfId="6" applyFont="1"/>
    <xf numFmtId="0" fontId="15" fillId="0" borderId="54" xfId="0" applyFont="1" applyFill="1" applyBorder="1"/>
    <xf numFmtId="167" fontId="15" fillId="0" borderId="54" xfId="0" applyNumberFormat="1" applyFont="1" applyFill="1" applyBorder="1"/>
    <xf numFmtId="0" fontId="9" fillId="0" borderId="58" xfId="0" applyFont="1" applyFill="1" applyBorder="1"/>
    <xf numFmtId="0" fontId="56" fillId="0" borderId="55" xfId="0" applyFont="1" applyFill="1" applyBorder="1" applyAlignment="1">
      <alignment horizontal="centerContinuous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3" fontId="15" fillId="0" borderId="14" xfId="0" applyNumberFormat="1" applyFont="1" applyBorder="1" applyAlignment="1">
      <alignment horizontal="center" vertical="center" wrapText="1"/>
    </xf>
    <xf numFmtId="3" fontId="15" fillId="0" borderId="11" xfId="0" applyNumberFormat="1" applyFont="1" applyBorder="1" applyAlignment="1">
      <alignment horizontal="center" vertical="center" wrapText="1"/>
    </xf>
    <xf numFmtId="3" fontId="15" fillId="0" borderId="21" xfId="0" applyNumberFormat="1" applyFont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/>
    </xf>
    <xf numFmtId="0" fontId="56" fillId="0" borderId="26" xfId="0" applyFont="1" applyFill="1" applyBorder="1" applyAlignment="1">
      <alignment horizontal="center"/>
    </xf>
    <xf numFmtId="0" fontId="9" fillId="0" borderId="54" xfId="0" applyFont="1" applyFill="1" applyBorder="1" applyAlignment="1">
      <alignment horizontal="center"/>
    </xf>
    <xf numFmtId="0" fontId="56" fillId="0" borderId="56" xfId="0" applyFont="1" applyFill="1" applyBorder="1" applyAlignment="1">
      <alignment horizontal="center"/>
    </xf>
    <xf numFmtId="0" fontId="56" fillId="0" borderId="55" xfId="0" applyFont="1" applyFill="1" applyBorder="1" applyAlignment="1">
      <alignment horizontal="center"/>
    </xf>
    <xf numFmtId="2" fontId="14" fillId="6" borderId="25" xfId="3" applyNumberFormat="1" applyFont="1" applyFill="1" applyBorder="1" applyAlignment="1">
      <alignment horizontal="center"/>
    </xf>
    <xf numFmtId="2" fontId="14" fillId="6" borderId="26" xfId="3" applyNumberFormat="1" applyFont="1" applyFill="1" applyBorder="1" applyAlignment="1">
      <alignment horizontal="center"/>
    </xf>
    <xf numFmtId="2" fontId="14" fillId="6" borderId="27" xfId="3" applyNumberFormat="1" applyFont="1" applyFill="1" applyBorder="1" applyAlignment="1">
      <alignment horizontal="center"/>
    </xf>
    <xf numFmtId="0" fontId="56" fillId="0" borderId="57" xfId="0" applyFont="1" applyFill="1" applyBorder="1" applyAlignment="1">
      <alignment horizontal="center"/>
    </xf>
    <xf numFmtId="0" fontId="14" fillId="6" borderId="25" xfId="0" applyFont="1" applyFill="1" applyBorder="1" applyAlignment="1">
      <alignment horizontal="center"/>
    </xf>
    <xf numFmtId="0" fontId="14" fillId="6" borderId="26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center"/>
    </xf>
    <xf numFmtId="0" fontId="34" fillId="6" borderId="25" xfId="6" applyFont="1" applyFill="1" applyBorder="1" applyAlignment="1">
      <alignment horizontal="center"/>
    </xf>
    <xf numFmtId="0" fontId="34" fillId="6" borderId="27" xfId="6" applyFont="1" applyFill="1" applyBorder="1" applyAlignment="1">
      <alignment horizontal="center"/>
    </xf>
    <xf numFmtId="0" fontId="57" fillId="0" borderId="56" xfId="0" applyFont="1" applyFill="1" applyBorder="1" applyAlignment="1">
      <alignment horizontal="center" wrapText="1"/>
    </xf>
    <xf numFmtId="0" fontId="57" fillId="0" borderId="55" xfId="0" applyFont="1" applyFill="1" applyBorder="1" applyAlignment="1">
      <alignment horizontal="center" wrapText="1"/>
    </xf>
    <xf numFmtId="0" fontId="14" fillId="0" borderId="25" xfId="6" applyFont="1" applyBorder="1" applyAlignment="1">
      <alignment horizontal="center" vertical="center"/>
    </xf>
    <xf numFmtId="0" fontId="14" fillId="0" borderId="27" xfId="6" applyFont="1" applyBorder="1" applyAlignment="1">
      <alignment horizontal="center" vertical="center"/>
    </xf>
    <xf numFmtId="0" fontId="33" fillId="0" borderId="0" xfId="6" applyBorder="1"/>
    <xf numFmtId="167" fontId="9" fillId="0" borderId="54" xfId="0" applyNumberFormat="1" applyFont="1" applyFill="1" applyBorder="1"/>
  </cellXfs>
  <cellStyles count="371">
    <cellStyle name="20% - Énfasis1 2" xfId="10"/>
    <cellStyle name="20% - Énfasis1 3" xfId="11"/>
    <cellStyle name="20% - Énfasis2 2" xfId="12"/>
    <cellStyle name="20% - Énfasis2 3" xfId="13"/>
    <cellStyle name="20% - Énfasis3 2" xfId="14"/>
    <cellStyle name="20% - Énfasis3 3" xfId="15"/>
    <cellStyle name="20% - Énfasis4 2" xfId="16"/>
    <cellStyle name="20% - Énfasis4 3" xfId="17"/>
    <cellStyle name="20% - Énfasis5 2" xfId="18"/>
    <cellStyle name="20% - Énfasis5 3" xfId="19"/>
    <cellStyle name="20% - Énfasis6 2" xfId="20"/>
    <cellStyle name="20% - Énfasis6 3" xfId="21"/>
    <cellStyle name="40% - Énfasis1 2" xfId="22"/>
    <cellStyle name="40% - Énfasis1 3" xfId="23"/>
    <cellStyle name="40% - Énfasis2 2" xfId="24"/>
    <cellStyle name="40% - Énfasis2 3" xfId="25"/>
    <cellStyle name="40% - Énfasis3 2" xfId="26"/>
    <cellStyle name="40% - Énfasis3 3" xfId="27"/>
    <cellStyle name="40% - Énfasis4 2" xfId="28"/>
    <cellStyle name="40% - Énfasis4 3" xfId="29"/>
    <cellStyle name="40% - Énfasis5 2" xfId="30"/>
    <cellStyle name="40% - Énfasis5 3" xfId="31"/>
    <cellStyle name="40% - Énfasis6 2" xfId="32"/>
    <cellStyle name="40% - Énfasis6 3" xfId="33"/>
    <cellStyle name="60% - Énfasis1 2" xfId="34"/>
    <cellStyle name="60% - Énfasis1 3" xfId="35"/>
    <cellStyle name="60% - Énfasis2 2" xfId="36"/>
    <cellStyle name="60% - Énfasis2 3" xfId="37"/>
    <cellStyle name="60% - Énfasis3 2" xfId="38"/>
    <cellStyle name="60% - Énfasis3 3" xfId="39"/>
    <cellStyle name="60% - Énfasis4 2" xfId="40"/>
    <cellStyle name="60% - Énfasis4 3" xfId="41"/>
    <cellStyle name="60% - Énfasis5 2" xfId="42"/>
    <cellStyle name="60% - Énfasis5 3" xfId="43"/>
    <cellStyle name="60% - Énfasis6 2" xfId="44"/>
    <cellStyle name="60% - Énfasis6 3" xfId="45"/>
    <cellStyle name="Buena 2" xfId="46"/>
    <cellStyle name="Buena 3" xfId="47"/>
    <cellStyle name="Cálculo 2" xfId="48"/>
    <cellStyle name="Cálculo 3" xfId="49"/>
    <cellStyle name="Celda de comprobación 2" xfId="50"/>
    <cellStyle name="Celda de comprobación 3" xfId="51"/>
    <cellStyle name="Celda vinculada 2" xfId="52"/>
    <cellStyle name="Celda vinculada 3" xfId="53"/>
    <cellStyle name="Encabezado 4 2" xfId="54"/>
    <cellStyle name="Encabezado 4 3" xfId="55"/>
    <cellStyle name="Énfasis1 2" xfId="56"/>
    <cellStyle name="Énfasis1 3" xfId="57"/>
    <cellStyle name="Énfasis2 2" xfId="58"/>
    <cellStyle name="Énfasis2 3" xfId="59"/>
    <cellStyle name="Énfasis3 2" xfId="60"/>
    <cellStyle name="Énfasis3 3" xfId="61"/>
    <cellStyle name="Énfasis4 2" xfId="62"/>
    <cellStyle name="Énfasis4 3" xfId="63"/>
    <cellStyle name="Énfasis5 2" xfId="64"/>
    <cellStyle name="Énfasis5 3" xfId="65"/>
    <cellStyle name="Énfasis6 2" xfId="66"/>
    <cellStyle name="Énfasis6 3" xfId="67"/>
    <cellStyle name="Entrada 2" xfId="68"/>
    <cellStyle name="Entrada 3" xfId="69"/>
    <cellStyle name="Euro" xfId="70"/>
    <cellStyle name="Euro 10" xfId="71"/>
    <cellStyle name="Euro 10 2" xfId="72"/>
    <cellStyle name="Euro 10 3" xfId="73"/>
    <cellStyle name="Euro 10 4" xfId="74"/>
    <cellStyle name="Euro 10 5" xfId="75"/>
    <cellStyle name="Euro 10 6" xfId="76"/>
    <cellStyle name="Euro 10 7" xfId="77"/>
    <cellStyle name="Euro 10 8" xfId="78"/>
    <cellStyle name="Euro 10 9" xfId="79"/>
    <cellStyle name="Euro 11" xfId="80"/>
    <cellStyle name="Euro 12" xfId="81"/>
    <cellStyle name="Euro 13" xfId="82"/>
    <cellStyle name="Euro 14" xfId="83"/>
    <cellStyle name="Euro 15" xfId="84"/>
    <cellStyle name="Euro 16" xfId="85"/>
    <cellStyle name="Euro 17" xfId="86"/>
    <cellStyle name="Euro 18" xfId="87"/>
    <cellStyle name="Euro 19" xfId="88"/>
    <cellStyle name="Euro 2" xfId="89"/>
    <cellStyle name="Euro 2 10" xfId="90"/>
    <cellStyle name="Euro 2 11" xfId="91"/>
    <cellStyle name="Euro 2 12" xfId="92"/>
    <cellStyle name="Euro 2 13" xfId="93"/>
    <cellStyle name="Euro 2 14" xfId="94"/>
    <cellStyle name="Euro 2 15" xfId="95"/>
    <cellStyle name="Euro 2 16" xfId="96"/>
    <cellStyle name="Euro 2 17" xfId="97"/>
    <cellStyle name="Euro 2 2" xfId="98"/>
    <cellStyle name="Euro 2 2 2" xfId="99"/>
    <cellStyle name="Euro 2 2 2 2" xfId="100"/>
    <cellStyle name="Euro 2 2 2 3" xfId="101"/>
    <cellStyle name="Euro 2 2 2 4" xfId="102"/>
    <cellStyle name="Euro 2 2 2 5" xfId="103"/>
    <cellStyle name="Euro 2 2 2 6" xfId="104"/>
    <cellStyle name="Euro 2 2 2 7" xfId="105"/>
    <cellStyle name="Euro 2 2 2 8" xfId="106"/>
    <cellStyle name="Euro 2 2 2 9" xfId="107"/>
    <cellStyle name="Euro 2 2 3" xfId="108"/>
    <cellStyle name="Euro 2 2 4" xfId="109"/>
    <cellStyle name="Euro 2 2 5" xfId="110"/>
    <cellStyle name="Euro 2 2 6" xfId="111"/>
    <cellStyle name="Euro 2 2 7" xfId="112"/>
    <cellStyle name="Euro 2 2 8" xfId="113"/>
    <cellStyle name="Euro 2 2 9" xfId="114"/>
    <cellStyle name="Euro 2 3" xfId="115"/>
    <cellStyle name="Euro 2 4" xfId="116"/>
    <cellStyle name="Euro 2 5" xfId="117"/>
    <cellStyle name="Euro 2 6" xfId="118"/>
    <cellStyle name="Euro 2 7" xfId="119"/>
    <cellStyle name="Euro 2 8" xfId="120"/>
    <cellStyle name="Euro 2 9" xfId="121"/>
    <cellStyle name="Euro 20" xfId="122"/>
    <cellStyle name="Euro 21" xfId="123"/>
    <cellStyle name="Euro 22" xfId="124"/>
    <cellStyle name="Euro 3" xfId="125"/>
    <cellStyle name="Euro 3 10" xfId="126"/>
    <cellStyle name="Euro 3 11" xfId="127"/>
    <cellStyle name="Euro 3 12" xfId="128"/>
    <cellStyle name="Euro 3 13" xfId="129"/>
    <cellStyle name="Euro 3 14" xfId="130"/>
    <cellStyle name="Euro 3 15" xfId="131"/>
    <cellStyle name="Euro 3 16" xfId="132"/>
    <cellStyle name="Euro 3 17" xfId="133"/>
    <cellStyle name="Euro 3 2" xfId="134"/>
    <cellStyle name="Euro 3 2 2" xfId="135"/>
    <cellStyle name="Euro 3 2 2 2" xfId="136"/>
    <cellStyle name="Euro 3 2 2 3" xfId="137"/>
    <cellStyle name="Euro 3 2 2 4" xfId="138"/>
    <cellStyle name="Euro 3 2 2 5" xfId="139"/>
    <cellStyle name="Euro 3 2 2 6" xfId="140"/>
    <cellStyle name="Euro 3 2 2 7" xfId="141"/>
    <cellStyle name="Euro 3 2 2 8" xfId="142"/>
    <cellStyle name="Euro 3 2 2 9" xfId="143"/>
    <cellStyle name="Euro 3 2 3" xfId="144"/>
    <cellStyle name="Euro 3 2 4" xfId="145"/>
    <cellStyle name="Euro 3 2 5" xfId="146"/>
    <cellStyle name="Euro 3 2 6" xfId="147"/>
    <cellStyle name="Euro 3 2 7" xfId="148"/>
    <cellStyle name="Euro 3 2 8" xfId="149"/>
    <cellStyle name="Euro 3 2 9" xfId="150"/>
    <cellStyle name="Euro 3 3" xfId="151"/>
    <cellStyle name="Euro 3 4" xfId="152"/>
    <cellStyle name="Euro 3 5" xfId="153"/>
    <cellStyle name="Euro 3 6" xfId="154"/>
    <cellStyle name="Euro 3 7" xfId="155"/>
    <cellStyle name="Euro 3 8" xfId="156"/>
    <cellStyle name="Euro 3 9" xfId="157"/>
    <cellStyle name="Euro 4" xfId="158"/>
    <cellStyle name="Euro 4 2" xfId="159"/>
    <cellStyle name="Euro 4 2 2" xfId="160"/>
    <cellStyle name="Euro 4 2 3" xfId="161"/>
    <cellStyle name="Euro 4 2 4" xfId="162"/>
    <cellStyle name="Euro 4 2 5" xfId="163"/>
    <cellStyle name="Euro 4 2 6" xfId="164"/>
    <cellStyle name="Euro 4 2 7" xfId="165"/>
    <cellStyle name="Euro 4 2 8" xfId="166"/>
    <cellStyle name="Euro 4 2 9" xfId="167"/>
    <cellStyle name="Euro 4 3" xfId="168"/>
    <cellStyle name="Euro 4 4" xfId="169"/>
    <cellStyle name="Euro 4 5" xfId="170"/>
    <cellStyle name="Euro 4 6" xfId="171"/>
    <cellStyle name="Euro 4 7" xfId="172"/>
    <cellStyle name="Euro 4 8" xfId="173"/>
    <cellStyle name="Euro 4 9" xfId="174"/>
    <cellStyle name="Euro 5" xfId="175"/>
    <cellStyle name="Euro 5 2" xfId="176"/>
    <cellStyle name="Euro 5 3" xfId="177"/>
    <cellStyle name="Euro 5 4" xfId="178"/>
    <cellStyle name="Euro 5 5" xfId="179"/>
    <cellStyle name="Euro 5 6" xfId="180"/>
    <cellStyle name="Euro 5 7" xfId="181"/>
    <cellStyle name="Euro 5 8" xfId="182"/>
    <cellStyle name="Euro 5 9" xfId="183"/>
    <cellStyle name="Euro 6" xfId="184"/>
    <cellStyle name="Euro 6 2" xfId="185"/>
    <cellStyle name="Euro 6 3" xfId="186"/>
    <cellStyle name="Euro 6 4" xfId="187"/>
    <cellStyle name="Euro 6 5" xfId="188"/>
    <cellStyle name="Euro 6 6" xfId="189"/>
    <cellStyle name="Euro 6 7" xfId="190"/>
    <cellStyle name="Euro 6 8" xfId="191"/>
    <cellStyle name="Euro 6 9" xfId="192"/>
    <cellStyle name="Euro 7" xfId="193"/>
    <cellStyle name="Euro 7 2" xfId="194"/>
    <cellStyle name="Euro 7 3" xfId="195"/>
    <cellStyle name="Euro 7 4" xfId="196"/>
    <cellStyle name="Euro 7 5" xfId="197"/>
    <cellStyle name="Euro 7 6" xfId="198"/>
    <cellStyle name="Euro 7 7" xfId="199"/>
    <cellStyle name="Euro 7 8" xfId="200"/>
    <cellStyle name="Euro 7 9" xfId="201"/>
    <cellStyle name="Euro 8" xfId="202"/>
    <cellStyle name="Euro 8 2" xfId="203"/>
    <cellStyle name="Euro 8 3" xfId="204"/>
    <cellStyle name="Euro 8 4" xfId="205"/>
    <cellStyle name="Euro 8 5" xfId="206"/>
    <cellStyle name="Euro 8 6" xfId="207"/>
    <cellStyle name="Euro 8 7" xfId="208"/>
    <cellStyle name="Euro 8 8" xfId="209"/>
    <cellStyle name="Euro 8 9" xfId="210"/>
    <cellStyle name="Euro 9" xfId="211"/>
    <cellStyle name="Euro 9 2" xfId="212"/>
    <cellStyle name="Euro 9 3" xfId="213"/>
    <cellStyle name="Euro 9 4" xfId="214"/>
    <cellStyle name="Euro 9 5" xfId="215"/>
    <cellStyle name="Euro 9 6" xfId="216"/>
    <cellStyle name="Euro 9 7" xfId="217"/>
    <cellStyle name="Euro 9 8" xfId="218"/>
    <cellStyle name="Euro 9 9" xfId="219"/>
    <cellStyle name="Euro_Datos Curva de futuros" xfId="220"/>
    <cellStyle name="Hipervínculo" xfId="1" builtinId="8"/>
    <cellStyle name="Hipervínculo 2" xfId="221"/>
    <cellStyle name="Incorrecto 2" xfId="222"/>
    <cellStyle name="Incorrecto 3" xfId="223"/>
    <cellStyle name="Millares 2" xfId="225"/>
    <cellStyle name="Millares 2 2" xfId="226"/>
    <cellStyle name="Millares 2 2 2" xfId="227"/>
    <cellStyle name="Millares 2 3" xfId="228"/>
    <cellStyle name="Millares 3" xfId="229"/>
    <cellStyle name="Millares 4" xfId="230"/>
    <cellStyle name="Millares 4 2" xfId="231"/>
    <cellStyle name="Millares 4 3" xfId="232"/>
    <cellStyle name="Millares 5" xfId="233"/>
    <cellStyle name="Millares 6" xfId="234"/>
    <cellStyle name="Millares 7" xfId="235"/>
    <cellStyle name="Millares 8" xfId="236"/>
    <cellStyle name="Millares 9" xfId="224"/>
    <cellStyle name="Moneda [0]" xfId="5" builtinId="7"/>
    <cellStyle name="Moneda 2" xfId="237"/>
    <cellStyle name="Moneda 3" xfId="238"/>
    <cellStyle name="Neutral 2" xfId="239"/>
    <cellStyle name="Neutral 3" xfId="240"/>
    <cellStyle name="Normal" xfId="0" builtinId="0"/>
    <cellStyle name="Normal 10" xfId="241"/>
    <cellStyle name="Normal 11" xfId="242"/>
    <cellStyle name="Normal 12" xfId="243"/>
    <cellStyle name="Normal 13" xfId="244"/>
    <cellStyle name="Normal 14" xfId="245"/>
    <cellStyle name="Normal 15" xfId="246"/>
    <cellStyle name="Normal 16" xfId="247"/>
    <cellStyle name="Normal 17" xfId="248"/>
    <cellStyle name="Normal 17 2" xfId="249"/>
    <cellStyle name="Normal 17 3" xfId="250"/>
    <cellStyle name="Normal 17 4" xfId="251"/>
    <cellStyle name="Normal 18" xfId="252"/>
    <cellStyle name="Normal 19" xfId="253"/>
    <cellStyle name="Normal 2" xfId="3"/>
    <cellStyle name="Normal 2 2" xfId="254"/>
    <cellStyle name="Normal 2 2 2" xfId="255"/>
    <cellStyle name="Normal 2 3" xfId="256"/>
    <cellStyle name="Normal 2 3 2" xfId="257"/>
    <cellStyle name="Normal 2 3 3" xfId="258"/>
    <cellStyle name="Normal 2 3 4" xfId="259"/>
    <cellStyle name="Normal 2 4" xfId="260"/>
    <cellStyle name="Normal 20" xfId="261"/>
    <cellStyle name="Normal 21" xfId="262"/>
    <cellStyle name="Normal 22" xfId="263"/>
    <cellStyle name="Normal 22 2" xfId="264"/>
    <cellStyle name="Normal 22 3" xfId="265"/>
    <cellStyle name="Normal 23" xfId="266"/>
    <cellStyle name="Normal 24" xfId="267"/>
    <cellStyle name="Normal 25" xfId="268"/>
    <cellStyle name="Normal 26" xfId="269"/>
    <cellStyle name="Normal 26 2" xfId="270"/>
    <cellStyle name="Normal 26 3" xfId="271"/>
    <cellStyle name="Normal 27" xfId="272"/>
    <cellStyle name="Normal 28" xfId="273"/>
    <cellStyle name="Normal 29" xfId="274"/>
    <cellStyle name="Normal 3" xfId="2"/>
    <cellStyle name="Normal 3 2" xfId="275"/>
    <cellStyle name="Normal 30" xfId="276"/>
    <cellStyle name="Normal 31" xfId="277"/>
    <cellStyle name="Normal 32" xfId="278"/>
    <cellStyle name="Normal 33" xfId="279"/>
    <cellStyle name="Normal 34" xfId="280"/>
    <cellStyle name="Normal 35" xfId="281"/>
    <cellStyle name="Normal 36" xfId="282"/>
    <cellStyle name="Normal 37" xfId="283"/>
    <cellStyle name="Normal 38" xfId="284"/>
    <cellStyle name="Normal 38 2" xfId="285"/>
    <cellStyle name="Normal 38 3" xfId="286"/>
    <cellStyle name="Normal 39" xfId="287"/>
    <cellStyle name="Normal 4" xfId="6"/>
    <cellStyle name="Normal 4 2" xfId="288"/>
    <cellStyle name="Normal 40" xfId="289"/>
    <cellStyle name="Normal 41" xfId="290"/>
    <cellStyle name="Normal 42" xfId="291"/>
    <cellStyle name="Normal 43" xfId="292"/>
    <cellStyle name="Normal 44" xfId="293"/>
    <cellStyle name="Normal 45" xfId="294"/>
    <cellStyle name="Normal 46" xfId="295"/>
    <cellStyle name="Normal 47" xfId="296"/>
    <cellStyle name="Normal 48" xfId="297"/>
    <cellStyle name="Normal 49" xfId="298"/>
    <cellStyle name="Normal 5" xfId="299"/>
    <cellStyle name="Normal 50" xfId="300"/>
    <cellStyle name="Normal 51" xfId="301"/>
    <cellStyle name="Normal 51 2" xfId="302"/>
    <cellStyle name="Normal 52" xfId="303"/>
    <cellStyle name="Normal 53" xfId="304"/>
    <cellStyle name="Normal 54" xfId="305"/>
    <cellStyle name="Normal 55" xfId="306"/>
    <cellStyle name="Normal 56" xfId="307"/>
    <cellStyle name="Normal 57" xfId="308"/>
    <cellStyle name="Normal 58" xfId="309"/>
    <cellStyle name="Normal 59" xfId="310"/>
    <cellStyle name="Normal 6" xfId="311"/>
    <cellStyle name="Normal 60" xfId="9"/>
    <cellStyle name="Normal 7" xfId="312"/>
    <cellStyle name="Normal 7 2" xfId="313"/>
    <cellStyle name="Normal 8" xfId="314"/>
    <cellStyle name="Normal 8 2" xfId="315"/>
    <cellStyle name="Normal 8 3" xfId="316"/>
    <cellStyle name="Normal 8 4" xfId="317"/>
    <cellStyle name="Normal 9" xfId="318"/>
    <cellStyle name="Normal_D201_PEXT" xfId="4"/>
    <cellStyle name="Notas 2" xfId="319"/>
    <cellStyle name="Notas 3" xfId="320"/>
    <cellStyle name="Porcentaje" xfId="8" builtinId="5"/>
    <cellStyle name="Porcentaje 2" xfId="7"/>
    <cellStyle name="Porcentaje 2 2" xfId="322"/>
    <cellStyle name="Porcentaje 3" xfId="323"/>
    <cellStyle name="Porcentaje 4" xfId="321"/>
    <cellStyle name="Porcentual 2 10" xfId="324"/>
    <cellStyle name="Porcentual 2 11" xfId="325"/>
    <cellStyle name="Porcentual 2 12" xfId="326"/>
    <cellStyle name="Porcentual 2 13" xfId="327"/>
    <cellStyle name="Porcentual 2 14" xfId="328"/>
    <cellStyle name="Porcentual 2 15" xfId="329"/>
    <cellStyle name="Porcentual 2 16" xfId="330"/>
    <cellStyle name="Porcentual 2 2" xfId="331"/>
    <cellStyle name="Porcentual 2 3" xfId="332"/>
    <cellStyle name="Porcentual 2 4" xfId="333"/>
    <cellStyle name="Porcentual 2 5" xfId="334"/>
    <cellStyle name="Porcentual 2 6" xfId="335"/>
    <cellStyle name="Porcentual 2 7" xfId="336"/>
    <cellStyle name="Porcentual 2 8" xfId="337"/>
    <cellStyle name="Porcentual 2 9" xfId="338"/>
    <cellStyle name="Porcentual 21" xfId="339"/>
    <cellStyle name="Porcentual 3 10" xfId="340"/>
    <cellStyle name="Porcentual 3 11" xfId="341"/>
    <cellStyle name="Porcentual 3 12" xfId="342"/>
    <cellStyle name="Porcentual 3 13" xfId="343"/>
    <cellStyle name="Porcentual 3 14" xfId="344"/>
    <cellStyle name="Porcentual 3 15" xfId="345"/>
    <cellStyle name="Porcentual 3 16" xfId="346"/>
    <cellStyle name="Porcentual 3 2" xfId="347"/>
    <cellStyle name="Porcentual 3 3" xfId="348"/>
    <cellStyle name="Porcentual 3 4" xfId="349"/>
    <cellStyle name="Porcentual 3 5" xfId="350"/>
    <cellStyle name="Porcentual 3 6" xfId="351"/>
    <cellStyle name="Porcentual 3 7" xfId="352"/>
    <cellStyle name="Porcentual 3 8" xfId="353"/>
    <cellStyle name="Porcentual 3 9" xfId="354"/>
    <cellStyle name="Porcentual 4 2" xfId="355"/>
    <cellStyle name="Salida 2" xfId="356"/>
    <cellStyle name="Salida 3" xfId="357"/>
    <cellStyle name="Texto de advertencia 2" xfId="358"/>
    <cellStyle name="Texto de advertencia 3" xfId="359"/>
    <cellStyle name="Texto explicativo 2" xfId="360"/>
    <cellStyle name="Texto explicativo 3" xfId="361"/>
    <cellStyle name="Título 1 2" xfId="362"/>
    <cellStyle name="Título 2 2" xfId="363"/>
    <cellStyle name="Título 2 3" xfId="364"/>
    <cellStyle name="Título 3 2" xfId="365"/>
    <cellStyle name="Título 3 3" xfId="366"/>
    <cellStyle name="Título 4" xfId="367"/>
    <cellStyle name="Título 5" xfId="368"/>
    <cellStyle name="Total 2" xfId="369"/>
    <cellStyle name="Total 3" xfId="3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Histograma y poligono de frecuencia</a:t>
            </a:r>
          </a:p>
          <a:p>
            <a:pPr>
              <a:defRPr/>
            </a:pPr>
            <a:endParaRPr lang="es-CO"/>
          </a:p>
        </c:rich>
      </c:tx>
      <c:layout>
        <c:manualLayout>
          <c:xMode val="edge"/>
          <c:yMode val="edge"/>
          <c:x val="0.20644556605798997"/>
          <c:y val="2.68099533183122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'1. Precio Interno Diario '!$K$6432:$K$6438</c:f>
              <c:numCache>
                <c:formatCode>General</c:formatCode>
                <c:ptCount val="7"/>
                <c:pt idx="0">
                  <c:v>1071999.8999999999</c:v>
                </c:pt>
                <c:pt idx="1">
                  <c:v>1101666.6000000001</c:v>
                </c:pt>
                <c:pt idx="2">
                  <c:v>1121333.2</c:v>
                </c:pt>
                <c:pt idx="3">
                  <c:v>1140999.8999999999</c:v>
                </c:pt>
                <c:pt idx="4">
                  <c:v>1160666.6000000001</c:v>
                </c:pt>
                <c:pt idx="5">
                  <c:v>1180333.2</c:v>
                </c:pt>
                <c:pt idx="6">
                  <c:v>1199999.8999999999</c:v>
                </c:pt>
              </c:numCache>
            </c:numRef>
          </c:cat>
          <c:val>
            <c:numRef>
              <c:f>'1. Precio Interno Diario '!$L$6432:$L$6438</c:f>
              <c:numCache>
                <c:formatCode>General</c:formatCode>
                <c:ptCount val="7"/>
                <c:pt idx="0">
                  <c:v>6297</c:v>
                </c:pt>
                <c:pt idx="1">
                  <c:v>6348</c:v>
                </c:pt>
                <c:pt idx="2">
                  <c:v>6370</c:v>
                </c:pt>
                <c:pt idx="3">
                  <c:v>6390</c:v>
                </c:pt>
                <c:pt idx="4">
                  <c:v>6396</c:v>
                </c:pt>
                <c:pt idx="5">
                  <c:v>6412</c:v>
                </c:pt>
                <c:pt idx="6">
                  <c:v>6427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A-46E4-88E8-35B9F65D4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27570944"/>
        <c:axId val="227569280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'1. Precio Interno Diario '!$L$6432:$L$6438</c:f>
              <c:numCache>
                <c:formatCode>General</c:formatCode>
                <c:ptCount val="7"/>
                <c:pt idx="0">
                  <c:v>6297</c:v>
                </c:pt>
                <c:pt idx="1">
                  <c:v>6348</c:v>
                </c:pt>
                <c:pt idx="2">
                  <c:v>6370</c:v>
                </c:pt>
                <c:pt idx="3">
                  <c:v>6390</c:v>
                </c:pt>
                <c:pt idx="4">
                  <c:v>6396</c:v>
                </c:pt>
                <c:pt idx="5">
                  <c:v>6412</c:v>
                </c:pt>
                <c:pt idx="6">
                  <c:v>6427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A-46E4-88E8-35B9F65D4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570944"/>
        <c:axId val="227569280"/>
      </c:lineChart>
      <c:catAx>
        <c:axId val="22757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Pesos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7569280"/>
        <c:crosses val="autoZero"/>
        <c:auto val="1"/>
        <c:lblAlgn val="ctr"/>
        <c:lblOffset val="100"/>
        <c:noMultiLvlLbl val="0"/>
      </c:catAx>
      <c:valAx>
        <c:axId val="22756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757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Histograma y poligono de frecuencia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'2. Precio Interno Mensual'!$J$900:$J$904</c:f>
              <c:numCache>
                <c:formatCode>General</c:formatCode>
                <c:ptCount val="5"/>
                <c:pt idx="0">
                  <c:v>733659.9</c:v>
                </c:pt>
                <c:pt idx="1">
                  <c:v>786753.9</c:v>
                </c:pt>
                <c:pt idx="2">
                  <c:v>839847.9</c:v>
                </c:pt>
                <c:pt idx="3">
                  <c:v>892941.9</c:v>
                </c:pt>
                <c:pt idx="4">
                  <c:v>946034.9</c:v>
                </c:pt>
              </c:numCache>
            </c:numRef>
          </c:cat>
          <c:val>
            <c:numRef>
              <c:f>'2. Precio Interno Mensual'!$K$900:$K$904</c:f>
              <c:numCache>
                <c:formatCode>General</c:formatCode>
                <c:ptCount val="5"/>
                <c:pt idx="0">
                  <c:v>842</c:v>
                </c:pt>
                <c:pt idx="1">
                  <c:v>862</c:v>
                </c:pt>
                <c:pt idx="2">
                  <c:v>885</c:v>
                </c:pt>
                <c:pt idx="3">
                  <c:v>893</c:v>
                </c:pt>
                <c:pt idx="4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4-4CED-A3E2-51025BB53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651504"/>
        <c:axId val="365652752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'2. Precio Interno Mensual'!$K$900:$K$904</c:f>
              <c:numCache>
                <c:formatCode>General</c:formatCode>
                <c:ptCount val="5"/>
                <c:pt idx="0">
                  <c:v>842</c:v>
                </c:pt>
                <c:pt idx="1">
                  <c:v>862</c:v>
                </c:pt>
                <c:pt idx="2">
                  <c:v>885</c:v>
                </c:pt>
                <c:pt idx="3">
                  <c:v>893</c:v>
                </c:pt>
                <c:pt idx="4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E4-4CED-A3E2-51025BB53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651504"/>
        <c:axId val="365652752"/>
      </c:lineChart>
      <c:catAx>
        <c:axId val="36565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Pesos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5652752"/>
        <c:crosses val="autoZero"/>
        <c:auto val="1"/>
        <c:lblAlgn val="ctr"/>
        <c:lblOffset val="100"/>
        <c:noMultiLvlLbl val="0"/>
      </c:catAx>
      <c:valAx>
        <c:axId val="3656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565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Histograma y poligono de frecuencia</a:t>
            </a:r>
            <a:endParaRPr lang="es-CO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'3. Precio Ex_Dock Mensual'!$I$1269:$I$1273</c:f>
              <c:numCache>
                <c:formatCode>General</c:formatCode>
                <c:ptCount val="5"/>
                <c:pt idx="0">
                  <c:v>130.9</c:v>
                </c:pt>
                <c:pt idx="1">
                  <c:v>137.9</c:v>
                </c:pt>
                <c:pt idx="2">
                  <c:v>144.9</c:v>
                </c:pt>
                <c:pt idx="3">
                  <c:v>152.9</c:v>
                </c:pt>
                <c:pt idx="4">
                  <c:v>159.9</c:v>
                </c:pt>
              </c:numCache>
            </c:numRef>
          </c:cat>
          <c:val>
            <c:numRef>
              <c:f>'3. Precio Ex_Dock Mensual'!$J$1269:$J$1273</c:f>
              <c:numCache>
                <c:formatCode>General</c:formatCode>
                <c:ptCount val="5"/>
                <c:pt idx="0">
                  <c:v>974</c:v>
                </c:pt>
                <c:pt idx="1">
                  <c:v>1016</c:v>
                </c:pt>
                <c:pt idx="2">
                  <c:v>1075</c:v>
                </c:pt>
                <c:pt idx="3">
                  <c:v>1119</c:v>
                </c:pt>
                <c:pt idx="4">
                  <c:v>1139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B-4D32-9FDB-DB52CF0DE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27569280"/>
        <c:axId val="227571360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'3. Precio Ex_Dock Mensual'!$J$1269:$J$1273</c:f>
              <c:numCache>
                <c:formatCode>General</c:formatCode>
                <c:ptCount val="5"/>
                <c:pt idx="0">
                  <c:v>974</c:v>
                </c:pt>
                <c:pt idx="1">
                  <c:v>1016</c:v>
                </c:pt>
                <c:pt idx="2">
                  <c:v>1075</c:v>
                </c:pt>
                <c:pt idx="3">
                  <c:v>1119</c:v>
                </c:pt>
                <c:pt idx="4">
                  <c:v>1139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6B-4D32-9FDB-DB52CF0DE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569280"/>
        <c:axId val="227571360"/>
      </c:lineChart>
      <c:catAx>
        <c:axId val="22756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Dolares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7571360"/>
        <c:crosses val="autoZero"/>
        <c:auto val="1"/>
        <c:lblAlgn val="ctr"/>
        <c:lblOffset val="100"/>
        <c:noMultiLvlLbl val="0"/>
      </c:catAx>
      <c:valAx>
        <c:axId val="2275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756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Histograma y poligono de frecuencia</a:t>
            </a:r>
            <a:endParaRPr lang="es-CO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'4. Precio Ex_Dock Anual Civil'!$I$12:$I$19</c:f>
              <c:numCache>
                <c:formatCode>General</c:formatCode>
                <c:ptCount val="8"/>
                <c:pt idx="0">
                  <c:v>42.9</c:v>
                </c:pt>
                <c:pt idx="1">
                  <c:v>76.900000000000006</c:v>
                </c:pt>
                <c:pt idx="2">
                  <c:v>111.9</c:v>
                </c:pt>
                <c:pt idx="3">
                  <c:v>145.9</c:v>
                </c:pt>
                <c:pt idx="4">
                  <c:v>180.9</c:v>
                </c:pt>
                <c:pt idx="5">
                  <c:v>214.9</c:v>
                </c:pt>
                <c:pt idx="6">
                  <c:v>249.9</c:v>
                </c:pt>
                <c:pt idx="7">
                  <c:v>283.89999999999998</c:v>
                </c:pt>
              </c:numCache>
            </c:numRef>
          </c:cat>
          <c:val>
            <c:numRef>
              <c:f>'4. Precio Ex_Dock Anual Civil'!$J$12:$J$19</c:f>
              <c:numCache>
                <c:formatCode>General</c:formatCode>
                <c:ptCount val="8"/>
                <c:pt idx="0">
                  <c:v>42</c:v>
                </c:pt>
                <c:pt idx="1">
                  <c:v>66</c:v>
                </c:pt>
                <c:pt idx="2">
                  <c:v>70</c:v>
                </c:pt>
                <c:pt idx="3">
                  <c:v>84</c:v>
                </c:pt>
                <c:pt idx="4">
                  <c:v>96</c:v>
                </c:pt>
                <c:pt idx="5">
                  <c:v>99</c:v>
                </c:pt>
                <c:pt idx="6">
                  <c:v>100</c:v>
                </c:pt>
                <c:pt idx="7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7-4C1C-B8C7-21C87A1E3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5649424"/>
        <c:axId val="365650672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'4. Precio Ex_Dock Anual Civil'!$J$12:$J$19</c:f>
              <c:numCache>
                <c:formatCode>General</c:formatCode>
                <c:ptCount val="8"/>
                <c:pt idx="0">
                  <c:v>42</c:v>
                </c:pt>
                <c:pt idx="1">
                  <c:v>66</c:v>
                </c:pt>
                <c:pt idx="2">
                  <c:v>70</c:v>
                </c:pt>
                <c:pt idx="3">
                  <c:v>84</c:v>
                </c:pt>
                <c:pt idx="4">
                  <c:v>96</c:v>
                </c:pt>
                <c:pt idx="5">
                  <c:v>99</c:v>
                </c:pt>
                <c:pt idx="6">
                  <c:v>100</c:v>
                </c:pt>
                <c:pt idx="7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27-4C1C-B8C7-21C87A1E3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649424"/>
        <c:axId val="365650672"/>
      </c:lineChart>
      <c:catAx>
        <c:axId val="36564942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5650672"/>
        <c:crosses val="autoZero"/>
        <c:auto val="1"/>
        <c:lblAlgn val="ctr"/>
        <c:lblOffset val="100"/>
        <c:noMultiLvlLbl val="0"/>
      </c:catAx>
      <c:valAx>
        <c:axId val="365650672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564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Histograma y poligono de frecuencia</a:t>
            </a:r>
            <a:endParaRPr lang="es-CO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'5.Precio Ex_Dock Anual Cafetero'!$I$12:$I$19</c:f>
              <c:numCache>
                <c:formatCode>General</c:formatCode>
                <c:ptCount val="8"/>
                <c:pt idx="0">
                  <c:v>42.9</c:v>
                </c:pt>
                <c:pt idx="1">
                  <c:v>76.900000000000006</c:v>
                </c:pt>
                <c:pt idx="2">
                  <c:v>110.9</c:v>
                </c:pt>
                <c:pt idx="3">
                  <c:v>144.9</c:v>
                </c:pt>
                <c:pt idx="4">
                  <c:v>178.9</c:v>
                </c:pt>
                <c:pt idx="5">
                  <c:v>212.9</c:v>
                </c:pt>
                <c:pt idx="6">
                  <c:v>246.9</c:v>
                </c:pt>
                <c:pt idx="7">
                  <c:v>280.89999999999998</c:v>
                </c:pt>
              </c:numCache>
            </c:numRef>
          </c:cat>
          <c:val>
            <c:numRef>
              <c:f>'5.Precio Ex_Dock Anual Cafetero'!$J$12:$J$19</c:f>
              <c:numCache>
                <c:formatCode>General</c:formatCode>
                <c:ptCount val="8"/>
                <c:pt idx="0">
                  <c:v>41</c:v>
                </c:pt>
                <c:pt idx="1">
                  <c:v>66</c:v>
                </c:pt>
                <c:pt idx="2">
                  <c:v>68</c:v>
                </c:pt>
                <c:pt idx="3">
                  <c:v>84</c:v>
                </c:pt>
                <c:pt idx="4">
                  <c:v>96</c:v>
                </c:pt>
                <c:pt idx="5">
                  <c:v>98</c:v>
                </c:pt>
                <c:pt idx="6">
                  <c:v>99</c:v>
                </c:pt>
                <c:pt idx="7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E-4278-BA67-4339201DD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27570528"/>
        <c:axId val="22756969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'5.Precio Ex_Dock Anual Cafetero'!$J$12:$J$19</c:f>
              <c:numCache>
                <c:formatCode>General</c:formatCode>
                <c:ptCount val="8"/>
                <c:pt idx="0">
                  <c:v>41</c:v>
                </c:pt>
                <c:pt idx="1">
                  <c:v>66</c:v>
                </c:pt>
                <c:pt idx="2">
                  <c:v>68</c:v>
                </c:pt>
                <c:pt idx="3">
                  <c:v>84</c:v>
                </c:pt>
                <c:pt idx="4">
                  <c:v>96</c:v>
                </c:pt>
                <c:pt idx="5">
                  <c:v>98</c:v>
                </c:pt>
                <c:pt idx="6">
                  <c:v>99</c:v>
                </c:pt>
                <c:pt idx="7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1E-4278-BA67-4339201DD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570528"/>
        <c:axId val="227569696"/>
      </c:lineChart>
      <c:catAx>
        <c:axId val="22757052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7569696"/>
        <c:crosses val="autoZero"/>
        <c:auto val="1"/>
        <c:lblAlgn val="ctr"/>
        <c:lblOffset val="100"/>
        <c:noMultiLvlLbl val="0"/>
      </c:catAx>
      <c:valAx>
        <c:axId val="227569696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757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Histograma y poligono de frecuencia</a:t>
            </a:r>
            <a:endParaRPr lang="es-CO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'10. Valor cosecha'!$K$7:$K$12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13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A-4D22-9645-684A69155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34246096"/>
        <c:axId val="250162672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'10. Valor cosecha'!$K$7:$K$12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13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FA-4D22-9645-684A69155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246096"/>
        <c:axId val="250162672"/>
      </c:lineChart>
      <c:catAx>
        <c:axId val="33424609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50162672"/>
        <c:crosses val="autoZero"/>
        <c:auto val="1"/>
        <c:lblAlgn val="ctr"/>
        <c:lblOffset val="100"/>
        <c:noMultiLvlLbl val="0"/>
      </c:catAx>
      <c:valAx>
        <c:axId val="250162672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424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Histograma y poligono de frecuencia</a:t>
            </a:r>
            <a:endParaRPr lang="es-CO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rich>
      </c:tx>
      <c:layout>
        <c:manualLayout>
          <c:xMode val="edge"/>
          <c:yMode val="edge"/>
          <c:x val="0.1286666666666666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'10. Valor cosecha'!$J$33:$J$38</c:f>
              <c:numCache>
                <c:formatCode>0.0</c:formatCode>
                <c:ptCount val="6"/>
                <c:pt idx="0">
                  <c:v>3018446.9403252751</c:v>
                </c:pt>
                <c:pt idx="1">
                  <c:v>4027233.9806505502</c:v>
                </c:pt>
                <c:pt idx="2">
                  <c:v>5036021.0209758254</c:v>
                </c:pt>
                <c:pt idx="3">
                  <c:v>6044808.0613011001</c:v>
                </c:pt>
                <c:pt idx="4">
                  <c:v>7053595.1016263748</c:v>
                </c:pt>
                <c:pt idx="5">
                  <c:v>8062382.1419516494</c:v>
                </c:pt>
              </c:numCache>
            </c:numRef>
          </c:cat>
          <c:val>
            <c:numRef>
              <c:f>'10. Valor cosecha'!$K$33:$K$38</c:f>
              <c:numCache>
                <c:formatCode>General</c:formatCode>
                <c:ptCount val="6"/>
                <c:pt idx="0">
                  <c:v>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C-49B5-A0A8-C59024BF0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64555488"/>
        <c:axId val="36455798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'10. Valor cosecha'!$J$33:$J$38</c:f>
              <c:numCache>
                <c:formatCode>0.0</c:formatCode>
                <c:ptCount val="6"/>
                <c:pt idx="0">
                  <c:v>3018446.9403252751</c:v>
                </c:pt>
                <c:pt idx="1">
                  <c:v>4027233.9806505502</c:v>
                </c:pt>
                <c:pt idx="2">
                  <c:v>5036021.0209758254</c:v>
                </c:pt>
                <c:pt idx="3">
                  <c:v>6044808.0613011001</c:v>
                </c:pt>
                <c:pt idx="4">
                  <c:v>7053595.1016263748</c:v>
                </c:pt>
                <c:pt idx="5">
                  <c:v>8062382.1419516494</c:v>
                </c:pt>
              </c:numCache>
            </c:numRef>
          </c:cat>
          <c:val>
            <c:numRef>
              <c:f>'10. Valor cosecha'!$K$33:$K$38</c:f>
              <c:numCache>
                <c:formatCode>General</c:formatCode>
                <c:ptCount val="6"/>
                <c:pt idx="0">
                  <c:v>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0C-49B5-A0A8-C59024BF0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555488"/>
        <c:axId val="364557984"/>
      </c:lineChart>
      <c:catAx>
        <c:axId val="36455548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4557984"/>
        <c:crosses val="autoZero"/>
        <c:auto val="1"/>
        <c:lblAlgn val="ctr"/>
        <c:lblOffset val="100"/>
        <c:noMultiLvlLbl val="0"/>
      </c:catAx>
      <c:valAx>
        <c:axId val="364557984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45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50119</xdr:colOff>
      <xdr:row>6427</xdr:row>
      <xdr:rowOff>33943</xdr:rowOff>
    </xdr:from>
    <xdr:to>
      <xdr:col>18</xdr:col>
      <xdr:colOff>189669</xdr:colOff>
      <xdr:row>6441</xdr:row>
      <xdr:rowOff>61005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113770</xdr:colOff>
      <xdr:row>893</xdr:row>
      <xdr:rowOff>50799</xdr:rowOff>
    </xdr:from>
    <xdr:to>
      <xdr:col>17</xdr:col>
      <xdr:colOff>113770</xdr:colOff>
      <xdr:row>907</xdr:row>
      <xdr:rowOff>88899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154781</xdr:colOff>
      <xdr:row>1264</xdr:row>
      <xdr:rowOff>33339</xdr:rowOff>
    </xdr:from>
    <xdr:to>
      <xdr:col>16</xdr:col>
      <xdr:colOff>154781</xdr:colOff>
      <xdr:row>1278</xdr:row>
      <xdr:rowOff>73819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119062</xdr:colOff>
      <xdr:row>8</xdr:row>
      <xdr:rowOff>19050</xdr:rowOff>
    </xdr:from>
    <xdr:to>
      <xdr:col>16</xdr:col>
      <xdr:colOff>119062</xdr:colOff>
      <xdr:row>22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19</xdr:row>
      <xdr:rowOff>123825</xdr:rowOff>
    </xdr:from>
    <xdr:to>
      <xdr:col>11</xdr:col>
      <xdr:colOff>514350</xdr:colOff>
      <xdr:row>34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442912</xdr:colOff>
      <xdr:row>12</xdr:row>
      <xdr:rowOff>71437</xdr:rowOff>
    </xdr:from>
    <xdr:to>
      <xdr:col>12</xdr:col>
      <xdr:colOff>442912</xdr:colOff>
      <xdr:row>27</xdr:row>
      <xdr:rowOff>157162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38</xdr:row>
      <xdr:rowOff>23812</xdr:rowOff>
    </xdr:from>
    <xdr:to>
      <xdr:col>12</xdr:col>
      <xdr:colOff>38100</xdr:colOff>
      <xdr:row>54</xdr:row>
      <xdr:rowOff>14287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M30"/>
  <sheetViews>
    <sheetView topLeftCell="A10" zoomScale="115" zoomScaleNormal="115" workbookViewId="0">
      <selection activeCell="D10" sqref="D10"/>
    </sheetView>
  </sheetViews>
  <sheetFormatPr baseColWidth="10" defaultRowHeight="15"/>
  <cols>
    <col min="4" max="4" width="16.5703125" customWidth="1"/>
  </cols>
  <sheetData>
    <row r="2" spans="2:13">
      <c r="B2" s="263" t="s">
        <v>210</v>
      </c>
      <c r="C2" s="264"/>
      <c r="D2" s="264"/>
      <c r="E2" s="264"/>
      <c r="F2" s="264"/>
      <c r="G2" s="264"/>
      <c r="H2" s="264"/>
      <c r="I2" s="264"/>
      <c r="J2" s="264"/>
      <c r="K2" s="264"/>
    </row>
    <row r="3" spans="2:13">
      <c r="B3" s="265"/>
      <c r="C3" s="266"/>
      <c r="D3" s="266"/>
      <c r="E3" s="266"/>
      <c r="F3" s="266"/>
      <c r="G3" s="266"/>
      <c r="H3" s="266"/>
      <c r="I3" s="266"/>
      <c r="J3" s="266"/>
      <c r="K3" s="266"/>
    </row>
    <row r="4" spans="2:13">
      <c r="B4" s="267"/>
      <c r="C4" s="268"/>
      <c r="D4" s="268"/>
      <c r="E4" s="268"/>
      <c r="F4" s="268"/>
      <c r="G4" s="268"/>
      <c r="H4" s="268"/>
      <c r="I4" s="268"/>
      <c r="J4" s="268"/>
      <c r="K4" s="269"/>
    </row>
    <row r="5" spans="2:13">
      <c r="B5" s="270"/>
      <c r="C5" s="271"/>
      <c r="D5" s="271"/>
      <c r="E5" s="271"/>
      <c r="F5" s="271"/>
      <c r="G5" s="271"/>
      <c r="H5" s="271"/>
      <c r="I5" s="271"/>
      <c r="J5" s="271"/>
      <c r="K5" s="272"/>
    </row>
    <row r="6" spans="2:13">
      <c r="B6" s="270"/>
      <c r="C6" s="271"/>
      <c r="D6" s="271"/>
      <c r="E6" s="271"/>
      <c r="F6" s="271"/>
      <c r="G6" s="271"/>
      <c r="H6" s="271"/>
      <c r="I6" s="271"/>
      <c r="J6" s="271"/>
      <c r="K6" s="272"/>
    </row>
    <row r="7" spans="2:13" ht="16.5">
      <c r="B7" s="7"/>
      <c r="C7" s="8" t="s">
        <v>137</v>
      </c>
      <c r="D7" s="8" t="s">
        <v>204</v>
      </c>
      <c r="E7" s="9"/>
      <c r="F7" s="9"/>
      <c r="G7" s="9"/>
      <c r="H7" s="10"/>
      <c r="I7" s="10"/>
      <c r="J7" s="10"/>
      <c r="K7" s="11"/>
    </row>
    <row r="8" spans="2:13">
      <c r="B8" s="105"/>
      <c r="C8" s="104"/>
      <c r="D8" s="104"/>
      <c r="E8" s="104"/>
      <c r="F8" s="104"/>
      <c r="G8" s="104"/>
      <c r="H8" s="104"/>
      <c r="I8" s="104"/>
      <c r="J8" s="2"/>
      <c r="K8" s="3"/>
    </row>
    <row r="9" spans="2:13" ht="16.5">
      <c r="B9" s="12"/>
      <c r="C9" s="104"/>
      <c r="D9" s="168" t="s">
        <v>202</v>
      </c>
      <c r="E9" s="165"/>
      <c r="F9" s="165"/>
      <c r="G9" s="1"/>
      <c r="H9" s="2"/>
      <c r="I9" s="2"/>
      <c r="J9" s="2"/>
      <c r="K9" s="3"/>
    </row>
    <row r="10" spans="2:13" ht="16.5">
      <c r="B10" s="12"/>
      <c r="C10" s="4" t="s">
        <v>4</v>
      </c>
      <c r="D10" s="1" t="s">
        <v>0</v>
      </c>
      <c r="E10" s="1"/>
      <c r="F10" s="1"/>
      <c r="G10" s="1"/>
      <c r="H10" s="2"/>
      <c r="I10" s="2"/>
      <c r="J10" s="2"/>
      <c r="K10" s="3"/>
    </row>
    <row r="11" spans="2:13" ht="16.5">
      <c r="B11" s="105"/>
      <c r="C11" s="4" t="s">
        <v>5</v>
      </c>
      <c r="D11" s="1" t="s">
        <v>1</v>
      </c>
      <c r="E11" s="1"/>
      <c r="F11" s="1"/>
      <c r="G11" s="1"/>
      <c r="H11" s="2"/>
      <c r="I11" s="2"/>
      <c r="J11" s="2"/>
      <c r="K11" s="3"/>
    </row>
    <row r="12" spans="2:13" ht="16.5">
      <c r="B12" s="105"/>
      <c r="C12" s="104"/>
      <c r="D12" s="104"/>
      <c r="E12" s="104"/>
      <c r="F12" s="104"/>
      <c r="G12" s="1"/>
      <c r="H12" s="2"/>
      <c r="I12" s="2"/>
      <c r="J12" s="2"/>
      <c r="K12" s="3"/>
      <c r="L12" s="6"/>
      <c r="M12" s="6"/>
    </row>
    <row r="13" spans="2:13" ht="16.5">
      <c r="B13" s="12"/>
      <c r="C13" s="104"/>
      <c r="D13" s="169" t="s">
        <v>203</v>
      </c>
      <c r="E13" s="169"/>
      <c r="F13" s="169"/>
      <c r="G13" s="169"/>
      <c r="H13" s="2"/>
      <c r="I13" s="2"/>
      <c r="J13" s="2"/>
      <c r="K13" s="3"/>
      <c r="L13" s="6"/>
      <c r="M13" s="6"/>
    </row>
    <row r="14" spans="2:13" ht="16.5">
      <c r="B14" s="12"/>
      <c r="C14" s="4" t="s">
        <v>6</v>
      </c>
      <c r="D14" s="1" t="s">
        <v>2</v>
      </c>
      <c r="E14" s="104"/>
      <c r="F14" s="1"/>
      <c r="G14" s="1"/>
      <c r="H14" s="2"/>
      <c r="I14" s="2"/>
      <c r="J14" s="2"/>
      <c r="K14" s="3"/>
      <c r="L14" s="6"/>
      <c r="M14" s="6"/>
    </row>
    <row r="15" spans="2:13" ht="16.5">
      <c r="B15" s="12"/>
      <c r="C15" s="4" t="s">
        <v>7</v>
      </c>
      <c r="D15" s="1" t="s">
        <v>138</v>
      </c>
      <c r="E15" s="104"/>
      <c r="F15" s="1"/>
      <c r="G15" s="1"/>
      <c r="H15" s="2"/>
      <c r="I15" s="2"/>
      <c r="J15" s="104"/>
      <c r="K15" s="106"/>
      <c r="L15" s="6"/>
      <c r="M15" s="6"/>
    </row>
    <row r="16" spans="2:13" ht="16.5">
      <c r="B16" s="105"/>
      <c r="C16" s="4" t="s">
        <v>139</v>
      </c>
      <c r="D16" s="1" t="s">
        <v>140</v>
      </c>
      <c r="E16" s="104"/>
      <c r="F16" s="104"/>
      <c r="G16" s="104"/>
      <c r="H16" s="104"/>
      <c r="I16" s="104"/>
      <c r="J16" s="104"/>
      <c r="K16" s="106"/>
      <c r="L16" s="6"/>
      <c r="M16" s="6"/>
    </row>
    <row r="17" spans="2:13">
      <c r="B17" s="12"/>
      <c r="C17" s="104"/>
      <c r="D17" s="104"/>
      <c r="E17" s="104"/>
      <c r="F17" s="104"/>
      <c r="G17" s="104"/>
      <c r="H17" s="104"/>
      <c r="I17" s="104"/>
      <c r="J17" s="104"/>
      <c r="K17" s="106"/>
      <c r="L17" s="6"/>
      <c r="M17" s="6"/>
    </row>
    <row r="18" spans="2:13" ht="16.5">
      <c r="B18" s="105"/>
      <c r="C18" s="104"/>
      <c r="D18" s="170" t="s">
        <v>155</v>
      </c>
      <c r="E18" s="166"/>
      <c r="F18" s="166"/>
      <c r="G18" s="104"/>
      <c r="H18" s="104"/>
      <c r="I18" s="104"/>
      <c r="J18" s="104"/>
      <c r="K18" s="106"/>
    </row>
    <row r="19" spans="2:13" ht="16.5">
      <c r="B19" s="105"/>
      <c r="C19" s="4" t="s">
        <v>141</v>
      </c>
      <c r="D19" s="1" t="s">
        <v>3</v>
      </c>
      <c r="E19" s="1"/>
      <c r="F19" s="104"/>
      <c r="G19" s="104"/>
      <c r="H19" s="104"/>
      <c r="I19" s="104"/>
      <c r="J19" s="104"/>
      <c r="K19" s="106"/>
    </row>
    <row r="20" spans="2:13">
      <c r="B20" s="105"/>
      <c r="C20" s="104"/>
      <c r="D20" s="104"/>
      <c r="E20" s="104"/>
      <c r="F20" s="104"/>
      <c r="G20" s="104"/>
      <c r="H20" s="104"/>
      <c r="I20" s="104"/>
      <c r="J20" s="104"/>
      <c r="K20" s="106"/>
    </row>
    <row r="21" spans="2:13" ht="16.5">
      <c r="B21" s="105"/>
      <c r="C21" s="104"/>
      <c r="D21" s="172" t="s">
        <v>200</v>
      </c>
      <c r="E21" s="167"/>
      <c r="F21" s="104"/>
      <c r="G21" s="104"/>
      <c r="H21" s="104"/>
      <c r="I21" s="104"/>
      <c r="J21" s="104"/>
      <c r="K21" s="106"/>
    </row>
    <row r="22" spans="2:13" ht="16.5">
      <c r="B22" s="105"/>
      <c r="C22" s="4" t="s">
        <v>156</v>
      </c>
      <c r="D22" s="1" t="s">
        <v>158</v>
      </c>
      <c r="E22" s="104"/>
      <c r="F22" s="104"/>
      <c r="G22" s="171"/>
      <c r="H22" s="104"/>
      <c r="I22" s="104"/>
      <c r="J22" s="104"/>
      <c r="K22" s="106"/>
    </row>
    <row r="23" spans="2:13" ht="16.5">
      <c r="B23" s="105"/>
      <c r="C23" s="4" t="s">
        <v>157</v>
      </c>
      <c r="D23" s="1" t="s">
        <v>201</v>
      </c>
      <c r="E23" s="104"/>
      <c r="F23" s="104"/>
      <c r="G23" s="104"/>
      <c r="H23" s="104"/>
      <c r="I23" s="104"/>
      <c r="J23" s="104"/>
      <c r="K23" s="106"/>
    </row>
    <row r="24" spans="2:13" ht="16.5">
      <c r="B24" s="105"/>
      <c r="C24" s="4"/>
      <c r="D24" s="1"/>
      <c r="E24" s="104"/>
      <c r="F24" s="104"/>
      <c r="G24" s="104"/>
      <c r="H24" s="104"/>
      <c r="I24" s="104"/>
      <c r="J24" s="104"/>
      <c r="K24" s="106"/>
    </row>
    <row r="25" spans="2:13" ht="16.5">
      <c r="B25" s="105"/>
      <c r="C25" s="104"/>
      <c r="D25" s="172" t="s">
        <v>213</v>
      </c>
      <c r="E25" s="104"/>
      <c r="F25" s="104"/>
      <c r="G25" s="104"/>
      <c r="H25" s="104"/>
      <c r="I25" s="104"/>
      <c r="J25" s="104"/>
      <c r="K25" s="106"/>
    </row>
    <row r="26" spans="2:13" ht="16.5">
      <c r="B26" s="105"/>
      <c r="C26" s="4" t="s">
        <v>220</v>
      </c>
      <c r="D26" s="1" t="s">
        <v>219</v>
      </c>
      <c r="E26" s="173"/>
      <c r="F26" s="173"/>
      <c r="G26" s="173"/>
      <c r="H26" s="173"/>
      <c r="I26" s="104"/>
      <c r="J26" s="104"/>
      <c r="K26" s="106"/>
    </row>
    <row r="27" spans="2:13" ht="16.5">
      <c r="B27" s="105"/>
      <c r="C27" s="4" t="s">
        <v>221</v>
      </c>
      <c r="D27" s="1" t="s">
        <v>218</v>
      </c>
      <c r="E27" s="173"/>
      <c r="F27" s="173"/>
      <c r="G27" s="173"/>
      <c r="H27" s="173"/>
      <c r="I27" s="104"/>
      <c r="J27" s="104"/>
      <c r="K27" s="106"/>
    </row>
    <row r="28" spans="2:13" ht="16.5">
      <c r="B28" s="105"/>
      <c r="C28" s="4"/>
      <c r="D28" s="1"/>
      <c r="E28" s="173"/>
      <c r="F28" s="173"/>
      <c r="G28" s="173"/>
      <c r="H28" s="173"/>
      <c r="I28" s="104"/>
      <c r="J28" s="104"/>
      <c r="K28" s="106"/>
    </row>
    <row r="29" spans="2:13">
      <c r="B29" s="107"/>
      <c r="C29" s="108"/>
      <c r="D29" s="108"/>
      <c r="E29" s="108"/>
      <c r="F29" s="108"/>
      <c r="G29" s="108"/>
      <c r="H29" s="108"/>
      <c r="I29" s="108"/>
      <c r="J29" s="108"/>
      <c r="K29" s="109"/>
    </row>
    <row r="30" spans="2:13"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2">
    <mergeCell ref="B2:K3"/>
    <mergeCell ref="B4:K6"/>
  </mergeCells>
  <hyperlinks>
    <hyperlink ref="C10" location="'1. Precio Interno Diario '!A1" display="Pestaña 1"/>
    <hyperlink ref="C11" location="'2. Precio Interno Mensual'!A1" display="Pestaña 2"/>
    <hyperlink ref="C14" location="'3. Precio Ex_Dock Mensual'!A1" display="Pestaña 3"/>
    <hyperlink ref="C15" location="'4. Precio Ex_Dock Anual Civil'!A1" display="Pestaña 4"/>
    <hyperlink ref="C19" location="'6. Precio OIC Mensual'!A1" display="Pestaña 6"/>
    <hyperlink ref="C16" location="'5.Precio Ex_Dock Anual Cafetero'!A1" display="Pestaña 5"/>
    <hyperlink ref="C22" location="'7. Área cult. dep. productores'!A1" display="Pestaña 7"/>
    <hyperlink ref="C23" location="'8. Área cult. según tecnific.'!A1" display="Pestaña 8"/>
    <hyperlink ref="C26" location="'9. Producción mensual'!A1" display="Pestaña 7"/>
    <hyperlink ref="C27" location="'10. Valor cosecha'!A1" display="Pestaña 1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A1:O6464"/>
  <sheetViews>
    <sheetView showGridLines="0" zoomScale="90" zoomScaleNormal="90" workbookViewId="0">
      <pane xSplit="2" ySplit="3" topLeftCell="E6427" activePane="bottomRight" state="frozen"/>
      <selection pane="topRight" activeCell="C1" sqref="C1"/>
      <selection pane="bottomLeft" activeCell="A4" sqref="A4"/>
      <selection pane="bottomRight" activeCell="M6437" sqref="M6437"/>
    </sheetView>
  </sheetViews>
  <sheetFormatPr baseColWidth="10" defaultRowHeight="11.25"/>
  <cols>
    <col min="1" max="1" width="3.85546875" style="13" customWidth="1"/>
    <col min="2" max="2" width="14.28515625" style="19" customWidth="1"/>
    <col min="3" max="3" width="18.42578125" style="15" customWidth="1"/>
    <col min="4" max="4" width="18.42578125" style="13" customWidth="1"/>
    <col min="5" max="5" width="18.42578125" style="15" customWidth="1"/>
    <col min="6" max="6" width="22.28515625" style="15" customWidth="1"/>
    <col min="7" max="7" width="17.85546875" style="13" customWidth="1"/>
    <col min="8" max="8" width="11.5703125" style="13" bestFit="1" customWidth="1"/>
    <col min="9" max="9" width="13.85546875" style="13" customWidth="1"/>
    <col min="10" max="10" width="12" style="13" customWidth="1"/>
    <col min="11" max="11" width="11.42578125" style="13" customWidth="1"/>
    <col min="12" max="12" width="12.140625" style="13" bestFit="1" customWidth="1"/>
    <col min="13" max="13" width="9.42578125" style="13" customWidth="1"/>
    <col min="14" max="256" width="11.42578125" style="13"/>
    <col min="257" max="257" width="3.85546875" style="13" customWidth="1"/>
    <col min="258" max="258" width="14.28515625" style="13" customWidth="1"/>
    <col min="259" max="261" width="18.42578125" style="13" customWidth="1"/>
    <col min="262" max="262" width="10.42578125" style="13" bestFit="1" customWidth="1"/>
    <col min="263" max="264" width="11.5703125" style="13" bestFit="1" customWidth="1"/>
    <col min="265" max="265" width="11.42578125" style="13"/>
    <col min="266" max="266" width="12" style="13" customWidth="1"/>
    <col min="267" max="267" width="3.5703125" style="13" customWidth="1"/>
    <col min="268" max="268" width="12.140625" style="13" bestFit="1" customWidth="1"/>
    <col min="269" max="269" width="9.42578125" style="13" customWidth="1"/>
    <col min="270" max="512" width="11.42578125" style="13"/>
    <col min="513" max="513" width="3.85546875" style="13" customWidth="1"/>
    <col min="514" max="514" width="14.28515625" style="13" customWidth="1"/>
    <col min="515" max="517" width="18.42578125" style="13" customWidth="1"/>
    <col min="518" max="518" width="10.42578125" style="13" bestFit="1" customWidth="1"/>
    <col min="519" max="520" width="11.5703125" style="13" bestFit="1" customWidth="1"/>
    <col min="521" max="521" width="11.42578125" style="13"/>
    <col min="522" max="522" width="12" style="13" customWidth="1"/>
    <col min="523" max="523" width="3.5703125" style="13" customWidth="1"/>
    <col min="524" max="524" width="12.140625" style="13" bestFit="1" customWidth="1"/>
    <col min="525" max="525" width="9.42578125" style="13" customWidth="1"/>
    <col min="526" max="768" width="11.42578125" style="13"/>
    <col min="769" max="769" width="3.85546875" style="13" customWidth="1"/>
    <col min="770" max="770" width="14.28515625" style="13" customWidth="1"/>
    <col min="771" max="773" width="18.42578125" style="13" customWidth="1"/>
    <col min="774" max="774" width="10.42578125" style="13" bestFit="1" customWidth="1"/>
    <col min="775" max="776" width="11.5703125" style="13" bestFit="1" customWidth="1"/>
    <col min="777" max="777" width="11.42578125" style="13"/>
    <col min="778" max="778" width="12" style="13" customWidth="1"/>
    <col min="779" max="779" width="3.5703125" style="13" customWidth="1"/>
    <col min="780" max="780" width="12.140625" style="13" bestFit="1" customWidth="1"/>
    <col min="781" max="781" width="9.42578125" style="13" customWidth="1"/>
    <col min="782" max="1024" width="11.42578125" style="13"/>
    <col min="1025" max="1025" width="3.85546875" style="13" customWidth="1"/>
    <col min="1026" max="1026" width="14.28515625" style="13" customWidth="1"/>
    <col min="1027" max="1029" width="18.42578125" style="13" customWidth="1"/>
    <col min="1030" max="1030" width="10.42578125" style="13" bestFit="1" customWidth="1"/>
    <col min="1031" max="1032" width="11.5703125" style="13" bestFit="1" customWidth="1"/>
    <col min="1033" max="1033" width="11.42578125" style="13"/>
    <col min="1034" max="1034" width="12" style="13" customWidth="1"/>
    <col min="1035" max="1035" width="3.5703125" style="13" customWidth="1"/>
    <col min="1036" max="1036" width="12.140625" style="13" bestFit="1" customWidth="1"/>
    <col min="1037" max="1037" width="9.42578125" style="13" customWidth="1"/>
    <col min="1038" max="1280" width="11.42578125" style="13"/>
    <col min="1281" max="1281" width="3.85546875" style="13" customWidth="1"/>
    <col min="1282" max="1282" width="14.28515625" style="13" customWidth="1"/>
    <col min="1283" max="1285" width="18.42578125" style="13" customWidth="1"/>
    <col min="1286" max="1286" width="10.42578125" style="13" bestFit="1" customWidth="1"/>
    <col min="1287" max="1288" width="11.5703125" style="13" bestFit="1" customWidth="1"/>
    <col min="1289" max="1289" width="11.42578125" style="13"/>
    <col min="1290" max="1290" width="12" style="13" customWidth="1"/>
    <col min="1291" max="1291" width="3.5703125" style="13" customWidth="1"/>
    <col min="1292" max="1292" width="12.140625" style="13" bestFit="1" customWidth="1"/>
    <col min="1293" max="1293" width="9.42578125" style="13" customWidth="1"/>
    <col min="1294" max="1536" width="11.42578125" style="13"/>
    <col min="1537" max="1537" width="3.85546875" style="13" customWidth="1"/>
    <col min="1538" max="1538" width="14.28515625" style="13" customWidth="1"/>
    <col min="1539" max="1541" width="18.42578125" style="13" customWidth="1"/>
    <col min="1542" max="1542" width="10.42578125" style="13" bestFit="1" customWidth="1"/>
    <col min="1543" max="1544" width="11.5703125" style="13" bestFit="1" customWidth="1"/>
    <col min="1545" max="1545" width="11.42578125" style="13"/>
    <col min="1546" max="1546" width="12" style="13" customWidth="1"/>
    <col min="1547" max="1547" width="3.5703125" style="13" customWidth="1"/>
    <col min="1548" max="1548" width="12.140625" style="13" bestFit="1" customWidth="1"/>
    <col min="1549" max="1549" width="9.42578125" style="13" customWidth="1"/>
    <col min="1550" max="1792" width="11.42578125" style="13"/>
    <col min="1793" max="1793" width="3.85546875" style="13" customWidth="1"/>
    <col min="1794" max="1794" width="14.28515625" style="13" customWidth="1"/>
    <col min="1795" max="1797" width="18.42578125" style="13" customWidth="1"/>
    <col min="1798" max="1798" width="10.42578125" style="13" bestFit="1" customWidth="1"/>
    <col min="1799" max="1800" width="11.5703125" style="13" bestFit="1" customWidth="1"/>
    <col min="1801" max="1801" width="11.42578125" style="13"/>
    <col min="1802" max="1802" width="12" style="13" customWidth="1"/>
    <col min="1803" max="1803" width="3.5703125" style="13" customWidth="1"/>
    <col min="1804" max="1804" width="12.140625" style="13" bestFit="1" customWidth="1"/>
    <col min="1805" max="1805" width="9.42578125" style="13" customWidth="1"/>
    <col min="1806" max="2048" width="11.42578125" style="13"/>
    <col min="2049" max="2049" width="3.85546875" style="13" customWidth="1"/>
    <col min="2050" max="2050" width="14.28515625" style="13" customWidth="1"/>
    <col min="2051" max="2053" width="18.42578125" style="13" customWidth="1"/>
    <col min="2054" max="2054" width="10.42578125" style="13" bestFit="1" customWidth="1"/>
    <col min="2055" max="2056" width="11.5703125" style="13" bestFit="1" customWidth="1"/>
    <col min="2057" max="2057" width="11.42578125" style="13"/>
    <col min="2058" max="2058" width="12" style="13" customWidth="1"/>
    <col min="2059" max="2059" width="3.5703125" style="13" customWidth="1"/>
    <col min="2060" max="2060" width="12.140625" style="13" bestFit="1" customWidth="1"/>
    <col min="2061" max="2061" width="9.42578125" style="13" customWidth="1"/>
    <col min="2062" max="2304" width="11.42578125" style="13"/>
    <col min="2305" max="2305" width="3.85546875" style="13" customWidth="1"/>
    <col min="2306" max="2306" width="14.28515625" style="13" customWidth="1"/>
    <col min="2307" max="2309" width="18.42578125" style="13" customWidth="1"/>
    <col min="2310" max="2310" width="10.42578125" style="13" bestFit="1" customWidth="1"/>
    <col min="2311" max="2312" width="11.5703125" style="13" bestFit="1" customWidth="1"/>
    <col min="2313" max="2313" width="11.42578125" style="13"/>
    <col min="2314" max="2314" width="12" style="13" customWidth="1"/>
    <col min="2315" max="2315" width="3.5703125" style="13" customWidth="1"/>
    <col min="2316" max="2316" width="12.140625" style="13" bestFit="1" customWidth="1"/>
    <col min="2317" max="2317" width="9.42578125" style="13" customWidth="1"/>
    <col min="2318" max="2560" width="11.42578125" style="13"/>
    <col min="2561" max="2561" width="3.85546875" style="13" customWidth="1"/>
    <col min="2562" max="2562" width="14.28515625" style="13" customWidth="1"/>
    <col min="2563" max="2565" width="18.42578125" style="13" customWidth="1"/>
    <col min="2566" max="2566" width="10.42578125" style="13" bestFit="1" customWidth="1"/>
    <col min="2567" max="2568" width="11.5703125" style="13" bestFit="1" customWidth="1"/>
    <col min="2569" max="2569" width="11.42578125" style="13"/>
    <col min="2570" max="2570" width="12" style="13" customWidth="1"/>
    <col min="2571" max="2571" width="3.5703125" style="13" customWidth="1"/>
    <col min="2572" max="2572" width="12.140625" style="13" bestFit="1" customWidth="1"/>
    <col min="2573" max="2573" width="9.42578125" style="13" customWidth="1"/>
    <col min="2574" max="2816" width="11.42578125" style="13"/>
    <col min="2817" max="2817" width="3.85546875" style="13" customWidth="1"/>
    <col min="2818" max="2818" width="14.28515625" style="13" customWidth="1"/>
    <col min="2819" max="2821" width="18.42578125" style="13" customWidth="1"/>
    <col min="2822" max="2822" width="10.42578125" style="13" bestFit="1" customWidth="1"/>
    <col min="2823" max="2824" width="11.5703125" style="13" bestFit="1" customWidth="1"/>
    <col min="2825" max="2825" width="11.42578125" style="13"/>
    <col min="2826" max="2826" width="12" style="13" customWidth="1"/>
    <col min="2827" max="2827" width="3.5703125" style="13" customWidth="1"/>
    <col min="2828" max="2828" width="12.140625" style="13" bestFit="1" customWidth="1"/>
    <col min="2829" max="2829" width="9.42578125" style="13" customWidth="1"/>
    <col min="2830" max="3072" width="11.42578125" style="13"/>
    <col min="3073" max="3073" width="3.85546875" style="13" customWidth="1"/>
    <col min="3074" max="3074" width="14.28515625" style="13" customWidth="1"/>
    <col min="3075" max="3077" width="18.42578125" style="13" customWidth="1"/>
    <col min="3078" max="3078" width="10.42578125" style="13" bestFit="1" customWidth="1"/>
    <col min="3079" max="3080" width="11.5703125" style="13" bestFit="1" customWidth="1"/>
    <col min="3081" max="3081" width="11.42578125" style="13"/>
    <col min="3082" max="3082" width="12" style="13" customWidth="1"/>
    <col min="3083" max="3083" width="3.5703125" style="13" customWidth="1"/>
    <col min="3084" max="3084" width="12.140625" style="13" bestFit="1" customWidth="1"/>
    <col min="3085" max="3085" width="9.42578125" style="13" customWidth="1"/>
    <col min="3086" max="3328" width="11.42578125" style="13"/>
    <col min="3329" max="3329" width="3.85546875" style="13" customWidth="1"/>
    <col min="3330" max="3330" width="14.28515625" style="13" customWidth="1"/>
    <col min="3331" max="3333" width="18.42578125" style="13" customWidth="1"/>
    <col min="3334" max="3334" width="10.42578125" style="13" bestFit="1" customWidth="1"/>
    <col min="3335" max="3336" width="11.5703125" style="13" bestFit="1" customWidth="1"/>
    <col min="3337" max="3337" width="11.42578125" style="13"/>
    <col min="3338" max="3338" width="12" style="13" customWidth="1"/>
    <col min="3339" max="3339" width="3.5703125" style="13" customWidth="1"/>
    <col min="3340" max="3340" width="12.140625" style="13" bestFit="1" customWidth="1"/>
    <col min="3341" max="3341" width="9.42578125" style="13" customWidth="1"/>
    <col min="3342" max="3584" width="11.42578125" style="13"/>
    <col min="3585" max="3585" width="3.85546875" style="13" customWidth="1"/>
    <col min="3586" max="3586" width="14.28515625" style="13" customWidth="1"/>
    <col min="3587" max="3589" width="18.42578125" style="13" customWidth="1"/>
    <col min="3590" max="3590" width="10.42578125" style="13" bestFit="1" customWidth="1"/>
    <col min="3591" max="3592" width="11.5703125" style="13" bestFit="1" customWidth="1"/>
    <col min="3593" max="3593" width="11.42578125" style="13"/>
    <col min="3594" max="3594" width="12" style="13" customWidth="1"/>
    <col min="3595" max="3595" width="3.5703125" style="13" customWidth="1"/>
    <col min="3596" max="3596" width="12.140625" style="13" bestFit="1" customWidth="1"/>
    <col min="3597" max="3597" width="9.42578125" style="13" customWidth="1"/>
    <col min="3598" max="3840" width="11.42578125" style="13"/>
    <col min="3841" max="3841" width="3.85546875" style="13" customWidth="1"/>
    <col min="3842" max="3842" width="14.28515625" style="13" customWidth="1"/>
    <col min="3843" max="3845" width="18.42578125" style="13" customWidth="1"/>
    <col min="3846" max="3846" width="10.42578125" style="13" bestFit="1" customWidth="1"/>
    <col min="3847" max="3848" width="11.5703125" style="13" bestFit="1" customWidth="1"/>
    <col min="3849" max="3849" width="11.42578125" style="13"/>
    <col min="3850" max="3850" width="12" style="13" customWidth="1"/>
    <col min="3851" max="3851" width="3.5703125" style="13" customWidth="1"/>
    <col min="3852" max="3852" width="12.140625" style="13" bestFit="1" customWidth="1"/>
    <col min="3853" max="3853" width="9.42578125" style="13" customWidth="1"/>
    <col min="3854" max="4096" width="11.42578125" style="13"/>
    <col min="4097" max="4097" width="3.85546875" style="13" customWidth="1"/>
    <col min="4098" max="4098" width="14.28515625" style="13" customWidth="1"/>
    <col min="4099" max="4101" width="18.42578125" style="13" customWidth="1"/>
    <col min="4102" max="4102" width="10.42578125" style="13" bestFit="1" customWidth="1"/>
    <col min="4103" max="4104" width="11.5703125" style="13" bestFit="1" customWidth="1"/>
    <col min="4105" max="4105" width="11.42578125" style="13"/>
    <col min="4106" max="4106" width="12" style="13" customWidth="1"/>
    <col min="4107" max="4107" width="3.5703125" style="13" customWidth="1"/>
    <col min="4108" max="4108" width="12.140625" style="13" bestFit="1" customWidth="1"/>
    <col min="4109" max="4109" width="9.42578125" style="13" customWidth="1"/>
    <col min="4110" max="4352" width="11.42578125" style="13"/>
    <col min="4353" max="4353" width="3.85546875" style="13" customWidth="1"/>
    <col min="4354" max="4354" width="14.28515625" style="13" customWidth="1"/>
    <col min="4355" max="4357" width="18.42578125" style="13" customWidth="1"/>
    <col min="4358" max="4358" width="10.42578125" style="13" bestFit="1" customWidth="1"/>
    <col min="4359" max="4360" width="11.5703125" style="13" bestFit="1" customWidth="1"/>
    <col min="4361" max="4361" width="11.42578125" style="13"/>
    <col min="4362" max="4362" width="12" style="13" customWidth="1"/>
    <col min="4363" max="4363" width="3.5703125" style="13" customWidth="1"/>
    <col min="4364" max="4364" width="12.140625" style="13" bestFit="1" customWidth="1"/>
    <col min="4365" max="4365" width="9.42578125" style="13" customWidth="1"/>
    <col min="4366" max="4608" width="11.42578125" style="13"/>
    <col min="4609" max="4609" width="3.85546875" style="13" customWidth="1"/>
    <col min="4610" max="4610" width="14.28515625" style="13" customWidth="1"/>
    <col min="4611" max="4613" width="18.42578125" style="13" customWidth="1"/>
    <col min="4614" max="4614" width="10.42578125" style="13" bestFit="1" customWidth="1"/>
    <col min="4615" max="4616" width="11.5703125" style="13" bestFit="1" customWidth="1"/>
    <col min="4617" max="4617" width="11.42578125" style="13"/>
    <col min="4618" max="4618" width="12" style="13" customWidth="1"/>
    <col min="4619" max="4619" width="3.5703125" style="13" customWidth="1"/>
    <col min="4620" max="4620" width="12.140625" style="13" bestFit="1" customWidth="1"/>
    <col min="4621" max="4621" width="9.42578125" style="13" customWidth="1"/>
    <col min="4622" max="4864" width="11.42578125" style="13"/>
    <col min="4865" max="4865" width="3.85546875" style="13" customWidth="1"/>
    <col min="4866" max="4866" width="14.28515625" style="13" customWidth="1"/>
    <col min="4867" max="4869" width="18.42578125" style="13" customWidth="1"/>
    <col min="4870" max="4870" width="10.42578125" style="13" bestFit="1" customWidth="1"/>
    <col min="4871" max="4872" width="11.5703125" style="13" bestFit="1" customWidth="1"/>
    <col min="4873" max="4873" width="11.42578125" style="13"/>
    <col min="4874" max="4874" width="12" style="13" customWidth="1"/>
    <col min="4875" max="4875" width="3.5703125" style="13" customWidth="1"/>
    <col min="4876" max="4876" width="12.140625" style="13" bestFit="1" customWidth="1"/>
    <col min="4877" max="4877" width="9.42578125" style="13" customWidth="1"/>
    <col min="4878" max="5120" width="11.42578125" style="13"/>
    <col min="5121" max="5121" width="3.85546875" style="13" customWidth="1"/>
    <col min="5122" max="5122" width="14.28515625" style="13" customWidth="1"/>
    <col min="5123" max="5125" width="18.42578125" style="13" customWidth="1"/>
    <col min="5126" max="5126" width="10.42578125" style="13" bestFit="1" customWidth="1"/>
    <col min="5127" max="5128" width="11.5703125" style="13" bestFit="1" customWidth="1"/>
    <col min="5129" max="5129" width="11.42578125" style="13"/>
    <col min="5130" max="5130" width="12" style="13" customWidth="1"/>
    <col min="5131" max="5131" width="3.5703125" style="13" customWidth="1"/>
    <col min="5132" max="5132" width="12.140625" style="13" bestFit="1" customWidth="1"/>
    <col min="5133" max="5133" width="9.42578125" style="13" customWidth="1"/>
    <col min="5134" max="5376" width="11.42578125" style="13"/>
    <col min="5377" max="5377" width="3.85546875" style="13" customWidth="1"/>
    <col min="5378" max="5378" width="14.28515625" style="13" customWidth="1"/>
    <col min="5379" max="5381" width="18.42578125" style="13" customWidth="1"/>
    <col min="5382" max="5382" width="10.42578125" style="13" bestFit="1" customWidth="1"/>
    <col min="5383" max="5384" width="11.5703125" style="13" bestFit="1" customWidth="1"/>
    <col min="5385" max="5385" width="11.42578125" style="13"/>
    <col min="5386" max="5386" width="12" style="13" customWidth="1"/>
    <col min="5387" max="5387" width="3.5703125" style="13" customWidth="1"/>
    <col min="5388" max="5388" width="12.140625" style="13" bestFit="1" customWidth="1"/>
    <col min="5389" max="5389" width="9.42578125" style="13" customWidth="1"/>
    <col min="5390" max="5632" width="11.42578125" style="13"/>
    <col min="5633" max="5633" width="3.85546875" style="13" customWidth="1"/>
    <col min="5634" max="5634" width="14.28515625" style="13" customWidth="1"/>
    <col min="5635" max="5637" width="18.42578125" style="13" customWidth="1"/>
    <col min="5638" max="5638" width="10.42578125" style="13" bestFit="1" customWidth="1"/>
    <col min="5639" max="5640" width="11.5703125" style="13" bestFit="1" customWidth="1"/>
    <col min="5641" max="5641" width="11.42578125" style="13"/>
    <col min="5642" max="5642" width="12" style="13" customWidth="1"/>
    <col min="5643" max="5643" width="3.5703125" style="13" customWidth="1"/>
    <col min="5644" max="5644" width="12.140625" style="13" bestFit="1" customWidth="1"/>
    <col min="5645" max="5645" width="9.42578125" style="13" customWidth="1"/>
    <col min="5646" max="5888" width="11.42578125" style="13"/>
    <col min="5889" max="5889" width="3.85546875" style="13" customWidth="1"/>
    <col min="5890" max="5890" width="14.28515625" style="13" customWidth="1"/>
    <col min="5891" max="5893" width="18.42578125" style="13" customWidth="1"/>
    <col min="5894" max="5894" width="10.42578125" style="13" bestFit="1" customWidth="1"/>
    <col min="5895" max="5896" width="11.5703125" style="13" bestFit="1" customWidth="1"/>
    <col min="5897" max="5897" width="11.42578125" style="13"/>
    <col min="5898" max="5898" width="12" style="13" customWidth="1"/>
    <col min="5899" max="5899" width="3.5703125" style="13" customWidth="1"/>
    <col min="5900" max="5900" width="12.140625" style="13" bestFit="1" customWidth="1"/>
    <col min="5901" max="5901" width="9.42578125" style="13" customWidth="1"/>
    <col min="5902" max="6144" width="11.42578125" style="13"/>
    <col min="6145" max="6145" width="3.85546875" style="13" customWidth="1"/>
    <col min="6146" max="6146" width="14.28515625" style="13" customWidth="1"/>
    <col min="6147" max="6149" width="18.42578125" style="13" customWidth="1"/>
    <col min="6150" max="6150" width="10.42578125" style="13" bestFit="1" customWidth="1"/>
    <col min="6151" max="6152" width="11.5703125" style="13" bestFit="1" customWidth="1"/>
    <col min="6153" max="6153" width="11.42578125" style="13"/>
    <col min="6154" max="6154" width="12" style="13" customWidth="1"/>
    <col min="6155" max="6155" width="3.5703125" style="13" customWidth="1"/>
    <col min="6156" max="6156" width="12.140625" style="13" bestFit="1" customWidth="1"/>
    <col min="6157" max="6157" width="9.42578125" style="13" customWidth="1"/>
    <col min="6158" max="6400" width="11.42578125" style="13"/>
    <col min="6401" max="6401" width="3.85546875" style="13" customWidth="1"/>
    <col min="6402" max="6402" width="14.28515625" style="13" customWidth="1"/>
    <col min="6403" max="6405" width="18.42578125" style="13" customWidth="1"/>
    <col min="6406" max="6406" width="10.42578125" style="13" bestFit="1" customWidth="1"/>
    <col min="6407" max="6408" width="11.5703125" style="13" bestFit="1" customWidth="1"/>
    <col min="6409" max="6409" width="11.42578125" style="13"/>
    <col min="6410" max="6410" width="12" style="13" customWidth="1"/>
    <col min="6411" max="6411" width="3.5703125" style="13" customWidth="1"/>
    <col min="6412" max="6412" width="12.140625" style="13" bestFit="1" customWidth="1"/>
    <col min="6413" max="6413" width="9.42578125" style="13" customWidth="1"/>
    <col min="6414" max="6656" width="11.42578125" style="13"/>
    <col min="6657" max="6657" width="3.85546875" style="13" customWidth="1"/>
    <col min="6658" max="6658" width="14.28515625" style="13" customWidth="1"/>
    <col min="6659" max="6661" width="18.42578125" style="13" customWidth="1"/>
    <col min="6662" max="6662" width="10.42578125" style="13" bestFit="1" customWidth="1"/>
    <col min="6663" max="6664" width="11.5703125" style="13" bestFit="1" customWidth="1"/>
    <col min="6665" max="6665" width="11.42578125" style="13"/>
    <col min="6666" max="6666" width="12" style="13" customWidth="1"/>
    <col min="6667" max="6667" width="3.5703125" style="13" customWidth="1"/>
    <col min="6668" max="6668" width="12.140625" style="13" bestFit="1" customWidth="1"/>
    <col min="6669" max="6669" width="9.42578125" style="13" customWidth="1"/>
    <col min="6670" max="6912" width="11.42578125" style="13"/>
    <col min="6913" max="6913" width="3.85546875" style="13" customWidth="1"/>
    <col min="6914" max="6914" width="14.28515625" style="13" customWidth="1"/>
    <col min="6915" max="6917" width="18.42578125" style="13" customWidth="1"/>
    <col min="6918" max="6918" width="10.42578125" style="13" bestFit="1" customWidth="1"/>
    <col min="6919" max="6920" width="11.5703125" style="13" bestFit="1" customWidth="1"/>
    <col min="6921" max="6921" width="11.42578125" style="13"/>
    <col min="6922" max="6922" width="12" style="13" customWidth="1"/>
    <col min="6923" max="6923" width="3.5703125" style="13" customWidth="1"/>
    <col min="6924" max="6924" width="12.140625" style="13" bestFit="1" customWidth="1"/>
    <col min="6925" max="6925" width="9.42578125" style="13" customWidth="1"/>
    <col min="6926" max="7168" width="11.42578125" style="13"/>
    <col min="7169" max="7169" width="3.85546875" style="13" customWidth="1"/>
    <col min="7170" max="7170" width="14.28515625" style="13" customWidth="1"/>
    <col min="7171" max="7173" width="18.42578125" style="13" customWidth="1"/>
    <col min="7174" max="7174" width="10.42578125" style="13" bestFit="1" customWidth="1"/>
    <col min="7175" max="7176" width="11.5703125" style="13" bestFit="1" customWidth="1"/>
    <col min="7177" max="7177" width="11.42578125" style="13"/>
    <col min="7178" max="7178" width="12" style="13" customWidth="1"/>
    <col min="7179" max="7179" width="3.5703125" style="13" customWidth="1"/>
    <col min="7180" max="7180" width="12.140625" style="13" bestFit="1" customWidth="1"/>
    <col min="7181" max="7181" width="9.42578125" style="13" customWidth="1"/>
    <col min="7182" max="7424" width="11.42578125" style="13"/>
    <col min="7425" max="7425" width="3.85546875" style="13" customWidth="1"/>
    <col min="7426" max="7426" width="14.28515625" style="13" customWidth="1"/>
    <col min="7427" max="7429" width="18.42578125" style="13" customWidth="1"/>
    <col min="7430" max="7430" width="10.42578125" style="13" bestFit="1" customWidth="1"/>
    <col min="7431" max="7432" width="11.5703125" style="13" bestFit="1" customWidth="1"/>
    <col min="7433" max="7433" width="11.42578125" style="13"/>
    <col min="7434" max="7434" width="12" style="13" customWidth="1"/>
    <col min="7435" max="7435" width="3.5703125" style="13" customWidth="1"/>
    <col min="7436" max="7436" width="12.140625" style="13" bestFit="1" customWidth="1"/>
    <col min="7437" max="7437" width="9.42578125" style="13" customWidth="1"/>
    <col min="7438" max="7680" width="11.42578125" style="13"/>
    <col min="7681" max="7681" width="3.85546875" style="13" customWidth="1"/>
    <col min="7682" max="7682" width="14.28515625" style="13" customWidth="1"/>
    <col min="7683" max="7685" width="18.42578125" style="13" customWidth="1"/>
    <col min="7686" max="7686" width="10.42578125" style="13" bestFit="1" customWidth="1"/>
    <col min="7687" max="7688" width="11.5703125" style="13" bestFit="1" customWidth="1"/>
    <col min="7689" max="7689" width="11.42578125" style="13"/>
    <col min="7690" max="7690" width="12" style="13" customWidth="1"/>
    <col min="7691" max="7691" width="3.5703125" style="13" customWidth="1"/>
    <col min="7692" max="7692" width="12.140625" style="13" bestFit="1" customWidth="1"/>
    <col min="7693" max="7693" width="9.42578125" style="13" customWidth="1"/>
    <col min="7694" max="7936" width="11.42578125" style="13"/>
    <col min="7937" max="7937" width="3.85546875" style="13" customWidth="1"/>
    <col min="7938" max="7938" width="14.28515625" style="13" customWidth="1"/>
    <col min="7939" max="7941" width="18.42578125" style="13" customWidth="1"/>
    <col min="7942" max="7942" width="10.42578125" style="13" bestFit="1" customWidth="1"/>
    <col min="7943" max="7944" width="11.5703125" style="13" bestFit="1" customWidth="1"/>
    <col min="7945" max="7945" width="11.42578125" style="13"/>
    <col min="7946" max="7946" width="12" style="13" customWidth="1"/>
    <col min="7947" max="7947" width="3.5703125" style="13" customWidth="1"/>
    <col min="7948" max="7948" width="12.140625" style="13" bestFit="1" customWidth="1"/>
    <col min="7949" max="7949" width="9.42578125" style="13" customWidth="1"/>
    <col min="7950" max="8192" width="11.42578125" style="13"/>
    <col min="8193" max="8193" width="3.85546875" style="13" customWidth="1"/>
    <col min="8194" max="8194" width="14.28515625" style="13" customWidth="1"/>
    <col min="8195" max="8197" width="18.42578125" style="13" customWidth="1"/>
    <col min="8198" max="8198" width="10.42578125" style="13" bestFit="1" customWidth="1"/>
    <col min="8199" max="8200" width="11.5703125" style="13" bestFit="1" customWidth="1"/>
    <col min="8201" max="8201" width="11.42578125" style="13"/>
    <col min="8202" max="8202" width="12" style="13" customWidth="1"/>
    <col min="8203" max="8203" width="3.5703125" style="13" customWidth="1"/>
    <col min="8204" max="8204" width="12.140625" style="13" bestFit="1" customWidth="1"/>
    <col min="8205" max="8205" width="9.42578125" style="13" customWidth="1"/>
    <col min="8206" max="8448" width="11.42578125" style="13"/>
    <col min="8449" max="8449" width="3.85546875" style="13" customWidth="1"/>
    <col min="8450" max="8450" width="14.28515625" style="13" customWidth="1"/>
    <col min="8451" max="8453" width="18.42578125" style="13" customWidth="1"/>
    <col min="8454" max="8454" width="10.42578125" style="13" bestFit="1" customWidth="1"/>
    <col min="8455" max="8456" width="11.5703125" style="13" bestFit="1" customWidth="1"/>
    <col min="8457" max="8457" width="11.42578125" style="13"/>
    <col min="8458" max="8458" width="12" style="13" customWidth="1"/>
    <col min="8459" max="8459" width="3.5703125" style="13" customWidth="1"/>
    <col min="8460" max="8460" width="12.140625" style="13" bestFit="1" customWidth="1"/>
    <col min="8461" max="8461" width="9.42578125" style="13" customWidth="1"/>
    <col min="8462" max="8704" width="11.42578125" style="13"/>
    <col min="8705" max="8705" width="3.85546875" style="13" customWidth="1"/>
    <col min="8706" max="8706" width="14.28515625" style="13" customWidth="1"/>
    <col min="8707" max="8709" width="18.42578125" style="13" customWidth="1"/>
    <col min="8710" max="8710" width="10.42578125" style="13" bestFit="1" customWidth="1"/>
    <col min="8711" max="8712" width="11.5703125" style="13" bestFit="1" customWidth="1"/>
    <col min="8713" max="8713" width="11.42578125" style="13"/>
    <col min="8714" max="8714" width="12" style="13" customWidth="1"/>
    <col min="8715" max="8715" width="3.5703125" style="13" customWidth="1"/>
    <col min="8716" max="8716" width="12.140625" style="13" bestFit="1" customWidth="1"/>
    <col min="8717" max="8717" width="9.42578125" style="13" customWidth="1"/>
    <col min="8718" max="8960" width="11.42578125" style="13"/>
    <col min="8961" max="8961" width="3.85546875" style="13" customWidth="1"/>
    <col min="8962" max="8962" width="14.28515625" style="13" customWidth="1"/>
    <col min="8963" max="8965" width="18.42578125" style="13" customWidth="1"/>
    <col min="8966" max="8966" width="10.42578125" style="13" bestFit="1" customWidth="1"/>
    <col min="8967" max="8968" width="11.5703125" style="13" bestFit="1" customWidth="1"/>
    <col min="8969" max="8969" width="11.42578125" style="13"/>
    <col min="8970" max="8970" width="12" style="13" customWidth="1"/>
    <col min="8971" max="8971" width="3.5703125" style="13" customWidth="1"/>
    <col min="8972" max="8972" width="12.140625" style="13" bestFit="1" customWidth="1"/>
    <col min="8973" max="8973" width="9.42578125" style="13" customWidth="1"/>
    <col min="8974" max="9216" width="11.42578125" style="13"/>
    <col min="9217" max="9217" width="3.85546875" style="13" customWidth="1"/>
    <col min="9218" max="9218" width="14.28515625" style="13" customWidth="1"/>
    <col min="9219" max="9221" width="18.42578125" style="13" customWidth="1"/>
    <col min="9222" max="9222" width="10.42578125" style="13" bestFit="1" customWidth="1"/>
    <col min="9223" max="9224" width="11.5703125" style="13" bestFit="1" customWidth="1"/>
    <col min="9225" max="9225" width="11.42578125" style="13"/>
    <col min="9226" max="9226" width="12" style="13" customWidth="1"/>
    <col min="9227" max="9227" width="3.5703125" style="13" customWidth="1"/>
    <col min="9228" max="9228" width="12.140625" style="13" bestFit="1" customWidth="1"/>
    <col min="9229" max="9229" width="9.42578125" style="13" customWidth="1"/>
    <col min="9230" max="9472" width="11.42578125" style="13"/>
    <col min="9473" max="9473" width="3.85546875" style="13" customWidth="1"/>
    <col min="9474" max="9474" width="14.28515625" style="13" customWidth="1"/>
    <col min="9475" max="9477" width="18.42578125" style="13" customWidth="1"/>
    <col min="9478" max="9478" width="10.42578125" style="13" bestFit="1" customWidth="1"/>
    <col min="9479" max="9480" width="11.5703125" style="13" bestFit="1" customWidth="1"/>
    <col min="9481" max="9481" width="11.42578125" style="13"/>
    <col min="9482" max="9482" width="12" style="13" customWidth="1"/>
    <col min="9483" max="9483" width="3.5703125" style="13" customWidth="1"/>
    <col min="9484" max="9484" width="12.140625" style="13" bestFit="1" customWidth="1"/>
    <col min="9485" max="9485" width="9.42578125" style="13" customWidth="1"/>
    <col min="9486" max="9728" width="11.42578125" style="13"/>
    <col min="9729" max="9729" width="3.85546875" style="13" customWidth="1"/>
    <col min="9730" max="9730" width="14.28515625" style="13" customWidth="1"/>
    <col min="9731" max="9733" width="18.42578125" style="13" customWidth="1"/>
    <col min="9734" max="9734" width="10.42578125" style="13" bestFit="1" customWidth="1"/>
    <col min="9735" max="9736" width="11.5703125" style="13" bestFit="1" customWidth="1"/>
    <col min="9737" max="9737" width="11.42578125" style="13"/>
    <col min="9738" max="9738" width="12" style="13" customWidth="1"/>
    <col min="9739" max="9739" width="3.5703125" style="13" customWidth="1"/>
    <col min="9740" max="9740" width="12.140625" style="13" bestFit="1" customWidth="1"/>
    <col min="9741" max="9741" width="9.42578125" style="13" customWidth="1"/>
    <col min="9742" max="9984" width="11.42578125" style="13"/>
    <col min="9985" max="9985" width="3.85546875" style="13" customWidth="1"/>
    <col min="9986" max="9986" width="14.28515625" style="13" customWidth="1"/>
    <col min="9987" max="9989" width="18.42578125" style="13" customWidth="1"/>
    <col min="9990" max="9990" width="10.42578125" style="13" bestFit="1" customWidth="1"/>
    <col min="9991" max="9992" width="11.5703125" style="13" bestFit="1" customWidth="1"/>
    <col min="9993" max="9993" width="11.42578125" style="13"/>
    <col min="9994" max="9994" width="12" style="13" customWidth="1"/>
    <col min="9995" max="9995" width="3.5703125" style="13" customWidth="1"/>
    <col min="9996" max="9996" width="12.140625" style="13" bestFit="1" customWidth="1"/>
    <col min="9997" max="9997" width="9.42578125" style="13" customWidth="1"/>
    <col min="9998" max="10240" width="11.42578125" style="13"/>
    <col min="10241" max="10241" width="3.85546875" style="13" customWidth="1"/>
    <col min="10242" max="10242" width="14.28515625" style="13" customWidth="1"/>
    <col min="10243" max="10245" width="18.42578125" style="13" customWidth="1"/>
    <col min="10246" max="10246" width="10.42578125" style="13" bestFit="1" customWidth="1"/>
    <col min="10247" max="10248" width="11.5703125" style="13" bestFit="1" customWidth="1"/>
    <col min="10249" max="10249" width="11.42578125" style="13"/>
    <col min="10250" max="10250" width="12" style="13" customWidth="1"/>
    <col min="10251" max="10251" width="3.5703125" style="13" customWidth="1"/>
    <col min="10252" max="10252" width="12.140625" style="13" bestFit="1" customWidth="1"/>
    <col min="10253" max="10253" width="9.42578125" style="13" customWidth="1"/>
    <col min="10254" max="10496" width="11.42578125" style="13"/>
    <col min="10497" max="10497" width="3.85546875" style="13" customWidth="1"/>
    <col min="10498" max="10498" width="14.28515625" style="13" customWidth="1"/>
    <col min="10499" max="10501" width="18.42578125" style="13" customWidth="1"/>
    <col min="10502" max="10502" width="10.42578125" style="13" bestFit="1" customWidth="1"/>
    <col min="10503" max="10504" width="11.5703125" style="13" bestFit="1" customWidth="1"/>
    <col min="10505" max="10505" width="11.42578125" style="13"/>
    <col min="10506" max="10506" width="12" style="13" customWidth="1"/>
    <col min="10507" max="10507" width="3.5703125" style="13" customWidth="1"/>
    <col min="10508" max="10508" width="12.140625" style="13" bestFit="1" customWidth="1"/>
    <col min="10509" max="10509" width="9.42578125" style="13" customWidth="1"/>
    <col min="10510" max="10752" width="11.42578125" style="13"/>
    <col min="10753" max="10753" width="3.85546875" style="13" customWidth="1"/>
    <col min="10754" max="10754" width="14.28515625" style="13" customWidth="1"/>
    <col min="10755" max="10757" width="18.42578125" style="13" customWidth="1"/>
    <col min="10758" max="10758" width="10.42578125" style="13" bestFit="1" customWidth="1"/>
    <col min="10759" max="10760" width="11.5703125" style="13" bestFit="1" customWidth="1"/>
    <col min="10761" max="10761" width="11.42578125" style="13"/>
    <col min="10762" max="10762" width="12" style="13" customWidth="1"/>
    <col min="10763" max="10763" width="3.5703125" style="13" customWidth="1"/>
    <col min="10764" max="10764" width="12.140625" style="13" bestFit="1" customWidth="1"/>
    <col min="10765" max="10765" width="9.42578125" style="13" customWidth="1"/>
    <col min="10766" max="11008" width="11.42578125" style="13"/>
    <col min="11009" max="11009" width="3.85546875" style="13" customWidth="1"/>
    <col min="11010" max="11010" width="14.28515625" style="13" customWidth="1"/>
    <col min="11011" max="11013" width="18.42578125" style="13" customWidth="1"/>
    <col min="11014" max="11014" width="10.42578125" style="13" bestFit="1" customWidth="1"/>
    <col min="11015" max="11016" width="11.5703125" style="13" bestFit="1" customWidth="1"/>
    <col min="11017" max="11017" width="11.42578125" style="13"/>
    <col min="11018" max="11018" width="12" style="13" customWidth="1"/>
    <col min="11019" max="11019" width="3.5703125" style="13" customWidth="1"/>
    <col min="11020" max="11020" width="12.140625" style="13" bestFit="1" customWidth="1"/>
    <col min="11021" max="11021" width="9.42578125" style="13" customWidth="1"/>
    <col min="11022" max="11264" width="11.42578125" style="13"/>
    <col min="11265" max="11265" width="3.85546875" style="13" customWidth="1"/>
    <col min="11266" max="11266" width="14.28515625" style="13" customWidth="1"/>
    <col min="11267" max="11269" width="18.42578125" style="13" customWidth="1"/>
    <col min="11270" max="11270" width="10.42578125" style="13" bestFit="1" customWidth="1"/>
    <col min="11271" max="11272" width="11.5703125" style="13" bestFit="1" customWidth="1"/>
    <col min="11273" max="11273" width="11.42578125" style="13"/>
    <col min="11274" max="11274" width="12" style="13" customWidth="1"/>
    <col min="11275" max="11275" width="3.5703125" style="13" customWidth="1"/>
    <col min="11276" max="11276" width="12.140625" style="13" bestFit="1" customWidth="1"/>
    <col min="11277" max="11277" width="9.42578125" style="13" customWidth="1"/>
    <col min="11278" max="11520" width="11.42578125" style="13"/>
    <col min="11521" max="11521" width="3.85546875" style="13" customWidth="1"/>
    <col min="11522" max="11522" width="14.28515625" style="13" customWidth="1"/>
    <col min="11523" max="11525" width="18.42578125" style="13" customWidth="1"/>
    <col min="11526" max="11526" width="10.42578125" style="13" bestFit="1" customWidth="1"/>
    <col min="11527" max="11528" width="11.5703125" style="13" bestFit="1" customWidth="1"/>
    <col min="11529" max="11529" width="11.42578125" style="13"/>
    <col min="11530" max="11530" width="12" style="13" customWidth="1"/>
    <col min="11531" max="11531" width="3.5703125" style="13" customWidth="1"/>
    <col min="11532" max="11532" width="12.140625" style="13" bestFit="1" customWidth="1"/>
    <col min="11533" max="11533" width="9.42578125" style="13" customWidth="1"/>
    <col min="11534" max="11776" width="11.42578125" style="13"/>
    <col min="11777" max="11777" width="3.85546875" style="13" customWidth="1"/>
    <col min="11778" max="11778" width="14.28515625" style="13" customWidth="1"/>
    <col min="11779" max="11781" width="18.42578125" style="13" customWidth="1"/>
    <col min="11782" max="11782" width="10.42578125" style="13" bestFit="1" customWidth="1"/>
    <col min="11783" max="11784" width="11.5703125" style="13" bestFit="1" customWidth="1"/>
    <col min="11785" max="11785" width="11.42578125" style="13"/>
    <col min="11786" max="11786" width="12" style="13" customWidth="1"/>
    <col min="11787" max="11787" width="3.5703125" style="13" customWidth="1"/>
    <col min="11788" max="11788" width="12.140625" style="13" bestFit="1" customWidth="1"/>
    <col min="11789" max="11789" width="9.42578125" style="13" customWidth="1"/>
    <col min="11790" max="12032" width="11.42578125" style="13"/>
    <col min="12033" max="12033" width="3.85546875" style="13" customWidth="1"/>
    <col min="12034" max="12034" width="14.28515625" style="13" customWidth="1"/>
    <col min="12035" max="12037" width="18.42578125" style="13" customWidth="1"/>
    <col min="12038" max="12038" width="10.42578125" style="13" bestFit="1" customWidth="1"/>
    <col min="12039" max="12040" width="11.5703125" style="13" bestFit="1" customWidth="1"/>
    <col min="12041" max="12041" width="11.42578125" style="13"/>
    <col min="12042" max="12042" width="12" style="13" customWidth="1"/>
    <col min="12043" max="12043" width="3.5703125" style="13" customWidth="1"/>
    <col min="12044" max="12044" width="12.140625" style="13" bestFit="1" customWidth="1"/>
    <col min="12045" max="12045" width="9.42578125" style="13" customWidth="1"/>
    <col min="12046" max="12288" width="11.42578125" style="13"/>
    <col min="12289" max="12289" width="3.85546875" style="13" customWidth="1"/>
    <col min="12290" max="12290" width="14.28515625" style="13" customWidth="1"/>
    <col min="12291" max="12293" width="18.42578125" style="13" customWidth="1"/>
    <col min="12294" max="12294" width="10.42578125" style="13" bestFit="1" customWidth="1"/>
    <col min="12295" max="12296" width="11.5703125" style="13" bestFit="1" customWidth="1"/>
    <col min="12297" max="12297" width="11.42578125" style="13"/>
    <col min="12298" max="12298" width="12" style="13" customWidth="1"/>
    <col min="12299" max="12299" width="3.5703125" style="13" customWidth="1"/>
    <col min="12300" max="12300" width="12.140625" style="13" bestFit="1" customWidth="1"/>
    <col min="12301" max="12301" width="9.42578125" style="13" customWidth="1"/>
    <col min="12302" max="12544" width="11.42578125" style="13"/>
    <col min="12545" max="12545" width="3.85546875" style="13" customWidth="1"/>
    <col min="12546" max="12546" width="14.28515625" style="13" customWidth="1"/>
    <col min="12547" max="12549" width="18.42578125" style="13" customWidth="1"/>
    <col min="12550" max="12550" width="10.42578125" style="13" bestFit="1" customWidth="1"/>
    <col min="12551" max="12552" width="11.5703125" style="13" bestFit="1" customWidth="1"/>
    <col min="12553" max="12553" width="11.42578125" style="13"/>
    <col min="12554" max="12554" width="12" style="13" customWidth="1"/>
    <col min="12555" max="12555" width="3.5703125" style="13" customWidth="1"/>
    <col min="12556" max="12556" width="12.140625" style="13" bestFit="1" customWidth="1"/>
    <col min="12557" max="12557" width="9.42578125" style="13" customWidth="1"/>
    <col min="12558" max="12800" width="11.42578125" style="13"/>
    <col min="12801" max="12801" width="3.85546875" style="13" customWidth="1"/>
    <col min="12802" max="12802" width="14.28515625" style="13" customWidth="1"/>
    <col min="12803" max="12805" width="18.42578125" style="13" customWidth="1"/>
    <col min="12806" max="12806" width="10.42578125" style="13" bestFit="1" customWidth="1"/>
    <col min="12807" max="12808" width="11.5703125" style="13" bestFit="1" customWidth="1"/>
    <col min="12809" max="12809" width="11.42578125" style="13"/>
    <col min="12810" max="12810" width="12" style="13" customWidth="1"/>
    <col min="12811" max="12811" width="3.5703125" style="13" customWidth="1"/>
    <col min="12812" max="12812" width="12.140625" style="13" bestFit="1" customWidth="1"/>
    <col min="12813" max="12813" width="9.42578125" style="13" customWidth="1"/>
    <col min="12814" max="13056" width="11.42578125" style="13"/>
    <col min="13057" max="13057" width="3.85546875" style="13" customWidth="1"/>
    <col min="13058" max="13058" width="14.28515625" style="13" customWidth="1"/>
    <col min="13059" max="13061" width="18.42578125" style="13" customWidth="1"/>
    <col min="13062" max="13062" width="10.42578125" style="13" bestFit="1" customWidth="1"/>
    <col min="13063" max="13064" width="11.5703125" style="13" bestFit="1" customWidth="1"/>
    <col min="13065" max="13065" width="11.42578125" style="13"/>
    <col min="13066" max="13066" width="12" style="13" customWidth="1"/>
    <col min="13067" max="13067" width="3.5703125" style="13" customWidth="1"/>
    <col min="13068" max="13068" width="12.140625" style="13" bestFit="1" customWidth="1"/>
    <col min="13069" max="13069" width="9.42578125" style="13" customWidth="1"/>
    <col min="13070" max="13312" width="11.42578125" style="13"/>
    <col min="13313" max="13313" width="3.85546875" style="13" customWidth="1"/>
    <col min="13314" max="13314" width="14.28515625" style="13" customWidth="1"/>
    <col min="13315" max="13317" width="18.42578125" style="13" customWidth="1"/>
    <col min="13318" max="13318" width="10.42578125" style="13" bestFit="1" customWidth="1"/>
    <col min="13319" max="13320" width="11.5703125" style="13" bestFit="1" customWidth="1"/>
    <col min="13321" max="13321" width="11.42578125" style="13"/>
    <col min="13322" max="13322" width="12" style="13" customWidth="1"/>
    <col min="13323" max="13323" width="3.5703125" style="13" customWidth="1"/>
    <col min="13324" max="13324" width="12.140625" style="13" bestFit="1" customWidth="1"/>
    <col min="13325" max="13325" width="9.42578125" style="13" customWidth="1"/>
    <col min="13326" max="13568" width="11.42578125" style="13"/>
    <col min="13569" max="13569" width="3.85546875" style="13" customWidth="1"/>
    <col min="13570" max="13570" width="14.28515625" style="13" customWidth="1"/>
    <col min="13571" max="13573" width="18.42578125" style="13" customWidth="1"/>
    <col min="13574" max="13574" width="10.42578125" style="13" bestFit="1" customWidth="1"/>
    <col min="13575" max="13576" width="11.5703125" style="13" bestFit="1" customWidth="1"/>
    <col min="13577" max="13577" width="11.42578125" style="13"/>
    <col min="13578" max="13578" width="12" style="13" customWidth="1"/>
    <col min="13579" max="13579" width="3.5703125" style="13" customWidth="1"/>
    <col min="13580" max="13580" width="12.140625" style="13" bestFit="1" customWidth="1"/>
    <col min="13581" max="13581" width="9.42578125" style="13" customWidth="1"/>
    <col min="13582" max="13824" width="11.42578125" style="13"/>
    <col min="13825" max="13825" width="3.85546875" style="13" customWidth="1"/>
    <col min="13826" max="13826" width="14.28515625" style="13" customWidth="1"/>
    <col min="13827" max="13829" width="18.42578125" style="13" customWidth="1"/>
    <col min="13830" max="13830" width="10.42578125" style="13" bestFit="1" customWidth="1"/>
    <col min="13831" max="13832" width="11.5703125" style="13" bestFit="1" customWidth="1"/>
    <col min="13833" max="13833" width="11.42578125" style="13"/>
    <col min="13834" max="13834" width="12" style="13" customWidth="1"/>
    <col min="13835" max="13835" width="3.5703125" style="13" customWidth="1"/>
    <col min="13836" max="13836" width="12.140625" style="13" bestFit="1" customWidth="1"/>
    <col min="13837" max="13837" width="9.42578125" style="13" customWidth="1"/>
    <col min="13838" max="14080" width="11.42578125" style="13"/>
    <col min="14081" max="14081" width="3.85546875" style="13" customWidth="1"/>
    <col min="14082" max="14082" width="14.28515625" style="13" customWidth="1"/>
    <col min="14083" max="14085" width="18.42578125" style="13" customWidth="1"/>
    <col min="14086" max="14086" width="10.42578125" style="13" bestFit="1" customWidth="1"/>
    <col min="14087" max="14088" width="11.5703125" style="13" bestFit="1" customWidth="1"/>
    <col min="14089" max="14089" width="11.42578125" style="13"/>
    <col min="14090" max="14090" width="12" style="13" customWidth="1"/>
    <col min="14091" max="14091" width="3.5703125" style="13" customWidth="1"/>
    <col min="14092" max="14092" width="12.140625" style="13" bestFit="1" customWidth="1"/>
    <col min="14093" max="14093" width="9.42578125" style="13" customWidth="1"/>
    <col min="14094" max="14336" width="11.42578125" style="13"/>
    <col min="14337" max="14337" width="3.85546875" style="13" customWidth="1"/>
    <col min="14338" max="14338" width="14.28515625" style="13" customWidth="1"/>
    <col min="14339" max="14341" width="18.42578125" style="13" customWidth="1"/>
    <col min="14342" max="14342" width="10.42578125" style="13" bestFit="1" customWidth="1"/>
    <col min="14343" max="14344" width="11.5703125" style="13" bestFit="1" customWidth="1"/>
    <col min="14345" max="14345" width="11.42578125" style="13"/>
    <col min="14346" max="14346" width="12" style="13" customWidth="1"/>
    <col min="14347" max="14347" width="3.5703125" style="13" customWidth="1"/>
    <col min="14348" max="14348" width="12.140625" style="13" bestFit="1" customWidth="1"/>
    <col min="14349" max="14349" width="9.42578125" style="13" customWidth="1"/>
    <col min="14350" max="14592" width="11.42578125" style="13"/>
    <col min="14593" max="14593" width="3.85546875" style="13" customWidth="1"/>
    <col min="14594" max="14594" width="14.28515625" style="13" customWidth="1"/>
    <col min="14595" max="14597" width="18.42578125" style="13" customWidth="1"/>
    <col min="14598" max="14598" width="10.42578125" style="13" bestFit="1" customWidth="1"/>
    <col min="14599" max="14600" width="11.5703125" style="13" bestFit="1" customWidth="1"/>
    <col min="14601" max="14601" width="11.42578125" style="13"/>
    <col min="14602" max="14602" width="12" style="13" customWidth="1"/>
    <col min="14603" max="14603" width="3.5703125" style="13" customWidth="1"/>
    <col min="14604" max="14604" width="12.140625" style="13" bestFit="1" customWidth="1"/>
    <col min="14605" max="14605" width="9.42578125" style="13" customWidth="1"/>
    <col min="14606" max="14848" width="11.42578125" style="13"/>
    <col min="14849" max="14849" width="3.85546875" style="13" customWidth="1"/>
    <col min="14850" max="14850" width="14.28515625" style="13" customWidth="1"/>
    <col min="14851" max="14853" width="18.42578125" style="13" customWidth="1"/>
    <col min="14854" max="14854" width="10.42578125" style="13" bestFit="1" customWidth="1"/>
    <col min="14855" max="14856" width="11.5703125" style="13" bestFit="1" customWidth="1"/>
    <col min="14857" max="14857" width="11.42578125" style="13"/>
    <col min="14858" max="14858" width="12" style="13" customWidth="1"/>
    <col min="14859" max="14859" width="3.5703125" style="13" customWidth="1"/>
    <col min="14860" max="14860" width="12.140625" style="13" bestFit="1" customWidth="1"/>
    <col min="14861" max="14861" width="9.42578125" style="13" customWidth="1"/>
    <col min="14862" max="15104" width="11.42578125" style="13"/>
    <col min="15105" max="15105" width="3.85546875" style="13" customWidth="1"/>
    <col min="15106" max="15106" width="14.28515625" style="13" customWidth="1"/>
    <col min="15107" max="15109" width="18.42578125" style="13" customWidth="1"/>
    <col min="15110" max="15110" width="10.42578125" style="13" bestFit="1" customWidth="1"/>
    <col min="15111" max="15112" width="11.5703125" style="13" bestFit="1" customWidth="1"/>
    <col min="15113" max="15113" width="11.42578125" style="13"/>
    <col min="15114" max="15114" width="12" style="13" customWidth="1"/>
    <col min="15115" max="15115" width="3.5703125" style="13" customWidth="1"/>
    <col min="15116" max="15116" width="12.140625" style="13" bestFit="1" customWidth="1"/>
    <col min="15117" max="15117" width="9.42578125" style="13" customWidth="1"/>
    <col min="15118" max="15360" width="11.42578125" style="13"/>
    <col min="15361" max="15361" width="3.85546875" style="13" customWidth="1"/>
    <col min="15362" max="15362" width="14.28515625" style="13" customWidth="1"/>
    <col min="15363" max="15365" width="18.42578125" style="13" customWidth="1"/>
    <col min="15366" max="15366" width="10.42578125" style="13" bestFit="1" customWidth="1"/>
    <col min="15367" max="15368" width="11.5703125" style="13" bestFit="1" customWidth="1"/>
    <col min="15369" max="15369" width="11.42578125" style="13"/>
    <col min="15370" max="15370" width="12" style="13" customWidth="1"/>
    <col min="15371" max="15371" width="3.5703125" style="13" customWidth="1"/>
    <col min="15372" max="15372" width="12.140625" style="13" bestFit="1" customWidth="1"/>
    <col min="15373" max="15373" width="9.42578125" style="13" customWidth="1"/>
    <col min="15374" max="15616" width="11.42578125" style="13"/>
    <col min="15617" max="15617" width="3.85546875" style="13" customWidth="1"/>
    <col min="15618" max="15618" width="14.28515625" style="13" customWidth="1"/>
    <col min="15619" max="15621" width="18.42578125" style="13" customWidth="1"/>
    <col min="15622" max="15622" width="10.42578125" style="13" bestFit="1" customWidth="1"/>
    <col min="15623" max="15624" width="11.5703125" style="13" bestFit="1" customWidth="1"/>
    <col min="15625" max="15625" width="11.42578125" style="13"/>
    <col min="15626" max="15626" width="12" style="13" customWidth="1"/>
    <col min="15627" max="15627" width="3.5703125" style="13" customWidth="1"/>
    <col min="15628" max="15628" width="12.140625" style="13" bestFit="1" customWidth="1"/>
    <col min="15629" max="15629" width="9.42578125" style="13" customWidth="1"/>
    <col min="15630" max="15872" width="11.42578125" style="13"/>
    <col min="15873" max="15873" width="3.85546875" style="13" customWidth="1"/>
    <col min="15874" max="15874" width="14.28515625" style="13" customWidth="1"/>
    <col min="15875" max="15877" width="18.42578125" style="13" customWidth="1"/>
    <col min="15878" max="15878" width="10.42578125" style="13" bestFit="1" customWidth="1"/>
    <col min="15879" max="15880" width="11.5703125" style="13" bestFit="1" customWidth="1"/>
    <col min="15881" max="15881" width="11.42578125" style="13"/>
    <col min="15882" max="15882" width="12" style="13" customWidth="1"/>
    <col min="15883" max="15883" width="3.5703125" style="13" customWidth="1"/>
    <col min="15884" max="15884" width="12.140625" style="13" bestFit="1" customWidth="1"/>
    <col min="15885" max="15885" width="9.42578125" style="13" customWidth="1"/>
    <col min="15886" max="16128" width="11.42578125" style="13"/>
    <col min="16129" max="16129" width="3.85546875" style="13" customWidth="1"/>
    <col min="16130" max="16130" width="14.28515625" style="13" customWidth="1"/>
    <col min="16131" max="16133" width="18.42578125" style="13" customWidth="1"/>
    <col min="16134" max="16134" width="10.42578125" style="13" bestFit="1" customWidth="1"/>
    <col min="16135" max="16136" width="11.5703125" style="13" bestFit="1" customWidth="1"/>
    <col min="16137" max="16137" width="11.42578125" style="13"/>
    <col min="16138" max="16138" width="12" style="13" customWidth="1"/>
    <col min="16139" max="16139" width="3.5703125" style="13" customWidth="1"/>
    <col min="16140" max="16140" width="12.140625" style="13" bestFit="1" customWidth="1"/>
    <col min="16141" max="16141" width="9.42578125" style="13" customWidth="1"/>
    <col min="16142" max="16384" width="11.42578125" style="13"/>
  </cols>
  <sheetData>
    <row r="1" spans="1:15">
      <c r="A1" s="16"/>
    </row>
    <row r="2" spans="1:15" ht="15">
      <c r="B2" s="14" t="s">
        <v>8</v>
      </c>
      <c r="O2" s="16"/>
    </row>
    <row r="3" spans="1:15" ht="12.75" customHeight="1">
      <c r="B3" s="17" t="s">
        <v>9</v>
      </c>
      <c r="I3" s="18"/>
      <c r="J3" s="15"/>
    </row>
    <row r="4" spans="1:15" ht="12.75" customHeight="1">
      <c r="I4" s="18"/>
      <c r="J4" s="15"/>
      <c r="K4" s="20"/>
    </row>
    <row r="5" spans="1:15" hidden="1">
      <c r="B5" s="21"/>
    </row>
    <row r="6" spans="1:15" ht="12" thickBot="1">
      <c r="B6" s="21"/>
    </row>
    <row r="7" spans="1:15" ht="12.75" customHeight="1">
      <c r="C7" s="22" t="s">
        <v>10</v>
      </c>
      <c r="D7" s="23" t="s">
        <v>11</v>
      </c>
      <c r="E7" s="24" t="s">
        <v>12</v>
      </c>
      <c r="F7" s="13"/>
      <c r="G7" s="25"/>
      <c r="I7" s="26"/>
    </row>
    <row r="8" spans="1:15" ht="13.5" thickBot="1">
      <c r="B8" s="27"/>
      <c r="C8" s="28" t="s">
        <v>13</v>
      </c>
      <c r="D8" s="29" t="s">
        <v>14</v>
      </c>
      <c r="E8" s="30" t="s">
        <v>15</v>
      </c>
      <c r="F8" s="13"/>
      <c r="G8" s="31"/>
    </row>
    <row r="9" spans="1:15" ht="13.5" thickBot="1">
      <c r="B9" s="27"/>
      <c r="C9" s="22" t="s">
        <v>16</v>
      </c>
      <c r="D9" s="22" t="s">
        <v>17</v>
      </c>
      <c r="E9" s="24" t="s">
        <v>17</v>
      </c>
      <c r="F9" s="13"/>
    </row>
    <row r="10" spans="1:15">
      <c r="B10" s="32">
        <v>37623</v>
      </c>
      <c r="C10" s="175">
        <v>277000</v>
      </c>
      <c r="D10" s="33"/>
      <c r="E10" s="34"/>
      <c r="F10" s="13"/>
    </row>
    <row r="11" spans="1:15">
      <c r="B11" s="35">
        <v>37624</v>
      </c>
      <c r="C11" s="176">
        <v>280875</v>
      </c>
      <c r="D11" s="36"/>
      <c r="E11" s="37"/>
      <c r="F11" s="13"/>
    </row>
    <row r="12" spans="1:15" ht="12.75" customHeight="1">
      <c r="B12" s="35">
        <v>37625</v>
      </c>
      <c r="C12" s="176">
        <v>280875</v>
      </c>
      <c r="D12" s="36"/>
      <c r="E12" s="37"/>
      <c r="F12" s="13"/>
    </row>
    <row r="13" spans="1:15">
      <c r="B13" s="35">
        <v>37626</v>
      </c>
      <c r="C13" s="176">
        <v>280875</v>
      </c>
      <c r="D13" s="36"/>
      <c r="E13" s="37"/>
      <c r="F13" s="13"/>
    </row>
    <row r="14" spans="1:15">
      <c r="B14" s="35">
        <v>37627</v>
      </c>
      <c r="C14" s="176">
        <v>281500</v>
      </c>
      <c r="D14" s="36"/>
      <c r="E14" s="37"/>
      <c r="F14" s="13"/>
    </row>
    <row r="15" spans="1:15">
      <c r="B15" s="35">
        <v>37628</v>
      </c>
      <c r="C15" s="176">
        <v>294875</v>
      </c>
      <c r="D15" s="36"/>
      <c r="E15" s="37"/>
      <c r="F15" s="13"/>
    </row>
    <row r="16" spans="1:15">
      <c r="B16" s="35">
        <v>37629</v>
      </c>
      <c r="C16" s="176">
        <v>317375</v>
      </c>
      <c r="D16" s="36"/>
      <c r="E16" s="37"/>
      <c r="F16" s="13"/>
    </row>
    <row r="17" spans="2:8">
      <c r="B17" s="35">
        <v>37630</v>
      </c>
      <c r="C17" s="176">
        <v>319125</v>
      </c>
      <c r="D17" s="36"/>
      <c r="E17" s="37"/>
      <c r="F17" s="13"/>
    </row>
    <row r="18" spans="2:8">
      <c r="B18" s="35">
        <v>37631</v>
      </c>
      <c r="C18" s="176">
        <v>331375</v>
      </c>
      <c r="D18" s="36"/>
      <c r="E18" s="37"/>
      <c r="F18" s="13"/>
    </row>
    <row r="19" spans="2:8">
      <c r="B19" s="35">
        <v>37632</v>
      </c>
      <c r="C19" s="176">
        <v>331375</v>
      </c>
      <c r="D19" s="38"/>
      <c r="E19" s="37"/>
      <c r="F19" s="13"/>
    </row>
    <row r="20" spans="2:8">
      <c r="B20" s="35">
        <v>37633</v>
      </c>
      <c r="C20" s="176">
        <v>331375</v>
      </c>
      <c r="D20" s="38"/>
      <c r="E20" s="37"/>
      <c r="F20" s="13"/>
    </row>
    <row r="21" spans="2:8">
      <c r="B21" s="35">
        <v>37634</v>
      </c>
      <c r="C21" s="176">
        <v>330875</v>
      </c>
      <c r="D21" s="38"/>
      <c r="E21" s="37"/>
      <c r="F21" s="13"/>
    </row>
    <row r="22" spans="2:8">
      <c r="B22" s="35">
        <v>37635</v>
      </c>
      <c r="C22" s="176">
        <v>331750</v>
      </c>
      <c r="D22" s="38"/>
      <c r="E22" s="37"/>
      <c r="F22" s="13"/>
      <c r="H22" s="16"/>
    </row>
    <row r="23" spans="2:8">
      <c r="B23" s="35">
        <v>37636</v>
      </c>
      <c r="C23" s="176">
        <v>337625</v>
      </c>
      <c r="D23" s="38"/>
      <c r="E23" s="37"/>
      <c r="F23" s="13"/>
    </row>
    <row r="24" spans="2:8">
      <c r="B24" s="35">
        <v>37637</v>
      </c>
      <c r="C24" s="176">
        <v>337500</v>
      </c>
      <c r="D24" s="38"/>
      <c r="E24" s="37"/>
      <c r="F24" s="13"/>
    </row>
    <row r="25" spans="2:8">
      <c r="B25" s="35">
        <v>37638</v>
      </c>
      <c r="C25" s="176">
        <v>337750</v>
      </c>
      <c r="D25" s="38"/>
      <c r="E25" s="37"/>
      <c r="F25" s="13"/>
    </row>
    <row r="26" spans="2:8">
      <c r="B26" s="35">
        <v>37639</v>
      </c>
      <c r="C26" s="176">
        <v>337750</v>
      </c>
      <c r="D26" s="38"/>
      <c r="E26" s="37"/>
      <c r="F26" s="13"/>
    </row>
    <row r="27" spans="2:8">
      <c r="B27" s="35">
        <v>37640</v>
      </c>
      <c r="C27" s="176">
        <v>337750</v>
      </c>
      <c r="D27" s="38"/>
      <c r="E27" s="37"/>
      <c r="F27" s="13"/>
    </row>
    <row r="28" spans="2:8">
      <c r="B28" s="35">
        <v>37641</v>
      </c>
      <c r="C28" s="176">
        <v>333625</v>
      </c>
      <c r="D28" s="38"/>
      <c r="E28" s="37"/>
      <c r="F28" s="13"/>
    </row>
    <row r="29" spans="2:8">
      <c r="B29" s="35">
        <v>37642</v>
      </c>
      <c r="C29" s="176">
        <v>336000</v>
      </c>
      <c r="D29" s="38"/>
      <c r="E29" s="37"/>
      <c r="F29" s="13"/>
    </row>
    <row r="30" spans="2:8">
      <c r="B30" s="35">
        <v>37643</v>
      </c>
      <c r="C30" s="176">
        <v>346625</v>
      </c>
      <c r="D30" s="38"/>
      <c r="E30" s="37"/>
      <c r="F30" s="13"/>
    </row>
    <row r="31" spans="2:8">
      <c r="B31" s="35">
        <v>37644</v>
      </c>
      <c r="C31" s="176">
        <v>345875</v>
      </c>
      <c r="D31" s="38"/>
      <c r="E31" s="37"/>
      <c r="F31" s="13"/>
    </row>
    <row r="32" spans="2:8">
      <c r="B32" s="35">
        <v>37645</v>
      </c>
      <c r="C32" s="176">
        <v>344000</v>
      </c>
      <c r="D32" s="38"/>
      <c r="E32" s="37"/>
      <c r="F32" s="13"/>
    </row>
    <row r="33" spans="2:6">
      <c r="B33" s="35">
        <v>37646</v>
      </c>
      <c r="C33" s="176">
        <v>344000</v>
      </c>
      <c r="D33" s="38"/>
      <c r="E33" s="37"/>
      <c r="F33" s="13"/>
    </row>
    <row r="34" spans="2:6">
      <c r="B34" s="35">
        <v>37647</v>
      </c>
      <c r="C34" s="176">
        <v>344000</v>
      </c>
      <c r="D34" s="38"/>
      <c r="E34" s="37"/>
      <c r="F34" s="13"/>
    </row>
    <row r="35" spans="2:6">
      <c r="B35" s="35">
        <v>37648</v>
      </c>
      <c r="C35" s="176">
        <v>334250</v>
      </c>
      <c r="D35" s="38"/>
      <c r="E35" s="37"/>
      <c r="F35" s="13"/>
    </row>
    <row r="36" spans="2:6">
      <c r="B36" s="35">
        <v>37649</v>
      </c>
      <c r="C36" s="176">
        <v>336125</v>
      </c>
      <c r="D36" s="38"/>
      <c r="E36" s="37"/>
      <c r="F36" s="13"/>
    </row>
    <row r="37" spans="2:6">
      <c r="B37" s="35">
        <v>37650</v>
      </c>
      <c r="C37" s="176">
        <v>323750</v>
      </c>
      <c r="D37" s="38"/>
      <c r="E37" s="37"/>
      <c r="F37" s="13"/>
    </row>
    <row r="38" spans="2:6">
      <c r="B38" s="35">
        <v>37651</v>
      </c>
      <c r="C38" s="176">
        <v>319750</v>
      </c>
      <c r="D38" s="38"/>
      <c r="E38" s="37"/>
      <c r="F38" s="13"/>
    </row>
    <row r="39" spans="2:6">
      <c r="B39" s="39">
        <v>37652</v>
      </c>
      <c r="C39" s="177">
        <v>329500</v>
      </c>
      <c r="D39" s="40"/>
      <c r="E39" s="37"/>
      <c r="F39" s="13"/>
    </row>
    <row r="40" spans="2:6">
      <c r="B40" s="35">
        <v>37653</v>
      </c>
      <c r="C40" s="176">
        <v>329500</v>
      </c>
      <c r="D40" s="38"/>
      <c r="E40" s="37"/>
      <c r="F40" s="13"/>
    </row>
    <row r="41" spans="2:6">
      <c r="B41" s="35">
        <v>37654</v>
      </c>
      <c r="C41" s="176">
        <v>329500</v>
      </c>
      <c r="D41" s="38"/>
      <c r="E41" s="37"/>
      <c r="F41" s="13"/>
    </row>
    <row r="42" spans="2:6">
      <c r="B42" s="35">
        <v>37655</v>
      </c>
      <c r="C42" s="176">
        <v>334125</v>
      </c>
      <c r="D42" s="38"/>
      <c r="E42" s="37"/>
      <c r="F42" s="13"/>
    </row>
    <row r="43" spans="2:6">
      <c r="B43" s="35">
        <v>37656</v>
      </c>
      <c r="C43" s="176">
        <v>332500</v>
      </c>
      <c r="D43" s="38"/>
      <c r="E43" s="37"/>
      <c r="F43" s="13"/>
    </row>
    <row r="44" spans="2:6">
      <c r="B44" s="35">
        <v>37657</v>
      </c>
      <c r="C44" s="176">
        <v>326375</v>
      </c>
      <c r="D44" s="38"/>
      <c r="E44" s="37"/>
      <c r="F44" s="13"/>
    </row>
    <row r="45" spans="2:6">
      <c r="B45" s="35">
        <v>37658</v>
      </c>
      <c r="C45" s="176">
        <v>330000</v>
      </c>
      <c r="D45" s="38"/>
      <c r="E45" s="37"/>
      <c r="F45" s="13"/>
    </row>
    <row r="46" spans="2:6">
      <c r="B46" s="35">
        <v>37659</v>
      </c>
      <c r="C46" s="176">
        <v>334625</v>
      </c>
      <c r="D46" s="38"/>
      <c r="E46" s="37"/>
      <c r="F46" s="13"/>
    </row>
    <row r="47" spans="2:6">
      <c r="B47" s="35">
        <v>37660</v>
      </c>
      <c r="C47" s="176">
        <v>334625</v>
      </c>
      <c r="D47" s="38"/>
      <c r="E47" s="37"/>
      <c r="F47" s="13"/>
    </row>
    <row r="48" spans="2:6">
      <c r="B48" s="35">
        <v>37661</v>
      </c>
      <c r="C48" s="176">
        <v>334625</v>
      </c>
      <c r="D48" s="38"/>
      <c r="E48" s="37"/>
      <c r="F48" s="13"/>
    </row>
    <row r="49" spans="2:6">
      <c r="B49" s="35">
        <v>37662</v>
      </c>
      <c r="C49" s="176">
        <v>340125</v>
      </c>
      <c r="D49" s="38"/>
      <c r="E49" s="37"/>
      <c r="F49" s="13"/>
    </row>
    <row r="50" spans="2:6">
      <c r="B50" s="35">
        <v>37663</v>
      </c>
      <c r="C50" s="176">
        <v>336625</v>
      </c>
      <c r="D50" s="38"/>
      <c r="E50" s="37"/>
      <c r="F50" s="13"/>
    </row>
    <row r="51" spans="2:6">
      <c r="B51" s="35">
        <v>37664</v>
      </c>
      <c r="C51" s="176">
        <v>331500</v>
      </c>
      <c r="D51" s="38"/>
      <c r="E51" s="37"/>
      <c r="F51" s="13"/>
    </row>
    <row r="52" spans="2:6">
      <c r="B52" s="35">
        <v>37665</v>
      </c>
      <c r="C52" s="176">
        <v>311500</v>
      </c>
      <c r="D52" s="38"/>
      <c r="E52" s="37"/>
      <c r="F52" s="13"/>
    </row>
    <row r="53" spans="2:6">
      <c r="B53" s="35">
        <v>37666</v>
      </c>
      <c r="C53" s="176">
        <v>317500</v>
      </c>
      <c r="D53" s="38"/>
      <c r="E53" s="37"/>
      <c r="F53" s="13"/>
    </row>
    <row r="54" spans="2:6">
      <c r="B54" s="35">
        <v>37667</v>
      </c>
      <c r="C54" s="176">
        <v>317500</v>
      </c>
      <c r="D54" s="38"/>
      <c r="E54" s="37"/>
      <c r="F54" s="13"/>
    </row>
    <row r="55" spans="2:6">
      <c r="B55" s="35">
        <v>37668</v>
      </c>
      <c r="C55" s="176">
        <v>317500</v>
      </c>
      <c r="D55" s="38"/>
      <c r="E55" s="37"/>
      <c r="F55" s="13"/>
    </row>
    <row r="56" spans="2:6">
      <c r="B56" s="35">
        <v>37669</v>
      </c>
      <c r="C56" s="176">
        <v>315375</v>
      </c>
      <c r="D56" s="38"/>
      <c r="E56" s="37"/>
      <c r="F56" s="13"/>
    </row>
    <row r="57" spans="2:6">
      <c r="B57" s="35">
        <v>37670</v>
      </c>
      <c r="C57" s="176">
        <v>318750</v>
      </c>
      <c r="D57" s="38"/>
      <c r="E57" s="37"/>
      <c r="F57" s="13"/>
    </row>
    <row r="58" spans="2:6">
      <c r="B58" s="35">
        <v>37671</v>
      </c>
      <c r="C58" s="176">
        <v>316000</v>
      </c>
      <c r="D58" s="38"/>
      <c r="E58" s="37"/>
      <c r="F58" s="13"/>
    </row>
    <row r="59" spans="2:6">
      <c r="B59" s="35">
        <v>37672</v>
      </c>
      <c r="C59" s="176">
        <v>318000</v>
      </c>
      <c r="D59" s="38"/>
      <c r="E59" s="37"/>
      <c r="F59" s="13"/>
    </row>
    <row r="60" spans="2:6">
      <c r="B60" s="35">
        <v>37673</v>
      </c>
      <c r="C60" s="176">
        <v>317875</v>
      </c>
      <c r="D60" s="38"/>
      <c r="E60" s="37"/>
      <c r="F60" s="13"/>
    </row>
    <row r="61" spans="2:6">
      <c r="B61" s="35">
        <v>37674</v>
      </c>
      <c r="C61" s="176">
        <v>317875</v>
      </c>
      <c r="D61" s="38"/>
      <c r="E61" s="37"/>
      <c r="F61" s="13"/>
    </row>
    <row r="62" spans="2:6">
      <c r="B62" s="35">
        <v>37675</v>
      </c>
      <c r="C62" s="176">
        <v>317875</v>
      </c>
      <c r="D62" s="38"/>
      <c r="E62" s="37"/>
      <c r="F62" s="13"/>
    </row>
    <row r="63" spans="2:6">
      <c r="B63" s="35">
        <v>37676</v>
      </c>
      <c r="C63" s="176">
        <v>310875</v>
      </c>
      <c r="D63" s="38"/>
      <c r="E63" s="37"/>
      <c r="F63" s="13"/>
    </row>
    <row r="64" spans="2:6">
      <c r="B64" s="35">
        <v>37677</v>
      </c>
      <c r="C64" s="176">
        <v>303000</v>
      </c>
      <c r="D64" s="38"/>
      <c r="E64" s="37"/>
      <c r="F64" s="13"/>
    </row>
    <row r="65" spans="2:6">
      <c r="B65" s="35">
        <v>37678</v>
      </c>
      <c r="C65" s="176">
        <v>299250</v>
      </c>
      <c r="D65" s="38"/>
      <c r="E65" s="37"/>
      <c r="F65" s="13"/>
    </row>
    <row r="66" spans="2:6">
      <c r="B66" s="35">
        <v>37679</v>
      </c>
      <c r="C66" s="176">
        <v>300375</v>
      </c>
      <c r="D66" s="38"/>
      <c r="E66" s="37"/>
      <c r="F66" s="13"/>
    </row>
    <row r="67" spans="2:6">
      <c r="B67" s="39">
        <v>37680</v>
      </c>
      <c r="C67" s="177">
        <v>291750</v>
      </c>
      <c r="D67" s="40"/>
      <c r="E67" s="37"/>
      <c r="F67" s="13"/>
    </row>
    <row r="68" spans="2:6">
      <c r="B68" s="35">
        <v>37681</v>
      </c>
      <c r="C68" s="176">
        <v>291750</v>
      </c>
      <c r="D68" s="38"/>
      <c r="E68" s="37"/>
      <c r="F68" s="13"/>
    </row>
    <row r="69" spans="2:6">
      <c r="B69" s="35">
        <v>37682</v>
      </c>
      <c r="C69" s="176">
        <v>291750</v>
      </c>
      <c r="D69" s="38"/>
      <c r="E69" s="37"/>
      <c r="F69" s="13"/>
    </row>
    <row r="70" spans="2:6">
      <c r="B70" s="35">
        <v>37683</v>
      </c>
      <c r="C70" s="176">
        <v>297500</v>
      </c>
      <c r="D70" s="38"/>
      <c r="E70" s="37"/>
      <c r="F70" s="13"/>
    </row>
    <row r="71" spans="2:6">
      <c r="B71" s="35">
        <v>37684</v>
      </c>
      <c r="C71" s="176">
        <v>293250</v>
      </c>
      <c r="D71" s="38"/>
      <c r="E71" s="37"/>
      <c r="F71" s="13"/>
    </row>
    <row r="72" spans="2:6">
      <c r="B72" s="35">
        <v>37685</v>
      </c>
      <c r="C72" s="176">
        <v>293250</v>
      </c>
      <c r="D72" s="38"/>
      <c r="E72" s="37"/>
      <c r="F72" s="13"/>
    </row>
    <row r="73" spans="2:6">
      <c r="B73" s="35">
        <v>37686</v>
      </c>
      <c r="C73" s="176">
        <v>294250</v>
      </c>
      <c r="D73" s="38"/>
      <c r="E73" s="37"/>
      <c r="F73" s="13"/>
    </row>
    <row r="74" spans="2:6">
      <c r="B74" s="35">
        <v>37687</v>
      </c>
      <c r="C74" s="176">
        <v>300125</v>
      </c>
      <c r="D74" s="38"/>
      <c r="E74" s="37"/>
      <c r="F74" s="13"/>
    </row>
    <row r="75" spans="2:6">
      <c r="B75" s="35">
        <v>37688</v>
      </c>
      <c r="C75" s="176">
        <v>300125</v>
      </c>
      <c r="D75" s="38"/>
      <c r="E75" s="37"/>
      <c r="F75" s="13"/>
    </row>
    <row r="76" spans="2:6">
      <c r="B76" s="35">
        <v>37689</v>
      </c>
      <c r="C76" s="176">
        <v>300125</v>
      </c>
      <c r="D76" s="38"/>
      <c r="E76" s="37"/>
      <c r="F76" s="13"/>
    </row>
    <row r="77" spans="2:6">
      <c r="B77" s="35">
        <v>37690</v>
      </c>
      <c r="C77" s="176">
        <v>304375</v>
      </c>
      <c r="D77" s="38"/>
      <c r="E77" s="37"/>
      <c r="F77" s="13"/>
    </row>
    <row r="78" spans="2:6">
      <c r="B78" s="35">
        <v>37691</v>
      </c>
      <c r="C78" s="176">
        <v>298875</v>
      </c>
      <c r="D78" s="38"/>
      <c r="E78" s="37"/>
      <c r="F78" s="13"/>
    </row>
    <row r="79" spans="2:6">
      <c r="B79" s="35">
        <v>37692</v>
      </c>
      <c r="C79" s="176">
        <v>294500</v>
      </c>
      <c r="D79" s="38"/>
      <c r="E79" s="37"/>
      <c r="F79" s="13"/>
    </row>
    <row r="80" spans="2:6">
      <c r="B80" s="35">
        <v>37693</v>
      </c>
      <c r="C80" s="176">
        <v>294500</v>
      </c>
      <c r="D80" s="38"/>
      <c r="E80" s="37"/>
      <c r="F80" s="13"/>
    </row>
    <row r="81" spans="2:6">
      <c r="B81" s="35">
        <v>37694</v>
      </c>
      <c r="C81" s="176">
        <v>296750</v>
      </c>
      <c r="D81" s="38"/>
      <c r="E81" s="37"/>
      <c r="F81" s="13"/>
    </row>
    <row r="82" spans="2:6">
      <c r="B82" s="35">
        <v>37695</v>
      </c>
      <c r="C82" s="176">
        <v>296750</v>
      </c>
      <c r="D82" s="38"/>
      <c r="E82" s="37"/>
      <c r="F82" s="13"/>
    </row>
    <row r="83" spans="2:6">
      <c r="B83" s="35">
        <v>37696</v>
      </c>
      <c r="C83" s="176">
        <v>296750</v>
      </c>
      <c r="D83" s="38"/>
      <c r="E83" s="37"/>
      <c r="F83" s="13"/>
    </row>
    <row r="84" spans="2:6">
      <c r="B84" s="35">
        <v>37697</v>
      </c>
      <c r="C84" s="176">
        <v>284000</v>
      </c>
      <c r="D84" s="38"/>
      <c r="E84" s="37"/>
      <c r="F84" s="13"/>
    </row>
    <row r="85" spans="2:6">
      <c r="B85" s="35">
        <v>37698</v>
      </c>
      <c r="C85" s="176">
        <v>290000</v>
      </c>
      <c r="D85" s="38"/>
      <c r="E85" s="37"/>
      <c r="F85" s="13"/>
    </row>
    <row r="86" spans="2:6">
      <c r="B86" s="35">
        <v>37699</v>
      </c>
      <c r="C86" s="176">
        <v>305875</v>
      </c>
      <c r="D86" s="38"/>
      <c r="E86" s="37"/>
      <c r="F86" s="13"/>
    </row>
    <row r="87" spans="2:6">
      <c r="B87" s="35">
        <v>37700</v>
      </c>
      <c r="C87" s="176">
        <v>314125</v>
      </c>
      <c r="D87" s="38"/>
      <c r="E87" s="37"/>
      <c r="F87" s="13"/>
    </row>
    <row r="88" spans="2:6">
      <c r="B88" s="35">
        <v>37701</v>
      </c>
      <c r="C88" s="176">
        <v>314750</v>
      </c>
      <c r="D88" s="38"/>
      <c r="E88" s="37"/>
      <c r="F88" s="13"/>
    </row>
    <row r="89" spans="2:6">
      <c r="B89" s="35">
        <v>37702</v>
      </c>
      <c r="C89" s="176">
        <v>314750</v>
      </c>
      <c r="D89" s="38"/>
      <c r="E89" s="37"/>
      <c r="F89" s="13"/>
    </row>
    <row r="90" spans="2:6">
      <c r="B90" s="35">
        <v>37703</v>
      </c>
      <c r="C90" s="176">
        <v>314750</v>
      </c>
      <c r="D90" s="38"/>
      <c r="E90" s="37"/>
      <c r="F90" s="13"/>
    </row>
    <row r="91" spans="2:6">
      <c r="B91" s="35">
        <v>37704</v>
      </c>
      <c r="C91" s="176">
        <v>308375</v>
      </c>
      <c r="D91" s="38"/>
      <c r="E91" s="37"/>
      <c r="F91" s="13"/>
    </row>
    <row r="92" spans="2:6">
      <c r="B92" s="35">
        <v>37705</v>
      </c>
      <c r="C92" s="176">
        <v>300000</v>
      </c>
      <c r="D92" s="38"/>
      <c r="E92" s="37"/>
      <c r="F92" s="13"/>
    </row>
    <row r="93" spans="2:6">
      <c r="B93" s="35">
        <v>37706</v>
      </c>
      <c r="C93" s="176">
        <v>300000</v>
      </c>
      <c r="D93" s="38"/>
      <c r="E93" s="37"/>
      <c r="F93" s="13"/>
    </row>
    <row r="94" spans="2:6">
      <c r="B94" s="35">
        <v>37707</v>
      </c>
      <c r="C94" s="176">
        <v>293375</v>
      </c>
      <c r="D94" s="38"/>
      <c r="E94" s="37"/>
      <c r="F94" s="13"/>
    </row>
    <row r="95" spans="2:6">
      <c r="B95" s="35">
        <v>37708</v>
      </c>
      <c r="C95" s="176">
        <v>300000</v>
      </c>
      <c r="D95" s="38"/>
      <c r="E95" s="37"/>
      <c r="F95" s="13"/>
    </row>
    <row r="96" spans="2:6">
      <c r="B96" s="35">
        <v>37709</v>
      </c>
      <c r="C96" s="176">
        <v>300000</v>
      </c>
      <c r="D96" s="38"/>
      <c r="E96" s="37"/>
      <c r="F96" s="13"/>
    </row>
    <row r="97" spans="2:6">
      <c r="B97" s="35">
        <v>37710</v>
      </c>
      <c r="C97" s="176">
        <v>300000</v>
      </c>
      <c r="D97" s="38"/>
      <c r="E97" s="37"/>
      <c r="F97" s="13"/>
    </row>
    <row r="98" spans="2:6">
      <c r="B98" s="39">
        <v>37711</v>
      </c>
      <c r="C98" s="177">
        <v>302750</v>
      </c>
      <c r="D98" s="40"/>
      <c r="E98" s="37"/>
      <c r="F98" s="13"/>
    </row>
    <row r="99" spans="2:6">
      <c r="B99" s="35">
        <v>37712</v>
      </c>
      <c r="C99" s="176">
        <v>300500</v>
      </c>
      <c r="D99" s="38"/>
      <c r="E99" s="37"/>
      <c r="F99" s="13"/>
    </row>
    <row r="100" spans="2:6">
      <c r="B100" s="35">
        <v>37713</v>
      </c>
      <c r="C100" s="176">
        <v>311250</v>
      </c>
      <c r="D100" s="38"/>
      <c r="E100" s="37"/>
      <c r="F100" s="13"/>
    </row>
    <row r="101" spans="2:6">
      <c r="B101" s="35">
        <v>37714</v>
      </c>
      <c r="C101" s="176">
        <v>317625</v>
      </c>
      <c r="D101" s="38"/>
      <c r="E101" s="37"/>
      <c r="F101" s="13"/>
    </row>
    <row r="102" spans="2:6">
      <c r="B102" s="35">
        <v>37715</v>
      </c>
      <c r="C102" s="176">
        <v>312125</v>
      </c>
      <c r="D102" s="38"/>
      <c r="E102" s="37"/>
      <c r="F102" s="13"/>
    </row>
    <row r="103" spans="2:6">
      <c r="B103" s="35">
        <v>37716</v>
      </c>
      <c r="C103" s="176">
        <v>312125</v>
      </c>
      <c r="D103" s="38"/>
      <c r="E103" s="37"/>
      <c r="F103" s="13"/>
    </row>
    <row r="104" spans="2:6">
      <c r="B104" s="35">
        <v>37717</v>
      </c>
      <c r="C104" s="176">
        <v>312125</v>
      </c>
      <c r="D104" s="38"/>
      <c r="E104" s="37"/>
      <c r="F104" s="13"/>
    </row>
    <row r="105" spans="2:6">
      <c r="B105" s="35">
        <v>37718</v>
      </c>
      <c r="C105" s="176">
        <v>319750</v>
      </c>
      <c r="D105" s="38"/>
      <c r="E105" s="37"/>
      <c r="F105" s="13"/>
    </row>
    <row r="106" spans="2:6">
      <c r="B106" s="35">
        <v>37719</v>
      </c>
      <c r="C106" s="176">
        <v>313375</v>
      </c>
      <c r="D106" s="38"/>
      <c r="E106" s="37"/>
      <c r="F106" s="13"/>
    </row>
    <row r="107" spans="2:6">
      <c r="B107" s="35">
        <v>37720</v>
      </c>
      <c r="C107" s="176">
        <v>309750</v>
      </c>
      <c r="D107" s="38"/>
      <c r="E107" s="37"/>
      <c r="F107" s="13"/>
    </row>
    <row r="108" spans="2:6">
      <c r="B108" s="35">
        <v>37721</v>
      </c>
      <c r="C108" s="176">
        <v>304750</v>
      </c>
      <c r="D108" s="38"/>
      <c r="E108" s="37"/>
      <c r="F108" s="13"/>
    </row>
    <row r="109" spans="2:6">
      <c r="B109" s="35">
        <v>37722</v>
      </c>
      <c r="C109" s="176">
        <v>307750</v>
      </c>
      <c r="D109" s="38"/>
      <c r="E109" s="37"/>
      <c r="F109" s="13"/>
    </row>
    <row r="110" spans="2:6">
      <c r="B110" s="35">
        <v>37723</v>
      </c>
      <c r="C110" s="176">
        <v>307750</v>
      </c>
      <c r="D110" s="38"/>
      <c r="E110" s="37"/>
      <c r="F110" s="13"/>
    </row>
    <row r="111" spans="2:6">
      <c r="B111" s="35">
        <v>37724</v>
      </c>
      <c r="C111" s="176">
        <v>307750</v>
      </c>
      <c r="D111" s="38"/>
      <c r="E111" s="37"/>
      <c r="F111" s="13"/>
    </row>
    <row r="112" spans="2:6">
      <c r="B112" s="35">
        <v>37725</v>
      </c>
      <c r="C112" s="176">
        <v>295250</v>
      </c>
      <c r="D112" s="38"/>
      <c r="E112" s="37"/>
      <c r="F112" s="13"/>
    </row>
    <row r="113" spans="2:6">
      <c r="B113" s="35">
        <v>37726</v>
      </c>
      <c r="C113" s="176">
        <v>302125</v>
      </c>
      <c r="D113" s="38"/>
      <c r="E113" s="37"/>
      <c r="F113" s="13"/>
    </row>
    <row r="114" spans="2:6">
      <c r="B114" s="35">
        <v>37727</v>
      </c>
      <c r="C114" s="176">
        <v>304750</v>
      </c>
      <c r="D114" s="38"/>
      <c r="E114" s="37"/>
      <c r="F114" s="13"/>
    </row>
    <row r="115" spans="2:6">
      <c r="B115" s="35">
        <v>37728</v>
      </c>
      <c r="C115" s="176">
        <v>315250</v>
      </c>
      <c r="D115" s="38"/>
      <c r="E115" s="37"/>
      <c r="F115" s="13"/>
    </row>
    <row r="116" spans="2:6">
      <c r="B116" s="35">
        <v>37729</v>
      </c>
      <c r="C116" s="176">
        <v>315250</v>
      </c>
      <c r="D116" s="38"/>
      <c r="E116" s="37"/>
      <c r="F116" s="13"/>
    </row>
    <row r="117" spans="2:6">
      <c r="B117" s="35">
        <v>37730</v>
      </c>
      <c r="C117" s="176">
        <v>315250</v>
      </c>
      <c r="D117" s="38"/>
      <c r="E117" s="37"/>
      <c r="F117" s="13"/>
    </row>
    <row r="118" spans="2:6">
      <c r="B118" s="35">
        <v>37731</v>
      </c>
      <c r="C118" s="176">
        <v>315250</v>
      </c>
      <c r="D118" s="38"/>
      <c r="E118" s="37"/>
      <c r="F118" s="13"/>
    </row>
    <row r="119" spans="2:6">
      <c r="B119" s="35">
        <v>37732</v>
      </c>
      <c r="C119" s="176">
        <v>320625</v>
      </c>
      <c r="D119" s="38"/>
      <c r="E119" s="37"/>
      <c r="F119" s="13"/>
    </row>
    <row r="120" spans="2:6">
      <c r="B120" s="35">
        <v>37733</v>
      </c>
      <c r="C120" s="176">
        <v>321500</v>
      </c>
      <c r="D120" s="38"/>
      <c r="E120" s="37"/>
      <c r="F120" s="13"/>
    </row>
    <row r="121" spans="2:6">
      <c r="B121" s="35">
        <v>37734</v>
      </c>
      <c r="C121" s="176">
        <v>320875</v>
      </c>
      <c r="D121" s="38"/>
      <c r="E121" s="37"/>
      <c r="F121" s="13"/>
    </row>
    <row r="122" spans="2:6">
      <c r="B122" s="35">
        <v>37735</v>
      </c>
      <c r="C122" s="176">
        <v>315750</v>
      </c>
      <c r="D122" s="38"/>
      <c r="E122" s="37"/>
      <c r="F122" s="13"/>
    </row>
    <row r="123" spans="2:6">
      <c r="B123" s="35">
        <v>37736</v>
      </c>
      <c r="C123" s="176">
        <v>313625</v>
      </c>
      <c r="D123" s="38"/>
      <c r="E123" s="37"/>
      <c r="F123" s="13"/>
    </row>
    <row r="124" spans="2:6">
      <c r="B124" s="35">
        <v>37737</v>
      </c>
      <c r="C124" s="176">
        <v>313625</v>
      </c>
      <c r="D124" s="38"/>
      <c r="E124" s="37"/>
      <c r="F124" s="13"/>
    </row>
    <row r="125" spans="2:6">
      <c r="B125" s="35">
        <v>37738</v>
      </c>
      <c r="C125" s="176">
        <v>313625</v>
      </c>
      <c r="D125" s="38"/>
      <c r="E125" s="37"/>
      <c r="F125" s="13"/>
    </row>
    <row r="126" spans="2:6">
      <c r="B126" s="35">
        <v>37739</v>
      </c>
      <c r="C126" s="176">
        <v>307375</v>
      </c>
      <c r="D126" s="38"/>
      <c r="E126" s="37"/>
      <c r="F126" s="13"/>
    </row>
    <row r="127" spans="2:6">
      <c r="B127" s="35">
        <v>37740</v>
      </c>
      <c r="C127" s="176">
        <v>320750</v>
      </c>
      <c r="D127" s="38"/>
      <c r="E127" s="37"/>
      <c r="F127" s="13"/>
    </row>
    <row r="128" spans="2:6">
      <c r="B128" s="39">
        <v>37741</v>
      </c>
      <c r="C128" s="177">
        <v>330000</v>
      </c>
      <c r="D128" s="40"/>
      <c r="E128" s="37"/>
      <c r="F128" s="13"/>
    </row>
    <row r="129" spans="2:6">
      <c r="B129" s="35">
        <v>37742</v>
      </c>
      <c r="C129" s="176">
        <v>334000</v>
      </c>
      <c r="D129" s="38"/>
      <c r="E129" s="37"/>
      <c r="F129" s="13"/>
    </row>
    <row r="130" spans="2:6">
      <c r="B130" s="35">
        <v>37743</v>
      </c>
      <c r="C130" s="176">
        <v>324250</v>
      </c>
      <c r="D130" s="38"/>
      <c r="E130" s="37"/>
      <c r="F130" s="13"/>
    </row>
    <row r="131" spans="2:6">
      <c r="B131" s="35">
        <v>37744</v>
      </c>
      <c r="C131" s="176">
        <v>324250</v>
      </c>
      <c r="D131" s="38"/>
      <c r="E131" s="37"/>
      <c r="F131" s="13"/>
    </row>
    <row r="132" spans="2:6">
      <c r="B132" s="35">
        <v>37745</v>
      </c>
      <c r="C132" s="176">
        <v>324250</v>
      </c>
      <c r="D132" s="38"/>
      <c r="E132" s="37"/>
      <c r="F132" s="13"/>
    </row>
    <row r="133" spans="2:6">
      <c r="B133" s="35">
        <v>37746</v>
      </c>
      <c r="C133" s="176">
        <v>326875</v>
      </c>
      <c r="D133" s="38"/>
      <c r="E133" s="37"/>
      <c r="F133" s="13"/>
    </row>
    <row r="134" spans="2:6">
      <c r="B134" s="35">
        <v>37747</v>
      </c>
      <c r="C134" s="176">
        <v>332500</v>
      </c>
      <c r="D134" s="38"/>
      <c r="E134" s="37"/>
      <c r="F134" s="13"/>
    </row>
    <row r="135" spans="2:6">
      <c r="B135" s="35">
        <v>37748</v>
      </c>
      <c r="C135" s="176">
        <v>327250</v>
      </c>
      <c r="D135" s="38"/>
      <c r="E135" s="37"/>
      <c r="F135" s="13"/>
    </row>
    <row r="136" spans="2:6">
      <c r="B136" s="35">
        <v>37749</v>
      </c>
      <c r="C136" s="176">
        <v>326250</v>
      </c>
      <c r="D136" s="38"/>
      <c r="E136" s="37"/>
      <c r="F136" s="13"/>
    </row>
    <row r="137" spans="2:6">
      <c r="B137" s="35">
        <v>37750</v>
      </c>
      <c r="C137" s="176">
        <v>319250</v>
      </c>
      <c r="D137" s="38"/>
      <c r="E137" s="37"/>
      <c r="F137" s="13"/>
    </row>
    <row r="138" spans="2:6">
      <c r="B138" s="35">
        <v>37751</v>
      </c>
      <c r="C138" s="176">
        <v>319250</v>
      </c>
      <c r="D138" s="38"/>
      <c r="E138" s="37"/>
      <c r="F138" s="13"/>
    </row>
    <row r="139" spans="2:6">
      <c r="B139" s="35">
        <v>37752</v>
      </c>
      <c r="C139" s="176">
        <v>319250</v>
      </c>
      <c r="D139" s="38"/>
      <c r="E139" s="37"/>
      <c r="F139" s="13"/>
    </row>
    <row r="140" spans="2:6">
      <c r="B140" s="35">
        <v>37753</v>
      </c>
      <c r="C140" s="176">
        <v>318625</v>
      </c>
      <c r="D140" s="38"/>
      <c r="E140" s="37"/>
      <c r="F140" s="13"/>
    </row>
    <row r="141" spans="2:6">
      <c r="B141" s="35">
        <v>37754</v>
      </c>
      <c r="C141" s="176">
        <v>312875</v>
      </c>
      <c r="D141" s="38"/>
      <c r="E141" s="37"/>
      <c r="F141" s="13"/>
    </row>
    <row r="142" spans="2:6">
      <c r="B142" s="35">
        <v>37755</v>
      </c>
      <c r="C142" s="176">
        <v>305875</v>
      </c>
      <c r="D142" s="38"/>
      <c r="E142" s="37"/>
      <c r="F142" s="13"/>
    </row>
    <row r="143" spans="2:6">
      <c r="B143" s="35">
        <v>37756</v>
      </c>
      <c r="C143" s="176">
        <v>305000</v>
      </c>
      <c r="D143" s="38"/>
      <c r="E143" s="37"/>
      <c r="F143" s="13"/>
    </row>
    <row r="144" spans="2:6">
      <c r="B144" s="35">
        <v>37757</v>
      </c>
      <c r="C144" s="176">
        <v>306125</v>
      </c>
      <c r="D144" s="38"/>
      <c r="E144" s="37"/>
      <c r="F144" s="13"/>
    </row>
    <row r="145" spans="2:6">
      <c r="B145" s="35">
        <v>37758</v>
      </c>
      <c r="C145" s="176">
        <v>306125</v>
      </c>
      <c r="D145" s="38"/>
      <c r="E145" s="37"/>
      <c r="F145" s="13"/>
    </row>
    <row r="146" spans="2:6">
      <c r="B146" s="35">
        <v>37759</v>
      </c>
      <c r="C146" s="176">
        <v>306125</v>
      </c>
      <c r="D146" s="38"/>
      <c r="E146" s="37"/>
      <c r="F146" s="13"/>
    </row>
    <row r="147" spans="2:6">
      <c r="B147" s="35">
        <v>37760</v>
      </c>
      <c r="C147" s="176">
        <v>312250</v>
      </c>
      <c r="D147" s="38"/>
      <c r="E147" s="37"/>
      <c r="F147" s="13"/>
    </row>
    <row r="148" spans="2:6">
      <c r="B148" s="35">
        <v>37761</v>
      </c>
      <c r="C148" s="176">
        <v>330750</v>
      </c>
      <c r="D148" s="38"/>
      <c r="E148" s="37"/>
      <c r="F148" s="13"/>
    </row>
    <row r="149" spans="2:6">
      <c r="B149" s="35">
        <v>37762</v>
      </c>
      <c r="C149" s="176">
        <v>322375</v>
      </c>
      <c r="D149" s="38"/>
      <c r="E149" s="37"/>
      <c r="F149" s="13"/>
    </row>
    <row r="150" spans="2:6">
      <c r="B150" s="35">
        <v>37763</v>
      </c>
      <c r="C150" s="176">
        <v>322375</v>
      </c>
      <c r="D150" s="38"/>
      <c r="E150" s="37"/>
      <c r="F150" s="13"/>
    </row>
    <row r="151" spans="2:6">
      <c r="B151" s="35">
        <v>37764</v>
      </c>
      <c r="C151" s="176">
        <v>314625</v>
      </c>
      <c r="D151" s="38"/>
      <c r="E151" s="37"/>
      <c r="F151" s="13"/>
    </row>
    <row r="152" spans="2:6">
      <c r="B152" s="35">
        <v>37765</v>
      </c>
      <c r="C152" s="176">
        <v>314625</v>
      </c>
      <c r="D152" s="38"/>
      <c r="E152" s="37"/>
      <c r="F152" s="13"/>
    </row>
    <row r="153" spans="2:6">
      <c r="B153" s="35">
        <v>37766</v>
      </c>
      <c r="C153" s="176">
        <v>314625</v>
      </c>
      <c r="D153" s="38"/>
      <c r="E153" s="37"/>
      <c r="F153" s="13"/>
    </row>
    <row r="154" spans="2:6">
      <c r="B154" s="35">
        <v>37767</v>
      </c>
      <c r="C154" s="176">
        <v>313625</v>
      </c>
      <c r="D154" s="38"/>
      <c r="E154" s="37"/>
      <c r="F154" s="13"/>
    </row>
    <row r="155" spans="2:6">
      <c r="B155" s="35">
        <v>37768</v>
      </c>
      <c r="C155" s="176">
        <v>288000</v>
      </c>
      <c r="D155" s="38"/>
      <c r="E155" s="37"/>
      <c r="F155" s="13"/>
    </row>
    <row r="156" spans="2:6">
      <c r="B156" s="35">
        <v>37769</v>
      </c>
      <c r="C156" s="176">
        <v>308875</v>
      </c>
      <c r="D156" s="38"/>
      <c r="E156" s="37"/>
      <c r="F156" s="13"/>
    </row>
    <row r="157" spans="2:6">
      <c r="B157" s="35">
        <v>37770</v>
      </c>
      <c r="C157" s="176">
        <v>291250</v>
      </c>
      <c r="D157" s="38"/>
      <c r="E157" s="37"/>
      <c r="F157" s="13"/>
    </row>
    <row r="158" spans="2:6">
      <c r="B158" s="35">
        <v>37771</v>
      </c>
      <c r="C158" s="176">
        <v>284625</v>
      </c>
      <c r="D158" s="38"/>
      <c r="E158" s="37"/>
      <c r="F158" s="13"/>
    </row>
    <row r="159" spans="2:6">
      <c r="B159" s="39">
        <v>37772</v>
      </c>
      <c r="C159" s="177">
        <v>284625</v>
      </c>
      <c r="D159" s="40"/>
      <c r="E159" s="37"/>
      <c r="F159" s="13"/>
    </row>
    <row r="160" spans="2:6">
      <c r="B160" s="35">
        <v>37773</v>
      </c>
      <c r="C160" s="176">
        <v>284625</v>
      </c>
      <c r="D160" s="38"/>
      <c r="E160" s="37"/>
      <c r="F160" s="13"/>
    </row>
    <row r="161" spans="2:6">
      <c r="B161" s="35">
        <v>37774</v>
      </c>
      <c r="C161" s="176">
        <v>291875</v>
      </c>
      <c r="D161" s="38"/>
      <c r="E161" s="37"/>
      <c r="F161" s="13"/>
    </row>
    <row r="162" spans="2:6">
      <c r="B162" s="35">
        <v>37775</v>
      </c>
      <c r="C162" s="176">
        <v>290250</v>
      </c>
      <c r="D162" s="38"/>
      <c r="E162" s="37"/>
      <c r="F162" s="13"/>
    </row>
    <row r="163" spans="2:6">
      <c r="B163" s="35">
        <v>37776</v>
      </c>
      <c r="C163" s="176">
        <v>291125</v>
      </c>
      <c r="D163" s="38"/>
      <c r="E163" s="37"/>
      <c r="F163" s="13"/>
    </row>
    <row r="164" spans="2:6">
      <c r="B164" s="35">
        <v>37777</v>
      </c>
      <c r="C164" s="176">
        <v>286375</v>
      </c>
      <c r="D164" s="38"/>
      <c r="E164" s="37"/>
      <c r="F164" s="13"/>
    </row>
    <row r="165" spans="2:6">
      <c r="B165" s="35">
        <v>37778</v>
      </c>
      <c r="C165" s="176">
        <v>290000</v>
      </c>
      <c r="D165" s="38"/>
      <c r="E165" s="37"/>
      <c r="F165" s="13"/>
    </row>
    <row r="166" spans="2:6">
      <c r="B166" s="35">
        <v>37779</v>
      </c>
      <c r="C166" s="176">
        <v>290000</v>
      </c>
      <c r="D166" s="38"/>
      <c r="E166" s="37"/>
      <c r="F166" s="13"/>
    </row>
    <row r="167" spans="2:6">
      <c r="B167" s="35">
        <v>37780</v>
      </c>
      <c r="C167" s="176">
        <v>290000</v>
      </c>
      <c r="D167" s="38"/>
      <c r="E167" s="37"/>
      <c r="F167" s="13"/>
    </row>
    <row r="168" spans="2:6">
      <c r="B168" s="35">
        <v>37781</v>
      </c>
      <c r="C168" s="176">
        <v>287125</v>
      </c>
      <c r="D168" s="38"/>
      <c r="E168" s="37"/>
      <c r="F168" s="13"/>
    </row>
    <row r="169" spans="2:6">
      <c r="B169" s="35">
        <v>37782</v>
      </c>
      <c r="C169" s="176">
        <v>292875</v>
      </c>
      <c r="D169" s="38"/>
      <c r="E169" s="37"/>
      <c r="F169" s="13"/>
    </row>
    <row r="170" spans="2:6">
      <c r="B170" s="35">
        <v>37783</v>
      </c>
      <c r="C170" s="176">
        <v>298125</v>
      </c>
      <c r="D170" s="38"/>
      <c r="E170" s="37"/>
      <c r="F170" s="13"/>
    </row>
    <row r="171" spans="2:6">
      <c r="B171" s="35">
        <v>37784</v>
      </c>
      <c r="C171" s="176">
        <v>296375</v>
      </c>
      <c r="D171" s="38"/>
      <c r="E171" s="37"/>
      <c r="F171" s="13"/>
    </row>
    <row r="172" spans="2:6">
      <c r="B172" s="35">
        <v>37785</v>
      </c>
      <c r="C172" s="176">
        <v>289000</v>
      </c>
      <c r="D172" s="38"/>
      <c r="E172" s="37"/>
      <c r="F172" s="13"/>
    </row>
    <row r="173" spans="2:6">
      <c r="B173" s="35">
        <v>37786</v>
      </c>
      <c r="C173" s="176">
        <v>289000</v>
      </c>
      <c r="D173" s="38"/>
      <c r="E173" s="37"/>
      <c r="F173" s="13"/>
    </row>
    <row r="174" spans="2:6">
      <c r="B174" s="35">
        <v>37787</v>
      </c>
      <c r="C174" s="176">
        <v>289000</v>
      </c>
      <c r="D174" s="38"/>
      <c r="E174" s="37"/>
      <c r="F174" s="13"/>
    </row>
    <row r="175" spans="2:6">
      <c r="B175" s="35">
        <v>37788</v>
      </c>
      <c r="C175" s="176">
        <v>285750</v>
      </c>
      <c r="D175" s="38"/>
      <c r="E175" s="37"/>
      <c r="F175" s="13"/>
    </row>
    <row r="176" spans="2:6">
      <c r="B176" s="35">
        <v>37789</v>
      </c>
      <c r="C176" s="176">
        <v>285375</v>
      </c>
      <c r="D176" s="38"/>
      <c r="E176" s="37"/>
      <c r="F176" s="13"/>
    </row>
    <row r="177" spans="2:6">
      <c r="B177" s="35">
        <v>37790</v>
      </c>
      <c r="C177" s="176">
        <v>289625</v>
      </c>
      <c r="D177" s="38"/>
      <c r="E177" s="37"/>
      <c r="F177" s="13"/>
    </row>
    <row r="178" spans="2:6">
      <c r="B178" s="35">
        <v>37791</v>
      </c>
      <c r="C178" s="176">
        <v>277625</v>
      </c>
      <c r="D178" s="38"/>
      <c r="E178" s="37"/>
      <c r="F178" s="13"/>
    </row>
    <row r="179" spans="2:6">
      <c r="B179" s="35">
        <v>37792</v>
      </c>
      <c r="C179" s="176">
        <v>280875</v>
      </c>
      <c r="D179" s="38"/>
      <c r="E179" s="37"/>
      <c r="F179" s="13"/>
    </row>
    <row r="180" spans="2:6">
      <c r="B180" s="35">
        <v>37793</v>
      </c>
      <c r="C180" s="176">
        <v>280875</v>
      </c>
      <c r="D180" s="38"/>
      <c r="E180" s="37"/>
      <c r="F180" s="13"/>
    </row>
    <row r="181" spans="2:6">
      <c r="B181" s="35">
        <v>37794</v>
      </c>
      <c r="C181" s="176">
        <v>280875</v>
      </c>
      <c r="D181" s="38"/>
      <c r="E181" s="37"/>
      <c r="F181" s="13"/>
    </row>
    <row r="182" spans="2:6">
      <c r="B182" s="35">
        <v>37795</v>
      </c>
      <c r="C182" s="176">
        <v>282250</v>
      </c>
      <c r="D182" s="38"/>
      <c r="E182" s="37"/>
      <c r="F182" s="13"/>
    </row>
    <row r="183" spans="2:6">
      <c r="B183" s="35">
        <v>37796</v>
      </c>
      <c r="C183" s="176">
        <v>286375</v>
      </c>
      <c r="D183" s="38"/>
      <c r="E183" s="37"/>
      <c r="F183" s="13"/>
    </row>
    <row r="184" spans="2:6">
      <c r="B184" s="35">
        <v>37797</v>
      </c>
      <c r="C184" s="176">
        <v>279500</v>
      </c>
      <c r="D184" s="38"/>
      <c r="E184" s="37"/>
      <c r="F184" s="13"/>
    </row>
    <row r="185" spans="2:6">
      <c r="B185" s="35">
        <v>37798</v>
      </c>
      <c r="C185" s="176">
        <v>288125</v>
      </c>
      <c r="D185" s="38"/>
      <c r="E185" s="37"/>
      <c r="F185" s="13"/>
    </row>
    <row r="186" spans="2:6">
      <c r="B186" s="35">
        <v>37799</v>
      </c>
      <c r="C186" s="176">
        <v>310125</v>
      </c>
      <c r="D186" s="38"/>
      <c r="E186" s="37"/>
      <c r="F186" s="13"/>
    </row>
    <row r="187" spans="2:6">
      <c r="B187" s="35">
        <v>37800</v>
      </c>
      <c r="C187" s="176">
        <v>310125</v>
      </c>
      <c r="D187" s="38"/>
      <c r="E187" s="37"/>
      <c r="F187" s="13"/>
    </row>
    <row r="188" spans="2:6">
      <c r="B188" s="35">
        <v>37801</v>
      </c>
      <c r="C188" s="176">
        <v>310125</v>
      </c>
      <c r="D188" s="38"/>
      <c r="E188" s="37"/>
      <c r="F188" s="13"/>
    </row>
    <row r="189" spans="2:6">
      <c r="B189" s="39">
        <v>37802</v>
      </c>
      <c r="C189" s="177">
        <v>311625</v>
      </c>
      <c r="D189" s="40"/>
      <c r="E189" s="37"/>
      <c r="F189" s="13"/>
    </row>
    <row r="190" spans="2:6">
      <c r="B190" s="35">
        <v>37803</v>
      </c>
      <c r="C190" s="176">
        <v>311875</v>
      </c>
      <c r="D190" s="38"/>
      <c r="E190" s="37"/>
      <c r="F190" s="13"/>
    </row>
    <row r="191" spans="2:6">
      <c r="B191" s="35">
        <v>37804</v>
      </c>
      <c r="C191" s="176">
        <v>325875</v>
      </c>
      <c r="D191" s="38"/>
      <c r="E191" s="37"/>
      <c r="F191" s="13"/>
    </row>
    <row r="192" spans="2:6">
      <c r="B192" s="35">
        <v>37805</v>
      </c>
      <c r="C192" s="176">
        <v>322625</v>
      </c>
      <c r="D192" s="38"/>
      <c r="E192" s="37"/>
      <c r="F192" s="13"/>
    </row>
    <row r="193" spans="2:6">
      <c r="B193" s="35">
        <v>37806</v>
      </c>
      <c r="C193" s="176">
        <v>323000</v>
      </c>
      <c r="D193" s="38"/>
      <c r="E193" s="37"/>
      <c r="F193" s="13"/>
    </row>
    <row r="194" spans="2:6">
      <c r="B194" s="35">
        <v>37807</v>
      </c>
      <c r="C194" s="176">
        <v>323000</v>
      </c>
      <c r="D194" s="38"/>
      <c r="E194" s="37"/>
      <c r="F194" s="13"/>
    </row>
    <row r="195" spans="2:6">
      <c r="B195" s="35">
        <v>37808</v>
      </c>
      <c r="C195" s="176">
        <v>323000</v>
      </c>
      <c r="D195" s="38"/>
      <c r="E195" s="37"/>
      <c r="F195" s="13"/>
    </row>
    <row r="196" spans="2:6">
      <c r="B196" s="35">
        <v>37809</v>
      </c>
      <c r="C196" s="176">
        <v>320250</v>
      </c>
      <c r="D196" s="38"/>
      <c r="E196" s="37"/>
      <c r="F196" s="13"/>
    </row>
    <row r="197" spans="2:6">
      <c r="B197" s="35">
        <v>37810</v>
      </c>
      <c r="C197" s="176">
        <v>319000</v>
      </c>
      <c r="D197" s="38"/>
      <c r="E197" s="37"/>
      <c r="F197" s="13"/>
    </row>
    <row r="198" spans="2:6">
      <c r="B198" s="35">
        <v>37811</v>
      </c>
      <c r="C198" s="176">
        <v>316000</v>
      </c>
      <c r="D198" s="38"/>
      <c r="E198" s="37"/>
      <c r="F198" s="13"/>
    </row>
    <row r="199" spans="2:6">
      <c r="B199" s="35">
        <v>37812</v>
      </c>
      <c r="C199" s="176">
        <v>315125</v>
      </c>
      <c r="D199" s="38"/>
      <c r="E199" s="37"/>
      <c r="F199" s="13"/>
    </row>
    <row r="200" spans="2:6">
      <c r="B200" s="35">
        <v>37813</v>
      </c>
      <c r="C200" s="176">
        <v>315375</v>
      </c>
      <c r="D200" s="38"/>
      <c r="E200" s="37"/>
      <c r="F200" s="13"/>
    </row>
    <row r="201" spans="2:6">
      <c r="B201" s="35">
        <v>37814</v>
      </c>
      <c r="C201" s="176">
        <v>315375</v>
      </c>
      <c r="D201" s="38"/>
      <c r="E201" s="37"/>
      <c r="F201" s="13"/>
    </row>
    <row r="202" spans="2:6">
      <c r="B202" s="35">
        <v>37815</v>
      </c>
      <c r="C202" s="176">
        <v>315375</v>
      </c>
      <c r="D202" s="38"/>
      <c r="E202" s="37"/>
      <c r="F202" s="13"/>
    </row>
    <row r="203" spans="2:6">
      <c r="B203" s="35">
        <v>37816</v>
      </c>
      <c r="C203" s="176">
        <v>327125</v>
      </c>
      <c r="D203" s="38"/>
      <c r="E203" s="37"/>
      <c r="F203" s="13"/>
    </row>
    <row r="204" spans="2:6">
      <c r="B204" s="35">
        <v>37817</v>
      </c>
      <c r="C204" s="176">
        <v>329500</v>
      </c>
      <c r="D204" s="38"/>
      <c r="E204" s="37"/>
      <c r="F204" s="13"/>
    </row>
    <row r="205" spans="2:6">
      <c r="B205" s="35">
        <v>37818</v>
      </c>
      <c r="C205" s="176">
        <v>334250</v>
      </c>
      <c r="D205" s="38"/>
      <c r="E205" s="37"/>
      <c r="F205" s="13"/>
    </row>
    <row r="206" spans="2:6">
      <c r="B206" s="35">
        <v>37819</v>
      </c>
      <c r="C206" s="176">
        <v>337500</v>
      </c>
      <c r="D206" s="38"/>
      <c r="E206" s="37"/>
      <c r="F206" s="13"/>
    </row>
    <row r="207" spans="2:6">
      <c r="B207" s="35">
        <v>37820</v>
      </c>
      <c r="C207" s="176">
        <v>339625</v>
      </c>
      <c r="D207" s="38"/>
      <c r="E207" s="37"/>
      <c r="F207" s="13"/>
    </row>
    <row r="208" spans="2:6">
      <c r="B208" s="35">
        <v>37821</v>
      </c>
      <c r="C208" s="176">
        <v>339625</v>
      </c>
      <c r="D208" s="38"/>
      <c r="E208" s="37"/>
      <c r="F208" s="13"/>
    </row>
    <row r="209" spans="2:6">
      <c r="B209" s="35">
        <v>37822</v>
      </c>
      <c r="C209" s="176">
        <v>339625</v>
      </c>
      <c r="D209" s="38"/>
      <c r="E209" s="37"/>
      <c r="F209" s="13"/>
    </row>
    <row r="210" spans="2:6">
      <c r="B210" s="35">
        <v>37823</v>
      </c>
      <c r="C210" s="176">
        <v>314500</v>
      </c>
      <c r="D210" s="38"/>
      <c r="E210" s="37"/>
      <c r="F210" s="13"/>
    </row>
    <row r="211" spans="2:6">
      <c r="B211" s="35">
        <v>37824</v>
      </c>
      <c r="C211" s="176">
        <v>308500</v>
      </c>
      <c r="D211" s="38"/>
      <c r="E211" s="37"/>
      <c r="F211" s="13"/>
    </row>
    <row r="212" spans="2:6">
      <c r="B212" s="35">
        <v>37825</v>
      </c>
      <c r="C212" s="176">
        <v>306250</v>
      </c>
      <c r="D212" s="38"/>
      <c r="E212" s="37"/>
      <c r="F212" s="13"/>
    </row>
    <row r="213" spans="2:6">
      <c r="B213" s="35">
        <v>37826</v>
      </c>
      <c r="C213" s="176">
        <v>300875</v>
      </c>
      <c r="D213" s="38"/>
      <c r="E213" s="37"/>
      <c r="F213" s="13"/>
    </row>
    <row r="214" spans="2:6">
      <c r="B214" s="35">
        <v>37827</v>
      </c>
      <c r="C214" s="176">
        <v>311000</v>
      </c>
      <c r="D214" s="38"/>
      <c r="E214" s="37"/>
      <c r="F214" s="13"/>
    </row>
    <row r="215" spans="2:6">
      <c r="B215" s="35">
        <v>37828</v>
      </c>
      <c r="C215" s="176">
        <v>311000</v>
      </c>
      <c r="D215" s="38"/>
      <c r="E215" s="37"/>
      <c r="F215" s="13"/>
    </row>
    <row r="216" spans="2:6">
      <c r="B216" s="35">
        <v>37829</v>
      </c>
      <c r="C216" s="176">
        <v>311000</v>
      </c>
      <c r="D216" s="38"/>
      <c r="E216" s="37"/>
      <c r="F216" s="13"/>
    </row>
    <row r="217" spans="2:6">
      <c r="B217" s="35">
        <v>37830</v>
      </c>
      <c r="C217" s="176">
        <v>299750</v>
      </c>
      <c r="D217" s="38"/>
      <c r="E217" s="37"/>
      <c r="F217" s="13"/>
    </row>
    <row r="218" spans="2:6">
      <c r="B218" s="35">
        <v>37831</v>
      </c>
      <c r="C218" s="176">
        <v>316250</v>
      </c>
      <c r="D218" s="38"/>
      <c r="E218" s="37"/>
      <c r="F218" s="13"/>
    </row>
    <row r="219" spans="2:6">
      <c r="B219" s="35">
        <v>37832</v>
      </c>
      <c r="C219" s="176">
        <v>311125</v>
      </c>
      <c r="D219" s="38"/>
      <c r="E219" s="37"/>
      <c r="F219" s="13"/>
    </row>
    <row r="220" spans="2:6">
      <c r="B220" s="39">
        <v>37833</v>
      </c>
      <c r="C220" s="177">
        <v>316625</v>
      </c>
      <c r="D220" s="40"/>
      <c r="E220" s="37"/>
      <c r="F220" s="13"/>
    </row>
    <row r="221" spans="2:6">
      <c r="B221" s="35">
        <v>37834</v>
      </c>
      <c r="C221" s="176">
        <v>326375</v>
      </c>
      <c r="D221" s="38"/>
      <c r="E221" s="37"/>
      <c r="F221" s="13"/>
    </row>
    <row r="222" spans="2:6">
      <c r="B222" s="35">
        <v>37835</v>
      </c>
      <c r="C222" s="176">
        <v>326375</v>
      </c>
      <c r="D222" s="38"/>
      <c r="E222" s="37"/>
      <c r="F222" s="13"/>
    </row>
    <row r="223" spans="2:6">
      <c r="B223" s="35">
        <v>37836</v>
      </c>
      <c r="C223" s="176">
        <v>326375</v>
      </c>
      <c r="D223" s="38"/>
      <c r="E223" s="37"/>
      <c r="F223" s="13"/>
    </row>
    <row r="224" spans="2:6">
      <c r="B224" s="35">
        <v>37837</v>
      </c>
      <c r="C224" s="176">
        <v>320500</v>
      </c>
      <c r="D224" s="38"/>
      <c r="E224" s="37"/>
      <c r="F224" s="13"/>
    </row>
    <row r="225" spans="2:6">
      <c r="B225" s="35">
        <v>37838</v>
      </c>
      <c r="C225" s="176">
        <v>311750</v>
      </c>
      <c r="D225" s="38"/>
      <c r="E225" s="37"/>
      <c r="F225" s="13"/>
    </row>
    <row r="226" spans="2:6">
      <c r="B226" s="35">
        <v>37839</v>
      </c>
      <c r="C226" s="176">
        <v>313750</v>
      </c>
      <c r="D226" s="38"/>
      <c r="E226" s="37"/>
      <c r="F226" s="13"/>
    </row>
    <row r="227" spans="2:6">
      <c r="B227" s="35">
        <v>37840</v>
      </c>
      <c r="C227" s="176">
        <v>314125</v>
      </c>
      <c r="D227" s="38"/>
      <c r="E227" s="37"/>
      <c r="F227" s="13"/>
    </row>
    <row r="228" spans="2:6">
      <c r="B228" s="35">
        <v>37841</v>
      </c>
      <c r="C228" s="176">
        <v>312750</v>
      </c>
      <c r="D228" s="38"/>
      <c r="E228" s="37"/>
      <c r="F228" s="13"/>
    </row>
    <row r="229" spans="2:6">
      <c r="B229" s="35">
        <v>37842</v>
      </c>
      <c r="C229" s="176">
        <v>312750</v>
      </c>
      <c r="D229" s="38"/>
      <c r="E229" s="37"/>
      <c r="F229" s="13"/>
    </row>
    <row r="230" spans="2:6">
      <c r="B230" s="35">
        <v>37843</v>
      </c>
      <c r="C230" s="176">
        <v>312750</v>
      </c>
      <c r="D230" s="38"/>
      <c r="E230" s="37"/>
      <c r="F230" s="13"/>
    </row>
    <row r="231" spans="2:6">
      <c r="B231" s="35">
        <v>37844</v>
      </c>
      <c r="C231" s="176">
        <v>299250</v>
      </c>
      <c r="D231" s="38"/>
      <c r="E231" s="37"/>
      <c r="F231" s="13"/>
    </row>
    <row r="232" spans="2:6">
      <c r="B232" s="35">
        <v>37845</v>
      </c>
      <c r="C232" s="176">
        <v>295625</v>
      </c>
      <c r="D232" s="38"/>
      <c r="E232" s="37"/>
      <c r="F232" s="13"/>
    </row>
    <row r="233" spans="2:6">
      <c r="B233" s="35">
        <v>37846</v>
      </c>
      <c r="C233" s="176">
        <v>301500</v>
      </c>
      <c r="D233" s="38"/>
      <c r="E233" s="37"/>
      <c r="F233" s="13"/>
    </row>
    <row r="234" spans="2:6">
      <c r="B234" s="35">
        <v>37847</v>
      </c>
      <c r="C234" s="176">
        <v>293875</v>
      </c>
      <c r="D234" s="38"/>
      <c r="E234" s="37"/>
      <c r="F234" s="13"/>
    </row>
    <row r="235" spans="2:6">
      <c r="B235" s="35">
        <v>37848</v>
      </c>
      <c r="C235" s="176">
        <v>291875</v>
      </c>
      <c r="D235" s="38"/>
      <c r="E235" s="37"/>
      <c r="F235" s="13"/>
    </row>
    <row r="236" spans="2:6">
      <c r="B236" s="35">
        <v>37849</v>
      </c>
      <c r="C236" s="176">
        <v>291875</v>
      </c>
      <c r="D236" s="38"/>
      <c r="E236" s="37"/>
      <c r="F236" s="13"/>
    </row>
    <row r="237" spans="2:6">
      <c r="B237" s="35">
        <v>37850</v>
      </c>
      <c r="C237" s="176">
        <v>291875</v>
      </c>
      <c r="D237" s="38"/>
      <c r="E237" s="37"/>
      <c r="F237" s="13"/>
    </row>
    <row r="238" spans="2:6">
      <c r="B238" s="35">
        <v>37851</v>
      </c>
      <c r="C238" s="176">
        <v>287750</v>
      </c>
      <c r="D238" s="38"/>
      <c r="E238" s="37"/>
      <c r="F238" s="13"/>
    </row>
    <row r="239" spans="2:6">
      <c r="B239" s="35">
        <v>37852</v>
      </c>
      <c r="C239" s="176">
        <v>288500</v>
      </c>
      <c r="D239" s="38"/>
      <c r="E239" s="37"/>
      <c r="F239" s="13"/>
    </row>
    <row r="240" spans="2:6">
      <c r="B240" s="35">
        <v>37853</v>
      </c>
      <c r="C240" s="176">
        <v>288500</v>
      </c>
      <c r="D240" s="38"/>
      <c r="E240" s="37"/>
      <c r="F240" s="13"/>
    </row>
    <row r="241" spans="2:6">
      <c r="B241" s="35">
        <v>37854</v>
      </c>
      <c r="C241" s="176">
        <v>298250</v>
      </c>
      <c r="D241" s="38"/>
      <c r="E241" s="37"/>
      <c r="F241" s="13"/>
    </row>
    <row r="242" spans="2:6">
      <c r="B242" s="35">
        <v>37855</v>
      </c>
      <c r="C242" s="176">
        <v>292000</v>
      </c>
      <c r="D242" s="38"/>
      <c r="E242" s="37"/>
      <c r="F242" s="13"/>
    </row>
    <row r="243" spans="2:6">
      <c r="B243" s="35">
        <v>37856</v>
      </c>
      <c r="C243" s="176">
        <v>292000</v>
      </c>
      <c r="D243" s="38"/>
      <c r="E243" s="37"/>
      <c r="F243" s="13"/>
    </row>
    <row r="244" spans="2:6">
      <c r="B244" s="35">
        <v>37857</v>
      </c>
      <c r="C244" s="176">
        <v>292000</v>
      </c>
      <c r="D244" s="38"/>
      <c r="E244" s="37"/>
      <c r="F244" s="13"/>
    </row>
    <row r="245" spans="2:6">
      <c r="B245" s="35">
        <v>37858</v>
      </c>
      <c r="C245" s="176">
        <v>293750</v>
      </c>
      <c r="D245" s="38"/>
      <c r="E245" s="37"/>
      <c r="F245" s="13"/>
    </row>
    <row r="246" spans="2:6">
      <c r="B246" s="35">
        <v>37859</v>
      </c>
      <c r="C246" s="176">
        <v>292625</v>
      </c>
      <c r="D246" s="38"/>
      <c r="E246" s="37"/>
      <c r="F246" s="13"/>
    </row>
    <row r="247" spans="2:6">
      <c r="B247" s="35">
        <v>37860</v>
      </c>
      <c r="C247" s="176">
        <v>289625</v>
      </c>
      <c r="D247" s="38"/>
      <c r="E247" s="37"/>
      <c r="F247" s="13"/>
    </row>
    <row r="248" spans="2:6">
      <c r="B248" s="35">
        <v>37861</v>
      </c>
      <c r="C248" s="176">
        <v>290375</v>
      </c>
      <c r="D248" s="38"/>
      <c r="E248" s="37"/>
      <c r="F248" s="13"/>
    </row>
    <row r="249" spans="2:6">
      <c r="B249" s="35">
        <v>37862</v>
      </c>
      <c r="C249" s="176">
        <v>291250</v>
      </c>
      <c r="D249" s="38"/>
      <c r="E249" s="37"/>
      <c r="F249" s="13"/>
    </row>
    <row r="250" spans="2:6">
      <c r="B250" s="35">
        <v>37863</v>
      </c>
      <c r="C250" s="176">
        <v>291250</v>
      </c>
      <c r="D250" s="38"/>
      <c r="E250" s="37"/>
      <c r="F250" s="13"/>
    </row>
    <row r="251" spans="2:6">
      <c r="B251" s="39">
        <v>37864</v>
      </c>
      <c r="C251" s="177">
        <v>291250</v>
      </c>
      <c r="D251" s="40"/>
      <c r="E251" s="37"/>
      <c r="F251" s="13"/>
    </row>
    <row r="252" spans="2:6">
      <c r="B252" s="35">
        <v>37865</v>
      </c>
      <c r="C252" s="176">
        <v>290750</v>
      </c>
      <c r="D252" s="38"/>
      <c r="E252" s="37"/>
      <c r="F252" s="13"/>
    </row>
    <row r="253" spans="2:6">
      <c r="B253" s="35">
        <v>37866</v>
      </c>
      <c r="C253" s="176">
        <v>292875</v>
      </c>
      <c r="D253" s="38"/>
      <c r="E253" s="37"/>
      <c r="F253" s="13"/>
    </row>
    <row r="254" spans="2:6">
      <c r="B254" s="35">
        <v>37867</v>
      </c>
      <c r="C254" s="176">
        <v>289000</v>
      </c>
      <c r="D254" s="38"/>
      <c r="E254" s="37"/>
      <c r="F254" s="13"/>
    </row>
    <row r="255" spans="2:6">
      <c r="B255" s="35">
        <v>37868</v>
      </c>
      <c r="C255" s="176">
        <v>296750</v>
      </c>
      <c r="D255" s="38"/>
      <c r="E255" s="37"/>
      <c r="F255" s="13"/>
    </row>
    <row r="256" spans="2:6">
      <c r="B256" s="35">
        <v>37869</v>
      </c>
      <c r="C256" s="176">
        <v>308500</v>
      </c>
      <c r="D256" s="38"/>
      <c r="E256" s="37"/>
      <c r="F256" s="13"/>
    </row>
    <row r="257" spans="2:6">
      <c r="B257" s="35">
        <v>37870</v>
      </c>
      <c r="C257" s="176">
        <v>308500</v>
      </c>
      <c r="D257" s="38"/>
      <c r="E257" s="37"/>
      <c r="F257" s="13"/>
    </row>
    <row r="258" spans="2:6">
      <c r="B258" s="35">
        <v>37871</v>
      </c>
      <c r="C258" s="176">
        <v>308500</v>
      </c>
      <c r="D258" s="38"/>
      <c r="E258" s="37"/>
      <c r="F258" s="13"/>
    </row>
    <row r="259" spans="2:6">
      <c r="B259" s="35">
        <v>37872</v>
      </c>
      <c r="C259" s="176">
        <v>321625</v>
      </c>
      <c r="D259" s="38"/>
      <c r="E259" s="37"/>
      <c r="F259" s="13"/>
    </row>
    <row r="260" spans="2:6">
      <c r="B260" s="35">
        <v>37873</v>
      </c>
      <c r="C260" s="176">
        <v>329500</v>
      </c>
      <c r="D260" s="38"/>
      <c r="E260" s="37"/>
      <c r="F260" s="13"/>
    </row>
    <row r="261" spans="2:6">
      <c r="B261" s="35">
        <v>37874</v>
      </c>
      <c r="C261" s="176">
        <v>331750</v>
      </c>
      <c r="D261" s="38"/>
      <c r="E261" s="37"/>
      <c r="F261" s="13"/>
    </row>
    <row r="262" spans="2:6">
      <c r="B262" s="35">
        <v>37875</v>
      </c>
      <c r="C262" s="176">
        <v>333250</v>
      </c>
      <c r="D262" s="38"/>
      <c r="E262" s="37"/>
      <c r="F262" s="13"/>
    </row>
    <row r="263" spans="2:6">
      <c r="B263" s="35">
        <v>37876</v>
      </c>
      <c r="C263" s="176">
        <v>329750</v>
      </c>
      <c r="D263" s="38"/>
      <c r="E263" s="37"/>
      <c r="F263" s="13"/>
    </row>
    <row r="264" spans="2:6">
      <c r="B264" s="35">
        <v>37877</v>
      </c>
      <c r="C264" s="176">
        <v>329750</v>
      </c>
      <c r="D264" s="38"/>
      <c r="E264" s="37"/>
      <c r="F264" s="13"/>
    </row>
    <row r="265" spans="2:6">
      <c r="B265" s="35">
        <v>37878</v>
      </c>
      <c r="C265" s="176">
        <v>329750</v>
      </c>
      <c r="D265" s="38"/>
      <c r="E265" s="37"/>
      <c r="F265" s="13"/>
    </row>
    <row r="266" spans="2:6">
      <c r="B266" s="35">
        <v>37879</v>
      </c>
      <c r="C266" s="176">
        <v>302500</v>
      </c>
      <c r="D266" s="38"/>
      <c r="E266" s="37"/>
      <c r="F266" s="13"/>
    </row>
    <row r="267" spans="2:6">
      <c r="B267" s="35">
        <v>37880</v>
      </c>
      <c r="C267" s="176">
        <v>288750</v>
      </c>
      <c r="D267" s="38"/>
      <c r="E267" s="37"/>
      <c r="F267" s="13"/>
    </row>
    <row r="268" spans="2:6">
      <c r="B268" s="35">
        <v>37881</v>
      </c>
      <c r="C268" s="176">
        <v>300875</v>
      </c>
      <c r="D268" s="38"/>
      <c r="E268" s="37"/>
      <c r="F268" s="13"/>
    </row>
    <row r="269" spans="2:6">
      <c r="B269" s="35">
        <v>37882</v>
      </c>
      <c r="C269" s="176">
        <v>296375</v>
      </c>
      <c r="D269" s="38"/>
      <c r="E269" s="37"/>
      <c r="F269" s="13"/>
    </row>
    <row r="270" spans="2:6">
      <c r="B270" s="35">
        <v>37883</v>
      </c>
      <c r="C270" s="176">
        <v>298000</v>
      </c>
      <c r="D270" s="38"/>
      <c r="E270" s="37"/>
      <c r="F270" s="13"/>
    </row>
    <row r="271" spans="2:6">
      <c r="B271" s="35">
        <v>37884</v>
      </c>
      <c r="C271" s="176">
        <v>298000</v>
      </c>
      <c r="D271" s="38"/>
      <c r="E271" s="37"/>
      <c r="F271" s="13"/>
    </row>
    <row r="272" spans="2:6">
      <c r="B272" s="35">
        <v>37885</v>
      </c>
      <c r="C272" s="176">
        <v>298000</v>
      </c>
      <c r="D272" s="38"/>
      <c r="E272" s="37"/>
      <c r="F272" s="13"/>
    </row>
    <row r="273" spans="2:6">
      <c r="B273" s="35">
        <v>37886</v>
      </c>
      <c r="C273" s="176">
        <v>311000</v>
      </c>
      <c r="D273" s="38"/>
      <c r="E273" s="37"/>
      <c r="F273" s="13"/>
    </row>
    <row r="274" spans="2:6">
      <c r="B274" s="35">
        <v>37887</v>
      </c>
      <c r="C274" s="176">
        <v>308500</v>
      </c>
      <c r="D274" s="38"/>
      <c r="E274" s="37"/>
      <c r="F274" s="13"/>
    </row>
    <row r="275" spans="2:6">
      <c r="B275" s="35">
        <v>37888</v>
      </c>
      <c r="C275" s="176">
        <v>313625</v>
      </c>
      <c r="D275" s="38"/>
      <c r="E275" s="37"/>
      <c r="F275" s="13"/>
    </row>
    <row r="276" spans="2:6">
      <c r="B276" s="35">
        <v>37889</v>
      </c>
      <c r="C276" s="176">
        <v>313500</v>
      </c>
      <c r="D276" s="38"/>
      <c r="E276" s="37"/>
      <c r="F276" s="13"/>
    </row>
    <row r="277" spans="2:6">
      <c r="B277" s="35">
        <v>37890</v>
      </c>
      <c r="C277" s="176">
        <v>306375</v>
      </c>
      <c r="D277" s="38"/>
      <c r="E277" s="37"/>
      <c r="F277" s="13"/>
    </row>
    <row r="278" spans="2:6">
      <c r="B278" s="35">
        <v>37891</v>
      </c>
      <c r="C278" s="176">
        <v>306375</v>
      </c>
      <c r="D278" s="38"/>
      <c r="E278" s="37"/>
      <c r="F278" s="13"/>
    </row>
    <row r="279" spans="2:6">
      <c r="B279" s="35">
        <v>37892</v>
      </c>
      <c r="C279" s="176">
        <v>306375</v>
      </c>
      <c r="D279" s="38"/>
      <c r="E279" s="37"/>
      <c r="F279" s="13"/>
    </row>
    <row r="280" spans="2:6">
      <c r="B280" s="35">
        <v>37893</v>
      </c>
      <c r="C280" s="176">
        <v>306625</v>
      </c>
      <c r="D280" s="38"/>
      <c r="E280" s="37"/>
      <c r="F280" s="13"/>
    </row>
    <row r="281" spans="2:6">
      <c r="B281" s="39">
        <v>37894</v>
      </c>
      <c r="C281" s="177">
        <v>303875</v>
      </c>
      <c r="D281" s="40"/>
      <c r="E281" s="37"/>
      <c r="F281" s="13"/>
    </row>
    <row r="282" spans="2:6">
      <c r="B282" s="35">
        <v>37895</v>
      </c>
      <c r="C282" s="176">
        <v>319750</v>
      </c>
      <c r="D282" s="38"/>
      <c r="E282" s="37"/>
      <c r="F282" s="13"/>
    </row>
    <row r="283" spans="2:6">
      <c r="B283" s="35">
        <v>37896</v>
      </c>
      <c r="C283" s="176">
        <v>304375</v>
      </c>
      <c r="D283" s="38"/>
      <c r="E283" s="37"/>
      <c r="F283" s="13"/>
    </row>
    <row r="284" spans="2:6">
      <c r="B284" s="35">
        <v>37897</v>
      </c>
      <c r="C284" s="176">
        <v>305625</v>
      </c>
      <c r="D284" s="38"/>
      <c r="E284" s="37"/>
      <c r="F284" s="13"/>
    </row>
    <row r="285" spans="2:6">
      <c r="B285" s="35">
        <v>37898</v>
      </c>
      <c r="C285" s="176">
        <v>305625</v>
      </c>
      <c r="D285" s="38"/>
      <c r="E285" s="37"/>
      <c r="F285" s="13"/>
    </row>
    <row r="286" spans="2:6">
      <c r="B286" s="35">
        <v>37899</v>
      </c>
      <c r="C286" s="176">
        <v>305625</v>
      </c>
      <c r="D286" s="38"/>
      <c r="E286" s="37"/>
      <c r="F286" s="13"/>
    </row>
    <row r="287" spans="2:6">
      <c r="B287" s="35">
        <v>37900</v>
      </c>
      <c r="C287" s="176">
        <v>294000</v>
      </c>
      <c r="D287" s="38"/>
      <c r="E287" s="37"/>
      <c r="F287" s="13"/>
    </row>
    <row r="288" spans="2:6">
      <c r="B288" s="35">
        <v>37901</v>
      </c>
      <c r="C288" s="176">
        <v>295250</v>
      </c>
      <c r="D288" s="38"/>
      <c r="E288" s="37"/>
      <c r="F288" s="13"/>
    </row>
    <row r="289" spans="2:6">
      <c r="B289" s="35">
        <v>37902</v>
      </c>
      <c r="C289" s="176">
        <v>293250</v>
      </c>
      <c r="D289" s="38"/>
      <c r="E289" s="37"/>
      <c r="F289" s="13"/>
    </row>
    <row r="290" spans="2:6">
      <c r="B290" s="35">
        <v>37903</v>
      </c>
      <c r="C290" s="176">
        <v>288500</v>
      </c>
      <c r="D290" s="38"/>
      <c r="E290" s="37"/>
      <c r="F290" s="13"/>
    </row>
    <row r="291" spans="2:6">
      <c r="B291" s="35">
        <v>37904</v>
      </c>
      <c r="C291" s="176">
        <v>282625</v>
      </c>
      <c r="D291" s="38"/>
      <c r="E291" s="37"/>
      <c r="F291" s="13"/>
    </row>
    <row r="292" spans="2:6">
      <c r="B292" s="35">
        <v>37905</v>
      </c>
      <c r="C292" s="176">
        <v>282625</v>
      </c>
      <c r="D292" s="38"/>
      <c r="E292" s="37"/>
      <c r="F292" s="13"/>
    </row>
    <row r="293" spans="2:6">
      <c r="B293" s="35">
        <v>37906</v>
      </c>
      <c r="C293" s="176">
        <v>282625</v>
      </c>
      <c r="D293" s="38"/>
      <c r="E293" s="37"/>
      <c r="F293" s="13"/>
    </row>
    <row r="294" spans="2:6">
      <c r="B294" s="35">
        <v>37907</v>
      </c>
      <c r="C294" s="176">
        <v>278250</v>
      </c>
      <c r="D294" s="38"/>
      <c r="E294" s="37"/>
      <c r="F294" s="13"/>
    </row>
    <row r="295" spans="2:6">
      <c r="B295" s="35">
        <v>37908</v>
      </c>
      <c r="C295" s="176">
        <v>283250</v>
      </c>
      <c r="D295" s="38"/>
      <c r="E295" s="37"/>
      <c r="F295" s="13"/>
    </row>
    <row r="296" spans="2:6">
      <c r="B296" s="35">
        <v>37909</v>
      </c>
      <c r="C296" s="176">
        <v>282125</v>
      </c>
      <c r="D296" s="38"/>
      <c r="E296" s="37"/>
      <c r="F296" s="13"/>
    </row>
    <row r="297" spans="2:6">
      <c r="B297" s="35">
        <v>37910</v>
      </c>
      <c r="C297" s="176">
        <v>287375</v>
      </c>
      <c r="D297" s="38"/>
      <c r="E297" s="37"/>
      <c r="F297" s="13"/>
    </row>
    <row r="298" spans="2:6">
      <c r="B298" s="35">
        <v>37911</v>
      </c>
      <c r="C298" s="176">
        <v>281875</v>
      </c>
      <c r="D298" s="38"/>
      <c r="E298" s="37"/>
      <c r="F298" s="13"/>
    </row>
    <row r="299" spans="2:6">
      <c r="B299" s="35">
        <v>37912</v>
      </c>
      <c r="C299" s="176">
        <v>281875</v>
      </c>
      <c r="D299" s="38"/>
      <c r="E299" s="37"/>
      <c r="F299" s="13"/>
    </row>
    <row r="300" spans="2:6">
      <c r="B300" s="35">
        <v>37913</v>
      </c>
      <c r="C300" s="176">
        <v>281875</v>
      </c>
      <c r="D300" s="38"/>
      <c r="E300" s="37"/>
      <c r="F300" s="13"/>
    </row>
    <row r="301" spans="2:6">
      <c r="B301" s="35">
        <v>37914</v>
      </c>
      <c r="C301" s="176">
        <v>288750</v>
      </c>
      <c r="D301" s="38"/>
      <c r="E301" s="37"/>
      <c r="F301" s="13"/>
    </row>
    <row r="302" spans="2:6">
      <c r="B302" s="35">
        <v>37915</v>
      </c>
      <c r="C302" s="176">
        <v>301000</v>
      </c>
      <c r="D302" s="38"/>
      <c r="E302" s="37"/>
      <c r="F302" s="13"/>
    </row>
    <row r="303" spans="2:6">
      <c r="B303" s="35">
        <v>37916</v>
      </c>
      <c r="C303" s="176">
        <v>300500</v>
      </c>
      <c r="D303" s="38"/>
      <c r="E303" s="37"/>
      <c r="F303" s="13"/>
    </row>
    <row r="304" spans="2:6">
      <c r="B304" s="35">
        <v>37917</v>
      </c>
      <c r="C304" s="176">
        <v>304500</v>
      </c>
      <c r="D304" s="38"/>
      <c r="E304" s="37"/>
      <c r="F304" s="13"/>
    </row>
    <row r="305" spans="2:6">
      <c r="B305" s="35">
        <v>37918</v>
      </c>
      <c r="C305" s="176">
        <v>312000</v>
      </c>
      <c r="D305" s="38"/>
      <c r="E305" s="37"/>
      <c r="F305" s="13"/>
    </row>
    <row r="306" spans="2:6">
      <c r="B306" s="35">
        <v>37919</v>
      </c>
      <c r="C306" s="176">
        <v>312000</v>
      </c>
      <c r="D306" s="38"/>
      <c r="E306" s="37"/>
      <c r="F306" s="13"/>
    </row>
    <row r="307" spans="2:6">
      <c r="B307" s="35">
        <v>37920</v>
      </c>
      <c r="C307" s="176">
        <v>312000</v>
      </c>
      <c r="D307" s="38"/>
      <c r="E307" s="37"/>
      <c r="F307" s="13"/>
    </row>
    <row r="308" spans="2:6">
      <c r="B308" s="35">
        <v>37921</v>
      </c>
      <c r="C308" s="176">
        <v>320000</v>
      </c>
      <c r="D308" s="38"/>
      <c r="E308" s="37"/>
      <c r="F308" s="13"/>
    </row>
    <row r="309" spans="2:6">
      <c r="B309" s="35">
        <v>37922</v>
      </c>
      <c r="C309" s="176">
        <v>319875</v>
      </c>
      <c r="D309" s="38"/>
      <c r="E309" s="37"/>
      <c r="F309" s="13"/>
    </row>
    <row r="310" spans="2:6">
      <c r="B310" s="35">
        <v>37923</v>
      </c>
      <c r="C310" s="176">
        <v>301000</v>
      </c>
      <c r="D310" s="38"/>
      <c r="E310" s="37"/>
      <c r="F310" s="13"/>
    </row>
    <row r="311" spans="2:6">
      <c r="B311" s="35">
        <v>37924</v>
      </c>
      <c r="C311" s="176">
        <v>290875</v>
      </c>
      <c r="D311" s="38"/>
      <c r="E311" s="37"/>
      <c r="F311" s="13"/>
    </row>
    <row r="312" spans="2:6">
      <c r="B312" s="39">
        <v>37925</v>
      </c>
      <c r="C312" s="177">
        <v>284125</v>
      </c>
      <c r="D312" s="40"/>
      <c r="E312" s="37"/>
      <c r="F312" s="13"/>
    </row>
    <row r="313" spans="2:6">
      <c r="B313" s="35">
        <v>37926</v>
      </c>
      <c r="C313" s="176">
        <v>284125</v>
      </c>
      <c r="D313" s="38"/>
      <c r="E313" s="37"/>
      <c r="F313" s="13"/>
    </row>
    <row r="314" spans="2:6">
      <c r="B314" s="35">
        <v>37927</v>
      </c>
      <c r="C314" s="176">
        <v>284125</v>
      </c>
      <c r="D314" s="38"/>
      <c r="E314" s="37"/>
      <c r="F314" s="13"/>
    </row>
    <row r="315" spans="2:6">
      <c r="B315" s="35">
        <v>37928</v>
      </c>
      <c r="C315" s="176">
        <v>284375</v>
      </c>
      <c r="D315" s="38"/>
      <c r="E315" s="37"/>
      <c r="F315" s="13"/>
    </row>
    <row r="316" spans="2:6">
      <c r="B316" s="35">
        <v>37929</v>
      </c>
      <c r="C316" s="176">
        <v>288875</v>
      </c>
      <c r="D316" s="38"/>
      <c r="E316" s="37"/>
      <c r="F316" s="13"/>
    </row>
    <row r="317" spans="2:6">
      <c r="B317" s="35">
        <v>37930</v>
      </c>
      <c r="C317" s="176">
        <v>287500</v>
      </c>
      <c r="D317" s="38"/>
      <c r="E317" s="37"/>
      <c r="F317" s="13"/>
    </row>
    <row r="318" spans="2:6">
      <c r="B318" s="35">
        <v>37931</v>
      </c>
      <c r="C318" s="176">
        <v>289000</v>
      </c>
      <c r="D318" s="38"/>
      <c r="E318" s="37"/>
      <c r="F318" s="13"/>
    </row>
    <row r="319" spans="2:6">
      <c r="B319" s="35">
        <v>37932</v>
      </c>
      <c r="C319" s="176">
        <v>294125</v>
      </c>
      <c r="D319" s="38"/>
      <c r="E319" s="37"/>
      <c r="F319" s="13"/>
    </row>
    <row r="320" spans="2:6">
      <c r="B320" s="35">
        <v>37933</v>
      </c>
      <c r="C320" s="176">
        <v>294125</v>
      </c>
      <c r="D320" s="38"/>
      <c r="E320" s="37"/>
      <c r="F320" s="13"/>
    </row>
    <row r="321" spans="2:6">
      <c r="B321" s="35">
        <v>37934</v>
      </c>
      <c r="C321" s="176">
        <v>294125</v>
      </c>
      <c r="D321" s="38"/>
      <c r="E321" s="37"/>
      <c r="F321" s="13"/>
    </row>
    <row r="322" spans="2:6">
      <c r="B322" s="35">
        <v>37935</v>
      </c>
      <c r="C322" s="176">
        <v>286000</v>
      </c>
      <c r="D322" s="38"/>
      <c r="E322" s="37"/>
      <c r="F322" s="13"/>
    </row>
    <row r="323" spans="2:6">
      <c r="B323" s="35">
        <v>37936</v>
      </c>
      <c r="C323" s="176">
        <v>289250</v>
      </c>
      <c r="D323" s="38"/>
      <c r="E323" s="37"/>
      <c r="F323" s="13"/>
    </row>
    <row r="324" spans="2:6">
      <c r="B324" s="35">
        <v>37937</v>
      </c>
      <c r="C324" s="176">
        <v>305625</v>
      </c>
      <c r="D324" s="38"/>
      <c r="E324" s="37"/>
      <c r="F324" s="13"/>
    </row>
    <row r="325" spans="2:6">
      <c r="B325" s="35">
        <v>37938</v>
      </c>
      <c r="C325" s="176">
        <v>310750</v>
      </c>
      <c r="D325" s="38"/>
      <c r="E325" s="37"/>
      <c r="F325" s="13"/>
    </row>
    <row r="326" spans="2:6">
      <c r="B326" s="35">
        <v>37939</v>
      </c>
      <c r="C326" s="176">
        <v>311500</v>
      </c>
      <c r="D326" s="38"/>
      <c r="E326" s="37"/>
      <c r="F326" s="13"/>
    </row>
    <row r="327" spans="2:6">
      <c r="B327" s="35">
        <v>37940</v>
      </c>
      <c r="C327" s="176">
        <v>311500</v>
      </c>
      <c r="D327" s="38"/>
      <c r="E327" s="37"/>
      <c r="F327" s="13"/>
    </row>
    <row r="328" spans="2:6">
      <c r="B328" s="35">
        <v>37941</v>
      </c>
      <c r="C328" s="176">
        <v>311500</v>
      </c>
      <c r="D328" s="38"/>
      <c r="E328" s="37"/>
      <c r="F328" s="13"/>
    </row>
    <row r="329" spans="2:6">
      <c r="B329" s="35">
        <v>37942</v>
      </c>
      <c r="C329" s="176">
        <v>310750</v>
      </c>
      <c r="D329" s="38"/>
      <c r="E329" s="37"/>
      <c r="F329" s="13"/>
    </row>
    <row r="330" spans="2:6">
      <c r="B330" s="35">
        <v>37943</v>
      </c>
      <c r="C330" s="176">
        <v>310875</v>
      </c>
      <c r="D330" s="38"/>
      <c r="E330" s="37"/>
      <c r="F330" s="13"/>
    </row>
    <row r="331" spans="2:6">
      <c r="B331" s="35">
        <v>37944</v>
      </c>
      <c r="C331" s="176">
        <v>304125</v>
      </c>
      <c r="D331" s="38"/>
      <c r="E331" s="37"/>
      <c r="F331" s="13"/>
    </row>
    <row r="332" spans="2:6">
      <c r="B332" s="35">
        <v>37945</v>
      </c>
      <c r="C332" s="176">
        <v>299625</v>
      </c>
      <c r="D332" s="38"/>
      <c r="E332" s="37"/>
      <c r="F332" s="13"/>
    </row>
    <row r="333" spans="2:6">
      <c r="B333" s="35">
        <v>37946</v>
      </c>
      <c r="C333" s="176">
        <v>293375</v>
      </c>
      <c r="D333" s="38"/>
      <c r="E333" s="37"/>
      <c r="F333" s="13"/>
    </row>
    <row r="334" spans="2:6">
      <c r="B334" s="35">
        <v>37947</v>
      </c>
      <c r="C334" s="176">
        <v>293375</v>
      </c>
      <c r="D334" s="38"/>
      <c r="E334" s="37"/>
      <c r="F334" s="13"/>
    </row>
    <row r="335" spans="2:6">
      <c r="B335" s="35">
        <v>37948</v>
      </c>
      <c r="C335" s="176">
        <v>293375</v>
      </c>
      <c r="D335" s="38"/>
      <c r="E335" s="37"/>
      <c r="F335" s="13"/>
    </row>
    <row r="336" spans="2:6">
      <c r="B336" s="35">
        <v>37949</v>
      </c>
      <c r="C336" s="176">
        <v>297000</v>
      </c>
      <c r="D336" s="38"/>
      <c r="E336" s="37"/>
      <c r="F336" s="13"/>
    </row>
    <row r="337" spans="2:6">
      <c r="B337" s="35">
        <v>37950</v>
      </c>
      <c r="C337" s="176">
        <v>299500</v>
      </c>
      <c r="D337" s="38"/>
      <c r="E337" s="37"/>
      <c r="F337" s="13"/>
    </row>
    <row r="338" spans="2:6">
      <c r="B338" s="35">
        <v>37951</v>
      </c>
      <c r="C338" s="176">
        <v>305500</v>
      </c>
      <c r="D338" s="38"/>
      <c r="E338" s="37"/>
      <c r="F338" s="13"/>
    </row>
    <row r="339" spans="2:6">
      <c r="B339" s="35">
        <v>37952</v>
      </c>
      <c r="C339" s="176">
        <v>305500</v>
      </c>
      <c r="D339" s="38"/>
      <c r="E339" s="37"/>
      <c r="F339" s="13"/>
    </row>
    <row r="340" spans="2:6">
      <c r="B340" s="35">
        <v>37953</v>
      </c>
      <c r="C340" s="176">
        <v>305500</v>
      </c>
      <c r="D340" s="38"/>
      <c r="E340" s="37"/>
      <c r="F340" s="13"/>
    </row>
    <row r="341" spans="2:6">
      <c r="B341" s="35">
        <v>37954</v>
      </c>
      <c r="C341" s="176">
        <v>305500</v>
      </c>
      <c r="D341" s="38"/>
      <c r="E341" s="37"/>
      <c r="F341" s="13"/>
    </row>
    <row r="342" spans="2:6">
      <c r="B342" s="39">
        <v>37955</v>
      </c>
      <c r="C342" s="177">
        <v>305500</v>
      </c>
      <c r="D342" s="40"/>
      <c r="E342" s="37"/>
      <c r="F342" s="13"/>
    </row>
    <row r="343" spans="2:6">
      <c r="B343" s="35">
        <v>37956</v>
      </c>
      <c r="C343" s="176">
        <v>314250</v>
      </c>
      <c r="D343" s="38"/>
      <c r="E343" s="37"/>
      <c r="F343" s="13"/>
    </row>
    <row r="344" spans="2:6">
      <c r="B344" s="35">
        <v>37957</v>
      </c>
      <c r="C344" s="176">
        <v>323375</v>
      </c>
      <c r="D344" s="38"/>
      <c r="E344" s="37"/>
      <c r="F344" s="13"/>
    </row>
    <row r="345" spans="2:6">
      <c r="B345" s="35">
        <v>37958</v>
      </c>
      <c r="C345" s="176">
        <v>315250</v>
      </c>
      <c r="D345" s="38"/>
      <c r="E345" s="37"/>
      <c r="F345" s="13"/>
    </row>
    <row r="346" spans="2:6">
      <c r="B346" s="35">
        <v>37959</v>
      </c>
      <c r="C346" s="176">
        <v>301250</v>
      </c>
      <c r="D346" s="38"/>
      <c r="E346" s="37"/>
      <c r="F346" s="13"/>
    </row>
    <row r="347" spans="2:6">
      <c r="B347" s="35">
        <v>37960</v>
      </c>
      <c r="C347" s="176">
        <v>305375</v>
      </c>
      <c r="D347" s="38"/>
      <c r="E347" s="37"/>
      <c r="F347" s="13"/>
    </row>
    <row r="348" spans="2:6">
      <c r="B348" s="35">
        <v>37961</v>
      </c>
      <c r="C348" s="176">
        <v>305375</v>
      </c>
      <c r="D348" s="38"/>
      <c r="E348" s="37"/>
      <c r="F348" s="13"/>
    </row>
    <row r="349" spans="2:6">
      <c r="B349" s="35">
        <v>37962</v>
      </c>
      <c r="C349" s="176">
        <v>305375</v>
      </c>
      <c r="D349" s="38"/>
      <c r="E349" s="37"/>
      <c r="F349" s="13"/>
    </row>
    <row r="350" spans="2:6">
      <c r="B350" s="35">
        <v>37963</v>
      </c>
      <c r="C350" s="176">
        <v>316875</v>
      </c>
      <c r="D350" s="38"/>
      <c r="E350" s="37"/>
      <c r="F350" s="13"/>
    </row>
    <row r="351" spans="2:6">
      <c r="B351" s="35">
        <v>37964</v>
      </c>
      <c r="C351" s="176">
        <v>315375</v>
      </c>
      <c r="D351" s="38"/>
      <c r="E351" s="37"/>
      <c r="F351" s="13"/>
    </row>
    <row r="352" spans="2:6">
      <c r="B352" s="35">
        <v>37965</v>
      </c>
      <c r="C352" s="176">
        <v>310875</v>
      </c>
      <c r="D352" s="38"/>
      <c r="E352" s="37"/>
      <c r="F352" s="13"/>
    </row>
    <row r="353" spans="2:6">
      <c r="B353" s="35">
        <v>37966</v>
      </c>
      <c r="C353" s="176">
        <v>305875</v>
      </c>
      <c r="D353" s="38"/>
      <c r="E353" s="37"/>
      <c r="F353" s="13"/>
    </row>
    <row r="354" spans="2:6">
      <c r="B354" s="35">
        <v>37967</v>
      </c>
      <c r="C354" s="176">
        <v>310625</v>
      </c>
      <c r="D354" s="38"/>
      <c r="E354" s="37"/>
      <c r="F354" s="13"/>
    </row>
    <row r="355" spans="2:6">
      <c r="B355" s="35">
        <v>37968</v>
      </c>
      <c r="C355" s="176">
        <v>310625</v>
      </c>
      <c r="D355" s="38"/>
      <c r="E355" s="37"/>
      <c r="F355" s="13"/>
    </row>
    <row r="356" spans="2:6">
      <c r="B356" s="35">
        <v>37969</v>
      </c>
      <c r="C356" s="176">
        <v>310625</v>
      </c>
      <c r="D356" s="38"/>
      <c r="E356" s="37"/>
      <c r="F356" s="13"/>
    </row>
    <row r="357" spans="2:6">
      <c r="B357" s="35">
        <v>37970</v>
      </c>
      <c r="C357" s="176">
        <v>290625</v>
      </c>
      <c r="D357" s="38"/>
      <c r="E357" s="37"/>
      <c r="F357" s="13"/>
    </row>
    <row r="358" spans="2:6">
      <c r="B358" s="35">
        <v>37971</v>
      </c>
      <c r="C358" s="176">
        <v>292500</v>
      </c>
      <c r="D358" s="38"/>
      <c r="E358" s="37"/>
      <c r="F358" s="13"/>
    </row>
    <row r="359" spans="2:6">
      <c r="B359" s="35">
        <v>37972</v>
      </c>
      <c r="C359" s="176">
        <v>296250</v>
      </c>
      <c r="D359" s="38"/>
      <c r="E359" s="37"/>
      <c r="F359" s="13"/>
    </row>
    <row r="360" spans="2:6">
      <c r="B360" s="35">
        <v>37973</v>
      </c>
      <c r="C360" s="176">
        <v>295875</v>
      </c>
      <c r="D360" s="38"/>
      <c r="E360" s="37"/>
      <c r="F360" s="13"/>
    </row>
    <row r="361" spans="2:6">
      <c r="B361" s="35">
        <v>37974</v>
      </c>
      <c r="C361" s="176">
        <v>303250</v>
      </c>
      <c r="D361" s="38"/>
      <c r="E361" s="37"/>
      <c r="F361" s="13"/>
    </row>
    <row r="362" spans="2:6">
      <c r="B362" s="35">
        <v>37975</v>
      </c>
      <c r="C362" s="176">
        <v>303250</v>
      </c>
      <c r="D362" s="38"/>
      <c r="E362" s="37"/>
      <c r="F362" s="13"/>
    </row>
    <row r="363" spans="2:6">
      <c r="B363" s="35">
        <v>37976</v>
      </c>
      <c r="C363" s="176">
        <v>303250</v>
      </c>
      <c r="D363" s="38"/>
      <c r="E363" s="37"/>
      <c r="F363" s="13"/>
    </row>
    <row r="364" spans="2:6">
      <c r="B364" s="35">
        <v>37977</v>
      </c>
      <c r="C364" s="176">
        <v>303375</v>
      </c>
      <c r="D364" s="38"/>
      <c r="E364" s="37"/>
      <c r="F364" s="13"/>
    </row>
    <row r="365" spans="2:6">
      <c r="B365" s="35">
        <v>37978</v>
      </c>
      <c r="C365" s="176">
        <v>303000</v>
      </c>
      <c r="D365" s="38"/>
      <c r="E365" s="37"/>
      <c r="F365" s="13"/>
    </row>
    <row r="366" spans="2:6">
      <c r="B366" s="35">
        <v>37979</v>
      </c>
      <c r="C366" s="176">
        <v>300250</v>
      </c>
      <c r="D366" s="38"/>
      <c r="E366" s="37"/>
      <c r="F366" s="13"/>
    </row>
    <row r="367" spans="2:6">
      <c r="B367" s="35">
        <v>37980</v>
      </c>
      <c r="C367" s="176">
        <v>300250</v>
      </c>
      <c r="D367" s="38"/>
      <c r="E367" s="37"/>
      <c r="F367" s="13"/>
    </row>
    <row r="368" spans="2:6">
      <c r="B368" s="35">
        <v>37981</v>
      </c>
      <c r="C368" s="176">
        <v>300250</v>
      </c>
      <c r="D368" s="38"/>
      <c r="E368" s="37"/>
      <c r="F368" s="13"/>
    </row>
    <row r="369" spans="2:6">
      <c r="B369" s="35">
        <v>37982</v>
      </c>
      <c r="C369" s="176">
        <v>300250</v>
      </c>
      <c r="D369" s="38"/>
      <c r="E369" s="37"/>
      <c r="F369" s="13"/>
    </row>
    <row r="370" spans="2:6">
      <c r="B370" s="35">
        <v>37983</v>
      </c>
      <c r="C370" s="176">
        <v>300250</v>
      </c>
      <c r="D370" s="38"/>
      <c r="E370" s="37"/>
      <c r="F370" s="13"/>
    </row>
    <row r="371" spans="2:6">
      <c r="B371" s="35">
        <v>37984</v>
      </c>
      <c r="C371" s="176">
        <v>300875</v>
      </c>
      <c r="D371" s="38"/>
      <c r="E371" s="37"/>
      <c r="F371" s="13"/>
    </row>
    <row r="372" spans="2:6">
      <c r="B372" s="35">
        <v>37985</v>
      </c>
      <c r="C372" s="176">
        <v>304875</v>
      </c>
      <c r="D372" s="38"/>
      <c r="E372" s="37"/>
      <c r="F372" s="13"/>
    </row>
    <row r="373" spans="2:6">
      <c r="B373" s="39">
        <v>37986</v>
      </c>
      <c r="C373" s="177">
        <v>291250</v>
      </c>
      <c r="D373" s="40"/>
      <c r="E373" s="37"/>
      <c r="F373" s="13"/>
    </row>
    <row r="374" spans="2:6">
      <c r="B374" s="35">
        <v>37987</v>
      </c>
      <c r="C374" s="176">
        <v>291250</v>
      </c>
      <c r="D374" s="38"/>
      <c r="E374" s="37"/>
      <c r="F374" s="13"/>
    </row>
    <row r="375" spans="2:6">
      <c r="B375" s="35">
        <v>37988</v>
      </c>
      <c r="C375" s="176">
        <v>291250</v>
      </c>
      <c r="D375" s="38"/>
      <c r="E375" s="37"/>
      <c r="F375" s="13"/>
    </row>
    <row r="376" spans="2:6">
      <c r="B376" s="35">
        <v>37989</v>
      </c>
      <c r="C376" s="176">
        <v>291250</v>
      </c>
      <c r="D376" s="38"/>
      <c r="E376" s="37"/>
      <c r="F376" s="13"/>
    </row>
    <row r="377" spans="2:6">
      <c r="B377" s="35">
        <v>37990</v>
      </c>
      <c r="C377" s="176">
        <v>291250</v>
      </c>
      <c r="D377" s="38"/>
      <c r="E377" s="37"/>
      <c r="F377" s="13"/>
    </row>
    <row r="378" spans="2:6">
      <c r="B378" s="35">
        <v>37991</v>
      </c>
      <c r="C378" s="176">
        <v>322875</v>
      </c>
      <c r="D378" s="38"/>
      <c r="E378" s="37"/>
      <c r="F378" s="13"/>
    </row>
    <row r="379" spans="2:6">
      <c r="B379" s="35">
        <v>37992</v>
      </c>
      <c r="C379" s="176">
        <v>342000</v>
      </c>
      <c r="D379" s="38"/>
      <c r="E379" s="37"/>
      <c r="F379" s="13"/>
    </row>
    <row r="380" spans="2:6">
      <c r="B380" s="35">
        <v>37993</v>
      </c>
      <c r="C380" s="176">
        <v>335875</v>
      </c>
      <c r="D380" s="38"/>
      <c r="E380" s="37"/>
      <c r="F380" s="13"/>
    </row>
    <row r="381" spans="2:6">
      <c r="B381" s="35">
        <v>37994</v>
      </c>
      <c r="C381" s="176">
        <v>328875</v>
      </c>
      <c r="D381" s="38"/>
      <c r="E381" s="37"/>
      <c r="F381" s="13"/>
    </row>
    <row r="382" spans="2:6">
      <c r="B382" s="35">
        <v>37995</v>
      </c>
      <c r="C382" s="176">
        <v>330750</v>
      </c>
      <c r="D382" s="38"/>
      <c r="E382" s="37"/>
      <c r="F382" s="13"/>
    </row>
    <row r="383" spans="2:6">
      <c r="B383" s="35">
        <v>37996</v>
      </c>
      <c r="C383" s="176">
        <v>330750</v>
      </c>
      <c r="D383" s="38"/>
      <c r="E383" s="37"/>
      <c r="F383" s="13"/>
    </row>
    <row r="384" spans="2:6">
      <c r="B384" s="35">
        <v>37997</v>
      </c>
      <c r="C384" s="176">
        <v>330750</v>
      </c>
      <c r="D384" s="38"/>
      <c r="E384" s="37"/>
      <c r="F384" s="13"/>
    </row>
    <row r="385" spans="2:6">
      <c r="B385" s="35">
        <v>37998</v>
      </c>
      <c r="C385" s="176">
        <v>336875</v>
      </c>
      <c r="D385" s="38"/>
      <c r="E385" s="37"/>
      <c r="F385" s="13"/>
    </row>
    <row r="386" spans="2:6">
      <c r="B386" s="35">
        <v>37999</v>
      </c>
      <c r="C386" s="176">
        <v>332625</v>
      </c>
      <c r="D386" s="38"/>
      <c r="E386" s="37"/>
      <c r="F386" s="13"/>
    </row>
    <row r="387" spans="2:6">
      <c r="B387" s="35">
        <v>38000</v>
      </c>
      <c r="C387" s="176">
        <v>325750</v>
      </c>
      <c r="D387" s="38"/>
      <c r="E387" s="37"/>
      <c r="F387" s="13"/>
    </row>
    <row r="388" spans="2:6">
      <c r="B388" s="35">
        <v>38001</v>
      </c>
      <c r="C388" s="176">
        <v>323875</v>
      </c>
      <c r="D388" s="38"/>
      <c r="E388" s="37"/>
      <c r="F388" s="13"/>
    </row>
    <row r="389" spans="2:6">
      <c r="B389" s="35">
        <v>38002</v>
      </c>
      <c r="C389" s="176">
        <v>333375</v>
      </c>
      <c r="D389" s="38"/>
      <c r="E389" s="37"/>
      <c r="F389" s="13"/>
    </row>
    <row r="390" spans="2:6">
      <c r="B390" s="35">
        <v>38003</v>
      </c>
      <c r="C390" s="176">
        <v>333375</v>
      </c>
      <c r="D390" s="38"/>
      <c r="E390" s="37"/>
      <c r="F390" s="13"/>
    </row>
    <row r="391" spans="2:6">
      <c r="B391" s="35">
        <v>38004</v>
      </c>
      <c r="C391" s="176">
        <v>333375</v>
      </c>
      <c r="D391" s="38"/>
      <c r="E391" s="37"/>
      <c r="F391" s="13"/>
    </row>
    <row r="392" spans="2:6">
      <c r="B392" s="35">
        <v>38005</v>
      </c>
      <c r="C392" s="176">
        <v>333375</v>
      </c>
      <c r="D392" s="38"/>
      <c r="E392" s="37"/>
      <c r="F392" s="13"/>
    </row>
    <row r="393" spans="2:6">
      <c r="B393" s="35">
        <v>38006</v>
      </c>
      <c r="C393" s="176">
        <v>351250</v>
      </c>
      <c r="D393" s="38"/>
      <c r="E393" s="37"/>
      <c r="F393" s="13"/>
    </row>
    <row r="394" spans="2:6">
      <c r="B394" s="35">
        <v>38007</v>
      </c>
      <c r="C394" s="176">
        <v>347000</v>
      </c>
      <c r="D394" s="38"/>
      <c r="E394" s="37"/>
      <c r="F394" s="13"/>
    </row>
    <row r="395" spans="2:6">
      <c r="B395" s="35">
        <v>38008</v>
      </c>
      <c r="C395" s="176">
        <v>350625</v>
      </c>
      <c r="D395" s="38"/>
      <c r="E395" s="37"/>
      <c r="F395" s="13"/>
    </row>
    <row r="396" spans="2:6">
      <c r="B396" s="35">
        <v>38009</v>
      </c>
      <c r="C396" s="176">
        <v>352250</v>
      </c>
      <c r="D396" s="38"/>
      <c r="E396" s="37"/>
      <c r="F396" s="13"/>
    </row>
    <row r="397" spans="2:6">
      <c r="B397" s="35">
        <v>38010</v>
      </c>
      <c r="C397" s="176">
        <v>352250</v>
      </c>
      <c r="D397" s="38"/>
      <c r="E397" s="37"/>
      <c r="F397" s="13"/>
    </row>
    <row r="398" spans="2:6">
      <c r="B398" s="35">
        <v>38011</v>
      </c>
      <c r="C398" s="176">
        <v>352250</v>
      </c>
      <c r="D398" s="38"/>
      <c r="E398" s="37"/>
      <c r="F398" s="13"/>
    </row>
    <row r="399" spans="2:6">
      <c r="B399" s="35">
        <v>38012</v>
      </c>
      <c r="C399" s="176">
        <v>363375</v>
      </c>
      <c r="D399" s="38"/>
      <c r="E399" s="37"/>
      <c r="F399" s="13"/>
    </row>
    <row r="400" spans="2:6">
      <c r="B400" s="35">
        <v>38013</v>
      </c>
      <c r="C400" s="176">
        <v>368125</v>
      </c>
      <c r="D400" s="38"/>
      <c r="E400" s="37"/>
      <c r="F400" s="13"/>
    </row>
    <row r="401" spans="2:6">
      <c r="B401" s="35">
        <v>38014</v>
      </c>
      <c r="C401" s="176">
        <v>353000</v>
      </c>
      <c r="D401" s="38"/>
      <c r="E401" s="37"/>
      <c r="F401" s="13"/>
    </row>
    <row r="402" spans="2:6">
      <c r="B402" s="35">
        <v>38015</v>
      </c>
      <c r="C402" s="176">
        <v>347250</v>
      </c>
      <c r="D402" s="38"/>
      <c r="E402" s="37"/>
      <c r="F402" s="13"/>
    </row>
    <row r="403" spans="2:6">
      <c r="B403" s="35">
        <v>38016</v>
      </c>
      <c r="C403" s="176">
        <v>344625</v>
      </c>
      <c r="D403" s="38"/>
      <c r="E403" s="37"/>
      <c r="F403" s="13"/>
    </row>
    <row r="404" spans="2:6">
      <c r="B404" s="39">
        <v>38017</v>
      </c>
      <c r="C404" s="177">
        <v>344625</v>
      </c>
      <c r="D404" s="40"/>
      <c r="E404" s="37"/>
      <c r="F404" s="13"/>
    </row>
    <row r="405" spans="2:6">
      <c r="B405" s="35">
        <v>38018</v>
      </c>
      <c r="C405" s="176">
        <v>344625</v>
      </c>
      <c r="D405" s="38"/>
      <c r="E405" s="37"/>
      <c r="F405" s="13"/>
    </row>
    <row r="406" spans="2:6">
      <c r="B406" s="35">
        <v>38019</v>
      </c>
      <c r="C406" s="176">
        <v>344625</v>
      </c>
      <c r="D406" s="38"/>
      <c r="E406" s="37"/>
      <c r="F406" s="13"/>
    </row>
    <row r="407" spans="2:6">
      <c r="B407" s="35">
        <v>38020</v>
      </c>
      <c r="C407" s="176">
        <v>342125</v>
      </c>
      <c r="D407" s="38"/>
      <c r="E407" s="37"/>
      <c r="F407" s="13"/>
    </row>
    <row r="408" spans="2:6">
      <c r="B408" s="35">
        <v>38021</v>
      </c>
      <c r="C408" s="176">
        <v>329375</v>
      </c>
      <c r="D408" s="38"/>
      <c r="E408" s="37"/>
      <c r="F408" s="13"/>
    </row>
    <row r="409" spans="2:6">
      <c r="B409" s="35">
        <v>38022</v>
      </c>
      <c r="C409" s="176">
        <v>329875</v>
      </c>
      <c r="D409" s="38"/>
      <c r="E409" s="37"/>
      <c r="F409" s="13"/>
    </row>
    <row r="410" spans="2:6">
      <c r="B410" s="35">
        <v>38023</v>
      </c>
      <c r="C410" s="176">
        <v>327125</v>
      </c>
      <c r="D410" s="38"/>
      <c r="E410" s="37"/>
      <c r="F410" s="13"/>
    </row>
    <row r="411" spans="2:6">
      <c r="B411" s="35">
        <v>38024</v>
      </c>
      <c r="C411" s="176">
        <v>327125</v>
      </c>
      <c r="D411" s="38"/>
      <c r="E411" s="37"/>
      <c r="F411" s="13"/>
    </row>
    <row r="412" spans="2:6">
      <c r="B412" s="35">
        <v>38025</v>
      </c>
      <c r="C412" s="176">
        <v>327125</v>
      </c>
      <c r="D412" s="38"/>
      <c r="E412" s="37"/>
      <c r="F412" s="13"/>
    </row>
    <row r="413" spans="2:6">
      <c r="B413" s="35">
        <v>38026</v>
      </c>
      <c r="C413" s="176">
        <v>323250</v>
      </c>
      <c r="D413" s="38"/>
      <c r="E413" s="37"/>
      <c r="F413" s="13"/>
    </row>
    <row r="414" spans="2:6">
      <c r="B414" s="35">
        <v>38027</v>
      </c>
      <c r="C414" s="176">
        <v>337125</v>
      </c>
      <c r="D414" s="38"/>
      <c r="E414" s="37"/>
      <c r="F414" s="13"/>
    </row>
    <row r="415" spans="2:6">
      <c r="B415" s="35">
        <v>38028</v>
      </c>
      <c r="C415" s="176">
        <v>341250</v>
      </c>
      <c r="D415" s="38"/>
      <c r="E415" s="37"/>
      <c r="F415" s="13"/>
    </row>
    <row r="416" spans="2:6">
      <c r="B416" s="35">
        <v>38029</v>
      </c>
      <c r="C416" s="176">
        <v>346125</v>
      </c>
      <c r="D416" s="38"/>
      <c r="E416" s="37"/>
      <c r="F416" s="13"/>
    </row>
    <row r="417" spans="2:6">
      <c r="B417" s="35">
        <v>38030</v>
      </c>
      <c r="C417" s="176">
        <v>343375</v>
      </c>
      <c r="D417" s="38"/>
      <c r="E417" s="37"/>
      <c r="F417" s="13"/>
    </row>
    <row r="418" spans="2:6">
      <c r="B418" s="35">
        <v>38031</v>
      </c>
      <c r="C418" s="176">
        <v>343375</v>
      </c>
      <c r="D418" s="38"/>
      <c r="E418" s="37"/>
      <c r="F418" s="13"/>
    </row>
    <row r="419" spans="2:6">
      <c r="B419" s="35">
        <v>38032</v>
      </c>
      <c r="C419" s="176">
        <v>343375</v>
      </c>
      <c r="D419" s="38"/>
      <c r="E419" s="37"/>
      <c r="F419" s="13"/>
    </row>
    <row r="420" spans="2:6">
      <c r="B420" s="35">
        <v>38033</v>
      </c>
      <c r="C420" s="176">
        <v>343375</v>
      </c>
      <c r="D420" s="38"/>
      <c r="E420" s="37"/>
      <c r="F420" s="13"/>
    </row>
    <row r="421" spans="2:6">
      <c r="B421" s="35">
        <v>38034</v>
      </c>
      <c r="C421" s="176">
        <v>349625</v>
      </c>
      <c r="D421" s="38"/>
      <c r="E421" s="37"/>
      <c r="F421" s="13"/>
    </row>
    <row r="422" spans="2:6">
      <c r="B422" s="35">
        <v>38035</v>
      </c>
      <c r="C422" s="176">
        <v>323625</v>
      </c>
      <c r="D422" s="38"/>
      <c r="E422" s="37"/>
      <c r="F422" s="13"/>
    </row>
    <row r="423" spans="2:6">
      <c r="B423" s="35">
        <v>38036</v>
      </c>
      <c r="C423" s="176">
        <v>325875</v>
      </c>
      <c r="D423" s="38"/>
      <c r="E423" s="37"/>
      <c r="F423" s="13"/>
    </row>
    <row r="424" spans="2:6">
      <c r="B424" s="35">
        <v>38037</v>
      </c>
      <c r="C424" s="176">
        <v>320875</v>
      </c>
      <c r="D424" s="38"/>
      <c r="E424" s="37"/>
      <c r="F424" s="13"/>
    </row>
    <row r="425" spans="2:6">
      <c r="B425" s="35">
        <v>38038</v>
      </c>
      <c r="C425" s="176">
        <v>320875</v>
      </c>
      <c r="D425" s="38"/>
      <c r="E425" s="37"/>
      <c r="F425" s="13"/>
    </row>
    <row r="426" spans="2:6">
      <c r="B426" s="35">
        <v>38039</v>
      </c>
      <c r="C426" s="176">
        <v>320875</v>
      </c>
      <c r="D426" s="38"/>
      <c r="E426" s="37"/>
      <c r="F426" s="13"/>
    </row>
    <row r="427" spans="2:6">
      <c r="B427" s="35">
        <v>38040</v>
      </c>
      <c r="C427" s="176">
        <v>314375</v>
      </c>
      <c r="D427" s="38"/>
      <c r="E427" s="37"/>
      <c r="F427" s="13"/>
    </row>
    <row r="428" spans="2:6">
      <c r="B428" s="35">
        <v>38041</v>
      </c>
      <c r="C428" s="176">
        <v>329750</v>
      </c>
      <c r="D428" s="38"/>
      <c r="E428" s="37"/>
      <c r="F428" s="13"/>
    </row>
    <row r="429" spans="2:6">
      <c r="B429" s="35">
        <v>38042</v>
      </c>
      <c r="C429" s="176">
        <v>328250</v>
      </c>
      <c r="D429" s="38"/>
      <c r="E429" s="37"/>
      <c r="F429" s="13"/>
    </row>
    <row r="430" spans="2:6">
      <c r="B430" s="35">
        <v>38043</v>
      </c>
      <c r="C430" s="176">
        <v>343250</v>
      </c>
      <c r="D430" s="38"/>
      <c r="E430" s="37"/>
      <c r="F430" s="13"/>
    </row>
    <row r="431" spans="2:6">
      <c r="B431" s="35">
        <v>38044</v>
      </c>
      <c r="C431" s="176">
        <v>346750</v>
      </c>
      <c r="D431" s="38"/>
      <c r="E431" s="37"/>
      <c r="F431" s="13"/>
    </row>
    <row r="432" spans="2:6">
      <c r="B432" s="35">
        <v>38045</v>
      </c>
      <c r="C432" s="176">
        <v>346750</v>
      </c>
      <c r="D432" s="38"/>
      <c r="E432" s="37"/>
      <c r="F432" s="13"/>
    </row>
    <row r="433" spans="2:6">
      <c r="B433" s="39">
        <v>38046</v>
      </c>
      <c r="C433" s="177">
        <v>346750</v>
      </c>
      <c r="D433" s="40"/>
      <c r="E433" s="37"/>
      <c r="F433" s="13"/>
    </row>
    <row r="434" spans="2:6">
      <c r="B434" s="35">
        <v>38047</v>
      </c>
      <c r="C434" s="176">
        <v>342250</v>
      </c>
      <c r="D434" s="38"/>
      <c r="E434" s="37"/>
      <c r="F434" s="13"/>
    </row>
    <row r="435" spans="2:6">
      <c r="B435" s="35">
        <v>38048</v>
      </c>
      <c r="C435" s="176">
        <v>339250</v>
      </c>
      <c r="D435" s="38"/>
      <c r="E435" s="37"/>
      <c r="F435" s="13"/>
    </row>
    <row r="436" spans="2:6">
      <c r="B436" s="35">
        <v>38049</v>
      </c>
      <c r="C436" s="176">
        <v>329250</v>
      </c>
      <c r="D436" s="38"/>
      <c r="E436" s="37"/>
      <c r="F436" s="13"/>
    </row>
    <row r="437" spans="2:6">
      <c r="B437" s="35">
        <v>38050</v>
      </c>
      <c r="C437" s="176">
        <v>336250</v>
      </c>
      <c r="D437" s="38"/>
      <c r="E437" s="37"/>
      <c r="F437" s="13"/>
    </row>
    <row r="438" spans="2:6">
      <c r="B438" s="35">
        <v>38051</v>
      </c>
      <c r="C438" s="176">
        <v>336625</v>
      </c>
      <c r="D438" s="38"/>
      <c r="E438" s="37"/>
      <c r="F438" s="13"/>
    </row>
    <row r="439" spans="2:6">
      <c r="B439" s="35">
        <v>38052</v>
      </c>
      <c r="C439" s="176">
        <v>336625</v>
      </c>
      <c r="D439" s="38"/>
      <c r="E439" s="37"/>
      <c r="F439" s="13"/>
    </row>
    <row r="440" spans="2:6">
      <c r="B440" s="35">
        <v>38053</v>
      </c>
      <c r="C440" s="176">
        <v>336625</v>
      </c>
      <c r="D440" s="38"/>
      <c r="E440" s="37"/>
      <c r="F440" s="13"/>
    </row>
    <row r="441" spans="2:6">
      <c r="B441" s="35">
        <v>38054</v>
      </c>
      <c r="C441" s="176">
        <v>340000</v>
      </c>
      <c r="D441" s="38"/>
      <c r="E441" s="37"/>
      <c r="F441" s="13"/>
    </row>
    <row r="442" spans="2:6">
      <c r="B442" s="35">
        <v>38055</v>
      </c>
      <c r="C442" s="176">
        <v>333875</v>
      </c>
      <c r="D442" s="38"/>
      <c r="E442" s="37"/>
      <c r="F442" s="13"/>
    </row>
    <row r="443" spans="2:6">
      <c r="B443" s="35">
        <v>38056</v>
      </c>
      <c r="C443" s="176">
        <v>337500</v>
      </c>
      <c r="D443" s="38"/>
      <c r="E443" s="37"/>
      <c r="F443" s="13"/>
    </row>
    <row r="444" spans="2:6">
      <c r="B444" s="35">
        <v>38057</v>
      </c>
      <c r="C444" s="176">
        <v>346375</v>
      </c>
      <c r="D444" s="38"/>
      <c r="E444" s="37"/>
      <c r="F444" s="13"/>
    </row>
    <row r="445" spans="2:6">
      <c r="B445" s="35">
        <v>38058</v>
      </c>
      <c r="C445" s="176">
        <v>345375</v>
      </c>
      <c r="D445" s="38"/>
      <c r="E445" s="37"/>
      <c r="F445" s="13"/>
    </row>
    <row r="446" spans="2:6">
      <c r="B446" s="35">
        <v>38059</v>
      </c>
      <c r="C446" s="176">
        <v>345375</v>
      </c>
      <c r="D446" s="38"/>
      <c r="E446" s="37"/>
      <c r="F446" s="13"/>
    </row>
    <row r="447" spans="2:6">
      <c r="B447" s="35">
        <v>38060</v>
      </c>
      <c r="C447" s="176">
        <v>345375</v>
      </c>
      <c r="D447" s="38"/>
      <c r="E447" s="37"/>
      <c r="F447" s="13"/>
    </row>
    <row r="448" spans="2:6">
      <c r="B448" s="35">
        <v>38061</v>
      </c>
      <c r="C448" s="176">
        <v>348375</v>
      </c>
      <c r="D448" s="38"/>
      <c r="E448" s="37"/>
      <c r="F448" s="13"/>
    </row>
    <row r="449" spans="2:6">
      <c r="B449" s="35">
        <v>38062</v>
      </c>
      <c r="C449" s="176">
        <v>349125</v>
      </c>
      <c r="D449" s="38"/>
      <c r="E449" s="37"/>
      <c r="F449" s="13"/>
    </row>
    <row r="450" spans="2:6">
      <c r="B450" s="35">
        <v>38063</v>
      </c>
      <c r="C450" s="176">
        <v>347750</v>
      </c>
      <c r="D450" s="38"/>
      <c r="E450" s="37"/>
      <c r="F450" s="13"/>
    </row>
    <row r="451" spans="2:6">
      <c r="B451" s="35">
        <v>38064</v>
      </c>
      <c r="C451" s="176">
        <v>347625</v>
      </c>
      <c r="D451" s="38"/>
      <c r="E451" s="37"/>
      <c r="F451" s="13"/>
    </row>
    <row r="452" spans="2:6">
      <c r="B452" s="35">
        <v>38065</v>
      </c>
      <c r="C452" s="176">
        <v>352125</v>
      </c>
      <c r="D452" s="38"/>
      <c r="E452" s="37"/>
      <c r="F452" s="13"/>
    </row>
    <row r="453" spans="2:6">
      <c r="B453" s="35">
        <v>38066</v>
      </c>
      <c r="C453" s="176">
        <v>352125</v>
      </c>
      <c r="D453" s="38"/>
      <c r="E453" s="37"/>
      <c r="F453" s="13"/>
    </row>
    <row r="454" spans="2:6">
      <c r="B454" s="35">
        <v>38067</v>
      </c>
      <c r="C454" s="176">
        <v>352125</v>
      </c>
      <c r="D454" s="38"/>
      <c r="E454" s="37"/>
      <c r="F454" s="13"/>
    </row>
    <row r="455" spans="2:6">
      <c r="B455" s="35">
        <v>38068</v>
      </c>
      <c r="C455" s="176">
        <v>355625</v>
      </c>
      <c r="D455" s="38"/>
      <c r="E455" s="37"/>
      <c r="F455" s="13"/>
    </row>
    <row r="456" spans="2:6">
      <c r="B456" s="35">
        <v>38069</v>
      </c>
      <c r="C456" s="176">
        <v>355000</v>
      </c>
      <c r="D456" s="38"/>
      <c r="E456" s="37"/>
      <c r="F456" s="13"/>
    </row>
    <row r="457" spans="2:6">
      <c r="B457" s="35">
        <v>38070</v>
      </c>
      <c r="C457" s="176">
        <v>350625</v>
      </c>
      <c r="D457" s="38"/>
      <c r="E457" s="37"/>
      <c r="F457" s="13"/>
    </row>
    <row r="458" spans="2:6">
      <c r="B458" s="35">
        <v>38071</v>
      </c>
      <c r="C458" s="176">
        <v>330375</v>
      </c>
      <c r="D458" s="38"/>
      <c r="E458" s="37"/>
      <c r="F458" s="13"/>
    </row>
    <row r="459" spans="2:6">
      <c r="B459" s="35">
        <v>38072</v>
      </c>
      <c r="C459" s="176">
        <v>334875</v>
      </c>
      <c r="D459" s="38"/>
      <c r="E459" s="37"/>
      <c r="F459" s="13"/>
    </row>
    <row r="460" spans="2:6">
      <c r="B460" s="35">
        <v>38073</v>
      </c>
      <c r="C460" s="176">
        <v>334875</v>
      </c>
      <c r="D460" s="38"/>
      <c r="E460" s="37"/>
      <c r="F460" s="13"/>
    </row>
    <row r="461" spans="2:6">
      <c r="B461" s="35">
        <v>38074</v>
      </c>
      <c r="C461" s="176">
        <v>334875</v>
      </c>
      <c r="D461" s="38"/>
      <c r="E461" s="37"/>
      <c r="F461" s="13"/>
    </row>
    <row r="462" spans="2:6">
      <c r="B462" s="35">
        <v>38075</v>
      </c>
      <c r="C462" s="176">
        <v>338250</v>
      </c>
      <c r="D462" s="38"/>
      <c r="E462" s="37"/>
      <c r="F462" s="13"/>
    </row>
    <row r="463" spans="2:6">
      <c r="B463" s="35">
        <v>38076</v>
      </c>
      <c r="C463" s="176">
        <v>343625</v>
      </c>
      <c r="D463" s="38"/>
      <c r="E463" s="37"/>
      <c r="F463" s="13"/>
    </row>
    <row r="464" spans="2:6">
      <c r="B464" s="39">
        <v>38077</v>
      </c>
      <c r="C464" s="177">
        <v>344625</v>
      </c>
      <c r="D464" s="40"/>
      <c r="E464" s="37"/>
      <c r="F464" s="13"/>
    </row>
    <row r="465" spans="2:6">
      <c r="B465" s="35">
        <v>38078</v>
      </c>
      <c r="C465" s="176">
        <v>346875</v>
      </c>
      <c r="D465" s="38"/>
      <c r="E465" s="37"/>
      <c r="F465" s="13"/>
    </row>
    <row r="466" spans="2:6">
      <c r="B466" s="35">
        <v>38079</v>
      </c>
      <c r="C466" s="176">
        <v>342750</v>
      </c>
      <c r="D466" s="38"/>
      <c r="E466" s="37"/>
      <c r="F466" s="13"/>
    </row>
    <row r="467" spans="2:6">
      <c r="B467" s="35">
        <v>38080</v>
      </c>
      <c r="C467" s="176">
        <v>342750</v>
      </c>
      <c r="D467" s="38"/>
      <c r="E467" s="37"/>
      <c r="F467" s="13"/>
    </row>
    <row r="468" spans="2:6">
      <c r="B468" s="35">
        <v>38081</v>
      </c>
      <c r="C468" s="176">
        <v>342750</v>
      </c>
      <c r="D468" s="38"/>
      <c r="E468" s="37"/>
      <c r="F468" s="13"/>
    </row>
    <row r="469" spans="2:6">
      <c r="B469" s="35">
        <v>38082</v>
      </c>
      <c r="C469" s="176">
        <v>336500</v>
      </c>
      <c r="D469" s="38"/>
      <c r="E469" s="37"/>
      <c r="F469" s="13"/>
    </row>
    <row r="470" spans="2:6">
      <c r="B470" s="35">
        <v>38083</v>
      </c>
      <c r="C470" s="176">
        <v>340375</v>
      </c>
      <c r="D470" s="38"/>
      <c r="E470" s="37"/>
      <c r="F470" s="13"/>
    </row>
    <row r="471" spans="2:6">
      <c r="B471" s="35">
        <v>38084</v>
      </c>
      <c r="C471" s="176">
        <v>343750</v>
      </c>
      <c r="D471" s="38"/>
      <c r="E471" s="37"/>
      <c r="F471" s="13"/>
    </row>
    <row r="472" spans="2:6">
      <c r="B472" s="35">
        <v>38085</v>
      </c>
      <c r="C472" s="176">
        <v>341750</v>
      </c>
      <c r="D472" s="38"/>
      <c r="E472" s="37"/>
      <c r="F472" s="13"/>
    </row>
    <row r="473" spans="2:6">
      <c r="B473" s="35">
        <v>38086</v>
      </c>
      <c r="C473" s="176">
        <v>341750</v>
      </c>
      <c r="D473" s="38"/>
      <c r="E473" s="37"/>
      <c r="F473" s="13"/>
    </row>
    <row r="474" spans="2:6">
      <c r="B474" s="35">
        <v>38087</v>
      </c>
      <c r="C474" s="176">
        <v>341750</v>
      </c>
      <c r="D474" s="38"/>
      <c r="E474" s="37"/>
      <c r="F474" s="13"/>
    </row>
    <row r="475" spans="2:6">
      <c r="B475" s="35">
        <v>38088</v>
      </c>
      <c r="C475" s="176">
        <v>341750</v>
      </c>
      <c r="D475" s="38"/>
      <c r="E475" s="37"/>
      <c r="F475" s="13"/>
    </row>
    <row r="476" spans="2:6">
      <c r="B476" s="35">
        <v>38089</v>
      </c>
      <c r="C476" s="176">
        <v>336375</v>
      </c>
      <c r="D476" s="38"/>
      <c r="E476" s="37"/>
      <c r="F476" s="13"/>
    </row>
    <row r="477" spans="2:6">
      <c r="B477" s="35">
        <v>38090</v>
      </c>
      <c r="C477" s="176">
        <v>320375</v>
      </c>
      <c r="D477" s="38"/>
      <c r="E477" s="37"/>
      <c r="F477" s="13"/>
    </row>
    <row r="478" spans="2:6">
      <c r="B478" s="35">
        <v>38091</v>
      </c>
      <c r="C478" s="176">
        <v>323750</v>
      </c>
      <c r="D478" s="38"/>
      <c r="E478" s="37"/>
      <c r="F478" s="13"/>
    </row>
    <row r="479" spans="2:6">
      <c r="B479" s="35">
        <v>38092</v>
      </c>
      <c r="C479" s="176">
        <v>324500</v>
      </c>
      <c r="D479" s="38"/>
      <c r="E479" s="37"/>
      <c r="F479" s="13"/>
    </row>
    <row r="480" spans="2:6">
      <c r="B480" s="35">
        <v>38093</v>
      </c>
      <c r="C480" s="176">
        <v>318375</v>
      </c>
      <c r="D480" s="38"/>
      <c r="E480" s="37"/>
      <c r="F480" s="13"/>
    </row>
    <row r="481" spans="2:6">
      <c r="B481" s="35">
        <v>38094</v>
      </c>
      <c r="C481" s="176">
        <v>318375</v>
      </c>
      <c r="D481" s="38"/>
      <c r="E481" s="37"/>
      <c r="F481" s="13"/>
    </row>
    <row r="482" spans="2:6">
      <c r="B482" s="35">
        <v>38095</v>
      </c>
      <c r="C482" s="176">
        <v>318375</v>
      </c>
      <c r="D482" s="38"/>
      <c r="E482" s="37"/>
      <c r="F482" s="13"/>
    </row>
    <row r="483" spans="2:6">
      <c r="B483" s="35">
        <v>38096</v>
      </c>
      <c r="C483" s="176">
        <v>322625</v>
      </c>
      <c r="D483" s="38"/>
      <c r="E483" s="37"/>
      <c r="F483" s="13"/>
    </row>
    <row r="484" spans="2:6">
      <c r="B484" s="35">
        <v>38097</v>
      </c>
      <c r="C484" s="176">
        <v>317000</v>
      </c>
      <c r="D484" s="38"/>
      <c r="E484" s="37"/>
      <c r="F484" s="13"/>
    </row>
    <row r="485" spans="2:6">
      <c r="B485" s="35">
        <v>38098</v>
      </c>
      <c r="C485" s="176">
        <v>309750</v>
      </c>
      <c r="D485" s="38"/>
      <c r="E485" s="37"/>
      <c r="F485" s="13"/>
    </row>
    <row r="486" spans="2:6">
      <c r="B486" s="35">
        <v>38099</v>
      </c>
      <c r="C486" s="176">
        <v>312000</v>
      </c>
      <c r="D486" s="38"/>
      <c r="E486" s="37"/>
      <c r="F486" s="13"/>
    </row>
    <row r="487" spans="2:6">
      <c r="B487" s="35">
        <v>38100</v>
      </c>
      <c r="C487" s="176">
        <v>313750</v>
      </c>
      <c r="D487" s="38"/>
      <c r="E487" s="37"/>
      <c r="F487" s="13"/>
    </row>
    <row r="488" spans="2:6">
      <c r="B488" s="35">
        <v>38101</v>
      </c>
      <c r="C488" s="176">
        <v>313750</v>
      </c>
      <c r="D488" s="38"/>
      <c r="E488" s="37"/>
      <c r="F488" s="13"/>
    </row>
    <row r="489" spans="2:6">
      <c r="B489" s="35">
        <v>38102</v>
      </c>
      <c r="C489" s="176">
        <v>313750</v>
      </c>
      <c r="D489" s="38"/>
      <c r="E489" s="37"/>
      <c r="F489" s="13"/>
    </row>
    <row r="490" spans="2:6">
      <c r="B490" s="35">
        <v>38103</v>
      </c>
      <c r="C490" s="176">
        <v>313000</v>
      </c>
      <c r="D490" s="38"/>
      <c r="E490" s="37"/>
      <c r="F490" s="13"/>
    </row>
    <row r="491" spans="2:6">
      <c r="B491" s="35">
        <v>38104</v>
      </c>
      <c r="C491" s="176">
        <v>316875</v>
      </c>
      <c r="D491" s="38"/>
      <c r="E491" s="37"/>
      <c r="F491" s="13"/>
    </row>
    <row r="492" spans="2:6">
      <c r="B492" s="35">
        <v>38105</v>
      </c>
      <c r="C492" s="176">
        <v>316125</v>
      </c>
      <c r="D492" s="38"/>
      <c r="E492" s="37"/>
      <c r="F492" s="13"/>
    </row>
    <row r="493" spans="2:6">
      <c r="B493" s="35">
        <v>38106</v>
      </c>
      <c r="C493" s="176">
        <v>324500</v>
      </c>
      <c r="D493" s="38"/>
      <c r="E493" s="37"/>
      <c r="F493" s="13"/>
    </row>
    <row r="494" spans="2:6">
      <c r="B494" s="39">
        <v>38107</v>
      </c>
      <c r="C494" s="177">
        <v>321625</v>
      </c>
      <c r="D494" s="40"/>
      <c r="E494" s="37"/>
      <c r="F494" s="13"/>
    </row>
    <row r="495" spans="2:6">
      <c r="B495" s="35">
        <v>38108</v>
      </c>
      <c r="C495" s="176">
        <v>321625</v>
      </c>
      <c r="D495" s="38"/>
      <c r="E495" s="37"/>
      <c r="F495" s="13"/>
    </row>
    <row r="496" spans="2:6">
      <c r="B496" s="35">
        <v>38109</v>
      </c>
      <c r="C496" s="176">
        <v>321625</v>
      </c>
      <c r="D496" s="38"/>
      <c r="E496" s="37"/>
      <c r="F496" s="13"/>
    </row>
    <row r="497" spans="2:6">
      <c r="B497" s="35">
        <v>38110</v>
      </c>
      <c r="C497" s="176">
        <v>326375</v>
      </c>
      <c r="D497" s="38"/>
      <c r="E497" s="37"/>
      <c r="F497" s="13"/>
    </row>
    <row r="498" spans="2:6">
      <c r="B498" s="35">
        <v>38111</v>
      </c>
      <c r="C498" s="176">
        <v>339250</v>
      </c>
      <c r="D498" s="38"/>
      <c r="E498" s="37"/>
      <c r="F498" s="13"/>
    </row>
    <row r="499" spans="2:6">
      <c r="B499" s="35">
        <v>38112</v>
      </c>
      <c r="C499" s="176">
        <v>334750</v>
      </c>
      <c r="D499" s="38"/>
      <c r="E499" s="37"/>
      <c r="F499" s="13"/>
    </row>
    <row r="500" spans="2:6">
      <c r="B500" s="35">
        <v>38113</v>
      </c>
      <c r="C500" s="176">
        <v>333875</v>
      </c>
      <c r="D500" s="38"/>
      <c r="E500" s="37"/>
      <c r="F500" s="13"/>
    </row>
    <row r="501" spans="2:6">
      <c r="B501" s="35">
        <v>38114</v>
      </c>
      <c r="C501" s="176">
        <v>330750</v>
      </c>
      <c r="D501" s="38"/>
      <c r="E501" s="37"/>
      <c r="F501" s="13"/>
    </row>
    <row r="502" spans="2:6">
      <c r="B502" s="35">
        <v>38115</v>
      </c>
      <c r="C502" s="176">
        <v>330750</v>
      </c>
      <c r="D502" s="38"/>
      <c r="E502" s="37"/>
      <c r="F502" s="13"/>
    </row>
    <row r="503" spans="2:6">
      <c r="B503" s="35">
        <v>38116</v>
      </c>
      <c r="C503" s="176">
        <v>330750</v>
      </c>
      <c r="D503" s="38"/>
      <c r="E503" s="37"/>
      <c r="F503" s="13"/>
    </row>
    <row r="504" spans="2:6">
      <c r="B504" s="35">
        <v>38117</v>
      </c>
      <c r="C504" s="176">
        <v>337875</v>
      </c>
      <c r="D504" s="38"/>
      <c r="E504" s="37"/>
      <c r="F504" s="13"/>
    </row>
    <row r="505" spans="2:6">
      <c r="B505" s="35">
        <v>38118</v>
      </c>
      <c r="C505" s="176">
        <v>339250</v>
      </c>
      <c r="D505" s="38"/>
      <c r="E505" s="37"/>
      <c r="F505" s="13"/>
    </row>
    <row r="506" spans="2:6">
      <c r="B506" s="35">
        <v>38119</v>
      </c>
      <c r="C506" s="176">
        <v>328875</v>
      </c>
      <c r="D506" s="38"/>
      <c r="E506" s="37"/>
      <c r="F506" s="13"/>
    </row>
    <row r="507" spans="2:6">
      <c r="B507" s="35">
        <v>38120</v>
      </c>
      <c r="C507" s="176">
        <v>333250</v>
      </c>
      <c r="D507" s="38"/>
      <c r="E507" s="37"/>
      <c r="F507" s="13"/>
    </row>
    <row r="508" spans="2:6">
      <c r="B508" s="35">
        <v>38121</v>
      </c>
      <c r="C508" s="176">
        <v>329750</v>
      </c>
      <c r="D508" s="38"/>
      <c r="E508" s="37"/>
      <c r="F508" s="13"/>
    </row>
    <row r="509" spans="2:6">
      <c r="B509" s="35">
        <v>38122</v>
      </c>
      <c r="C509" s="176">
        <v>329750</v>
      </c>
      <c r="D509" s="38"/>
      <c r="E509" s="37"/>
      <c r="F509" s="13"/>
    </row>
    <row r="510" spans="2:6">
      <c r="B510" s="35">
        <v>38123</v>
      </c>
      <c r="C510" s="176">
        <v>329750</v>
      </c>
      <c r="D510" s="38"/>
      <c r="E510" s="37"/>
      <c r="F510" s="13"/>
    </row>
    <row r="511" spans="2:6">
      <c r="B511" s="35">
        <v>38124</v>
      </c>
      <c r="C511" s="176">
        <v>316875</v>
      </c>
      <c r="D511" s="38"/>
      <c r="E511" s="37"/>
      <c r="F511" s="13"/>
    </row>
    <row r="512" spans="2:6">
      <c r="B512" s="35">
        <v>38125</v>
      </c>
      <c r="C512" s="176">
        <v>331625</v>
      </c>
      <c r="D512" s="38"/>
      <c r="E512" s="37"/>
      <c r="F512" s="13"/>
    </row>
    <row r="513" spans="2:6">
      <c r="B513" s="35">
        <v>38126</v>
      </c>
      <c r="C513" s="176">
        <v>335750</v>
      </c>
      <c r="D513" s="38"/>
      <c r="E513" s="37"/>
      <c r="F513" s="13"/>
    </row>
    <row r="514" spans="2:6">
      <c r="B514" s="35">
        <v>38127</v>
      </c>
      <c r="C514" s="176">
        <v>334625</v>
      </c>
      <c r="D514" s="38"/>
      <c r="E514" s="37"/>
      <c r="F514" s="13"/>
    </row>
    <row r="515" spans="2:6">
      <c r="B515" s="35">
        <v>38128</v>
      </c>
      <c r="C515" s="176">
        <v>339000</v>
      </c>
      <c r="D515" s="38"/>
      <c r="E515" s="37"/>
      <c r="F515" s="13"/>
    </row>
    <row r="516" spans="2:6">
      <c r="B516" s="35">
        <v>38129</v>
      </c>
      <c r="C516" s="176">
        <v>339000</v>
      </c>
      <c r="D516" s="38"/>
      <c r="E516" s="37"/>
      <c r="F516" s="13"/>
    </row>
    <row r="517" spans="2:6">
      <c r="B517" s="35">
        <v>38130</v>
      </c>
      <c r="C517" s="176">
        <v>339000</v>
      </c>
      <c r="D517" s="38"/>
      <c r="E517" s="37"/>
      <c r="F517" s="13"/>
    </row>
    <row r="518" spans="2:6">
      <c r="B518" s="35">
        <v>38131</v>
      </c>
      <c r="C518" s="176">
        <v>355000</v>
      </c>
      <c r="D518" s="38"/>
      <c r="E518" s="37"/>
      <c r="F518" s="13"/>
    </row>
    <row r="519" spans="2:6">
      <c r="B519" s="35">
        <v>38132</v>
      </c>
      <c r="C519" s="176">
        <v>363375</v>
      </c>
      <c r="D519" s="38"/>
      <c r="E519" s="37"/>
      <c r="F519" s="13"/>
    </row>
    <row r="520" spans="2:6">
      <c r="B520" s="35">
        <v>38133</v>
      </c>
      <c r="C520" s="176">
        <v>376750</v>
      </c>
      <c r="D520" s="38"/>
      <c r="E520" s="37"/>
      <c r="F520" s="13"/>
    </row>
    <row r="521" spans="2:6">
      <c r="B521" s="35">
        <v>38134</v>
      </c>
      <c r="C521" s="176">
        <v>369375</v>
      </c>
      <c r="D521" s="38"/>
      <c r="E521" s="37"/>
      <c r="F521" s="13"/>
    </row>
    <row r="522" spans="2:6">
      <c r="B522" s="35">
        <v>38135</v>
      </c>
      <c r="C522" s="176">
        <v>408625</v>
      </c>
      <c r="D522" s="38"/>
      <c r="E522" s="37"/>
      <c r="F522" s="13"/>
    </row>
    <row r="523" spans="2:6">
      <c r="B523" s="35">
        <v>38136</v>
      </c>
      <c r="C523" s="176">
        <v>408625</v>
      </c>
      <c r="D523" s="38"/>
      <c r="E523" s="37"/>
      <c r="F523" s="13"/>
    </row>
    <row r="524" spans="2:6">
      <c r="B524" s="35">
        <v>38137</v>
      </c>
      <c r="C524" s="176">
        <v>408625</v>
      </c>
      <c r="D524" s="38"/>
      <c r="E524" s="37"/>
      <c r="F524" s="13"/>
    </row>
    <row r="525" spans="2:6">
      <c r="B525" s="39">
        <v>38138</v>
      </c>
      <c r="C525" s="177">
        <v>408625</v>
      </c>
      <c r="D525" s="40"/>
      <c r="E525" s="37"/>
      <c r="F525" s="13"/>
    </row>
    <row r="526" spans="2:6">
      <c r="B526" s="35">
        <v>38139</v>
      </c>
      <c r="C526" s="176">
        <v>398875</v>
      </c>
      <c r="D526" s="38"/>
      <c r="E526" s="37"/>
      <c r="F526" s="13"/>
    </row>
    <row r="527" spans="2:6">
      <c r="B527" s="35">
        <v>38140</v>
      </c>
      <c r="C527" s="176">
        <v>402250</v>
      </c>
      <c r="D527" s="38"/>
      <c r="E527" s="37"/>
      <c r="F527" s="13"/>
    </row>
    <row r="528" spans="2:6">
      <c r="B528" s="35">
        <v>38141</v>
      </c>
      <c r="C528" s="176">
        <v>410500</v>
      </c>
      <c r="D528" s="38"/>
      <c r="E528" s="37"/>
      <c r="F528" s="13"/>
    </row>
    <row r="529" spans="2:6">
      <c r="B529" s="35">
        <v>38142</v>
      </c>
      <c r="C529" s="176">
        <v>408750</v>
      </c>
      <c r="D529" s="38"/>
      <c r="E529" s="37"/>
      <c r="F529" s="13"/>
    </row>
    <row r="530" spans="2:6">
      <c r="B530" s="35">
        <v>38143</v>
      </c>
      <c r="C530" s="176">
        <v>408750</v>
      </c>
      <c r="D530" s="38"/>
      <c r="E530" s="37"/>
      <c r="F530" s="13"/>
    </row>
    <row r="531" spans="2:6">
      <c r="B531" s="35">
        <v>38144</v>
      </c>
      <c r="C531" s="176">
        <v>408750</v>
      </c>
      <c r="D531" s="38"/>
      <c r="E531" s="37"/>
      <c r="F531" s="13"/>
    </row>
    <row r="532" spans="2:6">
      <c r="B532" s="35">
        <v>38145</v>
      </c>
      <c r="C532" s="176">
        <v>395500</v>
      </c>
      <c r="D532" s="38"/>
      <c r="E532" s="37"/>
      <c r="F532" s="13"/>
    </row>
    <row r="533" spans="2:6">
      <c r="B533" s="35">
        <v>38146</v>
      </c>
      <c r="C533" s="176">
        <v>398625</v>
      </c>
      <c r="D533" s="38"/>
      <c r="E533" s="37"/>
      <c r="F533" s="13"/>
    </row>
    <row r="534" spans="2:6">
      <c r="B534" s="35">
        <v>38147</v>
      </c>
      <c r="C534" s="176">
        <v>406375</v>
      </c>
      <c r="D534" s="38"/>
      <c r="E534" s="37"/>
      <c r="F534" s="13"/>
    </row>
    <row r="535" spans="2:6">
      <c r="B535" s="35">
        <v>38148</v>
      </c>
      <c r="C535" s="176">
        <v>411625</v>
      </c>
      <c r="D535" s="38"/>
      <c r="E535" s="37"/>
      <c r="F535" s="13"/>
    </row>
    <row r="536" spans="2:6">
      <c r="B536" s="35">
        <v>38149</v>
      </c>
      <c r="C536" s="176">
        <v>411625</v>
      </c>
      <c r="D536" s="38"/>
      <c r="E536" s="37"/>
      <c r="F536" s="13"/>
    </row>
    <row r="537" spans="2:6">
      <c r="B537" s="35">
        <v>38150</v>
      </c>
      <c r="C537" s="176">
        <v>411625</v>
      </c>
      <c r="D537" s="38"/>
      <c r="E537" s="37"/>
      <c r="F537" s="13"/>
    </row>
    <row r="538" spans="2:6">
      <c r="B538" s="35">
        <v>38151</v>
      </c>
      <c r="C538" s="176">
        <v>411625</v>
      </c>
      <c r="D538" s="38"/>
      <c r="E538" s="37"/>
      <c r="F538" s="13"/>
    </row>
    <row r="539" spans="2:6">
      <c r="B539" s="35">
        <v>38152</v>
      </c>
      <c r="C539" s="176">
        <v>393125</v>
      </c>
      <c r="D539" s="38"/>
      <c r="E539" s="37"/>
      <c r="F539" s="13"/>
    </row>
    <row r="540" spans="2:6">
      <c r="B540" s="35">
        <v>38153</v>
      </c>
      <c r="C540" s="176">
        <v>386120</v>
      </c>
      <c r="D540" s="38"/>
      <c r="E540" s="37"/>
      <c r="F540" s="13"/>
    </row>
    <row r="541" spans="2:6">
      <c r="B541" s="35">
        <v>38154</v>
      </c>
      <c r="C541" s="176">
        <v>382000</v>
      </c>
      <c r="D541" s="38"/>
      <c r="E541" s="37"/>
      <c r="F541" s="13"/>
    </row>
    <row r="542" spans="2:6">
      <c r="B542" s="35">
        <v>38155</v>
      </c>
      <c r="C542" s="176">
        <v>368625</v>
      </c>
      <c r="D542" s="38"/>
      <c r="E542" s="37"/>
      <c r="F542" s="13"/>
    </row>
    <row r="543" spans="2:6">
      <c r="B543" s="35">
        <v>38156</v>
      </c>
      <c r="C543" s="176">
        <v>369870</v>
      </c>
      <c r="D543" s="38"/>
      <c r="E543" s="37"/>
      <c r="F543" s="13"/>
    </row>
    <row r="544" spans="2:6">
      <c r="B544" s="35">
        <v>38157</v>
      </c>
      <c r="C544" s="176">
        <v>369870</v>
      </c>
      <c r="D544" s="38"/>
      <c r="E544" s="37"/>
      <c r="F544" s="13"/>
    </row>
    <row r="545" spans="2:6">
      <c r="B545" s="35">
        <v>38158</v>
      </c>
      <c r="C545" s="176">
        <v>369870</v>
      </c>
      <c r="D545" s="38"/>
      <c r="E545" s="37"/>
      <c r="F545" s="13"/>
    </row>
    <row r="546" spans="2:6">
      <c r="B546" s="35">
        <v>38159</v>
      </c>
      <c r="C546" s="176">
        <v>357500</v>
      </c>
      <c r="D546" s="38"/>
      <c r="E546" s="37"/>
      <c r="F546" s="13"/>
    </row>
    <row r="547" spans="2:6">
      <c r="B547" s="35">
        <v>38160</v>
      </c>
      <c r="C547" s="176">
        <v>354875</v>
      </c>
      <c r="D547" s="38"/>
      <c r="E547" s="37"/>
      <c r="F547" s="13"/>
    </row>
    <row r="548" spans="2:6">
      <c r="B548" s="35">
        <v>38161</v>
      </c>
      <c r="C548" s="176">
        <v>356625</v>
      </c>
      <c r="D548" s="38"/>
      <c r="E548" s="37"/>
      <c r="F548" s="13"/>
    </row>
    <row r="549" spans="2:6">
      <c r="B549" s="35">
        <v>38162</v>
      </c>
      <c r="C549" s="176">
        <v>351875</v>
      </c>
      <c r="D549" s="38"/>
      <c r="E549" s="37"/>
      <c r="F549" s="13"/>
    </row>
    <row r="550" spans="2:6">
      <c r="B550" s="35">
        <v>38163</v>
      </c>
      <c r="C550" s="176">
        <v>337375</v>
      </c>
      <c r="D550" s="38"/>
      <c r="E550" s="37"/>
      <c r="F550" s="13"/>
    </row>
    <row r="551" spans="2:6">
      <c r="B551" s="35">
        <v>38164</v>
      </c>
      <c r="C551" s="176">
        <v>337375</v>
      </c>
      <c r="D551" s="38"/>
      <c r="E551" s="37"/>
      <c r="F551" s="13"/>
    </row>
    <row r="552" spans="2:6">
      <c r="B552" s="35">
        <v>38165</v>
      </c>
      <c r="C552" s="176">
        <v>337375</v>
      </c>
      <c r="D552" s="38"/>
      <c r="E552" s="37"/>
      <c r="F552" s="13"/>
    </row>
    <row r="553" spans="2:6">
      <c r="B553" s="35">
        <v>38166</v>
      </c>
      <c r="C553" s="176">
        <v>340875</v>
      </c>
      <c r="D553" s="38"/>
      <c r="E553" s="37"/>
      <c r="F553" s="13"/>
    </row>
    <row r="554" spans="2:6">
      <c r="B554" s="35">
        <v>38167</v>
      </c>
      <c r="C554" s="176">
        <v>340375</v>
      </c>
      <c r="D554" s="38"/>
      <c r="E554" s="37"/>
      <c r="F554" s="13"/>
    </row>
    <row r="555" spans="2:6">
      <c r="B555" s="39">
        <v>38168</v>
      </c>
      <c r="C555" s="177">
        <v>343625</v>
      </c>
      <c r="D555" s="40"/>
      <c r="E555" s="37"/>
      <c r="F555" s="13"/>
    </row>
    <row r="556" spans="2:6">
      <c r="B556" s="35">
        <v>38169</v>
      </c>
      <c r="C556" s="176">
        <v>340375</v>
      </c>
      <c r="D556" s="38"/>
      <c r="E556" s="37"/>
      <c r="F556" s="13"/>
    </row>
    <row r="557" spans="2:6">
      <c r="B557" s="35">
        <v>38170</v>
      </c>
      <c r="C557" s="176">
        <v>332000</v>
      </c>
      <c r="D557" s="38"/>
      <c r="E557" s="37"/>
      <c r="F557" s="13"/>
    </row>
    <row r="558" spans="2:6">
      <c r="B558" s="35">
        <v>38171</v>
      </c>
      <c r="C558" s="176">
        <v>332000</v>
      </c>
      <c r="D558" s="38"/>
      <c r="E558" s="37"/>
      <c r="F558" s="13"/>
    </row>
    <row r="559" spans="2:6">
      <c r="B559" s="35">
        <v>38172</v>
      </c>
      <c r="C559" s="176">
        <v>332000</v>
      </c>
      <c r="D559" s="38"/>
      <c r="E559" s="37"/>
      <c r="F559" s="13"/>
    </row>
    <row r="560" spans="2:6">
      <c r="B560" s="35">
        <v>38173</v>
      </c>
      <c r="C560" s="176">
        <v>332000</v>
      </c>
      <c r="D560" s="38"/>
      <c r="E560" s="37"/>
      <c r="F560" s="13"/>
    </row>
    <row r="561" spans="2:6">
      <c r="B561" s="35">
        <v>38174</v>
      </c>
      <c r="C561" s="176">
        <v>322250</v>
      </c>
      <c r="D561" s="38"/>
      <c r="E561" s="37"/>
      <c r="F561" s="13"/>
    </row>
    <row r="562" spans="2:6">
      <c r="B562" s="35">
        <v>38175</v>
      </c>
      <c r="C562" s="176">
        <v>325000</v>
      </c>
      <c r="D562" s="38"/>
      <c r="E562" s="37"/>
      <c r="F562" s="13"/>
    </row>
    <row r="563" spans="2:6">
      <c r="B563" s="35">
        <v>38176</v>
      </c>
      <c r="C563" s="176">
        <v>318375</v>
      </c>
      <c r="D563" s="38"/>
      <c r="E563" s="37"/>
      <c r="F563" s="13"/>
    </row>
    <row r="564" spans="2:6">
      <c r="B564" s="35">
        <v>38177</v>
      </c>
      <c r="C564" s="176">
        <v>321750</v>
      </c>
      <c r="D564" s="38"/>
      <c r="E564" s="37"/>
      <c r="F564" s="13"/>
    </row>
    <row r="565" spans="2:6">
      <c r="B565" s="35">
        <v>38178</v>
      </c>
      <c r="C565" s="176">
        <v>321750</v>
      </c>
      <c r="D565" s="38"/>
      <c r="E565" s="37"/>
      <c r="F565" s="13"/>
    </row>
    <row r="566" spans="2:6">
      <c r="B566" s="35">
        <v>38179</v>
      </c>
      <c r="C566" s="176">
        <v>321750</v>
      </c>
      <c r="D566" s="38"/>
      <c r="E566" s="37"/>
      <c r="F566" s="13"/>
    </row>
    <row r="567" spans="2:6">
      <c r="B567" s="35">
        <v>38180</v>
      </c>
      <c r="C567" s="176">
        <v>321500</v>
      </c>
      <c r="D567" s="38"/>
      <c r="E567" s="37"/>
      <c r="F567" s="13"/>
    </row>
    <row r="568" spans="2:6">
      <c r="B568" s="35">
        <v>38181</v>
      </c>
      <c r="C568" s="176">
        <v>320125</v>
      </c>
      <c r="D568" s="38"/>
      <c r="E568" s="37"/>
      <c r="F568" s="13"/>
    </row>
    <row r="569" spans="2:6">
      <c r="B569" s="35">
        <v>38182</v>
      </c>
      <c r="C569" s="176">
        <v>318750</v>
      </c>
      <c r="D569" s="38"/>
      <c r="E569" s="37"/>
      <c r="F569" s="13"/>
    </row>
    <row r="570" spans="2:6">
      <c r="B570" s="35">
        <v>38183</v>
      </c>
      <c r="C570" s="176">
        <v>324250</v>
      </c>
      <c r="D570" s="38"/>
      <c r="E570" s="37"/>
      <c r="F570" s="13"/>
    </row>
    <row r="571" spans="2:6">
      <c r="B571" s="35">
        <v>38184</v>
      </c>
      <c r="C571" s="176">
        <v>321000</v>
      </c>
      <c r="D571" s="38"/>
      <c r="E571" s="37"/>
      <c r="F571" s="13"/>
    </row>
    <row r="572" spans="2:6">
      <c r="B572" s="35">
        <v>38185</v>
      </c>
      <c r="C572" s="176">
        <v>321000</v>
      </c>
      <c r="D572" s="38"/>
      <c r="E572" s="37"/>
      <c r="F572" s="13"/>
    </row>
    <row r="573" spans="2:6">
      <c r="B573" s="35">
        <v>38186</v>
      </c>
      <c r="C573" s="176">
        <v>321000</v>
      </c>
      <c r="D573" s="38"/>
      <c r="E573" s="37"/>
      <c r="F573" s="13"/>
    </row>
    <row r="574" spans="2:6">
      <c r="B574" s="35">
        <v>38187</v>
      </c>
      <c r="C574" s="176">
        <v>321625</v>
      </c>
      <c r="D574" s="38"/>
      <c r="E574" s="37"/>
      <c r="F574" s="13"/>
    </row>
    <row r="575" spans="2:6">
      <c r="B575" s="35">
        <v>38188</v>
      </c>
      <c r="C575" s="176">
        <v>326625</v>
      </c>
      <c r="D575" s="38"/>
      <c r="E575" s="37"/>
      <c r="F575" s="13"/>
    </row>
    <row r="576" spans="2:6">
      <c r="B576" s="35">
        <v>38189</v>
      </c>
      <c r="C576" s="176">
        <v>322500</v>
      </c>
      <c r="D576" s="38"/>
      <c r="E576" s="37"/>
      <c r="F576" s="13"/>
    </row>
    <row r="577" spans="2:6">
      <c r="B577" s="35">
        <v>38190</v>
      </c>
      <c r="C577" s="176">
        <v>321500</v>
      </c>
      <c r="D577" s="38"/>
      <c r="E577" s="37"/>
      <c r="F577" s="13"/>
    </row>
    <row r="578" spans="2:6">
      <c r="B578" s="35">
        <v>38191</v>
      </c>
      <c r="C578" s="176">
        <v>313250</v>
      </c>
      <c r="D578" s="38"/>
      <c r="E578" s="37"/>
      <c r="F578" s="13"/>
    </row>
    <row r="579" spans="2:6">
      <c r="B579" s="35">
        <v>38192</v>
      </c>
      <c r="C579" s="176">
        <v>313250</v>
      </c>
      <c r="D579" s="38"/>
      <c r="E579" s="37"/>
      <c r="F579" s="13"/>
    </row>
    <row r="580" spans="2:6">
      <c r="B580" s="35">
        <v>38193</v>
      </c>
      <c r="C580" s="176">
        <v>313250</v>
      </c>
      <c r="D580" s="38"/>
      <c r="E580" s="37"/>
      <c r="F580" s="13"/>
    </row>
    <row r="581" spans="2:6">
      <c r="B581" s="35">
        <v>38194</v>
      </c>
      <c r="C581" s="176">
        <v>307250</v>
      </c>
      <c r="D581" s="38"/>
      <c r="E581" s="37"/>
      <c r="F581" s="13"/>
    </row>
    <row r="582" spans="2:6">
      <c r="B582" s="35">
        <v>38195</v>
      </c>
      <c r="C582" s="176">
        <v>312875</v>
      </c>
      <c r="D582" s="38"/>
      <c r="E582" s="37"/>
      <c r="F582" s="13"/>
    </row>
    <row r="583" spans="2:6">
      <c r="B583" s="35">
        <v>38196</v>
      </c>
      <c r="C583" s="176">
        <v>311750</v>
      </c>
      <c r="D583" s="38"/>
      <c r="E583" s="37"/>
      <c r="F583" s="13"/>
    </row>
    <row r="584" spans="2:6">
      <c r="B584" s="35">
        <v>38197</v>
      </c>
      <c r="C584" s="176">
        <v>311250</v>
      </c>
      <c r="D584" s="38"/>
      <c r="E584" s="37"/>
      <c r="F584" s="13"/>
    </row>
    <row r="585" spans="2:6">
      <c r="B585" s="35">
        <v>38198</v>
      </c>
      <c r="C585" s="176">
        <v>303875</v>
      </c>
      <c r="D585" s="38"/>
      <c r="E585" s="37"/>
      <c r="F585" s="13"/>
    </row>
    <row r="586" spans="2:6">
      <c r="B586" s="39">
        <v>38199</v>
      </c>
      <c r="C586" s="177">
        <v>303875</v>
      </c>
      <c r="D586" s="40"/>
      <c r="E586" s="37"/>
      <c r="F586" s="13"/>
    </row>
    <row r="587" spans="2:6">
      <c r="B587" s="35">
        <v>38200</v>
      </c>
      <c r="C587" s="176">
        <v>303875</v>
      </c>
      <c r="D587" s="38"/>
      <c r="E587" s="37"/>
      <c r="F587" s="13"/>
    </row>
    <row r="588" spans="2:6">
      <c r="B588" s="35">
        <v>38201</v>
      </c>
      <c r="C588" s="176">
        <v>303875</v>
      </c>
      <c r="D588" s="38"/>
      <c r="E588" s="37"/>
      <c r="F588" s="13"/>
    </row>
    <row r="589" spans="2:6">
      <c r="B589" s="35">
        <v>38202</v>
      </c>
      <c r="C589" s="176">
        <v>316250</v>
      </c>
      <c r="D589" s="38"/>
      <c r="E589" s="37"/>
      <c r="F589" s="13"/>
    </row>
    <row r="590" spans="2:6">
      <c r="B590" s="35">
        <v>38203</v>
      </c>
      <c r="C590" s="176">
        <v>315875</v>
      </c>
      <c r="D590" s="38"/>
      <c r="E590" s="37"/>
      <c r="F590" s="13"/>
    </row>
    <row r="591" spans="2:6">
      <c r="B591" s="35">
        <v>38204</v>
      </c>
      <c r="C591" s="176">
        <v>309750</v>
      </c>
      <c r="D591" s="38"/>
      <c r="E591" s="37"/>
      <c r="F591" s="13"/>
    </row>
    <row r="592" spans="2:6">
      <c r="B592" s="35">
        <v>38205</v>
      </c>
      <c r="C592" s="176">
        <v>308000</v>
      </c>
      <c r="D592" s="38"/>
      <c r="E592" s="37"/>
      <c r="F592" s="13"/>
    </row>
    <row r="593" spans="2:6">
      <c r="B593" s="35">
        <v>38206</v>
      </c>
      <c r="C593" s="176">
        <v>308000</v>
      </c>
      <c r="D593" s="38"/>
      <c r="E593" s="37"/>
      <c r="F593" s="13"/>
    </row>
    <row r="594" spans="2:6">
      <c r="B594" s="35">
        <v>38207</v>
      </c>
      <c r="C594" s="176">
        <v>308000</v>
      </c>
      <c r="D594" s="38"/>
      <c r="E594" s="37"/>
      <c r="F594" s="13"/>
    </row>
    <row r="595" spans="2:6">
      <c r="B595" s="35">
        <v>38208</v>
      </c>
      <c r="C595" s="176">
        <v>306375</v>
      </c>
      <c r="D595" s="38"/>
      <c r="E595" s="37"/>
      <c r="F595" s="13"/>
    </row>
    <row r="596" spans="2:6">
      <c r="B596" s="35">
        <v>38209</v>
      </c>
      <c r="C596" s="176">
        <v>310500</v>
      </c>
      <c r="D596" s="38"/>
      <c r="E596" s="37"/>
      <c r="F596" s="13"/>
    </row>
    <row r="597" spans="2:6">
      <c r="B597" s="35">
        <v>38210</v>
      </c>
      <c r="C597" s="176">
        <v>310000</v>
      </c>
      <c r="D597" s="38"/>
      <c r="E597" s="37"/>
      <c r="F597" s="13"/>
    </row>
    <row r="598" spans="2:6">
      <c r="B598" s="35">
        <v>38211</v>
      </c>
      <c r="C598" s="176">
        <v>304500</v>
      </c>
      <c r="D598" s="38"/>
      <c r="E598" s="37"/>
      <c r="F598" s="13"/>
    </row>
    <row r="599" spans="2:6">
      <c r="B599" s="35">
        <v>38212</v>
      </c>
      <c r="C599" s="176">
        <v>303875</v>
      </c>
      <c r="D599" s="38"/>
      <c r="E599" s="37"/>
      <c r="F599" s="13"/>
    </row>
    <row r="600" spans="2:6">
      <c r="B600" s="35">
        <v>38213</v>
      </c>
      <c r="C600" s="176">
        <v>303875</v>
      </c>
      <c r="D600" s="38"/>
      <c r="E600" s="37"/>
      <c r="F600" s="13"/>
    </row>
    <row r="601" spans="2:6">
      <c r="B601" s="35">
        <v>38214</v>
      </c>
      <c r="C601" s="176">
        <v>303875</v>
      </c>
      <c r="D601" s="38"/>
      <c r="E601" s="37"/>
      <c r="F601" s="13"/>
    </row>
    <row r="602" spans="2:6">
      <c r="B602" s="35">
        <v>38215</v>
      </c>
      <c r="C602" s="176">
        <v>315250</v>
      </c>
      <c r="D602" s="38"/>
      <c r="E602" s="37"/>
      <c r="F602" s="13"/>
    </row>
    <row r="603" spans="2:6">
      <c r="B603" s="35">
        <v>38216</v>
      </c>
      <c r="C603" s="176">
        <v>318250</v>
      </c>
      <c r="D603" s="38"/>
      <c r="E603" s="37"/>
      <c r="F603" s="13"/>
    </row>
    <row r="604" spans="2:6">
      <c r="B604" s="35">
        <v>38217</v>
      </c>
      <c r="C604" s="176">
        <v>308875</v>
      </c>
      <c r="D604" s="38"/>
      <c r="E604" s="37"/>
      <c r="F604" s="13"/>
    </row>
    <row r="605" spans="2:6">
      <c r="B605" s="35">
        <v>38218</v>
      </c>
      <c r="C605" s="176">
        <v>311375</v>
      </c>
      <c r="D605" s="38"/>
      <c r="E605" s="37"/>
      <c r="F605" s="13"/>
    </row>
    <row r="606" spans="2:6">
      <c r="B606" s="35">
        <v>38219</v>
      </c>
      <c r="C606" s="176">
        <v>308375</v>
      </c>
      <c r="D606" s="38"/>
      <c r="E606" s="37"/>
      <c r="F606" s="13"/>
    </row>
    <row r="607" spans="2:6">
      <c r="B607" s="35">
        <v>38220</v>
      </c>
      <c r="C607" s="176">
        <v>308375</v>
      </c>
      <c r="D607" s="38"/>
      <c r="E607" s="37"/>
      <c r="F607" s="13"/>
    </row>
    <row r="608" spans="2:6">
      <c r="B608" s="35">
        <v>38221</v>
      </c>
      <c r="C608" s="176">
        <v>308375</v>
      </c>
      <c r="D608" s="38"/>
      <c r="E608" s="37"/>
      <c r="F608" s="13"/>
    </row>
    <row r="609" spans="2:6">
      <c r="B609" s="35">
        <v>38222</v>
      </c>
      <c r="C609" s="176">
        <v>344125</v>
      </c>
      <c r="D609" s="38"/>
      <c r="E609" s="37"/>
      <c r="F609" s="13"/>
    </row>
    <row r="610" spans="2:6">
      <c r="B610" s="35">
        <v>38223</v>
      </c>
      <c r="C610" s="176">
        <v>342000</v>
      </c>
      <c r="D610" s="38"/>
      <c r="E610" s="37"/>
      <c r="F610" s="13"/>
    </row>
    <row r="611" spans="2:6">
      <c r="B611" s="35">
        <v>38224</v>
      </c>
      <c r="C611" s="176">
        <v>340625</v>
      </c>
      <c r="D611" s="38"/>
      <c r="E611" s="37"/>
      <c r="F611" s="13"/>
    </row>
    <row r="612" spans="2:6">
      <c r="B612" s="35">
        <v>38225</v>
      </c>
      <c r="C612" s="176">
        <v>343500</v>
      </c>
      <c r="D612" s="38"/>
      <c r="E612" s="37"/>
      <c r="F612" s="13"/>
    </row>
    <row r="613" spans="2:6">
      <c r="B613" s="35">
        <v>38226</v>
      </c>
      <c r="C613" s="176">
        <v>342500</v>
      </c>
      <c r="D613" s="38"/>
      <c r="E613" s="37"/>
      <c r="F613" s="13"/>
    </row>
    <row r="614" spans="2:6">
      <c r="B614" s="35">
        <v>38227</v>
      </c>
      <c r="C614" s="176">
        <v>342500</v>
      </c>
      <c r="D614" s="38"/>
      <c r="E614" s="37"/>
      <c r="F614" s="13"/>
    </row>
    <row r="615" spans="2:6">
      <c r="B615" s="35">
        <v>38228</v>
      </c>
      <c r="C615" s="176">
        <v>342500</v>
      </c>
      <c r="D615" s="38"/>
      <c r="E615" s="37"/>
      <c r="F615" s="13"/>
    </row>
    <row r="616" spans="2:6">
      <c r="B616" s="35">
        <v>38229</v>
      </c>
      <c r="C616" s="176">
        <v>331125</v>
      </c>
      <c r="D616" s="38"/>
      <c r="E616" s="37"/>
      <c r="F616" s="13"/>
    </row>
    <row r="617" spans="2:6">
      <c r="B617" s="39">
        <v>38230</v>
      </c>
      <c r="C617" s="177">
        <v>330125</v>
      </c>
      <c r="D617" s="40"/>
      <c r="E617" s="37"/>
      <c r="F617" s="13"/>
    </row>
    <row r="618" spans="2:6">
      <c r="B618" s="35">
        <v>38231</v>
      </c>
      <c r="C618" s="176">
        <v>338500</v>
      </c>
      <c r="D618" s="38"/>
      <c r="E618" s="37"/>
      <c r="F618" s="13"/>
    </row>
    <row r="619" spans="2:6">
      <c r="B619" s="35">
        <v>38232</v>
      </c>
      <c r="C619" s="176">
        <v>341375</v>
      </c>
      <c r="D619" s="38"/>
      <c r="E619" s="37"/>
      <c r="F619" s="13"/>
    </row>
    <row r="620" spans="2:6">
      <c r="B620" s="35">
        <v>38233</v>
      </c>
      <c r="C620" s="176">
        <v>322500</v>
      </c>
      <c r="D620" s="38"/>
      <c r="E620" s="37"/>
      <c r="F620" s="13"/>
    </row>
    <row r="621" spans="2:6">
      <c r="B621" s="35">
        <v>38234</v>
      </c>
      <c r="C621" s="176">
        <v>322500</v>
      </c>
      <c r="D621" s="38"/>
      <c r="E621" s="37"/>
      <c r="F621" s="13"/>
    </row>
    <row r="622" spans="2:6">
      <c r="B622" s="35">
        <v>38235</v>
      </c>
      <c r="C622" s="176">
        <v>322500</v>
      </c>
      <c r="D622" s="38"/>
      <c r="E622" s="37"/>
      <c r="F622" s="13"/>
    </row>
    <row r="623" spans="2:6">
      <c r="B623" s="35">
        <v>38236</v>
      </c>
      <c r="C623" s="176">
        <v>322500</v>
      </c>
      <c r="D623" s="38"/>
      <c r="E623" s="37"/>
      <c r="F623" s="13"/>
    </row>
    <row r="624" spans="2:6">
      <c r="B624" s="35">
        <v>38237</v>
      </c>
      <c r="C624" s="176">
        <v>314750</v>
      </c>
      <c r="D624" s="38"/>
      <c r="E624" s="37"/>
      <c r="F624" s="13"/>
    </row>
    <row r="625" spans="2:6">
      <c r="B625" s="35">
        <v>38238</v>
      </c>
      <c r="C625" s="176">
        <v>313125</v>
      </c>
      <c r="D625" s="38"/>
      <c r="E625" s="37"/>
      <c r="F625" s="13"/>
    </row>
    <row r="626" spans="2:6">
      <c r="B626" s="35">
        <v>38239</v>
      </c>
      <c r="C626" s="176">
        <v>322000</v>
      </c>
      <c r="D626" s="38"/>
      <c r="E626" s="37"/>
      <c r="F626" s="13"/>
    </row>
    <row r="627" spans="2:6">
      <c r="B627" s="35">
        <v>38240</v>
      </c>
      <c r="C627" s="176">
        <v>330125</v>
      </c>
      <c r="D627" s="38"/>
      <c r="E627" s="37"/>
      <c r="F627" s="13"/>
    </row>
    <row r="628" spans="2:6">
      <c r="B628" s="35">
        <v>38241</v>
      </c>
      <c r="C628" s="176">
        <v>330125</v>
      </c>
      <c r="D628" s="38"/>
      <c r="E628" s="37"/>
      <c r="F628" s="13"/>
    </row>
    <row r="629" spans="2:6">
      <c r="B629" s="35">
        <v>38242</v>
      </c>
      <c r="C629" s="176">
        <v>330125</v>
      </c>
      <c r="D629" s="38"/>
      <c r="E629" s="37"/>
      <c r="F629" s="13"/>
    </row>
    <row r="630" spans="2:6">
      <c r="B630" s="35">
        <v>38243</v>
      </c>
      <c r="C630" s="176">
        <v>336750</v>
      </c>
      <c r="D630" s="38"/>
      <c r="E630" s="37"/>
      <c r="F630" s="13"/>
    </row>
    <row r="631" spans="2:6">
      <c r="B631" s="35">
        <v>38244</v>
      </c>
      <c r="C631" s="176">
        <v>337250</v>
      </c>
      <c r="D631" s="38"/>
      <c r="E631" s="37"/>
      <c r="F631" s="13"/>
    </row>
    <row r="632" spans="2:6">
      <c r="B632" s="35">
        <v>38245</v>
      </c>
      <c r="C632" s="176">
        <v>339375</v>
      </c>
      <c r="D632" s="38"/>
      <c r="E632" s="37"/>
      <c r="F632" s="13"/>
    </row>
    <row r="633" spans="2:6">
      <c r="B633" s="35">
        <v>38246</v>
      </c>
      <c r="C633" s="176">
        <v>346750</v>
      </c>
      <c r="D633" s="38"/>
      <c r="E633" s="37"/>
      <c r="F633" s="13"/>
    </row>
    <row r="634" spans="2:6">
      <c r="B634" s="35">
        <v>38247</v>
      </c>
      <c r="C634" s="176">
        <v>358875</v>
      </c>
      <c r="D634" s="38"/>
      <c r="E634" s="37"/>
      <c r="F634" s="13"/>
    </row>
    <row r="635" spans="2:6">
      <c r="B635" s="35">
        <v>38248</v>
      </c>
      <c r="C635" s="176">
        <v>358875</v>
      </c>
      <c r="D635" s="38"/>
      <c r="E635" s="37"/>
      <c r="F635" s="13"/>
    </row>
    <row r="636" spans="2:6">
      <c r="B636" s="35">
        <v>38249</v>
      </c>
      <c r="C636" s="176">
        <v>358875</v>
      </c>
      <c r="D636" s="38"/>
      <c r="E636" s="37"/>
      <c r="F636" s="13"/>
    </row>
    <row r="637" spans="2:6">
      <c r="B637" s="35">
        <v>38250</v>
      </c>
      <c r="C637" s="176">
        <v>359125</v>
      </c>
      <c r="D637" s="38"/>
      <c r="E637" s="37"/>
      <c r="F637" s="13"/>
    </row>
    <row r="638" spans="2:6">
      <c r="B638" s="35">
        <v>38251</v>
      </c>
      <c r="C638" s="176">
        <v>367875</v>
      </c>
      <c r="D638" s="38"/>
      <c r="E638" s="37"/>
      <c r="F638" s="13"/>
    </row>
    <row r="639" spans="2:6">
      <c r="B639" s="35">
        <v>38252</v>
      </c>
      <c r="C639" s="176">
        <v>377750</v>
      </c>
      <c r="D639" s="38"/>
      <c r="E639" s="37"/>
      <c r="F639" s="13"/>
    </row>
    <row r="640" spans="2:6">
      <c r="B640" s="35">
        <v>38253</v>
      </c>
      <c r="C640" s="176">
        <v>375125</v>
      </c>
      <c r="D640" s="38"/>
      <c r="E640" s="37"/>
      <c r="F640" s="13"/>
    </row>
    <row r="641" spans="2:6">
      <c r="B641" s="35">
        <v>38254</v>
      </c>
      <c r="C641" s="176">
        <v>390875</v>
      </c>
      <c r="D641" s="38"/>
      <c r="E641" s="37"/>
      <c r="F641" s="13"/>
    </row>
    <row r="642" spans="2:6">
      <c r="B642" s="35">
        <v>38255</v>
      </c>
      <c r="C642" s="176">
        <v>390875</v>
      </c>
      <c r="D642" s="38"/>
      <c r="E642" s="37"/>
      <c r="F642" s="13"/>
    </row>
    <row r="643" spans="2:6">
      <c r="B643" s="35">
        <v>38256</v>
      </c>
      <c r="C643" s="176">
        <v>390875</v>
      </c>
      <c r="D643" s="38"/>
      <c r="E643" s="37"/>
      <c r="F643" s="13"/>
    </row>
    <row r="644" spans="2:6">
      <c r="B644" s="35">
        <v>38257</v>
      </c>
      <c r="C644" s="176">
        <v>400875</v>
      </c>
      <c r="D644" s="38"/>
      <c r="E644" s="37"/>
      <c r="F644" s="13"/>
    </row>
    <row r="645" spans="2:6">
      <c r="B645" s="35">
        <v>38258</v>
      </c>
      <c r="C645" s="176">
        <v>377500</v>
      </c>
      <c r="D645" s="38"/>
      <c r="E645" s="37"/>
      <c r="F645" s="13"/>
    </row>
    <row r="646" spans="2:6">
      <c r="B646" s="35">
        <v>38259</v>
      </c>
      <c r="C646" s="176">
        <v>382750</v>
      </c>
      <c r="D646" s="38"/>
      <c r="E646" s="37"/>
      <c r="F646" s="13"/>
    </row>
    <row r="647" spans="2:6">
      <c r="B647" s="39">
        <v>38260</v>
      </c>
      <c r="C647" s="177">
        <v>385125</v>
      </c>
      <c r="D647" s="40"/>
      <c r="E647" s="37"/>
      <c r="F647" s="13"/>
    </row>
    <row r="648" spans="2:6">
      <c r="B648" s="35">
        <v>38261</v>
      </c>
      <c r="C648" s="176">
        <v>378375</v>
      </c>
      <c r="D648" s="38"/>
      <c r="E648" s="37"/>
      <c r="F648" s="13"/>
    </row>
    <row r="649" spans="2:6">
      <c r="B649" s="35">
        <v>38262</v>
      </c>
      <c r="C649" s="176">
        <v>378375</v>
      </c>
      <c r="D649" s="38"/>
      <c r="E649" s="37"/>
      <c r="F649" s="13"/>
    </row>
    <row r="650" spans="2:6">
      <c r="B650" s="35">
        <v>38263</v>
      </c>
      <c r="C650" s="176">
        <v>378375</v>
      </c>
      <c r="D650" s="38"/>
      <c r="E650" s="37"/>
      <c r="F650" s="13"/>
    </row>
    <row r="651" spans="2:6">
      <c r="B651" s="35">
        <v>38264</v>
      </c>
      <c r="C651" s="176">
        <v>357375</v>
      </c>
      <c r="D651" s="38"/>
      <c r="E651" s="37"/>
      <c r="F651" s="13"/>
    </row>
    <row r="652" spans="2:6">
      <c r="B652" s="35">
        <v>38265</v>
      </c>
      <c r="C652" s="176">
        <v>362000</v>
      </c>
      <c r="D652" s="38"/>
      <c r="E652" s="37"/>
      <c r="F652" s="13"/>
    </row>
    <row r="653" spans="2:6">
      <c r="B653" s="35">
        <v>38266</v>
      </c>
      <c r="C653" s="176">
        <v>362000</v>
      </c>
      <c r="D653" s="38"/>
      <c r="E653" s="37"/>
      <c r="F653" s="13"/>
    </row>
    <row r="654" spans="2:6">
      <c r="B654" s="35">
        <v>38267</v>
      </c>
      <c r="C654" s="176">
        <v>361125</v>
      </c>
      <c r="D654" s="38"/>
      <c r="E654" s="37"/>
      <c r="F654" s="13"/>
    </row>
    <row r="655" spans="2:6">
      <c r="B655" s="35">
        <v>38268</v>
      </c>
      <c r="C655" s="176">
        <v>355500</v>
      </c>
      <c r="D655" s="38"/>
      <c r="E655" s="37"/>
      <c r="F655" s="13"/>
    </row>
    <row r="656" spans="2:6">
      <c r="B656" s="35">
        <v>38269</v>
      </c>
      <c r="C656" s="176">
        <v>355500</v>
      </c>
      <c r="D656" s="38"/>
      <c r="E656" s="37"/>
      <c r="F656" s="13"/>
    </row>
    <row r="657" spans="2:6">
      <c r="B657" s="35">
        <v>38270</v>
      </c>
      <c r="C657" s="176">
        <v>355500</v>
      </c>
      <c r="D657" s="38"/>
      <c r="E657" s="37"/>
      <c r="F657" s="13"/>
    </row>
    <row r="658" spans="2:6">
      <c r="B658" s="35">
        <v>38271</v>
      </c>
      <c r="C658" s="176">
        <v>346875</v>
      </c>
      <c r="D658" s="38"/>
      <c r="E658" s="37"/>
      <c r="F658" s="13"/>
    </row>
    <row r="659" spans="2:6">
      <c r="B659" s="35">
        <v>38272</v>
      </c>
      <c r="C659" s="176">
        <v>339125</v>
      </c>
      <c r="D659" s="38"/>
      <c r="E659" s="37"/>
      <c r="F659" s="13"/>
    </row>
    <row r="660" spans="2:6">
      <c r="B660" s="35">
        <v>38273</v>
      </c>
      <c r="C660" s="176">
        <v>332750</v>
      </c>
      <c r="D660" s="38"/>
      <c r="E660" s="37"/>
      <c r="F660" s="13"/>
    </row>
    <row r="661" spans="2:6">
      <c r="B661" s="35">
        <v>38274</v>
      </c>
      <c r="C661" s="176">
        <v>332625</v>
      </c>
      <c r="D661" s="38"/>
      <c r="E661" s="37"/>
      <c r="F661" s="13"/>
    </row>
    <row r="662" spans="2:6">
      <c r="B662" s="35">
        <v>38275</v>
      </c>
      <c r="C662" s="176">
        <v>343125</v>
      </c>
      <c r="D662" s="38"/>
      <c r="E662" s="37"/>
      <c r="F662" s="13"/>
    </row>
    <row r="663" spans="2:6">
      <c r="B663" s="35">
        <v>38276</v>
      </c>
      <c r="C663" s="176">
        <v>343125</v>
      </c>
      <c r="D663" s="38"/>
      <c r="E663" s="37"/>
      <c r="F663" s="13"/>
    </row>
    <row r="664" spans="2:6">
      <c r="B664" s="35">
        <v>38277</v>
      </c>
      <c r="C664" s="176">
        <v>343125</v>
      </c>
      <c r="D664" s="38"/>
      <c r="E664" s="37"/>
      <c r="F664" s="13"/>
    </row>
    <row r="665" spans="2:6">
      <c r="B665" s="35">
        <v>38278</v>
      </c>
      <c r="C665" s="176">
        <v>340250</v>
      </c>
      <c r="D665" s="38"/>
      <c r="E665" s="37"/>
      <c r="F665" s="13"/>
    </row>
    <row r="666" spans="2:6">
      <c r="B666" s="35">
        <v>38279</v>
      </c>
      <c r="C666" s="176">
        <v>335250</v>
      </c>
      <c r="D666" s="38"/>
      <c r="E666" s="37"/>
      <c r="F666" s="13"/>
    </row>
    <row r="667" spans="2:6">
      <c r="B667" s="35">
        <v>38280</v>
      </c>
      <c r="C667" s="176">
        <v>338625</v>
      </c>
      <c r="D667" s="38"/>
      <c r="E667" s="37"/>
      <c r="F667" s="13"/>
    </row>
    <row r="668" spans="2:6">
      <c r="B668" s="35">
        <v>38281</v>
      </c>
      <c r="C668" s="176">
        <v>347750</v>
      </c>
      <c r="D668" s="38"/>
      <c r="E668" s="37"/>
      <c r="F668" s="13"/>
    </row>
    <row r="669" spans="2:6">
      <c r="B669" s="35">
        <v>38282</v>
      </c>
      <c r="C669" s="176">
        <v>346625</v>
      </c>
      <c r="D669" s="38"/>
      <c r="E669" s="37"/>
      <c r="F669" s="13"/>
    </row>
    <row r="670" spans="2:6">
      <c r="B670" s="35">
        <v>38283</v>
      </c>
      <c r="C670" s="176">
        <v>346625</v>
      </c>
      <c r="D670" s="38"/>
      <c r="E670" s="37"/>
      <c r="F670" s="13"/>
    </row>
    <row r="671" spans="2:6">
      <c r="B671" s="35">
        <v>38284</v>
      </c>
      <c r="C671" s="176">
        <v>346625</v>
      </c>
      <c r="D671" s="38"/>
      <c r="E671" s="37"/>
      <c r="F671" s="13"/>
    </row>
    <row r="672" spans="2:6">
      <c r="B672" s="35">
        <v>38285</v>
      </c>
      <c r="C672" s="176">
        <v>352000</v>
      </c>
      <c r="D672" s="38"/>
      <c r="E672" s="37"/>
      <c r="F672" s="13"/>
    </row>
    <row r="673" spans="2:6">
      <c r="B673" s="35">
        <v>38286</v>
      </c>
      <c r="C673" s="176">
        <v>349000</v>
      </c>
      <c r="D673" s="38"/>
      <c r="E673" s="37"/>
      <c r="F673" s="13"/>
    </row>
    <row r="674" spans="2:6">
      <c r="B674" s="35">
        <v>38287</v>
      </c>
      <c r="C674" s="176">
        <v>354125</v>
      </c>
      <c r="D674" s="38"/>
      <c r="E674" s="37"/>
      <c r="F674" s="13"/>
    </row>
    <row r="675" spans="2:6">
      <c r="B675" s="35">
        <v>38288</v>
      </c>
      <c r="C675" s="176">
        <v>350000</v>
      </c>
      <c r="D675" s="38"/>
      <c r="E675" s="37"/>
      <c r="F675" s="13"/>
    </row>
    <row r="676" spans="2:6">
      <c r="B676" s="35">
        <v>38289</v>
      </c>
      <c r="C676" s="176">
        <v>350000</v>
      </c>
      <c r="D676" s="38"/>
      <c r="E676" s="37"/>
      <c r="F676" s="13"/>
    </row>
    <row r="677" spans="2:6">
      <c r="B677" s="35">
        <v>38290</v>
      </c>
      <c r="C677" s="176">
        <v>350000</v>
      </c>
      <c r="D677" s="38"/>
      <c r="E677" s="37"/>
      <c r="F677" s="13"/>
    </row>
    <row r="678" spans="2:6">
      <c r="B678" s="39">
        <v>38291</v>
      </c>
      <c r="C678" s="177">
        <v>350000</v>
      </c>
      <c r="D678" s="40"/>
      <c r="E678" s="37"/>
      <c r="F678" s="13"/>
    </row>
    <row r="679" spans="2:6">
      <c r="B679" s="35">
        <v>38292</v>
      </c>
      <c r="C679" s="176">
        <v>340125</v>
      </c>
      <c r="D679" s="38"/>
      <c r="E679" s="37"/>
      <c r="F679" s="13"/>
    </row>
    <row r="680" spans="2:6">
      <c r="B680" s="35">
        <v>38293</v>
      </c>
      <c r="C680" s="176">
        <v>340250</v>
      </c>
      <c r="D680" s="38"/>
      <c r="E680" s="37"/>
      <c r="F680" s="13"/>
    </row>
    <row r="681" spans="2:6">
      <c r="B681" s="35">
        <v>38294</v>
      </c>
      <c r="C681" s="176">
        <v>345500</v>
      </c>
      <c r="D681" s="38"/>
      <c r="E681" s="37"/>
      <c r="F681" s="13"/>
    </row>
    <row r="682" spans="2:6">
      <c r="B682" s="35">
        <v>38295</v>
      </c>
      <c r="C682" s="176">
        <v>351375</v>
      </c>
      <c r="D682" s="38"/>
      <c r="E682" s="37"/>
      <c r="F682" s="13"/>
    </row>
    <row r="683" spans="2:6">
      <c r="B683" s="35">
        <v>38296</v>
      </c>
      <c r="C683" s="176">
        <v>351750</v>
      </c>
      <c r="D683" s="38"/>
      <c r="E683" s="37"/>
      <c r="F683" s="13"/>
    </row>
    <row r="684" spans="2:6">
      <c r="B684" s="35">
        <v>38297</v>
      </c>
      <c r="C684" s="176">
        <v>351750</v>
      </c>
      <c r="D684" s="38"/>
      <c r="E684" s="37"/>
      <c r="F684" s="13"/>
    </row>
    <row r="685" spans="2:6">
      <c r="B685" s="35">
        <v>38298</v>
      </c>
      <c r="C685" s="176">
        <v>351750</v>
      </c>
      <c r="D685" s="38"/>
      <c r="E685" s="37"/>
      <c r="F685" s="13"/>
    </row>
    <row r="686" spans="2:6">
      <c r="B686" s="35">
        <v>38299</v>
      </c>
      <c r="C686" s="176">
        <v>361250</v>
      </c>
      <c r="D686" s="38"/>
      <c r="E686" s="37"/>
      <c r="F686" s="13"/>
    </row>
    <row r="687" spans="2:6">
      <c r="B687" s="35">
        <v>38300</v>
      </c>
      <c r="C687" s="176">
        <v>359750</v>
      </c>
      <c r="D687" s="38"/>
      <c r="E687" s="37"/>
      <c r="F687" s="13"/>
    </row>
    <row r="688" spans="2:6">
      <c r="B688" s="35">
        <v>38301</v>
      </c>
      <c r="C688" s="176">
        <v>376000</v>
      </c>
      <c r="D688" s="38"/>
      <c r="E688" s="37"/>
      <c r="F688" s="13"/>
    </row>
    <row r="689" spans="2:6">
      <c r="B689" s="35">
        <v>38302</v>
      </c>
      <c r="C689" s="176">
        <v>380250</v>
      </c>
      <c r="D689" s="38"/>
      <c r="E689" s="37"/>
      <c r="F689" s="13"/>
    </row>
    <row r="690" spans="2:6">
      <c r="B690" s="35">
        <v>38303</v>
      </c>
      <c r="C690" s="176">
        <v>379250</v>
      </c>
      <c r="D690" s="38"/>
      <c r="E690" s="37"/>
      <c r="F690" s="13"/>
    </row>
    <row r="691" spans="2:6">
      <c r="B691" s="35">
        <v>38304</v>
      </c>
      <c r="C691" s="176">
        <v>379250</v>
      </c>
      <c r="D691" s="38"/>
      <c r="E691" s="37"/>
      <c r="F691" s="13"/>
    </row>
    <row r="692" spans="2:6">
      <c r="B692" s="35">
        <v>38305</v>
      </c>
      <c r="C692" s="176">
        <v>379250</v>
      </c>
      <c r="D692" s="38"/>
      <c r="E692" s="37"/>
      <c r="F692" s="13"/>
    </row>
    <row r="693" spans="2:6">
      <c r="B693" s="35">
        <v>38306</v>
      </c>
      <c r="C693" s="176">
        <v>401375</v>
      </c>
      <c r="D693" s="38"/>
      <c r="E693" s="37"/>
      <c r="F693" s="13"/>
    </row>
    <row r="694" spans="2:6">
      <c r="B694" s="35">
        <v>38307</v>
      </c>
      <c r="C694" s="176">
        <v>403000</v>
      </c>
      <c r="D694" s="38"/>
      <c r="E694" s="37"/>
      <c r="F694" s="13"/>
    </row>
    <row r="695" spans="2:6">
      <c r="B695" s="35">
        <v>38308</v>
      </c>
      <c r="C695" s="176">
        <v>410250</v>
      </c>
      <c r="D695" s="38"/>
      <c r="E695" s="37"/>
      <c r="F695" s="13"/>
    </row>
    <row r="696" spans="2:6">
      <c r="B696" s="35">
        <v>38309</v>
      </c>
      <c r="C696" s="176">
        <v>416125</v>
      </c>
      <c r="D696" s="38"/>
      <c r="E696" s="37"/>
      <c r="F696" s="13"/>
    </row>
    <row r="697" spans="2:6">
      <c r="B697" s="35">
        <v>38310</v>
      </c>
      <c r="C697" s="176">
        <v>408375</v>
      </c>
      <c r="D697" s="38"/>
      <c r="E697" s="37"/>
      <c r="F697" s="13"/>
    </row>
    <row r="698" spans="2:6">
      <c r="B698" s="35">
        <v>38311</v>
      </c>
      <c r="C698" s="176">
        <v>408375</v>
      </c>
      <c r="D698" s="38"/>
      <c r="E698" s="37"/>
      <c r="F698" s="13"/>
    </row>
    <row r="699" spans="2:6">
      <c r="B699" s="35">
        <v>38312</v>
      </c>
      <c r="C699" s="176">
        <v>408375</v>
      </c>
      <c r="D699" s="38"/>
      <c r="E699" s="37"/>
      <c r="F699" s="13"/>
    </row>
    <row r="700" spans="2:6">
      <c r="B700" s="35">
        <v>38313</v>
      </c>
      <c r="C700" s="176">
        <v>417000</v>
      </c>
      <c r="D700" s="38"/>
      <c r="E700" s="37"/>
      <c r="F700" s="13"/>
    </row>
    <row r="701" spans="2:6">
      <c r="B701" s="35">
        <v>38314</v>
      </c>
      <c r="C701" s="176">
        <v>413500</v>
      </c>
      <c r="D701" s="38"/>
      <c r="E701" s="37"/>
      <c r="F701" s="13"/>
    </row>
    <row r="702" spans="2:6">
      <c r="B702" s="35">
        <v>38315</v>
      </c>
      <c r="C702" s="176">
        <v>411875</v>
      </c>
      <c r="D702" s="38"/>
      <c r="E702" s="37"/>
      <c r="F702" s="13"/>
    </row>
    <row r="703" spans="2:6">
      <c r="B703" s="35">
        <v>38316</v>
      </c>
      <c r="C703" s="176">
        <v>411875</v>
      </c>
      <c r="D703" s="38"/>
      <c r="E703" s="37"/>
      <c r="F703" s="13"/>
    </row>
    <row r="704" spans="2:6">
      <c r="B704" s="35">
        <v>38317</v>
      </c>
      <c r="C704" s="176">
        <v>411875</v>
      </c>
      <c r="D704" s="38"/>
      <c r="E704" s="37"/>
      <c r="F704" s="13"/>
    </row>
    <row r="705" spans="2:6">
      <c r="B705" s="35">
        <v>38318</v>
      </c>
      <c r="C705" s="176">
        <v>411875</v>
      </c>
      <c r="D705" s="38"/>
      <c r="E705" s="37"/>
      <c r="F705" s="13"/>
    </row>
    <row r="706" spans="2:6">
      <c r="B706" s="35">
        <v>38319</v>
      </c>
      <c r="C706" s="176">
        <v>411875</v>
      </c>
      <c r="D706" s="38"/>
      <c r="E706" s="37"/>
      <c r="F706" s="13"/>
    </row>
    <row r="707" spans="2:6">
      <c r="B707" s="35">
        <v>38320</v>
      </c>
      <c r="C707" s="176">
        <v>425375</v>
      </c>
      <c r="D707" s="38"/>
      <c r="E707" s="37"/>
      <c r="F707" s="13"/>
    </row>
    <row r="708" spans="2:6">
      <c r="B708" s="39">
        <v>38321</v>
      </c>
      <c r="C708" s="177">
        <v>425000</v>
      </c>
      <c r="D708" s="40"/>
      <c r="E708" s="37"/>
      <c r="F708" s="13"/>
    </row>
    <row r="709" spans="2:6">
      <c r="B709" s="35">
        <v>38322</v>
      </c>
      <c r="C709" s="176">
        <v>435375</v>
      </c>
      <c r="D709" s="38"/>
      <c r="E709" s="37"/>
      <c r="F709" s="13"/>
    </row>
    <row r="710" spans="2:6">
      <c r="B710" s="35">
        <v>38323</v>
      </c>
      <c r="C710" s="176">
        <v>436625</v>
      </c>
      <c r="D710" s="38"/>
      <c r="E710" s="37"/>
      <c r="F710" s="13"/>
    </row>
    <row r="711" spans="2:6">
      <c r="B711" s="35">
        <v>38324</v>
      </c>
      <c r="C711" s="176">
        <v>422625</v>
      </c>
      <c r="D711" s="38"/>
      <c r="E711" s="37"/>
      <c r="F711" s="13"/>
    </row>
    <row r="712" spans="2:6">
      <c r="B712" s="35">
        <v>38325</v>
      </c>
      <c r="C712" s="176">
        <v>422625</v>
      </c>
      <c r="D712" s="38"/>
      <c r="E712" s="37"/>
      <c r="F712" s="13"/>
    </row>
    <row r="713" spans="2:6">
      <c r="B713" s="35">
        <v>38326</v>
      </c>
      <c r="C713" s="176">
        <v>422625</v>
      </c>
      <c r="D713" s="38"/>
      <c r="E713" s="37"/>
      <c r="F713" s="13"/>
    </row>
    <row r="714" spans="2:6">
      <c r="B714" s="35">
        <v>38327</v>
      </c>
      <c r="C714" s="176">
        <v>420000</v>
      </c>
      <c r="D714" s="38"/>
      <c r="E714" s="37"/>
      <c r="F714" s="13"/>
    </row>
    <row r="715" spans="2:6">
      <c r="B715" s="35">
        <v>38328</v>
      </c>
      <c r="C715" s="176">
        <v>416500</v>
      </c>
      <c r="D715" s="38"/>
      <c r="E715" s="37"/>
      <c r="F715" s="13"/>
    </row>
    <row r="716" spans="2:6">
      <c r="B716" s="35">
        <v>38329</v>
      </c>
      <c r="C716" s="176">
        <v>420125</v>
      </c>
      <c r="D716" s="38"/>
      <c r="E716" s="37"/>
      <c r="F716" s="13"/>
    </row>
    <row r="717" spans="2:6">
      <c r="B717" s="35">
        <v>38330</v>
      </c>
      <c r="C717" s="176">
        <v>417375</v>
      </c>
      <c r="D717" s="38"/>
      <c r="E717" s="37"/>
      <c r="F717" s="13"/>
    </row>
    <row r="718" spans="2:6">
      <c r="B718" s="35">
        <v>38331</v>
      </c>
      <c r="C718" s="176">
        <v>409500</v>
      </c>
      <c r="D718" s="38"/>
      <c r="E718" s="37"/>
      <c r="F718" s="13"/>
    </row>
    <row r="719" spans="2:6">
      <c r="B719" s="35">
        <v>38332</v>
      </c>
      <c r="C719" s="176">
        <v>409500</v>
      </c>
      <c r="D719" s="38"/>
      <c r="E719" s="37"/>
      <c r="F719" s="13"/>
    </row>
    <row r="720" spans="2:6">
      <c r="B720" s="35">
        <v>38333</v>
      </c>
      <c r="C720" s="176">
        <v>409500</v>
      </c>
      <c r="D720" s="38"/>
      <c r="E720" s="37"/>
      <c r="F720" s="13"/>
    </row>
    <row r="721" spans="2:6">
      <c r="B721" s="35">
        <v>38334</v>
      </c>
      <c r="C721" s="176">
        <v>391750</v>
      </c>
      <c r="D721" s="38"/>
      <c r="E721" s="37"/>
      <c r="F721" s="13"/>
    </row>
    <row r="722" spans="2:6">
      <c r="B722" s="35">
        <v>38335</v>
      </c>
      <c r="C722" s="176">
        <v>390000</v>
      </c>
      <c r="D722" s="38"/>
      <c r="E722" s="37"/>
      <c r="F722" s="13"/>
    </row>
    <row r="723" spans="2:6">
      <c r="B723" s="35">
        <v>38336</v>
      </c>
      <c r="C723" s="176">
        <v>408250</v>
      </c>
      <c r="D723" s="38"/>
      <c r="E723" s="37"/>
      <c r="F723" s="13"/>
    </row>
    <row r="724" spans="2:6">
      <c r="B724" s="35">
        <v>38337</v>
      </c>
      <c r="C724" s="176">
        <v>409000</v>
      </c>
      <c r="D724" s="38"/>
      <c r="E724" s="37"/>
      <c r="F724" s="13"/>
    </row>
    <row r="725" spans="2:6">
      <c r="B725" s="35">
        <v>38338</v>
      </c>
      <c r="C725" s="176">
        <v>430250</v>
      </c>
      <c r="D725" s="38"/>
      <c r="E725" s="37"/>
      <c r="F725" s="13"/>
    </row>
    <row r="726" spans="2:6">
      <c r="B726" s="35">
        <v>38339</v>
      </c>
      <c r="C726" s="176">
        <v>430250</v>
      </c>
      <c r="D726" s="38"/>
      <c r="E726" s="37"/>
      <c r="F726" s="13"/>
    </row>
    <row r="727" spans="2:6">
      <c r="B727" s="35">
        <v>38340</v>
      </c>
      <c r="C727" s="176">
        <v>430250</v>
      </c>
      <c r="D727" s="38"/>
      <c r="E727" s="37"/>
      <c r="F727" s="13"/>
    </row>
    <row r="728" spans="2:6">
      <c r="B728" s="35">
        <v>38341</v>
      </c>
      <c r="C728" s="176">
        <v>432750</v>
      </c>
      <c r="D728" s="38"/>
      <c r="E728" s="37"/>
      <c r="F728" s="13"/>
    </row>
    <row r="729" spans="2:6">
      <c r="B729" s="35">
        <v>38342</v>
      </c>
      <c r="C729" s="176">
        <v>430125</v>
      </c>
      <c r="D729" s="38"/>
      <c r="E729" s="37"/>
      <c r="F729" s="13"/>
    </row>
    <row r="730" spans="2:6">
      <c r="B730" s="35">
        <v>38343</v>
      </c>
      <c r="C730" s="176">
        <v>420125</v>
      </c>
      <c r="D730" s="38"/>
      <c r="E730" s="37"/>
      <c r="F730" s="13"/>
    </row>
    <row r="731" spans="2:6">
      <c r="B731" s="35">
        <v>38344</v>
      </c>
      <c r="C731" s="176">
        <v>435250</v>
      </c>
      <c r="D731" s="38"/>
      <c r="E731" s="37"/>
      <c r="F731" s="13"/>
    </row>
    <row r="732" spans="2:6">
      <c r="B732" s="35">
        <v>38345</v>
      </c>
      <c r="C732" s="176">
        <v>435250</v>
      </c>
      <c r="D732" s="38"/>
      <c r="E732" s="37"/>
      <c r="F732" s="13"/>
    </row>
    <row r="733" spans="2:6">
      <c r="B733" s="35">
        <v>38346</v>
      </c>
      <c r="C733" s="176">
        <v>435250</v>
      </c>
      <c r="D733" s="38"/>
      <c r="E733" s="37"/>
      <c r="F733" s="13"/>
    </row>
    <row r="734" spans="2:6">
      <c r="B734" s="35">
        <v>38347</v>
      </c>
      <c r="C734" s="176">
        <v>435250</v>
      </c>
      <c r="D734" s="38"/>
      <c r="E734" s="37"/>
      <c r="F734" s="13"/>
    </row>
    <row r="735" spans="2:6">
      <c r="B735" s="35">
        <v>38348</v>
      </c>
      <c r="C735" s="176">
        <v>435750</v>
      </c>
      <c r="D735" s="38"/>
      <c r="E735" s="37"/>
      <c r="F735" s="13"/>
    </row>
    <row r="736" spans="2:6">
      <c r="B736" s="35">
        <v>38349</v>
      </c>
      <c r="C736" s="176">
        <v>439125</v>
      </c>
      <c r="D736" s="38"/>
      <c r="E736" s="37"/>
      <c r="F736" s="13"/>
    </row>
    <row r="737" spans="2:6">
      <c r="B737" s="35">
        <v>38350</v>
      </c>
      <c r="C737" s="176">
        <v>446375</v>
      </c>
      <c r="D737" s="38"/>
      <c r="E737" s="37"/>
      <c r="F737" s="13"/>
    </row>
    <row r="738" spans="2:6">
      <c r="B738" s="35">
        <v>38351</v>
      </c>
      <c r="C738" s="176">
        <v>414500</v>
      </c>
      <c r="D738" s="38"/>
      <c r="E738" s="37"/>
      <c r="F738" s="13"/>
    </row>
    <row r="739" spans="2:6">
      <c r="B739" s="39">
        <v>38352</v>
      </c>
      <c r="C739" s="177">
        <v>414500</v>
      </c>
      <c r="D739" s="40"/>
      <c r="E739" s="37"/>
      <c r="F739" s="13"/>
    </row>
    <row r="740" spans="2:6">
      <c r="B740" s="35">
        <v>38353</v>
      </c>
      <c r="C740" s="176">
        <v>414500</v>
      </c>
      <c r="D740" s="38"/>
      <c r="E740" s="37"/>
      <c r="F740" s="13"/>
    </row>
    <row r="741" spans="2:6">
      <c r="B741" s="35">
        <v>38354</v>
      </c>
      <c r="C741" s="176">
        <v>414500</v>
      </c>
      <c r="D741" s="38"/>
      <c r="E741" s="37"/>
      <c r="F741" s="13"/>
    </row>
    <row r="742" spans="2:6">
      <c r="B742" s="35">
        <v>38355</v>
      </c>
      <c r="C742" s="176">
        <v>407250</v>
      </c>
      <c r="D742" s="38"/>
      <c r="E742" s="37"/>
      <c r="F742" s="13"/>
    </row>
    <row r="743" spans="2:6">
      <c r="B743" s="35">
        <v>38356</v>
      </c>
      <c r="C743" s="176">
        <v>398750</v>
      </c>
      <c r="D743" s="38"/>
      <c r="E743" s="37"/>
      <c r="F743" s="13"/>
    </row>
    <row r="744" spans="2:6">
      <c r="B744" s="35">
        <v>38357</v>
      </c>
      <c r="C744" s="176">
        <v>388625</v>
      </c>
      <c r="D744" s="38"/>
      <c r="E744" s="37"/>
      <c r="F744" s="13"/>
    </row>
    <row r="745" spans="2:6">
      <c r="B745" s="35">
        <v>38358</v>
      </c>
      <c r="C745" s="176">
        <v>395500</v>
      </c>
      <c r="D745" s="38"/>
      <c r="E745" s="37"/>
      <c r="F745" s="13"/>
    </row>
    <row r="746" spans="2:6">
      <c r="B746" s="35">
        <v>38359</v>
      </c>
      <c r="C746" s="176">
        <v>398375</v>
      </c>
      <c r="D746" s="38"/>
      <c r="E746" s="37"/>
      <c r="F746" s="13"/>
    </row>
    <row r="747" spans="2:6">
      <c r="B747" s="35">
        <v>38360</v>
      </c>
      <c r="C747" s="176">
        <v>398375</v>
      </c>
      <c r="D747" s="38"/>
      <c r="E747" s="37"/>
      <c r="F747" s="13"/>
    </row>
    <row r="748" spans="2:6">
      <c r="B748" s="35">
        <v>38361</v>
      </c>
      <c r="C748" s="176">
        <v>398375</v>
      </c>
      <c r="D748" s="38"/>
      <c r="E748" s="37"/>
      <c r="F748" s="13"/>
    </row>
    <row r="749" spans="2:6">
      <c r="B749" s="35">
        <v>38362</v>
      </c>
      <c r="C749" s="176">
        <v>393375</v>
      </c>
      <c r="D749" s="38"/>
      <c r="E749" s="37"/>
      <c r="F749" s="13"/>
    </row>
    <row r="750" spans="2:6">
      <c r="B750" s="35">
        <v>38363</v>
      </c>
      <c r="C750" s="176">
        <v>396875</v>
      </c>
      <c r="D750" s="38"/>
      <c r="E750" s="37"/>
      <c r="F750" s="13"/>
    </row>
    <row r="751" spans="2:6">
      <c r="B751" s="35">
        <v>38364</v>
      </c>
      <c r="C751" s="176">
        <v>398250</v>
      </c>
      <c r="D751" s="38"/>
      <c r="E751" s="37"/>
      <c r="F751" s="13"/>
    </row>
    <row r="752" spans="2:6">
      <c r="B752" s="35">
        <v>38365</v>
      </c>
      <c r="C752" s="176">
        <v>409625</v>
      </c>
      <c r="D752" s="38"/>
      <c r="E752" s="37"/>
      <c r="F752" s="13"/>
    </row>
    <row r="753" spans="2:6">
      <c r="B753" s="35">
        <v>38366</v>
      </c>
      <c r="C753" s="176">
        <v>412375</v>
      </c>
      <c r="D753" s="38"/>
      <c r="E753" s="37"/>
      <c r="F753" s="13"/>
    </row>
    <row r="754" spans="2:6">
      <c r="B754" s="35">
        <v>38367</v>
      </c>
      <c r="C754" s="176">
        <v>412375</v>
      </c>
      <c r="D754" s="38"/>
      <c r="E754" s="37"/>
      <c r="F754" s="13"/>
    </row>
    <row r="755" spans="2:6">
      <c r="B755" s="35">
        <v>38368</v>
      </c>
      <c r="C755" s="176">
        <v>412375</v>
      </c>
      <c r="D755" s="38"/>
      <c r="E755" s="37"/>
      <c r="F755" s="13"/>
    </row>
    <row r="756" spans="2:6">
      <c r="B756" s="35">
        <v>38369</v>
      </c>
      <c r="C756" s="176">
        <v>412375</v>
      </c>
      <c r="D756" s="38"/>
      <c r="E756" s="37"/>
      <c r="F756" s="13"/>
    </row>
    <row r="757" spans="2:6">
      <c r="B757" s="35">
        <v>38370</v>
      </c>
      <c r="C757" s="176">
        <v>417625</v>
      </c>
      <c r="D757" s="38"/>
      <c r="E757" s="37"/>
      <c r="F757" s="13"/>
    </row>
    <row r="758" spans="2:6">
      <c r="B758" s="35">
        <v>38371</v>
      </c>
      <c r="C758" s="176">
        <v>426500</v>
      </c>
      <c r="D758" s="38"/>
      <c r="E758" s="37"/>
      <c r="F758" s="13"/>
    </row>
    <row r="759" spans="2:6">
      <c r="B759" s="35">
        <v>38372</v>
      </c>
      <c r="C759" s="176">
        <v>426625</v>
      </c>
      <c r="D759" s="38"/>
      <c r="E759" s="37"/>
      <c r="F759" s="13"/>
    </row>
    <row r="760" spans="2:6">
      <c r="B760" s="35">
        <v>38373</v>
      </c>
      <c r="C760" s="176">
        <v>428250</v>
      </c>
      <c r="D760" s="38"/>
      <c r="E760" s="37"/>
      <c r="F760" s="13"/>
    </row>
    <row r="761" spans="2:6">
      <c r="B761" s="35">
        <v>38374</v>
      </c>
      <c r="C761" s="176">
        <v>428250</v>
      </c>
      <c r="D761" s="38"/>
      <c r="E761" s="37"/>
      <c r="F761" s="13"/>
    </row>
    <row r="762" spans="2:6">
      <c r="B762" s="35">
        <v>38375</v>
      </c>
      <c r="C762" s="176">
        <v>428250</v>
      </c>
      <c r="D762" s="38"/>
      <c r="E762" s="37"/>
      <c r="F762" s="13"/>
    </row>
    <row r="763" spans="2:6">
      <c r="B763" s="35">
        <v>38376</v>
      </c>
      <c r="C763" s="176">
        <v>432500</v>
      </c>
      <c r="D763" s="38"/>
      <c r="E763" s="37"/>
      <c r="F763" s="13"/>
    </row>
    <row r="764" spans="2:6">
      <c r="B764" s="35">
        <v>38377</v>
      </c>
      <c r="C764" s="176">
        <v>439375</v>
      </c>
      <c r="D764" s="38"/>
      <c r="E764" s="37"/>
      <c r="F764" s="13"/>
    </row>
    <row r="765" spans="2:6">
      <c r="B765" s="35">
        <v>38378</v>
      </c>
      <c r="C765" s="176">
        <v>444375</v>
      </c>
      <c r="D765" s="38"/>
      <c r="E765" s="37"/>
      <c r="F765" s="13"/>
    </row>
    <row r="766" spans="2:6">
      <c r="B766" s="35">
        <v>38379</v>
      </c>
      <c r="C766" s="176">
        <v>438375</v>
      </c>
      <c r="D766" s="38"/>
      <c r="E766" s="37"/>
      <c r="F766" s="13"/>
    </row>
    <row r="767" spans="2:6">
      <c r="B767" s="35">
        <v>38380</v>
      </c>
      <c r="C767" s="176">
        <v>444125</v>
      </c>
      <c r="D767" s="38"/>
      <c r="E767" s="37"/>
      <c r="F767" s="13"/>
    </row>
    <row r="768" spans="2:6">
      <c r="B768" s="35">
        <v>38381</v>
      </c>
      <c r="C768" s="176">
        <v>444125</v>
      </c>
      <c r="D768" s="38"/>
      <c r="E768" s="37"/>
      <c r="F768" s="13"/>
    </row>
    <row r="769" spans="2:6">
      <c r="B769" s="35">
        <v>38382</v>
      </c>
      <c r="C769" s="176">
        <v>444125</v>
      </c>
      <c r="D769" s="38"/>
      <c r="E769" s="37"/>
      <c r="F769" s="13"/>
    </row>
    <row r="770" spans="2:6">
      <c r="B770" s="39">
        <v>38383</v>
      </c>
      <c r="C770" s="177">
        <v>443125</v>
      </c>
      <c r="D770" s="40"/>
      <c r="E770" s="37"/>
      <c r="F770" s="13"/>
    </row>
    <row r="771" spans="2:6">
      <c r="B771" s="35">
        <v>38384</v>
      </c>
      <c r="C771" s="176">
        <v>443625</v>
      </c>
      <c r="D771" s="38"/>
      <c r="E771" s="37"/>
      <c r="F771" s="13"/>
    </row>
    <row r="772" spans="2:6">
      <c r="B772" s="35">
        <v>38385</v>
      </c>
      <c r="C772" s="176">
        <v>445250</v>
      </c>
      <c r="D772" s="38"/>
      <c r="E772" s="37"/>
      <c r="F772" s="13"/>
    </row>
    <row r="773" spans="2:6">
      <c r="B773" s="35">
        <v>38386</v>
      </c>
      <c r="C773" s="176">
        <v>445000</v>
      </c>
      <c r="D773" s="38"/>
      <c r="E773" s="37"/>
      <c r="F773" s="13"/>
    </row>
    <row r="774" spans="2:6">
      <c r="B774" s="35">
        <v>38387</v>
      </c>
      <c r="C774" s="176">
        <v>456500</v>
      </c>
      <c r="D774" s="38"/>
      <c r="E774" s="37"/>
      <c r="F774" s="13"/>
    </row>
    <row r="775" spans="2:6">
      <c r="B775" s="35">
        <v>38388</v>
      </c>
      <c r="C775" s="176">
        <v>456500</v>
      </c>
      <c r="D775" s="38"/>
      <c r="E775" s="37"/>
      <c r="F775" s="13"/>
    </row>
    <row r="776" spans="2:6">
      <c r="B776" s="35">
        <v>38389</v>
      </c>
      <c r="C776" s="176">
        <v>456500</v>
      </c>
      <c r="D776" s="38"/>
      <c r="E776" s="37"/>
      <c r="F776" s="13"/>
    </row>
    <row r="777" spans="2:6">
      <c r="B777" s="35">
        <v>38390</v>
      </c>
      <c r="C777" s="176">
        <v>459875</v>
      </c>
      <c r="D777" s="38"/>
      <c r="E777" s="37"/>
      <c r="F777" s="13"/>
    </row>
    <row r="778" spans="2:6">
      <c r="B778" s="35">
        <v>38391</v>
      </c>
      <c r="C778" s="176">
        <v>471000</v>
      </c>
      <c r="D778" s="38"/>
      <c r="E778" s="37"/>
      <c r="F778" s="13"/>
    </row>
    <row r="779" spans="2:6">
      <c r="B779" s="35">
        <v>38392</v>
      </c>
      <c r="C779" s="176">
        <v>474375</v>
      </c>
      <c r="D779" s="38"/>
      <c r="E779" s="37"/>
      <c r="F779" s="13"/>
    </row>
    <row r="780" spans="2:6">
      <c r="B780" s="35">
        <v>38393</v>
      </c>
      <c r="C780" s="176">
        <v>475375</v>
      </c>
      <c r="D780" s="38"/>
      <c r="E780" s="37"/>
      <c r="F780" s="13"/>
    </row>
    <row r="781" spans="2:6">
      <c r="B781" s="35">
        <v>38394</v>
      </c>
      <c r="C781" s="176">
        <v>486625</v>
      </c>
      <c r="D781" s="38"/>
      <c r="E781" s="37"/>
      <c r="F781" s="13"/>
    </row>
    <row r="782" spans="2:6">
      <c r="B782" s="35">
        <v>38395</v>
      </c>
      <c r="C782" s="176">
        <v>486625</v>
      </c>
      <c r="D782" s="38"/>
      <c r="E782" s="37"/>
      <c r="F782" s="13"/>
    </row>
    <row r="783" spans="2:6">
      <c r="B783" s="35">
        <v>38396</v>
      </c>
      <c r="C783" s="176">
        <v>486625</v>
      </c>
      <c r="D783" s="38"/>
      <c r="E783" s="37"/>
      <c r="F783" s="13"/>
    </row>
    <row r="784" spans="2:6">
      <c r="B784" s="35">
        <v>38397</v>
      </c>
      <c r="C784" s="176">
        <v>480750</v>
      </c>
      <c r="D784" s="38"/>
      <c r="E784" s="37"/>
      <c r="F784" s="13"/>
    </row>
    <row r="785" spans="2:6">
      <c r="B785" s="35">
        <v>38398</v>
      </c>
      <c r="C785" s="176">
        <v>486000</v>
      </c>
      <c r="D785" s="38"/>
      <c r="E785" s="37"/>
      <c r="F785" s="13"/>
    </row>
    <row r="786" spans="2:6">
      <c r="B786" s="35">
        <v>38399</v>
      </c>
      <c r="C786" s="176">
        <v>499875</v>
      </c>
      <c r="D786" s="38"/>
      <c r="E786" s="37"/>
      <c r="F786" s="13"/>
    </row>
    <row r="787" spans="2:6">
      <c r="B787" s="35">
        <v>38400</v>
      </c>
      <c r="C787" s="176">
        <v>498875</v>
      </c>
      <c r="D787" s="38"/>
      <c r="E787" s="37"/>
      <c r="F787" s="13"/>
    </row>
    <row r="788" spans="2:6">
      <c r="B788" s="35">
        <v>38401</v>
      </c>
      <c r="C788" s="176">
        <v>504375</v>
      </c>
      <c r="D788" s="38"/>
      <c r="E788" s="37"/>
      <c r="F788" s="13"/>
    </row>
    <row r="789" spans="2:6">
      <c r="B789" s="35">
        <v>38402</v>
      </c>
      <c r="C789" s="176">
        <v>504375</v>
      </c>
      <c r="D789" s="38"/>
      <c r="E789" s="37"/>
      <c r="F789" s="13"/>
    </row>
    <row r="790" spans="2:6">
      <c r="B790" s="35">
        <v>38403</v>
      </c>
      <c r="C790" s="176">
        <v>504375</v>
      </c>
      <c r="D790" s="38"/>
      <c r="E790" s="37"/>
      <c r="F790" s="13"/>
    </row>
    <row r="791" spans="2:6">
      <c r="B791" s="35">
        <v>38404</v>
      </c>
      <c r="C791" s="176">
        <v>504375</v>
      </c>
      <c r="D791" s="38"/>
      <c r="E791" s="37"/>
      <c r="F791" s="13"/>
    </row>
    <row r="792" spans="2:6">
      <c r="B792" s="35">
        <v>38405</v>
      </c>
      <c r="C792" s="176">
        <v>494250</v>
      </c>
      <c r="D792" s="38"/>
      <c r="E792" s="37"/>
      <c r="F792" s="13"/>
    </row>
    <row r="793" spans="2:6">
      <c r="B793" s="35">
        <v>38406</v>
      </c>
      <c r="C793" s="176">
        <v>510125</v>
      </c>
      <c r="D793" s="38"/>
      <c r="E793" s="37"/>
      <c r="F793" s="13"/>
    </row>
    <row r="794" spans="2:6">
      <c r="B794" s="35">
        <v>38407</v>
      </c>
      <c r="C794" s="176">
        <v>511625</v>
      </c>
      <c r="D794" s="38"/>
      <c r="E794" s="37"/>
      <c r="F794" s="13"/>
    </row>
    <row r="795" spans="2:6">
      <c r="B795" s="35">
        <v>38408</v>
      </c>
      <c r="C795" s="176">
        <v>499500</v>
      </c>
      <c r="D795" s="38"/>
      <c r="E795" s="37"/>
      <c r="F795" s="13"/>
    </row>
    <row r="796" spans="2:6">
      <c r="B796" s="35">
        <v>38409</v>
      </c>
      <c r="C796" s="176">
        <v>499500</v>
      </c>
      <c r="D796" s="38"/>
      <c r="E796" s="37"/>
      <c r="F796" s="13"/>
    </row>
    <row r="797" spans="2:6">
      <c r="B797" s="35">
        <v>38410</v>
      </c>
      <c r="C797" s="176">
        <v>499500</v>
      </c>
      <c r="D797" s="38"/>
      <c r="E797" s="37"/>
      <c r="F797" s="13"/>
    </row>
    <row r="798" spans="2:6">
      <c r="B798" s="39">
        <v>38411</v>
      </c>
      <c r="C798" s="177">
        <v>520000</v>
      </c>
      <c r="D798" s="40"/>
      <c r="E798" s="37"/>
      <c r="F798" s="13"/>
    </row>
    <row r="799" spans="2:6">
      <c r="B799" s="35">
        <v>38412</v>
      </c>
      <c r="C799" s="176">
        <v>519250</v>
      </c>
      <c r="D799" s="38"/>
      <c r="E799" s="37"/>
      <c r="F799" s="13"/>
    </row>
    <row r="800" spans="2:6">
      <c r="B800" s="35">
        <v>38413</v>
      </c>
      <c r="C800" s="176">
        <v>520000</v>
      </c>
      <c r="D800" s="38"/>
      <c r="E800" s="37"/>
      <c r="F800" s="13"/>
    </row>
    <row r="801" spans="2:6">
      <c r="B801" s="35">
        <v>38414</v>
      </c>
      <c r="C801" s="176">
        <v>529500</v>
      </c>
      <c r="D801" s="38"/>
      <c r="E801" s="37"/>
      <c r="F801" s="13"/>
    </row>
    <row r="802" spans="2:6">
      <c r="B802" s="35">
        <v>38415</v>
      </c>
      <c r="C802" s="176">
        <v>528125</v>
      </c>
      <c r="D802" s="38"/>
      <c r="E802" s="37"/>
      <c r="F802" s="13"/>
    </row>
    <row r="803" spans="2:6">
      <c r="B803" s="35">
        <v>38416</v>
      </c>
      <c r="C803" s="176">
        <v>528125</v>
      </c>
      <c r="D803" s="38"/>
      <c r="E803" s="37"/>
      <c r="F803" s="13"/>
    </row>
    <row r="804" spans="2:6">
      <c r="B804" s="35">
        <v>38417</v>
      </c>
      <c r="C804" s="176">
        <v>528125</v>
      </c>
      <c r="D804" s="38"/>
      <c r="E804" s="37"/>
      <c r="F804" s="13"/>
    </row>
    <row r="805" spans="2:6">
      <c r="B805" s="35">
        <v>38418</v>
      </c>
      <c r="C805" s="176">
        <v>544375</v>
      </c>
      <c r="D805" s="38"/>
      <c r="E805" s="37"/>
      <c r="F805" s="13"/>
    </row>
    <row r="806" spans="2:6">
      <c r="B806" s="35">
        <v>38419</v>
      </c>
      <c r="C806" s="176">
        <v>559750</v>
      </c>
      <c r="D806" s="38"/>
      <c r="E806" s="37"/>
      <c r="F806" s="13"/>
    </row>
    <row r="807" spans="2:6">
      <c r="B807" s="35">
        <v>38420</v>
      </c>
      <c r="C807" s="176">
        <v>552375</v>
      </c>
      <c r="D807" s="38"/>
      <c r="E807" s="37"/>
      <c r="F807" s="13"/>
    </row>
    <row r="808" spans="2:6">
      <c r="B808" s="35">
        <v>38421</v>
      </c>
      <c r="C808" s="176">
        <v>600500</v>
      </c>
      <c r="D808" s="38"/>
      <c r="E808" s="37"/>
      <c r="F808" s="13"/>
    </row>
    <row r="809" spans="2:6">
      <c r="B809" s="35">
        <v>38422</v>
      </c>
      <c r="C809" s="176">
        <v>590250</v>
      </c>
      <c r="D809" s="38"/>
      <c r="E809" s="37"/>
      <c r="F809" s="13"/>
    </row>
    <row r="810" spans="2:6">
      <c r="B810" s="35">
        <v>38423</v>
      </c>
      <c r="C810" s="176">
        <v>590250</v>
      </c>
      <c r="D810" s="38"/>
      <c r="E810" s="37"/>
      <c r="F810" s="13"/>
    </row>
    <row r="811" spans="2:6">
      <c r="B811" s="35">
        <v>38424</v>
      </c>
      <c r="C811" s="176">
        <v>590250</v>
      </c>
      <c r="D811" s="38"/>
      <c r="E811" s="37"/>
      <c r="F811" s="13"/>
    </row>
    <row r="812" spans="2:6">
      <c r="B812" s="35">
        <v>38425</v>
      </c>
      <c r="C812" s="176">
        <v>585125</v>
      </c>
      <c r="D812" s="38"/>
      <c r="E812" s="37"/>
      <c r="F812" s="13"/>
    </row>
    <row r="813" spans="2:6">
      <c r="B813" s="35">
        <v>38426</v>
      </c>
      <c r="C813" s="176">
        <v>592500</v>
      </c>
      <c r="D813" s="38"/>
      <c r="E813" s="37"/>
      <c r="F813" s="13"/>
    </row>
    <row r="814" spans="2:6">
      <c r="B814" s="35">
        <v>38427</v>
      </c>
      <c r="C814" s="176">
        <v>599000</v>
      </c>
      <c r="D814" s="38"/>
      <c r="E814" s="37"/>
      <c r="F814" s="13"/>
    </row>
    <row r="815" spans="2:6">
      <c r="B815" s="35">
        <v>38428</v>
      </c>
      <c r="C815" s="176">
        <v>598000</v>
      </c>
      <c r="D815" s="38"/>
      <c r="E815" s="37"/>
      <c r="F815" s="13"/>
    </row>
    <row r="816" spans="2:6">
      <c r="B816" s="35">
        <v>38429</v>
      </c>
      <c r="C816" s="176">
        <v>587125</v>
      </c>
      <c r="D816" s="38"/>
      <c r="E816" s="37"/>
      <c r="F816" s="13"/>
    </row>
    <row r="817" spans="2:6">
      <c r="B817" s="35">
        <v>38430</v>
      </c>
      <c r="C817" s="176">
        <v>587125</v>
      </c>
      <c r="D817" s="38"/>
      <c r="E817" s="37"/>
      <c r="F817" s="13"/>
    </row>
    <row r="818" spans="2:6">
      <c r="B818" s="35">
        <v>38431</v>
      </c>
      <c r="C818" s="176">
        <v>587125</v>
      </c>
      <c r="D818" s="38"/>
      <c r="E818" s="37"/>
      <c r="F818" s="13"/>
    </row>
    <row r="819" spans="2:6">
      <c r="B819" s="35">
        <v>38432</v>
      </c>
      <c r="C819" s="176">
        <v>574750</v>
      </c>
      <c r="D819" s="38"/>
      <c r="E819" s="37"/>
      <c r="F819" s="13"/>
    </row>
    <row r="820" spans="2:6">
      <c r="B820" s="35">
        <v>38433</v>
      </c>
      <c r="C820" s="176">
        <v>574125</v>
      </c>
      <c r="D820" s="38"/>
      <c r="E820" s="37"/>
      <c r="F820" s="13"/>
    </row>
    <row r="821" spans="2:6">
      <c r="B821" s="35">
        <v>38434</v>
      </c>
      <c r="C821" s="176">
        <v>552750</v>
      </c>
      <c r="D821" s="38"/>
      <c r="E821" s="37"/>
      <c r="F821" s="13"/>
    </row>
    <row r="822" spans="2:6">
      <c r="B822" s="35">
        <v>38435</v>
      </c>
      <c r="C822" s="176">
        <v>529750</v>
      </c>
      <c r="D822" s="38"/>
      <c r="E822" s="37"/>
      <c r="F822" s="13"/>
    </row>
    <row r="823" spans="2:6">
      <c r="B823" s="35">
        <v>38436</v>
      </c>
      <c r="C823" s="176">
        <v>529750</v>
      </c>
      <c r="D823" s="38"/>
      <c r="E823" s="37"/>
      <c r="F823" s="13"/>
    </row>
    <row r="824" spans="2:6">
      <c r="B824" s="35">
        <v>38437</v>
      </c>
      <c r="C824" s="176">
        <v>529750</v>
      </c>
      <c r="D824" s="38"/>
      <c r="E824" s="37"/>
      <c r="F824" s="13"/>
    </row>
    <row r="825" spans="2:6">
      <c r="B825" s="35">
        <v>38438</v>
      </c>
      <c r="C825" s="176">
        <v>529750</v>
      </c>
      <c r="D825" s="38"/>
      <c r="E825" s="37"/>
      <c r="F825" s="13"/>
    </row>
    <row r="826" spans="2:6">
      <c r="B826" s="35">
        <v>38439</v>
      </c>
      <c r="C826" s="176">
        <v>542750</v>
      </c>
      <c r="D826" s="38"/>
      <c r="E826" s="37"/>
      <c r="F826" s="13"/>
    </row>
    <row r="827" spans="2:6">
      <c r="B827" s="35">
        <v>38440</v>
      </c>
      <c r="C827" s="176">
        <v>538250</v>
      </c>
      <c r="D827" s="38"/>
      <c r="E827" s="37"/>
      <c r="F827" s="13"/>
    </row>
    <row r="828" spans="2:6">
      <c r="B828" s="35">
        <v>38441</v>
      </c>
      <c r="C828" s="176">
        <v>546125</v>
      </c>
      <c r="D828" s="38"/>
      <c r="E828" s="37"/>
      <c r="F828" s="13"/>
    </row>
    <row r="829" spans="2:6">
      <c r="B829" s="39">
        <v>38442</v>
      </c>
      <c r="C829" s="177">
        <v>551750</v>
      </c>
      <c r="D829" s="40"/>
      <c r="E829" s="37"/>
      <c r="F829" s="13"/>
    </row>
    <row r="830" spans="2:6">
      <c r="B830" s="35">
        <v>38443</v>
      </c>
      <c r="C830" s="176">
        <v>542875</v>
      </c>
      <c r="D830" s="38"/>
      <c r="E830" s="37"/>
      <c r="F830" s="13"/>
    </row>
    <row r="831" spans="2:6">
      <c r="B831" s="35">
        <v>38444</v>
      </c>
      <c r="C831" s="176">
        <v>542875</v>
      </c>
      <c r="D831" s="38"/>
      <c r="E831" s="37"/>
      <c r="F831" s="13"/>
    </row>
    <row r="832" spans="2:6">
      <c r="B832" s="35">
        <v>38445</v>
      </c>
      <c r="C832" s="176">
        <v>542875</v>
      </c>
      <c r="D832" s="38"/>
      <c r="E832" s="37"/>
      <c r="F832" s="13"/>
    </row>
    <row r="833" spans="2:6">
      <c r="B833" s="35">
        <v>38446</v>
      </c>
      <c r="C833" s="176">
        <v>538625</v>
      </c>
      <c r="D833" s="38"/>
      <c r="E833" s="37"/>
      <c r="F833" s="13"/>
    </row>
    <row r="834" spans="2:6">
      <c r="B834" s="35">
        <v>38447</v>
      </c>
      <c r="C834" s="176">
        <v>562000</v>
      </c>
      <c r="D834" s="38"/>
      <c r="E834" s="37"/>
      <c r="F834" s="13"/>
    </row>
    <row r="835" spans="2:6">
      <c r="B835" s="35">
        <v>38448</v>
      </c>
      <c r="C835" s="176">
        <v>544250</v>
      </c>
      <c r="D835" s="38"/>
      <c r="E835" s="37"/>
      <c r="F835" s="13"/>
    </row>
    <row r="836" spans="2:6">
      <c r="B836" s="35">
        <v>38449</v>
      </c>
      <c r="C836" s="176">
        <v>530000</v>
      </c>
      <c r="D836" s="38"/>
      <c r="E836" s="37"/>
      <c r="F836" s="13"/>
    </row>
    <row r="837" spans="2:6">
      <c r="B837" s="35">
        <v>38450</v>
      </c>
      <c r="C837" s="176">
        <v>501750</v>
      </c>
      <c r="D837" s="38"/>
      <c r="E837" s="37"/>
      <c r="F837" s="13"/>
    </row>
    <row r="838" spans="2:6">
      <c r="B838" s="35">
        <v>38451</v>
      </c>
      <c r="C838" s="176">
        <v>501750</v>
      </c>
      <c r="D838" s="38"/>
      <c r="E838" s="37"/>
      <c r="F838" s="13"/>
    </row>
    <row r="839" spans="2:6">
      <c r="B839" s="35">
        <v>38452</v>
      </c>
      <c r="C839" s="176">
        <v>501750</v>
      </c>
      <c r="D839" s="38"/>
      <c r="E839" s="37"/>
      <c r="F839" s="13"/>
    </row>
    <row r="840" spans="2:6">
      <c r="B840" s="35">
        <v>38453</v>
      </c>
      <c r="C840" s="176">
        <v>483500</v>
      </c>
      <c r="D840" s="38"/>
      <c r="E840" s="37"/>
      <c r="F840" s="13"/>
    </row>
    <row r="841" spans="2:6">
      <c r="B841" s="35">
        <v>38454</v>
      </c>
      <c r="C841" s="176">
        <v>491375</v>
      </c>
      <c r="D841" s="38"/>
      <c r="E841" s="37"/>
      <c r="F841" s="13"/>
    </row>
    <row r="842" spans="2:6">
      <c r="B842" s="35">
        <v>38455</v>
      </c>
      <c r="C842" s="176">
        <v>488875</v>
      </c>
      <c r="D842" s="38"/>
      <c r="E842" s="37"/>
      <c r="F842" s="13"/>
    </row>
    <row r="843" spans="2:6">
      <c r="B843" s="35">
        <v>38456</v>
      </c>
      <c r="C843" s="176">
        <v>476250</v>
      </c>
      <c r="D843" s="38"/>
      <c r="E843" s="37"/>
      <c r="F843" s="13"/>
    </row>
    <row r="844" spans="2:6">
      <c r="B844" s="35">
        <v>38457</v>
      </c>
      <c r="C844" s="176">
        <v>484250</v>
      </c>
      <c r="D844" s="38"/>
      <c r="E844" s="37"/>
      <c r="F844" s="13"/>
    </row>
    <row r="845" spans="2:6">
      <c r="B845" s="35">
        <v>38458</v>
      </c>
      <c r="C845" s="176">
        <v>484250</v>
      </c>
      <c r="D845" s="38"/>
      <c r="E845" s="37"/>
      <c r="F845" s="13"/>
    </row>
    <row r="846" spans="2:6">
      <c r="B846" s="35">
        <v>38459</v>
      </c>
      <c r="C846" s="176">
        <v>484250</v>
      </c>
      <c r="D846" s="38"/>
      <c r="E846" s="37"/>
      <c r="F846" s="13"/>
    </row>
    <row r="847" spans="2:6">
      <c r="B847" s="35">
        <v>38460</v>
      </c>
      <c r="C847" s="176">
        <v>483125</v>
      </c>
      <c r="D847" s="38"/>
      <c r="E847" s="37"/>
      <c r="F847" s="13"/>
    </row>
    <row r="848" spans="2:6">
      <c r="B848" s="35">
        <v>38461</v>
      </c>
      <c r="C848" s="176">
        <v>496375</v>
      </c>
      <c r="D848" s="38"/>
      <c r="E848" s="37"/>
      <c r="F848" s="13"/>
    </row>
    <row r="849" spans="2:6">
      <c r="B849" s="35">
        <v>38462</v>
      </c>
      <c r="C849" s="176">
        <v>512125</v>
      </c>
      <c r="D849" s="38"/>
      <c r="E849" s="37"/>
      <c r="F849" s="13"/>
    </row>
    <row r="850" spans="2:6">
      <c r="B850" s="35">
        <v>38463</v>
      </c>
      <c r="C850" s="176">
        <v>505125</v>
      </c>
      <c r="D850" s="38"/>
      <c r="E850" s="37"/>
      <c r="F850" s="13"/>
    </row>
    <row r="851" spans="2:6">
      <c r="B851" s="35">
        <v>38464</v>
      </c>
      <c r="C851" s="176">
        <v>535125</v>
      </c>
      <c r="D851" s="38"/>
      <c r="E851" s="37"/>
      <c r="F851" s="13"/>
    </row>
    <row r="852" spans="2:6">
      <c r="B852" s="35">
        <v>38465</v>
      </c>
      <c r="C852" s="176">
        <v>535125</v>
      </c>
      <c r="D852" s="38"/>
      <c r="E852" s="37"/>
      <c r="F852" s="13"/>
    </row>
    <row r="853" spans="2:6">
      <c r="B853" s="35">
        <v>38466</v>
      </c>
      <c r="C853" s="176">
        <v>535125</v>
      </c>
      <c r="D853" s="38"/>
      <c r="E853" s="37"/>
      <c r="F853" s="13"/>
    </row>
    <row r="854" spans="2:6">
      <c r="B854" s="35">
        <v>38467</v>
      </c>
      <c r="C854" s="176">
        <v>534250</v>
      </c>
      <c r="D854" s="38"/>
      <c r="E854" s="37"/>
      <c r="F854" s="13"/>
    </row>
    <row r="855" spans="2:6">
      <c r="B855" s="35">
        <v>38468</v>
      </c>
      <c r="C855" s="176">
        <v>548000</v>
      </c>
      <c r="D855" s="38"/>
      <c r="E855" s="37"/>
      <c r="F855" s="13"/>
    </row>
    <row r="856" spans="2:6">
      <c r="B856" s="35">
        <v>38469</v>
      </c>
      <c r="C856" s="176">
        <v>550250</v>
      </c>
      <c r="D856" s="38"/>
      <c r="E856" s="37"/>
      <c r="F856" s="13"/>
    </row>
    <row r="857" spans="2:6">
      <c r="B857" s="35">
        <v>38470</v>
      </c>
      <c r="C857" s="176">
        <v>550500</v>
      </c>
      <c r="D857" s="38"/>
      <c r="E857" s="37"/>
      <c r="F857" s="13"/>
    </row>
    <row r="858" spans="2:6">
      <c r="B858" s="35">
        <v>38471</v>
      </c>
      <c r="C858" s="176">
        <v>540625</v>
      </c>
      <c r="D858" s="38"/>
      <c r="E858" s="37"/>
      <c r="F858" s="13"/>
    </row>
    <row r="859" spans="2:6">
      <c r="B859" s="39">
        <v>38472</v>
      </c>
      <c r="C859" s="177">
        <v>540625</v>
      </c>
      <c r="D859" s="40"/>
      <c r="E859" s="37"/>
      <c r="F859" s="13"/>
    </row>
    <row r="860" spans="2:6">
      <c r="B860" s="35">
        <v>38473</v>
      </c>
      <c r="C860" s="176">
        <v>540625</v>
      </c>
      <c r="D860" s="38"/>
      <c r="E860" s="37"/>
      <c r="F860" s="13"/>
    </row>
    <row r="861" spans="2:6">
      <c r="B861" s="35">
        <v>38474</v>
      </c>
      <c r="C861" s="176">
        <v>522500</v>
      </c>
      <c r="D861" s="38"/>
      <c r="E861" s="37"/>
      <c r="F861" s="13"/>
    </row>
    <row r="862" spans="2:6">
      <c r="B862" s="35">
        <v>38475</v>
      </c>
      <c r="C862" s="176">
        <v>511750</v>
      </c>
      <c r="D862" s="38"/>
      <c r="E862" s="37"/>
      <c r="F862" s="13"/>
    </row>
    <row r="863" spans="2:6">
      <c r="B863" s="35">
        <v>38476</v>
      </c>
      <c r="C863" s="176">
        <v>525875</v>
      </c>
      <c r="D863" s="38"/>
      <c r="E863" s="37"/>
      <c r="F863" s="13"/>
    </row>
    <row r="864" spans="2:6">
      <c r="B864" s="35">
        <v>38477</v>
      </c>
      <c r="C864" s="176">
        <v>514875</v>
      </c>
      <c r="D864" s="38"/>
      <c r="E864" s="37"/>
      <c r="F864" s="13"/>
    </row>
    <row r="865" spans="2:6">
      <c r="B865" s="35">
        <v>38478</v>
      </c>
      <c r="C865" s="176">
        <v>519625</v>
      </c>
      <c r="D865" s="38"/>
      <c r="E865" s="37"/>
      <c r="F865" s="13"/>
    </row>
    <row r="866" spans="2:6">
      <c r="B866" s="35">
        <v>38479</v>
      </c>
      <c r="C866" s="176">
        <v>519625</v>
      </c>
      <c r="D866" s="38"/>
      <c r="E866" s="37"/>
      <c r="F866" s="13"/>
    </row>
    <row r="867" spans="2:6">
      <c r="B867" s="35">
        <v>38480</v>
      </c>
      <c r="C867" s="176">
        <v>519625</v>
      </c>
      <c r="D867" s="38"/>
      <c r="E867" s="37"/>
      <c r="F867" s="13"/>
    </row>
    <row r="868" spans="2:6">
      <c r="B868" s="35">
        <v>38481</v>
      </c>
      <c r="C868" s="176">
        <v>518125</v>
      </c>
      <c r="D868" s="38"/>
      <c r="E868" s="37"/>
      <c r="F868" s="13"/>
    </row>
    <row r="869" spans="2:6">
      <c r="B869" s="35">
        <v>38482</v>
      </c>
      <c r="C869" s="176">
        <v>506250</v>
      </c>
      <c r="D869" s="38"/>
      <c r="E869" s="37"/>
      <c r="F869" s="13"/>
    </row>
    <row r="870" spans="2:6">
      <c r="B870" s="35">
        <v>38483</v>
      </c>
      <c r="C870" s="176">
        <v>515375</v>
      </c>
      <c r="D870" s="38"/>
      <c r="E870" s="37"/>
      <c r="F870" s="13"/>
    </row>
    <row r="871" spans="2:6">
      <c r="B871" s="35">
        <v>38484</v>
      </c>
      <c r="C871" s="176">
        <v>513250</v>
      </c>
      <c r="D871" s="38"/>
      <c r="E871" s="37"/>
      <c r="F871" s="13"/>
    </row>
    <row r="872" spans="2:6">
      <c r="B872" s="35">
        <v>38485</v>
      </c>
      <c r="C872" s="176">
        <v>508250</v>
      </c>
      <c r="D872" s="38"/>
      <c r="E872" s="37"/>
      <c r="F872" s="13"/>
    </row>
    <row r="873" spans="2:6">
      <c r="B873" s="35">
        <v>38486</v>
      </c>
      <c r="C873" s="176">
        <v>508250</v>
      </c>
      <c r="D873" s="38"/>
      <c r="E873" s="37"/>
      <c r="F873" s="13"/>
    </row>
    <row r="874" spans="2:6">
      <c r="B874" s="35">
        <v>38487</v>
      </c>
      <c r="C874" s="176">
        <v>508250</v>
      </c>
      <c r="D874" s="38"/>
      <c r="E874" s="37"/>
      <c r="F874" s="13"/>
    </row>
    <row r="875" spans="2:6">
      <c r="B875" s="35">
        <v>38488</v>
      </c>
      <c r="C875" s="176">
        <v>483375</v>
      </c>
      <c r="D875" s="38"/>
      <c r="E875" s="37"/>
      <c r="F875" s="13"/>
    </row>
    <row r="876" spans="2:6">
      <c r="B876" s="35">
        <v>38489</v>
      </c>
      <c r="C876" s="176">
        <v>485750</v>
      </c>
      <c r="D876" s="38"/>
      <c r="E876" s="37"/>
      <c r="F876" s="13"/>
    </row>
    <row r="877" spans="2:6">
      <c r="B877" s="35">
        <v>38490</v>
      </c>
      <c r="C877" s="176">
        <v>486000</v>
      </c>
      <c r="D877" s="38"/>
      <c r="E877" s="37"/>
      <c r="F877" s="13"/>
    </row>
    <row r="878" spans="2:6">
      <c r="B878" s="35">
        <v>38491</v>
      </c>
      <c r="C878" s="176">
        <v>483750</v>
      </c>
      <c r="D878" s="38"/>
      <c r="E878" s="37"/>
      <c r="F878" s="13"/>
    </row>
    <row r="879" spans="2:6">
      <c r="B879" s="35">
        <v>38492</v>
      </c>
      <c r="C879" s="176">
        <v>483875</v>
      </c>
      <c r="D879" s="38"/>
      <c r="E879" s="37"/>
      <c r="F879" s="13"/>
    </row>
    <row r="880" spans="2:6">
      <c r="B880" s="35">
        <v>38493</v>
      </c>
      <c r="C880" s="176">
        <v>483875</v>
      </c>
      <c r="D880" s="38"/>
      <c r="E880" s="37"/>
      <c r="F880" s="13"/>
    </row>
    <row r="881" spans="2:6">
      <c r="B881" s="35">
        <v>38494</v>
      </c>
      <c r="C881" s="176">
        <v>483875</v>
      </c>
      <c r="D881" s="38"/>
      <c r="E881" s="37"/>
      <c r="F881" s="13"/>
    </row>
    <row r="882" spans="2:6">
      <c r="B882" s="35">
        <v>38495</v>
      </c>
      <c r="C882" s="176">
        <v>484500</v>
      </c>
      <c r="D882" s="38"/>
      <c r="E882" s="37"/>
      <c r="F882" s="13"/>
    </row>
    <row r="883" spans="2:6">
      <c r="B883" s="35">
        <v>38496</v>
      </c>
      <c r="C883" s="176">
        <v>489500</v>
      </c>
      <c r="D883" s="38"/>
      <c r="E883" s="37"/>
      <c r="F883" s="13"/>
    </row>
    <row r="884" spans="2:6">
      <c r="B884" s="35">
        <v>38497</v>
      </c>
      <c r="C884" s="176">
        <v>499625</v>
      </c>
      <c r="D884" s="38"/>
      <c r="E884" s="37"/>
      <c r="F884" s="13"/>
    </row>
    <row r="885" spans="2:6">
      <c r="B885" s="35">
        <v>38498</v>
      </c>
      <c r="C885" s="176">
        <v>504750</v>
      </c>
      <c r="D885" s="38"/>
      <c r="E885" s="37"/>
      <c r="F885" s="13"/>
    </row>
    <row r="886" spans="2:6">
      <c r="B886" s="35">
        <v>38499</v>
      </c>
      <c r="C886" s="176">
        <v>497125</v>
      </c>
      <c r="D886" s="38"/>
      <c r="E886" s="37"/>
      <c r="F886" s="13"/>
    </row>
    <row r="887" spans="2:6">
      <c r="B887" s="35">
        <v>38500</v>
      </c>
      <c r="C887" s="176">
        <v>497125</v>
      </c>
      <c r="D887" s="38"/>
      <c r="E887" s="37"/>
      <c r="F887" s="13"/>
    </row>
    <row r="888" spans="2:6">
      <c r="B888" s="35">
        <v>38501</v>
      </c>
      <c r="C888" s="176">
        <v>497125</v>
      </c>
      <c r="D888" s="38"/>
      <c r="E888" s="37"/>
      <c r="F888" s="13"/>
    </row>
    <row r="889" spans="2:6">
      <c r="B889" s="35">
        <v>38502</v>
      </c>
      <c r="C889" s="176">
        <v>497125</v>
      </c>
      <c r="D889" s="38"/>
      <c r="E889" s="37"/>
      <c r="F889" s="13"/>
    </row>
    <row r="890" spans="2:6">
      <c r="B890" s="39">
        <v>38503</v>
      </c>
      <c r="C890" s="177">
        <v>488375</v>
      </c>
      <c r="D890" s="40"/>
      <c r="E890" s="37"/>
      <c r="F890" s="13"/>
    </row>
    <row r="891" spans="2:6">
      <c r="B891" s="35">
        <v>38504</v>
      </c>
      <c r="C891" s="176">
        <v>489750</v>
      </c>
      <c r="D891" s="38"/>
      <c r="E891" s="37"/>
      <c r="F891" s="13"/>
    </row>
    <row r="892" spans="2:6">
      <c r="B892" s="35">
        <v>38505</v>
      </c>
      <c r="C892" s="176">
        <v>498875</v>
      </c>
      <c r="D892" s="38"/>
      <c r="E892" s="37"/>
      <c r="F892" s="13"/>
    </row>
    <row r="893" spans="2:6">
      <c r="B893" s="35">
        <v>38506</v>
      </c>
      <c r="C893" s="176">
        <v>511750</v>
      </c>
      <c r="D893" s="38"/>
      <c r="E893" s="37"/>
      <c r="F893" s="13"/>
    </row>
    <row r="894" spans="2:6">
      <c r="B894" s="35">
        <v>38507</v>
      </c>
      <c r="C894" s="176">
        <v>511750</v>
      </c>
      <c r="D894" s="38"/>
      <c r="E894" s="37"/>
      <c r="F894" s="13"/>
    </row>
    <row r="895" spans="2:6">
      <c r="B895" s="35">
        <v>38508</v>
      </c>
      <c r="C895" s="176">
        <v>511750</v>
      </c>
      <c r="D895" s="38"/>
      <c r="E895" s="37"/>
      <c r="F895" s="13"/>
    </row>
    <row r="896" spans="2:6">
      <c r="B896" s="35">
        <v>38509</v>
      </c>
      <c r="C896" s="176">
        <v>503750</v>
      </c>
      <c r="D896" s="38"/>
      <c r="E896" s="37"/>
      <c r="F896" s="13"/>
    </row>
    <row r="897" spans="2:6">
      <c r="B897" s="35">
        <v>38510</v>
      </c>
      <c r="C897" s="176">
        <v>510875</v>
      </c>
      <c r="D897" s="38"/>
      <c r="E897" s="37"/>
      <c r="F897" s="13"/>
    </row>
    <row r="898" spans="2:6">
      <c r="B898" s="35">
        <v>38511</v>
      </c>
      <c r="C898" s="176">
        <v>500125</v>
      </c>
      <c r="D898" s="38"/>
      <c r="E898" s="37"/>
      <c r="F898" s="13"/>
    </row>
    <row r="899" spans="2:6">
      <c r="B899" s="35">
        <v>38512</v>
      </c>
      <c r="C899" s="176">
        <v>478750</v>
      </c>
      <c r="D899" s="38"/>
      <c r="E899" s="37"/>
      <c r="F899" s="13"/>
    </row>
    <row r="900" spans="2:6">
      <c r="B900" s="35">
        <v>38513</v>
      </c>
      <c r="C900" s="176">
        <v>459375</v>
      </c>
      <c r="D900" s="38"/>
      <c r="E900" s="37"/>
      <c r="F900" s="13"/>
    </row>
    <row r="901" spans="2:6">
      <c r="B901" s="35">
        <v>38514</v>
      </c>
      <c r="C901" s="176">
        <v>459375</v>
      </c>
      <c r="D901" s="38"/>
      <c r="E901" s="37"/>
      <c r="F901" s="13"/>
    </row>
    <row r="902" spans="2:6">
      <c r="B902" s="35">
        <v>38515</v>
      </c>
      <c r="C902" s="176">
        <v>459375</v>
      </c>
      <c r="D902" s="38"/>
      <c r="E902" s="37"/>
      <c r="F902" s="13"/>
    </row>
    <row r="903" spans="2:6">
      <c r="B903" s="35">
        <v>38516</v>
      </c>
      <c r="C903" s="176">
        <v>446125</v>
      </c>
      <c r="D903" s="38"/>
      <c r="E903" s="37"/>
      <c r="F903" s="13"/>
    </row>
    <row r="904" spans="2:6">
      <c r="B904" s="35">
        <v>38517</v>
      </c>
      <c r="C904" s="176">
        <v>447875</v>
      </c>
      <c r="D904" s="38"/>
      <c r="E904" s="37"/>
      <c r="F904" s="13"/>
    </row>
    <row r="905" spans="2:6">
      <c r="B905" s="35">
        <v>38518</v>
      </c>
      <c r="C905" s="176">
        <v>464625</v>
      </c>
      <c r="D905" s="38"/>
      <c r="E905" s="37"/>
      <c r="F905" s="13"/>
    </row>
    <row r="906" spans="2:6">
      <c r="B906" s="35">
        <v>38519</v>
      </c>
      <c r="C906" s="176">
        <v>456000</v>
      </c>
      <c r="D906" s="38"/>
      <c r="E906" s="37"/>
      <c r="F906" s="13"/>
    </row>
    <row r="907" spans="2:6">
      <c r="B907" s="35">
        <v>38520</v>
      </c>
      <c r="C907" s="176">
        <v>446375</v>
      </c>
      <c r="D907" s="38"/>
      <c r="E907" s="37"/>
      <c r="F907" s="13"/>
    </row>
    <row r="908" spans="2:6">
      <c r="B908" s="35">
        <v>38521</v>
      </c>
      <c r="C908" s="176">
        <v>446375</v>
      </c>
      <c r="D908" s="38"/>
      <c r="E908" s="37"/>
      <c r="F908" s="13"/>
    </row>
    <row r="909" spans="2:6">
      <c r="B909" s="35">
        <v>38522</v>
      </c>
      <c r="C909" s="176">
        <v>446375</v>
      </c>
      <c r="D909" s="38"/>
      <c r="E909" s="37"/>
      <c r="F909" s="13"/>
    </row>
    <row r="910" spans="2:6">
      <c r="B910" s="35">
        <v>38523</v>
      </c>
      <c r="C910" s="176">
        <v>455500</v>
      </c>
      <c r="D910" s="38"/>
      <c r="E910" s="37"/>
      <c r="F910" s="13"/>
    </row>
    <row r="911" spans="2:6">
      <c r="B911" s="35">
        <v>38524</v>
      </c>
      <c r="C911" s="176">
        <v>452750</v>
      </c>
      <c r="D911" s="38"/>
      <c r="E911" s="37"/>
      <c r="F911" s="13"/>
    </row>
    <row r="912" spans="2:6">
      <c r="B912" s="35">
        <v>38525</v>
      </c>
      <c r="C912" s="176">
        <v>464625</v>
      </c>
      <c r="D912" s="38"/>
      <c r="E912" s="37"/>
      <c r="F912" s="13"/>
    </row>
    <row r="913" spans="2:6">
      <c r="B913" s="35">
        <v>38526</v>
      </c>
      <c r="C913" s="176">
        <v>455500</v>
      </c>
      <c r="D913" s="38"/>
      <c r="E913" s="37"/>
      <c r="F913" s="13"/>
    </row>
    <row r="914" spans="2:6">
      <c r="B914" s="35">
        <v>38527</v>
      </c>
      <c r="C914" s="176">
        <v>440875</v>
      </c>
      <c r="D914" s="38"/>
      <c r="E914" s="37"/>
      <c r="F914" s="13"/>
    </row>
    <row r="915" spans="2:6">
      <c r="B915" s="35">
        <v>38528</v>
      </c>
      <c r="C915" s="176">
        <v>440875</v>
      </c>
      <c r="D915" s="38"/>
      <c r="E915" s="37"/>
      <c r="F915" s="13"/>
    </row>
    <row r="916" spans="2:6">
      <c r="B916" s="35">
        <v>38529</v>
      </c>
      <c r="C916" s="176">
        <v>440875</v>
      </c>
      <c r="D916" s="38"/>
      <c r="E916" s="37"/>
      <c r="F916" s="13"/>
    </row>
    <row r="917" spans="2:6">
      <c r="B917" s="35">
        <v>38530</v>
      </c>
      <c r="C917" s="176">
        <v>428500</v>
      </c>
      <c r="D917" s="38"/>
      <c r="E917" s="37"/>
      <c r="F917" s="13"/>
    </row>
    <row r="918" spans="2:6">
      <c r="B918" s="35">
        <v>38531</v>
      </c>
      <c r="C918" s="176">
        <v>432875</v>
      </c>
      <c r="D918" s="38"/>
      <c r="E918" s="37"/>
      <c r="F918" s="13"/>
    </row>
    <row r="919" spans="2:6">
      <c r="B919" s="35">
        <v>38532</v>
      </c>
      <c r="C919" s="176">
        <v>429125</v>
      </c>
      <c r="D919" s="38"/>
      <c r="E919" s="37"/>
      <c r="F919" s="13"/>
    </row>
    <row r="920" spans="2:6">
      <c r="B920" s="39">
        <v>38533</v>
      </c>
      <c r="C920" s="177">
        <v>436750</v>
      </c>
      <c r="D920" s="40"/>
      <c r="E920" s="37"/>
      <c r="F920" s="13"/>
    </row>
    <row r="921" spans="2:6">
      <c r="B921" s="35">
        <v>38534</v>
      </c>
      <c r="C921" s="176">
        <v>423625</v>
      </c>
      <c r="D921" s="38"/>
      <c r="E921" s="37"/>
      <c r="F921" s="13"/>
    </row>
    <row r="922" spans="2:6">
      <c r="B922" s="35">
        <v>38535</v>
      </c>
      <c r="C922" s="176">
        <v>423625</v>
      </c>
      <c r="D922" s="38"/>
      <c r="E922" s="37"/>
      <c r="F922" s="13"/>
    </row>
    <row r="923" spans="2:6">
      <c r="B923" s="35">
        <v>38536</v>
      </c>
      <c r="C923" s="176">
        <v>423625</v>
      </c>
      <c r="D923" s="38"/>
      <c r="E923" s="37"/>
      <c r="F923" s="13"/>
    </row>
    <row r="924" spans="2:6">
      <c r="B924" s="35">
        <v>38537</v>
      </c>
      <c r="C924" s="176">
        <v>423625</v>
      </c>
      <c r="D924" s="38"/>
      <c r="E924" s="37"/>
      <c r="F924" s="13"/>
    </row>
    <row r="925" spans="2:6">
      <c r="B925" s="35">
        <v>38538</v>
      </c>
      <c r="C925" s="176">
        <v>428875</v>
      </c>
      <c r="D925" s="38"/>
      <c r="E925" s="37"/>
      <c r="F925" s="13"/>
    </row>
    <row r="926" spans="2:6">
      <c r="B926" s="35">
        <v>38539</v>
      </c>
      <c r="C926" s="176">
        <v>433875</v>
      </c>
      <c r="D926" s="38"/>
      <c r="E926" s="37"/>
      <c r="F926" s="13"/>
    </row>
    <row r="927" spans="2:6">
      <c r="B927" s="35">
        <v>38540</v>
      </c>
      <c r="C927" s="176">
        <v>432125</v>
      </c>
      <c r="D927" s="38"/>
      <c r="E927" s="37"/>
      <c r="F927" s="13"/>
    </row>
    <row r="928" spans="2:6">
      <c r="B928" s="35">
        <v>38541</v>
      </c>
      <c r="C928" s="176">
        <v>435625</v>
      </c>
      <c r="D928" s="38"/>
      <c r="E928" s="37"/>
      <c r="F928" s="13"/>
    </row>
    <row r="929" spans="2:6">
      <c r="B929" s="35">
        <v>38542</v>
      </c>
      <c r="C929" s="176">
        <v>435625</v>
      </c>
      <c r="D929" s="38"/>
      <c r="E929" s="37"/>
      <c r="F929" s="13"/>
    </row>
    <row r="930" spans="2:6">
      <c r="B930" s="35">
        <v>38543</v>
      </c>
      <c r="C930" s="176">
        <v>435625</v>
      </c>
      <c r="D930" s="38"/>
      <c r="E930" s="37"/>
      <c r="F930" s="13"/>
    </row>
    <row r="931" spans="2:6">
      <c r="B931" s="35">
        <v>38544</v>
      </c>
      <c r="C931" s="176">
        <v>423625</v>
      </c>
      <c r="D931" s="38"/>
      <c r="E931" s="37"/>
      <c r="F931" s="13"/>
    </row>
    <row r="932" spans="2:6">
      <c r="B932" s="35">
        <v>38545</v>
      </c>
      <c r="C932" s="176">
        <v>425875</v>
      </c>
      <c r="D932" s="38"/>
      <c r="E932" s="37"/>
      <c r="F932" s="13"/>
    </row>
    <row r="933" spans="2:6">
      <c r="B933" s="35">
        <v>38546</v>
      </c>
      <c r="C933" s="176">
        <v>424375</v>
      </c>
      <c r="D933" s="38"/>
      <c r="E933" s="37"/>
      <c r="F933" s="13"/>
    </row>
    <row r="934" spans="2:6">
      <c r="B934" s="35">
        <v>38547</v>
      </c>
      <c r="C934" s="176">
        <v>436500</v>
      </c>
      <c r="D934" s="38"/>
      <c r="E934" s="37"/>
      <c r="F934" s="13"/>
    </row>
    <row r="935" spans="2:6">
      <c r="B935" s="35">
        <v>38548</v>
      </c>
      <c r="C935" s="176">
        <v>429125</v>
      </c>
      <c r="D935" s="38"/>
      <c r="E935" s="37"/>
      <c r="F935" s="13"/>
    </row>
    <row r="936" spans="2:6">
      <c r="B936" s="35">
        <v>38549</v>
      </c>
      <c r="C936" s="176">
        <v>429125</v>
      </c>
      <c r="D936" s="38"/>
      <c r="E936" s="37"/>
      <c r="F936" s="13"/>
    </row>
    <row r="937" spans="2:6">
      <c r="B937" s="35">
        <v>38550</v>
      </c>
      <c r="C937" s="176">
        <v>429125</v>
      </c>
      <c r="D937" s="38"/>
      <c r="E937" s="37"/>
      <c r="F937" s="13"/>
    </row>
    <row r="938" spans="2:6">
      <c r="B938" s="35">
        <v>38551</v>
      </c>
      <c r="C938" s="176">
        <v>405125</v>
      </c>
      <c r="D938" s="38"/>
      <c r="E938" s="37"/>
      <c r="F938" s="13"/>
    </row>
    <row r="939" spans="2:6">
      <c r="B939" s="35">
        <v>38552</v>
      </c>
      <c r="C939" s="176">
        <v>380875</v>
      </c>
      <c r="D939" s="38"/>
      <c r="E939" s="37"/>
      <c r="F939" s="13"/>
    </row>
    <row r="940" spans="2:6">
      <c r="B940" s="35">
        <v>38553</v>
      </c>
      <c r="C940" s="176">
        <v>389750</v>
      </c>
      <c r="D940" s="38"/>
      <c r="E940" s="37"/>
      <c r="F940" s="13"/>
    </row>
    <row r="941" spans="2:6">
      <c r="B941" s="35">
        <v>38554</v>
      </c>
      <c r="C941" s="176">
        <v>392125</v>
      </c>
      <c r="D941" s="38"/>
      <c r="E941" s="37"/>
      <c r="F941" s="13"/>
    </row>
    <row r="942" spans="2:6">
      <c r="B942" s="35">
        <v>38555</v>
      </c>
      <c r="C942" s="176">
        <v>392125</v>
      </c>
      <c r="D942" s="38"/>
      <c r="E942" s="37"/>
      <c r="F942" s="13"/>
    </row>
    <row r="943" spans="2:6">
      <c r="B943" s="35">
        <v>38556</v>
      </c>
      <c r="C943" s="176">
        <v>392125</v>
      </c>
      <c r="D943" s="38"/>
      <c r="E943" s="37"/>
      <c r="F943" s="13"/>
    </row>
    <row r="944" spans="2:6">
      <c r="B944" s="35">
        <v>38557</v>
      </c>
      <c r="C944" s="176">
        <v>392125</v>
      </c>
      <c r="D944" s="38"/>
      <c r="E944" s="37"/>
      <c r="F944" s="13"/>
    </row>
    <row r="945" spans="2:6">
      <c r="B945" s="35">
        <v>38558</v>
      </c>
      <c r="C945" s="176">
        <v>396875</v>
      </c>
      <c r="D945" s="38"/>
      <c r="E945" s="37"/>
      <c r="F945" s="13"/>
    </row>
    <row r="946" spans="2:6">
      <c r="B946" s="35">
        <v>38559</v>
      </c>
      <c r="C946" s="176">
        <v>399250</v>
      </c>
      <c r="D946" s="38"/>
      <c r="E946" s="37"/>
      <c r="F946" s="13"/>
    </row>
    <row r="947" spans="2:6">
      <c r="B947" s="35">
        <v>38560</v>
      </c>
      <c r="C947" s="176">
        <v>392500</v>
      </c>
      <c r="D947" s="38"/>
      <c r="E947" s="37"/>
      <c r="F947" s="13"/>
    </row>
    <row r="948" spans="2:6">
      <c r="B948" s="35">
        <v>38561</v>
      </c>
      <c r="C948" s="176">
        <v>403125</v>
      </c>
      <c r="D948" s="38"/>
      <c r="E948" s="37"/>
      <c r="F948" s="13"/>
    </row>
    <row r="949" spans="2:6">
      <c r="B949" s="35">
        <v>38562</v>
      </c>
      <c r="C949" s="176">
        <v>408875</v>
      </c>
      <c r="D949" s="38"/>
      <c r="E949" s="37"/>
      <c r="F949" s="13"/>
    </row>
    <row r="950" spans="2:6">
      <c r="B950" s="35">
        <v>38563</v>
      </c>
      <c r="C950" s="176">
        <v>408875</v>
      </c>
      <c r="D950" s="38"/>
      <c r="E950" s="37"/>
      <c r="F950" s="13"/>
    </row>
    <row r="951" spans="2:6">
      <c r="B951" s="39">
        <v>38564</v>
      </c>
      <c r="C951" s="177">
        <v>408875</v>
      </c>
      <c r="D951" s="40"/>
      <c r="E951" s="37"/>
      <c r="F951" s="13"/>
    </row>
    <row r="952" spans="2:6">
      <c r="B952" s="35">
        <v>38565</v>
      </c>
      <c r="C952" s="176">
        <v>404250</v>
      </c>
      <c r="D952" s="38"/>
      <c r="E952" s="37"/>
      <c r="F952" s="13"/>
    </row>
    <row r="953" spans="2:6">
      <c r="B953" s="35">
        <v>38566</v>
      </c>
      <c r="C953" s="176">
        <v>420625</v>
      </c>
      <c r="D953" s="38"/>
      <c r="E953" s="37"/>
      <c r="F953" s="13"/>
    </row>
    <row r="954" spans="2:6">
      <c r="B954" s="35">
        <v>38567</v>
      </c>
      <c r="C954" s="176">
        <v>420750</v>
      </c>
      <c r="D954" s="38"/>
      <c r="E954" s="37"/>
      <c r="F954" s="13"/>
    </row>
    <row r="955" spans="2:6">
      <c r="B955" s="35">
        <v>38568</v>
      </c>
      <c r="C955" s="176">
        <v>446250</v>
      </c>
      <c r="D955" s="38"/>
      <c r="E955" s="37"/>
      <c r="F955" s="13"/>
    </row>
    <row r="956" spans="2:6">
      <c r="B956" s="35">
        <v>38569</v>
      </c>
      <c r="C956" s="176">
        <v>438250</v>
      </c>
      <c r="D956" s="38"/>
      <c r="E956" s="37"/>
      <c r="F956" s="13"/>
    </row>
    <row r="957" spans="2:6">
      <c r="B957" s="35">
        <v>38570</v>
      </c>
      <c r="C957" s="176">
        <v>438250</v>
      </c>
      <c r="D957" s="38"/>
      <c r="E957" s="37"/>
      <c r="F957" s="13"/>
    </row>
    <row r="958" spans="2:6">
      <c r="B958" s="35">
        <v>38571</v>
      </c>
      <c r="C958" s="176">
        <v>438250</v>
      </c>
      <c r="D958" s="38"/>
      <c r="E958" s="37"/>
      <c r="F958" s="13"/>
    </row>
    <row r="959" spans="2:6">
      <c r="B959" s="35">
        <v>38572</v>
      </c>
      <c r="C959" s="176">
        <v>429375</v>
      </c>
      <c r="D959" s="38"/>
      <c r="E959" s="37"/>
      <c r="F959" s="13"/>
    </row>
    <row r="960" spans="2:6">
      <c r="B960" s="35">
        <v>38573</v>
      </c>
      <c r="C960" s="176">
        <v>429750</v>
      </c>
      <c r="D960" s="38"/>
      <c r="E960" s="37"/>
      <c r="F960" s="13"/>
    </row>
    <row r="961" spans="2:6">
      <c r="B961" s="35">
        <v>38574</v>
      </c>
      <c r="C961" s="176">
        <v>437250</v>
      </c>
      <c r="D961" s="38"/>
      <c r="E961" s="37"/>
      <c r="F961" s="13"/>
    </row>
    <row r="962" spans="2:6">
      <c r="B962" s="35">
        <v>38575</v>
      </c>
      <c r="C962" s="176">
        <v>441125</v>
      </c>
      <c r="D962" s="38"/>
      <c r="E962" s="37"/>
      <c r="F962" s="13"/>
    </row>
    <row r="963" spans="2:6">
      <c r="B963" s="35">
        <v>38576</v>
      </c>
      <c r="C963" s="176">
        <v>441125</v>
      </c>
      <c r="D963" s="38"/>
      <c r="E963" s="37"/>
      <c r="F963" s="13"/>
    </row>
    <row r="964" spans="2:6">
      <c r="B964" s="35">
        <v>38577</v>
      </c>
      <c r="C964" s="176">
        <v>441125</v>
      </c>
      <c r="D964" s="38"/>
      <c r="E964" s="37"/>
      <c r="F964" s="13"/>
    </row>
    <row r="965" spans="2:6">
      <c r="B965" s="35">
        <v>38578</v>
      </c>
      <c r="C965" s="176">
        <v>441125</v>
      </c>
      <c r="D965" s="38"/>
      <c r="E965" s="37"/>
      <c r="F965" s="13"/>
    </row>
    <row r="966" spans="2:6">
      <c r="B966" s="35">
        <v>38579</v>
      </c>
      <c r="C966" s="176">
        <v>396375</v>
      </c>
      <c r="D966" s="38"/>
      <c r="E966" s="37"/>
      <c r="F966" s="13"/>
    </row>
    <row r="967" spans="2:6">
      <c r="B967" s="35">
        <v>38580</v>
      </c>
      <c r="C967" s="176">
        <v>397000</v>
      </c>
      <c r="D967" s="38"/>
      <c r="E967" s="37"/>
      <c r="F967" s="13"/>
    </row>
    <row r="968" spans="2:6">
      <c r="B968" s="35">
        <v>38581</v>
      </c>
      <c r="C968" s="176">
        <v>400875</v>
      </c>
      <c r="D968" s="38"/>
      <c r="E968" s="37"/>
      <c r="F968" s="13"/>
    </row>
    <row r="969" spans="2:6">
      <c r="B969" s="35">
        <v>38582</v>
      </c>
      <c r="C969" s="176">
        <v>394625</v>
      </c>
      <c r="D969" s="38"/>
      <c r="E969" s="37"/>
      <c r="F969" s="13"/>
    </row>
    <row r="970" spans="2:6">
      <c r="B970" s="35">
        <v>38583</v>
      </c>
      <c r="C970" s="176">
        <v>397625</v>
      </c>
      <c r="D970" s="38"/>
      <c r="E970" s="37"/>
      <c r="F970" s="13"/>
    </row>
    <row r="971" spans="2:6">
      <c r="B971" s="35">
        <v>38584</v>
      </c>
      <c r="C971" s="176">
        <v>397625</v>
      </c>
      <c r="D971" s="38"/>
      <c r="E971" s="37"/>
      <c r="F971" s="13"/>
    </row>
    <row r="972" spans="2:6">
      <c r="B972" s="35">
        <v>38585</v>
      </c>
      <c r="C972" s="176">
        <v>397625</v>
      </c>
      <c r="D972" s="38"/>
      <c r="E972" s="37"/>
      <c r="F972" s="13"/>
    </row>
    <row r="973" spans="2:6">
      <c r="B973" s="35">
        <v>38586</v>
      </c>
      <c r="C973" s="176">
        <v>396500</v>
      </c>
      <c r="D973" s="38"/>
      <c r="E973" s="37"/>
      <c r="F973" s="13"/>
    </row>
    <row r="974" spans="2:6">
      <c r="B974" s="35">
        <v>38587</v>
      </c>
      <c r="C974" s="176">
        <v>402250</v>
      </c>
      <c r="D974" s="38"/>
      <c r="E974" s="37"/>
      <c r="F974" s="13"/>
    </row>
    <row r="975" spans="2:6">
      <c r="B975" s="35">
        <v>38588</v>
      </c>
      <c r="C975" s="176">
        <v>400125</v>
      </c>
      <c r="D975" s="38"/>
      <c r="E975" s="37"/>
      <c r="F975" s="13"/>
    </row>
    <row r="976" spans="2:6">
      <c r="B976" s="35">
        <v>38589</v>
      </c>
      <c r="C976" s="176">
        <v>390375</v>
      </c>
      <c r="D976" s="38"/>
      <c r="E976" s="37"/>
      <c r="F976" s="13"/>
    </row>
    <row r="977" spans="2:6">
      <c r="B977" s="35">
        <v>38590</v>
      </c>
      <c r="C977" s="176">
        <v>380000</v>
      </c>
      <c r="D977" s="38"/>
      <c r="E977" s="37"/>
      <c r="F977" s="13"/>
    </row>
    <row r="978" spans="2:6">
      <c r="B978" s="35">
        <v>38591</v>
      </c>
      <c r="C978" s="176">
        <v>380000</v>
      </c>
      <c r="D978" s="38"/>
      <c r="E978" s="37"/>
      <c r="F978" s="13"/>
    </row>
    <row r="979" spans="2:6">
      <c r="B979" s="35">
        <v>38592</v>
      </c>
      <c r="C979" s="176">
        <v>380000</v>
      </c>
      <c r="D979" s="38"/>
      <c r="E979" s="37"/>
      <c r="F979" s="13"/>
    </row>
    <row r="980" spans="2:6">
      <c r="B980" s="35">
        <v>38593</v>
      </c>
      <c r="C980" s="176">
        <v>380000</v>
      </c>
      <c r="D980" s="38"/>
      <c r="E980" s="37"/>
      <c r="F980" s="13"/>
    </row>
    <row r="981" spans="2:6">
      <c r="B981" s="35">
        <v>38594</v>
      </c>
      <c r="C981" s="176">
        <v>385375</v>
      </c>
      <c r="D981" s="38"/>
      <c r="E981" s="37"/>
      <c r="F981" s="13"/>
    </row>
    <row r="982" spans="2:6">
      <c r="B982" s="39">
        <v>38595</v>
      </c>
      <c r="C982" s="177">
        <v>392250</v>
      </c>
      <c r="D982" s="40"/>
      <c r="E982" s="37"/>
      <c r="F982" s="13"/>
    </row>
    <row r="983" spans="2:6">
      <c r="B983" s="35">
        <v>38596</v>
      </c>
      <c r="C983" s="176">
        <v>400750</v>
      </c>
      <c r="D983" s="38"/>
      <c r="E983" s="37"/>
      <c r="F983" s="13"/>
    </row>
    <row r="984" spans="2:6">
      <c r="B984" s="35">
        <v>38597</v>
      </c>
      <c r="C984" s="176">
        <v>395375</v>
      </c>
      <c r="D984" s="38"/>
      <c r="E984" s="37"/>
      <c r="F984" s="13"/>
    </row>
    <row r="985" spans="2:6">
      <c r="B985" s="35">
        <v>38598</v>
      </c>
      <c r="C985" s="176">
        <v>395375</v>
      </c>
      <c r="D985" s="38"/>
      <c r="E985" s="37"/>
      <c r="F985" s="13"/>
    </row>
    <row r="986" spans="2:6">
      <c r="B986" s="35">
        <v>38599</v>
      </c>
      <c r="C986" s="176">
        <v>395375</v>
      </c>
      <c r="D986" s="38"/>
      <c r="E986" s="37"/>
      <c r="F986" s="13"/>
    </row>
    <row r="987" spans="2:6">
      <c r="B987" s="35">
        <v>38600</v>
      </c>
      <c r="C987" s="176">
        <v>395375</v>
      </c>
      <c r="D987" s="38"/>
      <c r="E987" s="37"/>
      <c r="F987" s="13"/>
    </row>
    <row r="988" spans="2:6">
      <c r="B988" s="35">
        <v>38601</v>
      </c>
      <c r="C988" s="176">
        <v>389125</v>
      </c>
      <c r="D988" s="38"/>
      <c r="E988" s="37"/>
      <c r="F988" s="13"/>
    </row>
    <row r="989" spans="2:6">
      <c r="B989" s="35">
        <v>38602</v>
      </c>
      <c r="C989" s="176">
        <v>377250</v>
      </c>
      <c r="D989" s="38"/>
      <c r="E989" s="37"/>
      <c r="F989" s="13"/>
    </row>
    <row r="990" spans="2:6">
      <c r="B990" s="35">
        <v>38603</v>
      </c>
      <c r="C990" s="176">
        <v>380125</v>
      </c>
      <c r="D990" s="38"/>
      <c r="E990" s="37"/>
      <c r="F990" s="13"/>
    </row>
    <row r="991" spans="2:6">
      <c r="B991" s="35">
        <v>38604</v>
      </c>
      <c r="C991" s="176">
        <v>380750</v>
      </c>
      <c r="D991" s="38"/>
      <c r="E991" s="37"/>
      <c r="F991" s="13"/>
    </row>
    <row r="992" spans="2:6">
      <c r="B992" s="35">
        <v>38605</v>
      </c>
      <c r="C992" s="176">
        <v>380750</v>
      </c>
      <c r="D992" s="38"/>
      <c r="E992" s="37"/>
      <c r="F992" s="13"/>
    </row>
    <row r="993" spans="2:6">
      <c r="B993" s="35">
        <v>38606</v>
      </c>
      <c r="C993" s="176">
        <v>380750</v>
      </c>
      <c r="D993" s="38"/>
      <c r="E993" s="37"/>
      <c r="F993" s="13"/>
    </row>
    <row r="994" spans="2:6">
      <c r="B994" s="35">
        <v>38607</v>
      </c>
      <c r="C994" s="176">
        <v>364500</v>
      </c>
      <c r="D994" s="38"/>
      <c r="E994" s="37"/>
      <c r="F994" s="13"/>
    </row>
    <row r="995" spans="2:6">
      <c r="B995" s="35">
        <v>38608</v>
      </c>
      <c r="C995" s="176">
        <v>380000</v>
      </c>
      <c r="D995" s="38"/>
      <c r="E995" s="37"/>
      <c r="F995" s="13"/>
    </row>
    <row r="996" spans="2:6">
      <c r="B996" s="35">
        <v>38609</v>
      </c>
      <c r="C996" s="176">
        <v>385500</v>
      </c>
      <c r="D996" s="38"/>
      <c r="E996" s="37"/>
      <c r="F996" s="13"/>
    </row>
    <row r="997" spans="2:6">
      <c r="B997" s="35">
        <v>38610</v>
      </c>
      <c r="C997" s="176">
        <v>380000</v>
      </c>
      <c r="D997" s="38"/>
      <c r="E997" s="37"/>
      <c r="F997" s="13"/>
    </row>
    <row r="998" spans="2:6">
      <c r="B998" s="35">
        <v>38611</v>
      </c>
      <c r="C998" s="176">
        <v>370125</v>
      </c>
      <c r="D998" s="38"/>
      <c r="E998" s="37"/>
      <c r="F998" s="13"/>
    </row>
    <row r="999" spans="2:6">
      <c r="B999" s="35">
        <v>38612</v>
      </c>
      <c r="C999" s="176">
        <v>370125</v>
      </c>
      <c r="D999" s="38"/>
      <c r="E999" s="37"/>
      <c r="F999" s="13"/>
    </row>
    <row r="1000" spans="2:6">
      <c r="B1000" s="35">
        <v>38613</v>
      </c>
      <c r="C1000" s="176">
        <v>370125</v>
      </c>
      <c r="D1000" s="38"/>
      <c r="E1000" s="37"/>
      <c r="F1000" s="13"/>
    </row>
    <row r="1001" spans="2:6">
      <c r="B1001" s="35">
        <v>38614</v>
      </c>
      <c r="C1001" s="176">
        <v>350125</v>
      </c>
      <c r="D1001" s="38"/>
      <c r="E1001" s="37"/>
      <c r="F1001" s="13"/>
    </row>
    <row r="1002" spans="2:6">
      <c r="B1002" s="35">
        <v>38615</v>
      </c>
      <c r="C1002" s="176">
        <v>386000</v>
      </c>
      <c r="D1002" s="38"/>
      <c r="E1002" s="37"/>
      <c r="F1002" s="13"/>
    </row>
    <row r="1003" spans="2:6">
      <c r="B1003" s="35">
        <v>38616</v>
      </c>
      <c r="C1003" s="176">
        <v>383250</v>
      </c>
      <c r="D1003" s="38"/>
      <c r="E1003" s="37"/>
      <c r="F1003" s="13"/>
    </row>
    <row r="1004" spans="2:6">
      <c r="B1004" s="35">
        <v>38617</v>
      </c>
      <c r="C1004" s="176">
        <v>386875</v>
      </c>
      <c r="D1004" s="38"/>
      <c r="E1004" s="37"/>
      <c r="F1004" s="13"/>
    </row>
    <row r="1005" spans="2:6">
      <c r="B1005" s="35">
        <v>38618</v>
      </c>
      <c r="C1005" s="176">
        <v>385500</v>
      </c>
      <c r="D1005" s="38"/>
      <c r="E1005" s="37"/>
      <c r="F1005" s="13"/>
    </row>
    <row r="1006" spans="2:6">
      <c r="B1006" s="35">
        <v>38619</v>
      </c>
      <c r="C1006" s="176">
        <v>385500</v>
      </c>
      <c r="D1006" s="38"/>
      <c r="E1006" s="37"/>
      <c r="F1006" s="13"/>
    </row>
    <row r="1007" spans="2:6">
      <c r="B1007" s="35">
        <v>38620</v>
      </c>
      <c r="C1007" s="176">
        <v>385500</v>
      </c>
      <c r="D1007" s="38"/>
      <c r="E1007" s="37"/>
      <c r="F1007" s="13"/>
    </row>
    <row r="1008" spans="2:6">
      <c r="B1008" s="35">
        <v>38621</v>
      </c>
      <c r="C1008" s="176">
        <v>366875</v>
      </c>
      <c r="D1008" s="38"/>
      <c r="E1008" s="37"/>
      <c r="F1008" s="13"/>
    </row>
    <row r="1009" spans="2:6">
      <c r="B1009" s="35">
        <v>38622</v>
      </c>
      <c r="C1009" s="176">
        <v>370750</v>
      </c>
      <c r="D1009" s="38"/>
      <c r="E1009" s="37"/>
      <c r="F1009" s="13"/>
    </row>
    <row r="1010" spans="2:6">
      <c r="B1010" s="35">
        <v>38623</v>
      </c>
      <c r="C1010" s="176">
        <v>396500</v>
      </c>
      <c r="D1010" s="38"/>
      <c r="E1010" s="37"/>
      <c r="F1010" s="13"/>
    </row>
    <row r="1011" spans="2:6">
      <c r="B1011" s="35">
        <v>38624</v>
      </c>
      <c r="C1011" s="176">
        <v>407000</v>
      </c>
      <c r="D1011" s="38"/>
      <c r="E1011" s="37"/>
      <c r="F1011" s="13"/>
    </row>
    <row r="1012" spans="2:6">
      <c r="B1012" s="39">
        <v>38625</v>
      </c>
      <c r="C1012" s="177">
        <v>406375</v>
      </c>
      <c r="D1012" s="40"/>
      <c r="E1012" s="37"/>
      <c r="F1012" s="13"/>
    </row>
    <row r="1013" spans="2:6">
      <c r="B1013" s="35">
        <v>38626</v>
      </c>
      <c r="C1013" s="176">
        <v>406375</v>
      </c>
      <c r="D1013" s="38"/>
      <c r="E1013" s="37"/>
      <c r="F1013" s="13"/>
    </row>
    <row r="1014" spans="2:6">
      <c r="B1014" s="35">
        <v>38627</v>
      </c>
      <c r="C1014" s="176">
        <v>406375</v>
      </c>
      <c r="D1014" s="38"/>
      <c r="E1014" s="37"/>
      <c r="F1014" s="13"/>
    </row>
    <row r="1015" spans="2:6">
      <c r="B1015" s="35">
        <v>38628</v>
      </c>
      <c r="C1015" s="176">
        <v>408375</v>
      </c>
      <c r="D1015" s="38"/>
      <c r="E1015" s="37"/>
      <c r="F1015" s="13"/>
    </row>
    <row r="1016" spans="2:6">
      <c r="B1016" s="35">
        <v>38629</v>
      </c>
      <c r="C1016" s="176">
        <v>407875</v>
      </c>
      <c r="D1016" s="38"/>
      <c r="E1016" s="37"/>
      <c r="F1016" s="13"/>
    </row>
    <row r="1017" spans="2:6">
      <c r="B1017" s="35">
        <v>38630</v>
      </c>
      <c r="C1017" s="176">
        <v>416125</v>
      </c>
      <c r="D1017" s="38"/>
      <c r="E1017" s="37"/>
      <c r="F1017" s="13"/>
    </row>
    <row r="1018" spans="2:6">
      <c r="B1018" s="35">
        <v>38631</v>
      </c>
      <c r="C1018" s="176">
        <v>418625</v>
      </c>
      <c r="D1018" s="38"/>
      <c r="E1018" s="37"/>
      <c r="F1018" s="13"/>
    </row>
    <row r="1019" spans="2:6">
      <c r="B1019" s="35">
        <v>38632</v>
      </c>
      <c r="C1019" s="176">
        <v>420750</v>
      </c>
      <c r="D1019" s="38"/>
      <c r="E1019" s="37"/>
      <c r="F1019" s="13"/>
    </row>
    <row r="1020" spans="2:6">
      <c r="B1020" s="35">
        <v>38633</v>
      </c>
      <c r="C1020" s="176">
        <v>420750</v>
      </c>
      <c r="D1020" s="38"/>
      <c r="E1020" s="37"/>
      <c r="F1020" s="13"/>
    </row>
    <row r="1021" spans="2:6">
      <c r="B1021" s="35">
        <v>38634</v>
      </c>
      <c r="C1021" s="176">
        <v>420750</v>
      </c>
      <c r="D1021" s="38"/>
      <c r="E1021" s="37"/>
      <c r="F1021" s="13"/>
    </row>
    <row r="1022" spans="2:6">
      <c r="B1022" s="35">
        <v>38635</v>
      </c>
      <c r="C1022" s="176">
        <v>434500</v>
      </c>
      <c r="D1022" s="38"/>
      <c r="E1022" s="37"/>
      <c r="F1022" s="13"/>
    </row>
    <row r="1023" spans="2:6">
      <c r="B1023" s="35">
        <v>38636</v>
      </c>
      <c r="C1023" s="176">
        <v>434750</v>
      </c>
      <c r="D1023" s="38"/>
      <c r="E1023" s="37"/>
      <c r="F1023" s="13"/>
    </row>
    <row r="1024" spans="2:6">
      <c r="B1024" s="35">
        <v>38637</v>
      </c>
      <c r="C1024" s="176">
        <v>435125</v>
      </c>
      <c r="D1024" s="38"/>
      <c r="E1024" s="37"/>
      <c r="F1024" s="13"/>
    </row>
    <row r="1025" spans="2:6">
      <c r="B1025" s="35">
        <v>38638</v>
      </c>
      <c r="C1025" s="176">
        <v>429750</v>
      </c>
      <c r="D1025" s="38"/>
      <c r="E1025" s="37"/>
      <c r="F1025" s="13"/>
    </row>
    <row r="1026" spans="2:6">
      <c r="B1026" s="35">
        <v>38639</v>
      </c>
      <c r="C1026" s="176">
        <v>424875</v>
      </c>
      <c r="D1026" s="38"/>
      <c r="E1026" s="37"/>
      <c r="F1026" s="13"/>
    </row>
    <row r="1027" spans="2:6">
      <c r="B1027" s="35">
        <v>38640</v>
      </c>
      <c r="C1027" s="176">
        <v>424875</v>
      </c>
      <c r="D1027" s="38"/>
      <c r="E1027" s="37"/>
      <c r="F1027" s="13"/>
    </row>
    <row r="1028" spans="2:6">
      <c r="B1028" s="35">
        <v>38641</v>
      </c>
      <c r="C1028" s="176">
        <v>424875</v>
      </c>
      <c r="D1028" s="38"/>
      <c r="E1028" s="37"/>
      <c r="F1028" s="13"/>
    </row>
    <row r="1029" spans="2:6">
      <c r="B1029" s="35">
        <v>38642</v>
      </c>
      <c r="C1029" s="176">
        <v>442375</v>
      </c>
      <c r="D1029" s="38"/>
      <c r="E1029" s="37"/>
      <c r="F1029" s="13"/>
    </row>
    <row r="1030" spans="2:6">
      <c r="B1030" s="35">
        <v>38643</v>
      </c>
      <c r="C1030" s="176">
        <v>455000</v>
      </c>
      <c r="D1030" s="38"/>
      <c r="E1030" s="37"/>
      <c r="F1030" s="13"/>
    </row>
    <row r="1031" spans="2:6">
      <c r="B1031" s="35">
        <v>38644</v>
      </c>
      <c r="C1031" s="176">
        <v>450000</v>
      </c>
      <c r="D1031" s="38"/>
      <c r="E1031" s="37"/>
      <c r="F1031" s="13"/>
    </row>
    <row r="1032" spans="2:6">
      <c r="B1032" s="35">
        <v>38645</v>
      </c>
      <c r="C1032" s="176">
        <v>450750</v>
      </c>
      <c r="D1032" s="38"/>
      <c r="E1032" s="37"/>
      <c r="F1032" s="13"/>
    </row>
    <row r="1033" spans="2:6">
      <c r="B1033" s="35">
        <v>38646</v>
      </c>
      <c r="C1033" s="176">
        <v>444000</v>
      </c>
      <c r="D1033" s="38"/>
      <c r="E1033" s="37"/>
      <c r="F1033" s="13"/>
    </row>
    <row r="1034" spans="2:6">
      <c r="B1034" s="35">
        <v>38647</v>
      </c>
      <c r="C1034" s="176">
        <v>444000</v>
      </c>
      <c r="D1034" s="38"/>
      <c r="E1034" s="37"/>
      <c r="F1034" s="13"/>
    </row>
    <row r="1035" spans="2:6">
      <c r="B1035" s="35">
        <v>38648</v>
      </c>
      <c r="C1035" s="176">
        <v>444000</v>
      </c>
      <c r="D1035" s="38"/>
      <c r="E1035" s="37"/>
      <c r="F1035" s="13"/>
    </row>
    <row r="1036" spans="2:6">
      <c r="B1036" s="35">
        <v>38649</v>
      </c>
      <c r="C1036" s="176">
        <v>441000</v>
      </c>
      <c r="D1036" s="38"/>
      <c r="E1036" s="37"/>
      <c r="F1036" s="13"/>
    </row>
    <row r="1037" spans="2:6">
      <c r="B1037" s="35">
        <v>38650</v>
      </c>
      <c r="C1037" s="176">
        <v>444000</v>
      </c>
      <c r="D1037" s="38"/>
      <c r="E1037" s="37"/>
      <c r="F1037" s="13"/>
    </row>
    <row r="1038" spans="2:6">
      <c r="B1038" s="35">
        <v>38651</v>
      </c>
      <c r="C1038" s="176">
        <v>435375</v>
      </c>
      <c r="D1038" s="38"/>
      <c r="E1038" s="37"/>
      <c r="F1038" s="13"/>
    </row>
    <row r="1039" spans="2:6">
      <c r="B1039" s="35">
        <v>38652</v>
      </c>
      <c r="C1039" s="176">
        <v>433125</v>
      </c>
      <c r="D1039" s="38"/>
      <c r="E1039" s="37"/>
      <c r="F1039" s="13"/>
    </row>
    <row r="1040" spans="2:6">
      <c r="B1040" s="35">
        <v>38653</v>
      </c>
      <c r="C1040" s="176">
        <v>433125</v>
      </c>
      <c r="D1040" s="38"/>
      <c r="E1040" s="37"/>
      <c r="F1040" s="13"/>
    </row>
    <row r="1041" spans="2:6">
      <c r="B1041" s="35">
        <v>38654</v>
      </c>
      <c r="C1041" s="176">
        <v>433125</v>
      </c>
      <c r="D1041" s="38"/>
      <c r="E1041" s="37"/>
      <c r="F1041" s="13"/>
    </row>
    <row r="1042" spans="2:6">
      <c r="B1042" s="35">
        <v>38655</v>
      </c>
      <c r="C1042" s="176">
        <v>433125</v>
      </c>
      <c r="D1042" s="38"/>
      <c r="E1042" s="37"/>
      <c r="F1042" s="13"/>
    </row>
    <row r="1043" spans="2:6">
      <c r="B1043" s="39">
        <v>38656</v>
      </c>
      <c r="C1043" s="177">
        <v>425125</v>
      </c>
      <c r="D1043" s="40"/>
      <c r="E1043" s="37"/>
      <c r="F1043" s="13"/>
    </row>
    <row r="1044" spans="2:6">
      <c r="B1044" s="35">
        <v>38657</v>
      </c>
      <c r="C1044" s="176">
        <v>425750</v>
      </c>
      <c r="D1044" s="38"/>
      <c r="E1044" s="37"/>
      <c r="F1044" s="13"/>
    </row>
    <row r="1045" spans="2:6">
      <c r="B1045" s="35">
        <v>38658</v>
      </c>
      <c r="C1045" s="176">
        <v>440375</v>
      </c>
      <c r="D1045" s="38"/>
      <c r="E1045" s="37"/>
      <c r="F1045" s="13"/>
    </row>
    <row r="1046" spans="2:6">
      <c r="B1046" s="35">
        <v>38659</v>
      </c>
      <c r="C1046" s="176">
        <v>452875</v>
      </c>
      <c r="D1046" s="38"/>
      <c r="E1046" s="37"/>
      <c r="F1046" s="13"/>
    </row>
    <row r="1047" spans="2:6">
      <c r="B1047" s="35">
        <v>38660</v>
      </c>
      <c r="C1047" s="176">
        <v>456375</v>
      </c>
      <c r="D1047" s="38"/>
      <c r="E1047" s="37"/>
      <c r="F1047" s="13"/>
    </row>
    <row r="1048" spans="2:6">
      <c r="B1048" s="35">
        <v>38661</v>
      </c>
      <c r="C1048" s="176">
        <v>456375</v>
      </c>
      <c r="D1048" s="38"/>
      <c r="E1048" s="37"/>
      <c r="F1048" s="13"/>
    </row>
    <row r="1049" spans="2:6">
      <c r="B1049" s="35">
        <v>38662</v>
      </c>
      <c r="C1049" s="176">
        <v>456375</v>
      </c>
      <c r="D1049" s="38"/>
      <c r="E1049" s="37"/>
      <c r="F1049" s="13"/>
    </row>
    <row r="1050" spans="2:6">
      <c r="B1050" s="35">
        <v>38663</v>
      </c>
      <c r="C1050" s="176">
        <v>452500</v>
      </c>
      <c r="D1050" s="38"/>
      <c r="E1050" s="37"/>
      <c r="F1050" s="13"/>
    </row>
    <row r="1051" spans="2:6">
      <c r="B1051" s="35">
        <v>38664</v>
      </c>
      <c r="C1051" s="176">
        <v>474500</v>
      </c>
      <c r="D1051" s="38"/>
      <c r="E1051" s="37"/>
      <c r="F1051" s="13"/>
    </row>
    <row r="1052" spans="2:6">
      <c r="B1052" s="35">
        <v>38665</v>
      </c>
      <c r="C1052" s="176">
        <v>464875</v>
      </c>
      <c r="D1052" s="38"/>
      <c r="E1052" s="37"/>
      <c r="F1052" s="13"/>
    </row>
    <row r="1053" spans="2:6">
      <c r="B1053" s="35">
        <v>38666</v>
      </c>
      <c r="C1053" s="176">
        <v>463000</v>
      </c>
      <c r="D1053" s="38"/>
      <c r="E1053" s="37"/>
      <c r="F1053" s="13"/>
    </row>
    <row r="1054" spans="2:6">
      <c r="B1054" s="35">
        <v>38667</v>
      </c>
      <c r="C1054" s="176">
        <v>463125</v>
      </c>
      <c r="D1054" s="38"/>
      <c r="E1054" s="37"/>
      <c r="F1054" s="13"/>
    </row>
    <row r="1055" spans="2:6">
      <c r="B1055" s="35">
        <v>38668</v>
      </c>
      <c r="C1055" s="176">
        <v>463125</v>
      </c>
      <c r="D1055" s="38"/>
      <c r="E1055" s="37"/>
      <c r="F1055" s="13"/>
    </row>
    <row r="1056" spans="2:6">
      <c r="B1056" s="35">
        <v>38669</v>
      </c>
      <c r="C1056" s="176">
        <v>463125</v>
      </c>
      <c r="D1056" s="38"/>
      <c r="E1056" s="37"/>
      <c r="F1056" s="13"/>
    </row>
    <row r="1057" spans="2:6">
      <c r="B1057" s="35">
        <v>38670</v>
      </c>
      <c r="C1057" s="176">
        <v>434375</v>
      </c>
      <c r="D1057" s="38"/>
      <c r="E1057" s="37"/>
      <c r="F1057" s="13"/>
    </row>
    <row r="1058" spans="2:6">
      <c r="B1058" s="35">
        <v>38671</v>
      </c>
      <c r="C1058" s="176">
        <v>427000</v>
      </c>
      <c r="D1058" s="38"/>
      <c r="E1058" s="37"/>
      <c r="F1058" s="13"/>
    </row>
    <row r="1059" spans="2:6">
      <c r="B1059" s="35">
        <v>38672</v>
      </c>
      <c r="C1059" s="176">
        <v>427000</v>
      </c>
      <c r="D1059" s="38"/>
      <c r="E1059" s="37"/>
      <c r="F1059" s="13"/>
    </row>
    <row r="1060" spans="2:6">
      <c r="B1060" s="35">
        <v>38673</v>
      </c>
      <c r="C1060" s="176">
        <v>443375</v>
      </c>
      <c r="D1060" s="38"/>
      <c r="E1060" s="37"/>
      <c r="F1060" s="13"/>
    </row>
    <row r="1061" spans="2:6">
      <c r="B1061" s="35">
        <v>38674</v>
      </c>
      <c r="C1061" s="176">
        <v>440125</v>
      </c>
      <c r="D1061" s="38"/>
      <c r="E1061" s="37"/>
      <c r="F1061" s="13"/>
    </row>
    <row r="1062" spans="2:6">
      <c r="B1062" s="35">
        <v>38675</v>
      </c>
      <c r="C1062" s="176">
        <v>440125</v>
      </c>
      <c r="D1062" s="38"/>
      <c r="E1062" s="37"/>
      <c r="F1062" s="13"/>
    </row>
    <row r="1063" spans="2:6">
      <c r="B1063" s="35">
        <v>38676</v>
      </c>
      <c r="C1063" s="176">
        <v>440125</v>
      </c>
      <c r="D1063" s="38"/>
      <c r="E1063" s="37"/>
      <c r="F1063" s="13"/>
    </row>
    <row r="1064" spans="2:6">
      <c r="B1064" s="35">
        <v>38677</v>
      </c>
      <c r="C1064" s="176">
        <v>448125</v>
      </c>
      <c r="D1064" s="38"/>
      <c r="E1064" s="37"/>
      <c r="F1064" s="13"/>
    </row>
    <row r="1065" spans="2:6">
      <c r="B1065" s="35">
        <v>38678</v>
      </c>
      <c r="C1065" s="176">
        <v>446000</v>
      </c>
      <c r="D1065" s="38"/>
      <c r="E1065" s="37"/>
      <c r="F1065" s="13"/>
    </row>
    <row r="1066" spans="2:6">
      <c r="B1066" s="35">
        <v>38679</v>
      </c>
      <c r="C1066" s="176">
        <v>460125</v>
      </c>
      <c r="D1066" s="38"/>
      <c r="E1066" s="37"/>
      <c r="F1066" s="13"/>
    </row>
    <row r="1067" spans="2:6">
      <c r="B1067" s="35">
        <v>38680</v>
      </c>
      <c r="C1067" s="176">
        <v>460125</v>
      </c>
      <c r="D1067" s="38"/>
      <c r="E1067" s="37"/>
      <c r="F1067" s="13"/>
    </row>
    <row r="1068" spans="2:6">
      <c r="B1068" s="35">
        <v>38681</v>
      </c>
      <c r="C1068" s="176">
        <v>460125</v>
      </c>
      <c r="D1068" s="38"/>
      <c r="E1068" s="37"/>
      <c r="F1068" s="13"/>
    </row>
    <row r="1069" spans="2:6">
      <c r="B1069" s="35">
        <v>38682</v>
      </c>
      <c r="C1069" s="176">
        <v>460125</v>
      </c>
      <c r="D1069" s="38"/>
      <c r="E1069" s="37"/>
      <c r="F1069" s="13"/>
    </row>
    <row r="1070" spans="2:6">
      <c r="B1070" s="35">
        <v>38683</v>
      </c>
      <c r="C1070" s="176">
        <v>460125</v>
      </c>
      <c r="D1070" s="38"/>
      <c r="E1070" s="37"/>
      <c r="F1070" s="13"/>
    </row>
    <row r="1071" spans="2:6">
      <c r="B1071" s="35">
        <v>38684</v>
      </c>
      <c r="C1071" s="176">
        <v>455625</v>
      </c>
      <c r="D1071" s="38"/>
      <c r="E1071" s="37"/>
      <c r="F1071" s="13"/>
    </row>
    <row r="1072" spans="2:6">
      <c r="B1072" s="35">
        <v>38685</v>
      </c>
      <c r="C1072" s="176">
        <v>450000</v>
      </c>
      <c r="D1072" s="38"/>
      <c r="E1072" s="37"/>
      <c r="F1072" s="13"/>
    </row>
    <row r="1073" spans="2:6">
      <c r="B1073" s="39">
        <v>38686</v>
      </c>
      <c r="C1073" s="177">
        <v>434875</v>
      </c>
      <c r="D1073" s="40"/>
      <c r="E1073" s="37"/>
      <c r="F1073" s="13"/>
    </row>
    <row r="1074" spans="2:6">
      <c r="B1074" s="35">
        <v>38687</v>
      </c>
      <c r="C1074" s="176">
        <v>431375</v>
      </c>
      <c r="D1074" s="38"/>
      <c r="E1074" s="37"/>
      <c r="F1074" s="13"/>
    </row>
    <row r="1075" spans="2:6">
      <c r="B1075" s="35">
        <v>38688</v>
      </c>
      <c r="C1075" s="176">
        <v>425000</v>
      </c>
      <c r="D1075" s="38"/>
      <c r="E1075" s="37"/>
      <c r="F1075" s="13"/>
    </row>
    <row r="1076" spans="2:6">
      <c r="B1076" s="35">
        <v>38689</v>
      </c>
      <c r="C1076" s="176">
        <v>425000</v>
      </c>
      <c r="D1076" s="38"/>
      <c r="E1076" s="37"/>
      <c r="F1076" s="13"/>
    </row>
    <row r="1077" spans="2:6">
      <c r="B1077" s="35">
        <v>38690</v>
      </c>
      <c r="C1077" s="176">
        <v>425000</v>
      </c>
      <c r="D1077" s="38"/>
      <c r="E1077" s="37"/>
      <c r="F1077" s="13"/>
    </row>
    <row r="1078" spans="2:6">
      <c r="B1078" s="35">
        <v>38691</v>
      </c>
      <c r="C1078" s="176">
        <v>428875</v>
      </c>
      <c r="D1078" s="38"/>
      <c r="E1078" s="37"/>
      <c r="F1078" s="13"/>
    </row>
    <row r="1079" spans="2:6">
      <c r="B1079" s="35">
        <v>38692</v>
      </c>
      <c r="C1079" s="176">
        <v>429375</v>
      </c>
      <c r="D1079" s="38"/>
      <c r="E1079" s="37"/>
      <c r="F1079" s="13"/>
    </row>
    <row r="1080" spans="2:6">
      <c r="B1080" s="35">
        <v>38693</v>
      </c>
      <c r="C1080" s="176">
        <v>431375</v>
      </c>
      <c r="D1080" s="38"/>
      <c r="E1080" s="37"/>
      <c r="F1080" s="13"/>
    </row>
    <row r="1081" spans="2:6">
      <c r="B1081" s="35">
        <v>38694</v>
      </c>
      <c r="C1081" s="176">
        <v>430875</v>
      </c>
      <c r="D1081" s="38"/>
      <c r="E1081" s="37"/>
      <c r="F1081" s="13"/>
    </row>
    <row r="1082" spans="2:6">
      <c r="B1082" s="35">
        <v>38695</v>
      </c>
      <c r="C1082" s="176">
        <v>431625</v>
      </c>
      <c r="D1082" s="38"/>
      <c r="E1082" s="37"/>
      <c r="F1082" s="13"/>
    </row>
    <row r="1083" spans="2:6">
      <c r="B1083" s="35">
        <v>38696</v>
      </c>
      <c r="C1083" s="176">
        <v>431625</v>
      </c>
      <c r="D1083" s="38"/>
      <c r="E1083" s="37"/>
      <c r="F1083" s="13"/>
    </row>
    <row r="1084" spans="2:6">
      <c r="B1084" s="35">
        <v>38697</v>
      </c>
      <c r="C1084" s="176">
        <v>431625</v>
      </c>
      <c r="D1084" s="38"/>
      <c r="E1084" s="37"/>
      <c r="F1084" s="13"/>
    </row>
    <row r="1085" spans="2:6">
      <c r="B1085" s="35">
        <v>38698</v>
      </c>
      <c r="C1085" s="176">
        <v>447000</v>
      </c>
      <c r="D1085" s="38"/>
      <c r="E1085" s="37"/>
      <c r="F1085" s="13"/>
    </row>
    <row r="1086" spans="2:6">
      <c r="B1086" s="35">
        <v>38699</v>
      </c>
      <c r="C1086" s="176">
        <v>439875</v>
      </c>
      <c r="D1086" s="38"/>
      <c r="E1086" s="37"/>
      <c r="F1086" s="13"/>
    </row>
    <row r="1087" spans="2:6">
      <c r="B1087" s="35">
        <v>38700</v>
      </c>
      <c r="C1087" s="176">
        <v>432125</v>
      </c>
      <c r="D1087" s="38"/>
      <c r="E1087" s="37"/>
      <c r="F1087" s="13"/>
    </row>
    <row r="1088" spans="2:6">
      <c r="B1088" s="35">
        <v>38701</v>
      </c>
      <c r="C1088" s="176">
        <v>435375</v>
      </c>
      <c r="D1088" s="38"/>
      <c r="E1088" s="37"/>
      <c r="F1088" s="13"/>
    </row>
    <row r="1089" spans="2:6">
      <c r="B1089" s="35">
        <v>38702</v>
      </c>
      <c r="C1089" s="176">
        <v>440125</v>
      </c>
      <c r="D1089" s="38"/>
      <c r="E1089" s="37"/>
      <c r="F1089" s="13"/>
    </row>
    <row r="1090" spans="2:6">
      <c r="B1090" s="35">
        <v>38703</v>
      </c>
      <c r="C1090" s="176">
        <v>440125</v>
      </c>
      <c r="D1090" s="38"/>
      <c r="E1090" s="37"/>
      <c r="F1090" s="13"/>
    </row>
    <row r="1091" spans="2:6">
      <c r="B1091" s="35">
        <v>38704</v>
      </c>
      <c r="C1091" s="176">
        <v>440125</v>
      </c>
      <c r="D1091" s="38"/>
      <c r="E1091" s="37"/>
      <c r="F1091" s="13"/>
    </row>
    <row r="1092" spans="2:6">
      <c r="B1092" s="35">
        <v>38705</v>
      </c>
      <c r="C1092" s="176">
        <v>457250</v>
      </c>
      <c r="D1092" s="38"/>
      <c r="E1092" s="37"/>
      <c r="F1092" s="13"/>
    </row>
    <row r="1093" spans="2:6">
      <c r="B1093" s="35">
        <v>38706</v>
      </c>
      <c r="C1093" s="176">
        <v>460625</v>
      </c>
      <c r="D1093" s="38"/>
      <c r="E1093" s="37"/>
      <c r="F1093" s="13"/>
    </row>
    <row r="1094" spans="2:6">
      <c r="B1094" s="35">
        <v>38707</v>
      </c>
      <c r="C1094" s="176">
        <v>455750</v>
      </c>
      <c r="D1094" s="38"/>
      <c r="E1094" s="37"/>
      <c r="F1094" s="13"/>
    </row>
    <row r="1095" spans="2:6">
      <c r="B1095" s="35">
        <v>38708</v>
      </c>
      <c r="C1095" s="176">
        <v>461250</v>
      </c>
      <c r="D1095" s="38"/>
      <c r="E1095" s="37"/>
      <c r="F1095" s="13"/>
    </row>
    <row r="1096" spans="2:6">
      <c r="B1096" s="35">
        <v>38709</v>
      </c>
      <c r="C1096" s="176">
        <v>461625</v>
      </c>
      <c r="D1096" s="38"/>
      <c r="E1096" s="37"/>
      <c r="F1096" s="13"/>
    </row>
    <row r="1097" spans="2:6">
      <c r="B1097" s="35">
        <v>38710</v>
      </c>
      <c r="C1097" s="176">
        <v>461625</v>
      </c>
      <c r="D1097" s="38"/>
      <c r="E1097" s="37"/>
      <c r="F1097" s="13"/>
    </row>
    <row r="1098" spans="2:6">
      <c r="B1098" s="35">
        <v>38711</v>
      </c>
      <c r="C1098" s="176">
        <v>461625</v>
      </c>
      <c r="D1098" s="38"/>
      <c r="E1098" s="37"/>
      <c r="F1098" s="13"/>
    </row>
    <row r="1099" spans="2:6">
      <c r="B1099" s="35">
        <v>38712</v>
      </c>
      <c r="C1099" s="176">
        <v>461625</v>
      </c>
      <c r="D1099" s="38"/>
      <c r="E1099" s="37"/>
      <c r="F1099" s="13"/>
    </row>
    <row r="1100" spans="2:6">
      <c r="B1100" s="35">
        <v>38713</v>
      </c>
      <c r="C1100" s="176">
        <v>473500</v>
      </c>
      <c r="D1100" s="38"/>
      <c r="E1100" s="37"/>
      <c r="F1100" s="13"/>
    </row>
    <row r="1101" spans="2:6">
      <c r="B1101" s="35">
        <v>38714</v>
      </c>
      <c r="C1101" s="176">
        <v>482625</v>
      </c>
      <c r="D1101" s="38"/>
      <c r="E1101" s="37"/>
      <c r="F1101" s="13"/>
    </row>
    <row r="1102" spans="2:6">
      <c r="B1102" s="35">
        <v>38715</v>
      </c>
      <c r="C1102" s="176">
        <v>482625</v>
      </c>
      <c r="D1102" s="38"/>
      <c r="E1102" s="37"/>
      <c r="F1102" s="13"/>
    </row>
    <row r="1103" spans="2:6">
      <c r="B1103" s="35">
        <v>38716</v>
      </c>
      <c r="C1103" s="176">
        <v>483750</v>
      </c>
      <c r="D1103" s="38"/>
      <c r="E1103" s="37"/>
      <c r="F1103" s="13"/>
    </row>
    <row r="1104" spans="2:6">
      <c r="B1104" s="39">
        <v>38717</v>
      </c>
      <c r="C1104" s="177">
        <v>483750</v>
      </c>
      <c r="D1104" s="40"/>
      <c r="E1104" s="37"/>
      <c r="F1104" s="13"/>
    </row>
    <row r="1105" spans="2:6">
      <c r="B1105" s="35">
        <v>38718</v>
      </c>
      <c r="C1105" s="176">
        <v>483750</v>
      </c>
      <c r="D1105" s="38"/>
      <c r="E1105" s="37"/>
      <c r="F1105" s="13"/>
    </row>
    <row r="1106" spans="2:6">
      <c r="B1106" s="35">
        <v>38719</v>
      </c>
      <c r="C1106" s="176">
        <v>483750</v>
      </c>
      <c r="D1106" s="38"/>
      <c r="E1106" s="37"/>
      <c r="F1106" s="13"/>
    </row>
    <row r="1107" spans="2:6">
      <c r="B1107" s="35">
        <v>38720</v>
      </c>
      <c r="C1107" s="176">
        <v>490625</v>
      </c>
      <c r="D1107" s="38"/>
      <c r="E1107" s="37"/>
      <c r="F1107" s="13"/>
    </row>
    <row r="1108" spans="2:6">
      <c r="B1108" s="35">
        <v>38721</v>
      </c>
      <c r="C1108" s="176">
        <v>500500</v>
      </c>
      <c r="D1108" s="38"/>
      <c r="E1108" s="37"/>
      <c r="F1108" s="13"/>
    </row>
    <row r="1109" spans="2:6">
      <c r="B1109" s="35">
        <v>38722</v>
      </c>
      <c r="C1109" s="176">
        <v>515375</v>
      </c>
      <c r="D1109" s="38"/>
      <c r="E1109" s="37"/>
      <c r="F1109" s="13"/>
    </row>
    <row r="1110" spans="2:6">
      <c r="B1110" s="35">
        <v>38723</v>
      </c>
      <c r="C1110" s="176">
        <v>534375</v>
      </c>
      <c r="D1110" s="38"/>
      <c r="E1110" s="37"/>
      <c r="F1110" s="13"/>
    </row>
    <row r="1111" spans="2:6">
      <c r="B1111" s="35">
        <v>38724</v>
      </c>
      <c r="C1111" s="176">
        <v>534375</v>
      </c>
      <c r="D1111" s="38"/>
      <c r="E1111" s="37"/>
      <c r="F1111" s="13"/>
    </row>
    <row r="1112" spans="2:6">
      <c r="B1112" s="35">
        <v>38725</v>
      </c>
      <c r="C1112" s="176">
        <v>534375</v>
      </c>
      <c r="D1112" s="38"/>
      <c r="E1112" s="37"/>
      <c r="F1112" s="13"/>
    </row>
    <row r="1113" spans="2:6">
      <c r="B1113" s="35">
        <v>38726</v>
      </c>
      <c r="C1113" s="176">
        <v>541500</v>
      </c>
      <c r="D1113" s="38"/>
      <c r="E1113" s="37"/>
      <c r="F1113" s="13"/>
    </row>
    <row r="1114" spans="2:6">
      <c r="B1114" s="35">
        <v>38727</v>
      </c>
      <c r="C1114" s="176">
        <v>536375</v>
      </c>
      <c r="D1114" s="38"/>
      <c r="E1114" s="37"/>
      <c r="F1114" s="13"/>
    </row>
    <row r="1115" spans="2:6">
      <c r="B1115" s="35">
        <v>38728</v>
      </c>
      <c r="C1115" s="176">
        <v>524500</v>
      </c>
      <c r="D1115" s="38"/>
      <c r="E1115" s="37"/>
      <c r="F1115" s="13"/>
    </row>
    <row r="1116" spans="2:6">
      <c r="B1116" s="35">
        <v>38729</v>
      </c>
      <c r="C1116" s="176">
        <v>522125</v>
      </c>
      <c r="D1116" s="38"/>
      <c r="E1116" s="37"/>
      <c r="F1116" s="13"/>
    </row>
    <row r="1117" spans="2:6">
      <c r="B1117" s="35">
        <v>38730</v>
      </c>
      <c r="C1117" s="176">
        <v>529000</v>
      </c>
      <c r="D1117" s="38"/>
      <c r="E1117" s="37"/>
      <c r="F1117" s="13"/>
    </row>
    <row r="1118" spans="2:6">
      <c r="B1118" s="35">
        <v>38731</v>
      </c>
      <c r="C1118" s="176">
        <v>529000</v>
      </c>
      <c r="D1118" s="38"/>
      <c r="E1118" s="37"/>
      <c r="F1118" s="13"/>
    </row>
    <row r="1119" spans="2:6">
      <c r="B1119" s="35">
        <v>38732</v>
      </c>
      <c r="C1119" s="176">
        <v>529000</v>
      </c>
      <c r="D1119" s="38"/>
      <c r="E1119" s="37"/>
      <c r="F1119" s="13"/>
    </row>
    <row r="1120" spans="2:6">
      <c r="B1120" s="35">
        <v>38733</v>
      </c>
      <c r="C1120" s="176">
        <v>529000</v>
      </c>
      <c r="D1120" s="38"/>
      <c r="E1120" s="37"/>
      <c r="F1120" s="13"/>
    </row>
    <row r="1121" spans="2:6">
      <c r="B1121" s="35">
        <v>38734</v>
      </c>
      <c r="C1121" s="176">
        <v>537000</v>
      </c>
      <c r="D1121" s="38"/>
      <c r="E1121" s="37"/>
      <c r="F1121" s="13"/>
    </row>
    <row r="1122" spans="2:6">
      <c r="B1122" s="35">
        <v>38735</v>
      </c>
      <c r="C1122" s="176">
        <v>543000</v>
      </c>
      <c r="D1122" s="38"/>
      <c r="E1122" s="37"/>
      <c r="F1122" s="13"/>
    </row>
    <row r="1123" spans="2:6">
      <c r="B1123" s="35">
        <v>38736</v>
      </c>
      <c r="C1123" s="176">
        <v>527875</v>
      </c>
      <c r="D1123" s="38"/>
      <c r="E1123" s="37"/>
      <c r="F1123" s="13"/>
    </row>
    <row r="1124" spans="2:6">
      <c r="B1124" s="35">
        <v>38737</v>
      </c>
      <c r="C1124" s="176">
        <v>520250</v>
      </c>
      <c r="D1124" s="38"/>
      <c r="E1124" s="37"/>
      <c r="F1124" s="13"/>
    </row>
    <row r="1125" spans="2:6">
      <c r="B1125" s="35">
        <v>38738</v>
      </c>
      <c r="C1125" s="176">
        <v>520250</v>
      </c>
      <c r="D1125" s="38"/>
      <c r="E1125" s="37"/>
      <c r="F1125" s="13"/>
    </row>
    <row r="1126" spans="2:6">
      <c r="B1126" s="35">
        <v>38739</v>
      </c>
      <c r="C1126" s="176">
        <v>520250</v>
      </c>
      <c r="D1126" s="38"/>
      <c r="E1126" s="37"/>
      <c r="F1126" s="13"/>
    </row>
    <row r="1127" spans="2:6">
      <c r="B1127" s="35">
        <v>38740</v>
      </c>
      <c r="C1127" s="176">
        <v>525125</v>
      </c>
      <c r="D1127" s="38"/>
      <c r="E1127" s="37"/>
      <c r="F1127" s="13"/>
    </row>
    <row r="1128" spans="2:6">
      <c r="B1128" s="35">
        <v>38741</v>
      </c>
      <c r="C1128" s="176">
        <v>532500</v>
      </c>
      <c r="D1128" s="38"/>
      <c r="E1128" s="37"/>
      <c r="F1128" s="13"/>
    </row>
    <row r="1129" spans="2:6">
      <c r="B1129" s="35">
        <v>38742</v>
      </c>
      <c r="C1129" s="176">
        <v>537000</v>
      </c>
      <c r="D1129" s="38"/>
      <c r="E1129" s="37"/>
      <c r="F1129" s="13"/>
    </row>
    <row r="1130" spans="2:6">
      <c r="B1130" s="35">
        <v>38743</v>
      </c>
      <c r="C1130" s="176">
        <v>537000</v>
      </c>
      <c r="D1130" s="38"/>
      <c r="E1130" s="37"/>
      <c r="F1130" s="13"/>
    </row>
    <row r="1131" spans="2:6">
      <c r="B1131" s="35">
        <v>38744</v>
      </c>
      <c r="C1131" s="176">
        <v>540875</v>
      </c>
      <c r="D1131" s="38"/>
      <c r="E1131" s="37"/>
      <c r="F1131" s="13"/>
    </row>
    <row r="1132" spans="2:6">
      <c r="B1132" s="35">
        <v>38745</v>
      </c>
      <c r="C1132" s="176">
        <v>540875</v>
      </c>
      <c r="D1132" s="38"/>
      <c r="E1132" s="37"/>
      <c r="F1132" s="13"/>
    </row>
    <row r="1133" spans="2:6">
      <c r="B1133" s="35">
        <v>38746</v>
      </c>
      <c r="C1133" s="176">
        <v>540875</v>
      </c>
      <c r="D1133" s="38"/>
      <c r="E1133" s="37"/>
      <c r="F1133" s="13"/>
    </row>
    <row r="1134" spans="2:6">
      <c r="B1134" s="35">
        <v>38747</v>
      </c>
      <c r="C1134" s="176">
        <v>529625</v>
      </c>
      <c r="D1134" s="38"/>
      <c r="E1134" s="37"/>
      <c r="F1134" s="13"/>
    </row>
    <row r="1135" spans="2:6">
      <c r="B1135" s="39">
        <v>38748</v>
      </c>
      <c r="C1135" s="177">
        <v>511250</v>
      </c>
      <c r="D1135" s="40"/>
      <c r="E1135" s="37"/>
      <c r="F1135" s="13"/>
    </row>
    <row r="1136" spans="2:6">
      <c r="B1136" s="35">
        <v>38749</v>
      </c>
      <c r="C1136" s="176">
        <v>505875</v>
      </c>
      <c r="D1136" s="38"/>
      <c r="E1136" s="37"/>
      <c r="F1136" s="13"/>
    </row>
    <row r="1137" spans="2:6">
      <c r="B1137" s="35">
        <v>38750</v>
      </c>
      <c r="C1137" s="176">
        <v>508500</v>
      </c>
      <c r="D1137" s="38"/>
      <c r="E1137" s="37"/>
      <c r="F1137" s="13"/>
    </row>
    <row r="1138" spans="2:6">
      <c r="B1138" s="35">
        <v>38751</v>
      </c>
      <c r="C1138" s="176">
        <v>506375</v>
      </c>
      <c r="D1138" s="38"/>
      <c r="E1138" s="37"/>
      <c r="F1138" s="13"/>
    </row>
    <row r="1139" spans="2:6">
      <c r="B1139" s="35">
        <v>38752</v>
      </c>
      <c r="C1139" s="176">
        <v>506375</v>
      </c>
      <c r="D1139" s="38"/>
      <c r="E1139" s="37"/>
      <c r="F1139" s="13"/>
    </row>
    <row r="1140" spans="2:6">
      <c r="B1140" s="35">
        <v>38753</v>
      </c>
      <c r="C1140" s="176">
        <v>506375</v>
      </c>
      <c r="D1140" s="38"/>
      <c r="E1140" s="37"/>
      <c r="F1140" s="13"/>
    </row>
    <row r="1141" spans="2:6">
      <c r="B1141" s="35">
        <v>38754</v>
      </c>
      <c r="C1141" s="176">
        <v>484375</v>
      </c>
      <c r="D1141" s="38"/>
      <c r="E1141" s="37"/>
      <c r="F1141" s="13"/>
    </row>
    <row r="1142" spans="2:6">
      <c r="B1142" s="35">
        <v>38755</v>
      </c>
      <c r="C1142" s="176">
        <v>489875</v>
      </c>
      <c r="D1142" s="38"/>
      <c r="E1142" s="37"/>
      <c r="F1142" s="13"/>
    </row>
    <row r="1143" spans="2:6">
      <c r="B1143" s="35">
        <v>38756</v>
      </c>
      <c r="C1143" s="176">
        <v>485375</v>
      </c>
      <c r="D1143" s="38"/>
      <c r="E1143" s="37"/>
      <c r="F1143" s="13"/>
    </row>
    <row r="1144" spans="2:6">
      <c r="B1144" s="35">
        <v>38757</v>
      </c>
      <c r="C1144" s="176">
        <v>486125</v>
      </c>
      <c r="D1144" s="38"/>
      <c r="E1144" s="37"/>
      <c r="F1144" s="13"/>
    </row>
    <row r="1145" spans="2:6">
      <c r="B1145" s="35">
        <v>38758</v>
      </c>
      <c r="C1145" s="176">
        <v>492625</v>
      </c>
      <c r="D1145" s="38"/>
      <c r="E1145" s="37"/>
      <c r="F1145" s="13"/>
    </row>
    <row r="1146" spans="2:6">
      <c r="B1146" s="35">
        <v>38759</v>
      </c>
      <c r="C1146" s="176">
        <v>492625</v>
      </c>
      <c r="D1146" s="38"/>
      <c r="E1146" s="37"/>
      <c r="F1146" s="13"/>
    </row>
    <row r="1147" spans="2:6">
      <c r="B1147" s="35">
        <v>38760</v>
      </c>
      <c r="C1147" s="176">
        <v>492625</v>
      </c>
      <c r="D1147" s="38"/>
      <c r="E1147" s="37"/>
      <c r="F1147" s="13"/>
    </row>
    <row r="1148" spans="2:6">
      <c r="B1148" s="35">
        <v>38761</v>
      </c>
      <c r="C1148" s="176">
        <v>465250</v>
      </c>
      <c r="D1148" s="38"/>
      <c r="E1148" s="37"/>
      <c r="F1148" s="13"/>
    </row>
    <row r="1149" spans="2:6">
      <c r="B1149" s="35">
        <v>38762</v>
      </c>
      <c r="C1149" s="176">
        <v>457625</v>
      </c>
      <c r="D1149" s="38"/>
      <c r="E1149" s="37"/>
      <c r="F1149" s="13"/>
    </row>
    <row r="1150" spans="2:6">
      <c r="B1150" s="35">
        <v>38763</v>
      </c>
      <c r="C1150" s="176">
        <v>457500</v>
      </c>
      <c r="D1150" s="38"/>
      <c r="E1150" s="37"/>
      <c r="F1150" s="13"/>
    </row>
    <row r="1151" spans="2:6">
      <c r="B1151" s="35">
        <v>38764</v>
      </c>
      <c r="C1151" s="176">
        <v>444875</v>
      </c>
      <c r="D1151" s="38"/>
      <c r="E1151" s="37"/>
      <c r="F1151" s="13"/>
    </row>
    <row r="1152" spans="2:6">
      <c r="B1152" s="35">
        <v>38765</v>
      </c>
      <c r="C1152" s="176">
        <v>460750</v>
      </c>
      <c r="D1152" s="38"/>
      <c r="E1152" s="37"/>
      <c r="F1152" s="13"/>
    </row>
    <row r="1153" spans="2:6">
      <c r="B1153" s="35">
        <v>38766</v>
      </c>
      <c r="C1153" s="176">
        <v>460750</v>
      </c>
      <c r="D1153" s="38"/>
      <c r="E1153" s="37"/>
      <c r="F1153" s="13"/>
    </row>
    <row r="1154" spans="2:6">
      <c r="B1154" s="35">
        <v>38767</v>
      </c>
      <c r="C1154" s="176">
        <v>460750</v>
      </c>
      <c r="D1154" s="38"/>
      <c r="E1154" s="37"/>
      <c r="F1154" s="13"/>
    </row>
    <row r="1155" spans="2:6">
      <c r="B1155" s="35">
        <v>38768</v>
      </c>
      <c r="C1155" s="176">
        <v>460750</v>
      </c>
      <c r="D1155" s="38"/>
      <c r="E1155" s="37"/>
      <c r="F1155" s="13"/>
    </row>
    <row r="1156" spans="2:6">
      <c r="B1156" s="35">
        <v>38769</v>
      </c>
      <c r="C1156" s="176">
        <v>465375</v>
      </c>
      <c r="D1156" s="38"/>
      <c r="E1156" s="37"/>
      <c r="F1156" s="13"/>
    </row>
    <row r="1157" spans="2:6">
      <c r="B1157" s="35">
        <v>38770</v>
      </c>
      <c r="C1157" s="176">
        <v>459250</v>
      </c>
      <c r="D1157" s="38"/>
      <c r="E1157" s="37"/>
      <c r="F1157" s="13"/>
    </row>
    <row r="1158" spans="2:6">
      <c r="B1158" s="35">
        <v>38771</v>
      </c>
      <c r="C1158" s="176">
        <v>463500</v>
      </c>
      <c r="D1158" s="38"/>
      <c r="E1158" s="37"/>
      <c r="F1158" s="13"/>
    </row>
    <row r="1159" spans="2:6">
      <c r="B1159" s="35">
        <v>38772</v>
      </c>
      <c r="C1159" s="176">
        <v>465625</v>
      </c>
      <c r="D1159" s="38"/>
      <c r="E1159" s="37"/>
      <c r="F1159" s="13"/>
    </row>
    <row r="1160" spans="2:6">
      <c r="B1160" s="35">
        <v>38773</v>
      </c>
      <c r="C1160" s="176">
        <v>465625</v>
      </c>
      <c r="D1160" s="38"/>
      <c r="E1160" s="37"/>
      <c r="F1160" s="13"/>
    </row>
    <row r="1161" spans="2:6">
      <c r="B1161" s="35">
        <v>38774</v>
      </c>
      <c r="C1161" s="176">
        <v>465625</v>
      </c>
      <c r="D1161" s="38"/>
      <c r="E1161" s="37"/>
      <c r="F1161" s="13"/>
    </row>
    <row r="1162" spans="2:6">
      <c r="B1162" s="35">
        <v>38775</v>
      </c>
      <c r="C1162" s="176">
        <v>453875</v>
      </c>
      <c r="D1162" s="38"/>
      <c r="E1162" s="37"/>
      <c r="F1162" s="13"/>
    </row>
    <row r="1163" spans="2:6">
      <c r="B1163" s="39">
        <v>38776</v>
      </c>
      <c r="C1163" s="177">
        <v>469375</v>
      </c>
      <c r="D1163" s="40"/>
      <c r="E1163" s="37"/>
      <c r="F1163" s="13"/>
    </row>
    <row r="1164" spans="2:6">
      <c r="B1164" s="35">
        <v>38777</v>
      </c>
      <c r="C1164" s="176">
        <v>472000</v>
      </c>
      <c r="D1164" s="38"/>
      <c r="E1164" s="37"/>
      <c r="F1164" s="13"/>
    </row>
    <row r="1165" spans="2:6">
      <c r="B1165" s="35">
        <v>38778</v>
      </c>
      <c r="C1165" s="176">
        <v>464500</v>
      </c>
      <c r="D1165" s="38"/>
      <c r="E1165" s="37"/>
      <c r="F1165" s="13"/>
    </row>
    <row r="1166" spans="2:6">
      <c r="B1166" s="35">
        <v>38779</v>
      </c>
      <c r="C1166" s="176">
        <v>469625</v>
      </c>
      <c r="D1166" s="38"/>
      <c r="E1166" s="37"/>
      <c r="F1166" s="13"/>
    </row>
    <row r="1167" spans="2:6">
      <c r="B1167" s="35">
        <v>38780</v>
      </c>
      <c r="C1167" s="176">
        <v>469625</v>
      </c>
      <c r="D1167" s="38"/>
      <c r="E1167" s="37"/>
      <c r="F1167" s="13"/>
    </row>
    <row r="1168" spans="2:6">
      <c r="B1168" s="35">
        <v>38781</v>
      </c>
      <c r="C1168" s="176">
        <v>469625</v>
      </c>
      <c r="D1168" s="38"/>
      <c r="E1168" s="37"/>
      <c r="F1168" s="13"/>
    </row>
    <row r="1169" spans="2:6">
      <c r="B1169" s="35">
        <v>38782</v>
      </c>
      <c r="C1169" s="176">
        <v>459625</v>
      </c>
      <c r="D1169" s="38"/>
      <c r="E1169" s="37"/>
      <c r="F1169" s="13"/>
    </row>
    <row r="1170" spans="2:6">
      <c r="B1170" s="35">
        <v>38783</v>
      </c>
      <c r="C1170" s="176">
        <v>448750</v>
      </c>
      <c r="D1170" s="38"/>
      <c r="E1170" s="37"/>
      <c r="F1170" s="13"/>
    </row>
    <row r="1171" spans="2:6">
      <c r="B1171" s="35">
        <v>38784</v>
      </c>
      <c r="C1171" s="176">
        <v>449500</v>
      </c>
      <c r="D1171" s="38"/>
      <c r="E1171" s="37"/>
      <c r="F1171" s="13"/>
    </row>
    <row r="1172" spans="2:6">
      <c r="B1172" s="35">
        <v>38785</v>
      </c>
      <c r="C1172" s="176">
        <v>448500</v>
      </c>
      <c r="D1172" s="38"/>
      <c r="E1172" s="37"/>
      <c r="F1172" s="13"/>
    </row>
    <row r="1173" spans="2:6">
      <c r="B1173" s="35">
        <v>38786</v>
      </c>
      <c r="C1173" s="176">
        <v>443875</v>
      </c>
      <c r="D1173" s="38"/>
      <c r="E1173" s="37"/>
      <c r="F1173" s="13"/>
    </row>
    <row r="1174" spans="2:6">
      <c r="B1174" s="35">
        <v>38787</v>
      </c>
      <c r="C1174" s="176">
        <v>443875</v>
      </c>
      <c r="D1174" s="38"/>
      <c r="E1174" s="37"/>
      <c r="F1174" s="13"/>
    </row>
    <row r="1175" spans="2:6">
      <c r="B1175" s="35">
        <v>38788</v>
      </c>
      <c r="C1175" s="176">
        <v>443875</v>
      </c>
      <c r="D1175" s="38"/>
      <c r="E1175" s="37"/>
      <c r="F1175" s="13"/>
    </row>
    <row r="1176" spans="2:6">
      <c r="B1176" s="35">
        <v>38789</v>
      </c>
      <c r="C1176" s="176">
        <v>436875</v>
      </c>
      <c r="D1176" s="38"/>
      <c r="E1176" s="37"/>
      <c r="F1176" s="13"/>
    </row>
    <row r="1177" spans="2:6">
      <c r="B1177" s="35">
        <v>38790</v>
      </c>
      <c r="C1177" s="176">
        <v>438125</v>
      </c>
      <c r="D1177" s="38"/>
      <c r="E1177" s="37"/>
      <c r="F1177" s="13"/>
    </row>
    <row r="1178" spans="2:6">
      <c r="B1178" s="35">
        <v>38791</v>
      </c>
      <c r="C1178" s="176">
        <v>450000</v>
      </c>
      <c r="D1178" s="38"/>
      <c r="E1178" s="37"/>
      <c r="F1178" s="13"/>
    </row>
    <row r="1179" spans="2:6">
      <c r="B1179" s="35">
        <v>38792</v>
      </c>
      <c r="C1179" s="176">
        <v>441125</v>
      </c>
      <c r="D1179" s="38"/>
      <c r="E1179" s="37"/>
      <c r="F1179" s="13"/>
    </row>
    <row r="1180" spans="2:6">
      <c r="B1180" s="35">
        <v>38793</v>
      </c>
      <c r="C1180" s="176">
        <v>432750</v>
      </c>
      <c r="D1180" s="38"/>
      <c r="E1180" s="37"/>
      <c r="F1180" s="13"/>
    </row>
    <row r="1181" spans="2:6">
      <c r="B1181" s="35">
        <v>38794</v>
      </c>
      <c r="C1181" s="176">
        <v>432750</v>
      </c>
      <c r="D1181" s="38"/>
      <c r="E1181" s="37"/>
      <c r="F1181" s="13"/>
    </row>
    <row r="1182" spans="2:6">
      <c r="B1182" s="35">
        <v>38795</v>
      </c>
      <c r="C1182" s="176">
        <v>432750</v>
      </c>
      <c r="D1182" s="38"/>
      <c r="E1182" s="37"/>
      <c r="F1182" s="13"/>
    </row>
    <row r="1183" spans="2:6">
      <c r="B1183" s="35">
        <v>38796</v>
      </c>
      <c r="C1183" s="176">
        <v>434500</v>
      </c>
      <c r="D1183" s="38"/>
      <c r="E1183" s="37"/>
      <c r="F1183" s="13"/>
    </row>
    <row r="1184" spans="2:6">
      <c r="B1184" s="35">
        <v>38797</v>
      </c>
      <c r="C1184" s="176">
        <v>441125</v>
      </c>
      <c r="D1184" s="38"/>
      <c r="E1184" s="37"/>
      <c r="F1184" s="13"/>
    </row>
    <row r="1185" spans="2:6">
      <c r="B1185" s="35">
        <v>38798</v>
      </c>
      <c r="C1185" s="176">
        <v>429000</v>
      </c>
      <c r="D1185" s="38"/>
      <c r="E1185" s="37"/>
      <c r="F1185" s="13"/>
    </row>
    <row r="1186" spans="2:6">
      <c r="B1186" s="35">
        <v>38799</v>
      </c>
      <c r="C1186" s="176">
        <v>432875</v>
      </c>
      <c r="D1186" s="38"/>
      <c r="E1186" s="37"/>
      <c r="F1186" s="13"/>
    </row>
    <row r="1187" spans="2:6">
      <c r="B1187" s="35">
        <v>38800</v>
      </c>
      <c r="C1187" s="176">
        <v>434625</v>
      </c>
      <c r="D1187" s="38"/>
      <c r="E1187" s="37"/>
      <c r="F1187" s="13"/>
    </row>
    <row r="1188" spans="2:6">
      <c r="B1188" s="35">
        <v>38801</v>
      </c>
      <c r="C1188" s="176">
        <v>434625</v>
      </c>
      <c r="D1188" s="38"/>
      <c r="E1188" s="37"/>
      <c r="F1188" s="13"/>
    </row>
    <row r="1189" spans="2:6">
      <c r="B1189" s="35">
        <v>38802</v>
      </c>
      <c r="C1189" s="176">
        <v>434625</v>
      </c>
      <c r="D1189" s="38"/>
      <c r="E1189" s="37"/>
      <c r="F1189" s="13"/>
    </row>
    <row r="1190" spans="2:6">
      <c r="B1190" s="35">
        <v>38803</v>
      </c>
      <c r="C1190" s="176">
        <v>437875</v>
      </c>
      <c r="D1190" s="38"/>
      <c r="E1190" s="37"/>
      <c r="F1190" s="13"/>
    </row>
    <row r="1191" spans="2:6">
      <c r="B1191" s="35">
        <v>38804</v>
      </c>
      <c r="C1191" s="176">
        <v>438125</v>
      </c>
      <c r="D1191" s="38"/>
      <c r="E1191" s="37"/>
      <c r="F1191" s="13"/>
    </row>
    <row r="1192" spans="2:6">
      <c r="B1192" s="35">
        <v>38805</v>
      </c>
      <c r="C1192" s="176">
        <v>434625</v>
      </c>
      <c r="D1192" s="38"/>
      <c r="E1192" s="37"/>
      <c r="F1192" s="13"/>
    </row>
    <row r="1193" spans="2:6">
      <c r="B1193" s="35">
        <v>38806</v>
      </c>
      <c r="C1193" s="176">
        <v>455000</v>
      </c>
      <c r="D1193" s="38"/>
      <c r="E1193" s="37"/>
      <c r="F1193" s="13"/>
    </row>
    <row r="1194" spans="2:6">
      <c r="B1194" s="39">
        <v>38807</v>
      </c>
      <c r="C1194" s="177">
        <v>448125</v>
      </c>
      <c r="D1194" s="40"/>
      <c r="E1194" s="37"/>
      <c r="F1194" s="13"/>
    </row>
    <row r="1195" spans="2:6">
      <c r="B1195" s="35">
        <v>38808</v>
      </c>
      <c r="C1195" s="176">
        <v>448125</v>
      </c>
      <c r="D1195" s="38"/>
      <c r="E1195" s="37"/>
      <c r="F1195" s="13"/>
    </row>
    <row r="1196" spans="2:6">
      <c r="B1196" s="35">
        <v>38809</v>
      </c>
      <c r="C1196" s="176">
        <v>448125</v>
      </c>
      <c r="D1196" s="38"/>
      <c r="E1196" s="37"/>
      <c r="F1196" s="13"/>
    </row>
    <row r="1197" spans="2:6">
      <c r="B1197" s="35">
        <v>38810</v>
      </c>
      <c r="C1197" s="176">
        <v>460000</v>
      </c>
      <c r="D1197" s="38"/>
      <c r="E1197" s="37"/>
      <c r="F1197" s="13"/>
    </row>
    <row r="1198" spans="2:6">
      <c r="B1198" s="35">
        <v>38811</v>
      </c>
      <c r="C1198" s="176">
        <v>447375</v>
      </c>
      <c r="D1198" s="38"/>
      <c r="E1198" s="37"/>
      <c r="F1198" s="13"/>
    </row>
    <row r="1199" spans="2:6">
      <c r="B1199" s="35">
        <v>38812</v>
      </c>
      <c r="C1199" s="176">
        <v>452875</v>
      </c>
      <c r="D1199" s="38"/>
      <c r="E1199" s="37"/>
      <c r="F1199" s="13"/>
    </row>
    <row r="1200" spans="2:6">
      <c r="B1200" s="35">
        <v>38813</v>
      </c>
      <c r="C1200" s="176">
        <v>461875</v>
      </c>
      <c r="D1200" s="38"/>
      <c r="E1200" s="37"/>
      <c r="F1200" s="13"/>
    </row>
    <row r="1201" spans="2:6">
      <c r="B1201" s="35">
        <v>38814</v>
      </c>
      <c r="C1201" s="176">
        <v>469625</v>
      </c>
      <c r="D1201" s="38"/>
      <c r="E1201" s="37"/>
      <c r="F1201" s="13"/>
    </row>
    <row r="1202" spans="2:6">
      <c r="B1202" s="35">
        <v>38815</v>
      </c>
      <c r="C1202" s="176">
        <v>469625</v>
      </c>
      <c r="D1202" s="38"/>
      <c r="E1202" s="37"/>
      <c r="F1202" s="13"/>
    </row>
    <row r="1203" spans="2:6">
      <c r="B1203" s="35">
        <v>38816</v>
      </c>
      <c r="C1203" s="176">
        <v>469625</v>
      </c>
      <c r="D1203" s="38"/>
      <c r="E1203" s="37"/>
      <c r="F1203" s="13"/>
    </row>
    <row r="1204" spans="2:6">
      <c r="B1204" s="35">
        <v>38817</v>
      </c>
      <c r="C1204" s="176">
        <v>463125</v>
      </c>
      <c r="D1204" s="38"/>
      <c r="E1204" s="37"/>
      <c r="F1204" s="13"/>
    </row>
    <row r="1205" spans="2:6">
      <c r="B1205" s="35">
        <v>38818</v>
      </c>
      <c r="C1205" s="176">
        <v>456125</v>
      </c>
      <c r="D1205" s="38"/>
      <c r="E1205" s="37"/>
      <c r="F1205" s="13"/>
    </row>
    <row r="1206" spans="2:6">
      <c r="B1206" s="35">
        <v>38819</v>
      </c>
      <c r="C1206" s="176">
        <v>446875</v>
      </c>
      <c r="D1206" s="38"/>
      <c r="E1206" s="37"/>
      <c r="F1206" s="13"/>
    </row>
    <row r="1207" spans="2:6">
      <c r="B1207" s="35">
        <v>38820</v>
      </c>
      <c r="C1207" s="176">
        <v>447875</v>
      </c>
      <c r="D1207" s="38"/>
      <c r="E1207" s="37"/>
      <c r="F1207" s="13"/>
    </row>
    <row r="1208" spans="2:6">
      <c r="B1208" s="35">
        <v>38821</v>
      </c>
      <c r="C1208" s="176">
        <v>447875</v>
      </c>
      <c r="D1208" s="38"/>
      <c r="E1208" s="37"/>
      <c r="F1208" s="13"/>
    </row>
    <row r="1209" spans="2:6">
      <c r="B1209" s="35">
        <v>38822</v>
      </c>
      <c r="C1209" s="176">
        <v>447875</v>
      </c>
      <c r="D1209" s="38"/>
      <c r="E1209" s="37"/>
      <c r="F1209" s="13"/>
    </row>
    <row r="1210" spans="2:6">
      <c r="B1210" s="35">
        <v>38823</v>
      </c>
      <c r="C1210" s="176">
        <v>447875</v>
      </c>
      <c r="D1210" s="38"/>
      <c r="E1210" s="37"/>
      <c r="F1210" s="13"/>
    </row>
    <row r="1211" spans="2:6">
      <c r="B1211" s="35">
        <v>38824</v>
      </c>
      <c r="C1211" s="176">
        <v>462250</v>
      </c>
      <c r="D1211" s="38"/>
      <c r="E1211" s="37"/>
      <c r="F1211" s="13"/>
    </row>
    <row r="1212" spans="2:6">
      <c r="B1212" s="35">
        <v>38825</v>
      </c>
      <c r="C1212" s="176">
        <v>467625</v>
      </c>
      <c r="D1212" s="38"/>
      <c r="E1212" s="37"/>
      <c r="F1212" s="13"/>
    </row>
    <row r="1213" spans="2:6">
      <c r="B1213" s="35">
        <v>38826</v>
      </c>
      <c r="C1213" s="176">
        <v>486750</v>
      </c>
      <c r="D1213" s="38"/>
      <c r="E1213" s="37"/>
      <c r="F1213" s="13"/>
    </row>
    <row r="1214" spans="2:6">
      <c r="B1214" s="35">
        <v>38827</v>
      </c>
      <c r="C1214" s="176">
        <v>498375</v>
      </c>
      <c r="D1214" s="38"/>
      <c r="E1214" s="37"/>
      <c r="F1214" s="13"/>
    </row>
    <row r="1215" spans="2:6">
      <c r="B1215" s="35">
        <v>38828</v>
      </c>
      <c r="C1215" s="176">
        <v>492875</v>
      </c>
      <c r="D1215" s="38"/>
      <c r="E1215" s="37"/>
      <c r="F1215" s="13"/>
    </row>
    <row r="1216" spans="2:6">
      <c r="B1216" s="35">
        <v>38829</v>
      </c>
      <c r="C1216" s="176">
        <v>492875</v>
      </c>
      <c r="D1216" s="38"/>
      <c r="E1216" s="37"/>
      <c r="F1216" s="13"/>
    </row>
    <row r="1217" spans="2:6">
      <c r="B1217" s="35">
        <v>38830</v>
      </c>
      <c r="C1217" s="176">
        <v>492875</v>
      </c>
      <c r="D1217" s="38"/>
      <c r="E1217" s="37"/>
      <c r="F1217" s="13"/>
    </row>
    <row r="1218" spans="2:6">
      <c r="B1218" s="35">
        <v>38831</v>
      </c>
      <c r="C1218" s="176">
        <v>489000</v>
      </c>
      <c r="D1218" s="38"/>
      <c r="E1218" s="37"/>
      <c r="F1218" s="13"/>
    </row>
    <row r="1219" spans="2:6">
      <c r="B1219" s="35">
        <v>38832</v>
      </c>
      <c r="C1219" s="176">
        <v>482625</v>
      </c>
      <c r="D1219" s="38"/>
      <c r="E1219" s="37"/>
      <c r="F1219" s="13"/>
    </row>
    <row r="1220" spans="2:6">
      <c r="B1220" s="35">
        <v>38833</v>
      </c>
      <c r="C1220" s="176">
        <v>486000</v>
      </c>
      <c r="D1220" s="38"/>
      <c r="E1220" s="37"/>
      <c r="F1220" s="13"/>
    </row>
    <row r="1221" spans="2:6">
      <c r="B1221" s="35">
        <v>38834</v>
      </c>
      <c r="C1221" s="176">
        <v>472000</v>
      </c>
      <c r="D1221" s="38"/>
      <c r="E1221" s="37"/>
      <c r="F1221" s="13"/>
    </row>
    <row r="1222" spans="2:6">
      <c r="B1222" s="35">
        <v>38835</v>
      </c>
      <c r="C1222" s="176">
        <v>476750</v>
      </c>
      <c r="D1222" s="38"/>
      <c r="E1222" s="37"/>
      <c r="F1222" s="13"/>
    </row>
    <row r="1223" spans="2:6">
      <c r="B1223" s="35">
        <v>38836</v>
      </c>
      <c r="C1223" s="176">
        <v>476750</v>
      </c>
      <c r="D1223" s="38"/>
      <c r="E1223" s="37"/>
      <c r="F1223" s="13"/>
    </row>
    <row r="1224" spans="2:6">
      <c r="B1224" s="39">
        <v>38837</v>
      </c>
      <c r="C1224" s="177">
        <v>476750</v>
      </c>
      <c r="D1224" s="40"/>
      <c r="E1224" s="37"/>
      <c r="F1224" s="13"/>
    </row>
    <row r="1225" spans="2:6">
      <c r="B1225" s="35">
        <v>38838</v>
      </c>
      <c r="C1225" s="176">
        <v>477375</v>
      </c>
      <c r="D1225" s="38"/>
      <c r="E1225" s="37"/>
      <c r="F1225" s="13"/>
    </row>
    <row r="1226" spans="2:6">
      <c r="B1226" s="35">
        <v>38839</v>
      </c>
      <c r="C1226" s="176">
        <v>492875</v>
      </c>
      <c r="D1226" s="38"/>
      <c r="E1226" s="37"/>
      <c r="F1226" s="13"/>
    </row>
    <row r="1227" spans="2:6">
      <c r="B1227" s="35">
        <v>38840</v>
      </c>
      <c r="C1227" s="176">
        <v>487125</v>
      </c>
      <c r="D1227" s="38"/>
      <c r="E1227" s="37"/>
      <c r="F1227" s="13"/>
    </row>
    <row r="1228" spans="2:6">
      <c r="B1228" s="35">
        <v>38841</v>
      </c>
      <c r="C1228" s="176">
        <v>478875</v>
      </c>
      <c r="D1228" s="38"/>
      <c r="E1228" s="37"/>
      <c r="F1228" s="13"/>
    </row>
    <row r="1229" spans="2:6">
      <c r="B1229" s="35">
        <v>38842</v>
      </c>
      <c r="C1229" s="176">
        <v>469500</v>
      </c>
      <c r="D1229" s="38"/>
      <c r="E1229" s="37"/>
      <c r="F1229" s="13"/>
    </row>
    <row r="1230" spans="2:6">
      <c r="B1230" s="35">
        <v>38843</v>
      </c>
      <c r="C1230" s="176">
        <v>469500</v>
      </c>
      <c r="D1230" s="38"/>
      <c r="E1230" s="37"/>
      <c r="F1230" s="13"/>
    </row>
    <row r="1231" spans="2:6">
      <c r="B1231" s="35">
        <v>38844</v>
      </c>
      <c r="C1231" s="176">
        <v>469500</v>
      </c>
      <c r="D1231" s="38"/>
      <c r="E1231" s="37"/>
      <c r="F1231" s="13"/>
    </row>
    <row r="1232" spans="2:6">
      <c r="B1232" s="35">
        <v>38845</v>
      </c>
      <c r="C1232" s="176">
        <v>461125</v>
      </c>
      <c r="D1232" s="38"/>
      <c r="E1232" s="37"/>
      <c r="F1232" s="13"/>
    </row>
    <row r="1233" spans="2:6">
      <c r="B1233" s="35">
        <v>38846</v>
      </c>
      <c r="C1233" s="176">
        <v>466750</v>
      </c>
      <c r="D1233" s="38"/>
      <c r="E1233" s="37"/>
      <c r="F1233" s="13"/>
    </row>
    <row r="1234" spans="2:6">
      <c r="B1234" s="35">
        <v>38847</v>
      </c>
      <c r="C1234" s="176">
        <v>464875</v>
      </c>
      <c r="D1234" s="38"/>
      <c r="E1234" s="37"/>
      <c r="F1234" s="13"/>
    </row>
    <row r="1235" spans="2:6">
      <c r="B1235" s="35">
        <v>38848</v>
      </c>
      <c r="C1235" s="176">
        <v>455125</v>
      </c>
      <c r="D1235" s="38"/>
      <c r="E1235" s="37"/>
      <c r="F1235" s="13"/>
    </row>
    <row r="1236" spans="2:6">
      <c r="B1236" s="35">
        <v>38849</v>
      </c>
      <c r="C1236" s="176">
        <v>450250</v>
      </c>
      <c r="D1236" s="38"/>
      <c r="E1236" s="37"/>
      <c r="F1236" s="13"/>
    </row>
    <row r="1237" spans="2:6">
      <c r="B1237" s="35">
        <v>38850</v>
      </c>
      <c r="C1237" s="176">
        <v>450250</v>
      </c>
      <c r="D1237" s="38"/>
      <c r="E1237" s="37"/>
      <c r="F1237" s="13"/>
    </row>
    <row r="1238" spans="2:6">
      <c r="B1238" s="35">
        <v>38851</v>
      </c>
      <c r="C1238" s="176">
        <v>450250</v>
      </c>
      <c r="D1238" s="38"/>
      <c r="E1238" s="37"/>
      <c r="F1238" s="13"/>
    </row>
    <row r="1239" spans="2:6">
      <c r="B1239" s="35">
        <v>38852</v>
      </c>
      <c r="C1239" s="176">
        <v>452125</v>
      </c>
      <c r="D1239" s="38"/>
      <c r="E1239" s="37"/>
      <c r="F1239" s="13"/>
    </row>
    <row r="1240" spans="2:6">
      <c r="B1240" s="35">
        <v>38853</v>
      </c>
      <c r="C1240" s="176">
        <v>452000</v>
      </c>
      <c r="D1240" s="38"/>
      <c r="E1240" s="37"/>
      <c r="F1240" s="13"/>
    </row>
    <row r="1241" spans="2:6">
      <c r="B1241" s="35">
        <v>38854</v>
      </c>
      <c r="C1241" s="176">
        <v>452125</v>
      </c>
      <c r="D1241" s="38"/>
      <c r="E1241" s="37"/>
      <c r="F1241" s="13"/>
    </row>
    <row r="1242" spans="2:6">
      <c r="B1242" s="35">
        <v>38855</v>
      </c>
      <c r="C1242" s="176">
        <v>459125</v>
      </c>
      <c r="D1242" s="38"/>
      <c r="E1242" s="37"/>
      <c r="F1242" s="13"/>
    </row>
    <row r="1243" spans="2:6">
      <c r="B1243" s="35">
        <v>38856</v>
      </c>
      <c r="C1243" s="176">
        <v>450625</v>
      </c>
      <c r="D1243" s="38"/>
      <c r="E1243" s="37"/>
      <c r="F1243" s="13"/>
    </row>
    <row r="1244" spans="2:6">
      <c r="B1244" s="35">
        <v>38857</v>
      </c>
      <c r="C1244" s="176">
        <v>450625</v>
      </c>
      <c r="D1244" s="38"/>
      <c r="E1244" s="37"/>
      <c r="F1244" s="13"/>
    </row>
    <row r="1245" spans="2:6">
      <c r="B1245" s="35">
        <v>38858</v>
      </c>
      <c r="C1245" s="176">
        <v>450625</v>
      </c>
      <c r="D1245" s="38"/>
      <c r="E1245" s="37"/>
      <c r="F1245" s="13"/>
    </row>
    <row r="1246" spans="2:6">
      <c r="B1246" s="35">
        <v>38859</v>
      </c>
      <c r="C1246" s="176">
        <v>453250</v>
      </c>
      <c r="D1246" s="38"/>
      <c r="E1246" s="37"/>
      <c r="F1246" s="13"/>
    </row>
    <row r="1247" spans="2:6">
      <c r="B1247" s="35">
        <v>38860</v>
      </c>
      <c r="C1247" s="176">
        <v>461250</v>
      </c>
      <c r="D1247" s="38"/>
      <c r="E1247" s="37"/>
      <c r="F1247" s="13"/>
    </row>
    <row r="1248" spans="2:6">
      <c r="B1248" s="35">
        <v>38861</v>
      </c>
      <c r="C1248" s="176">
        <v>459875</v>
      </c>
      <c r="D1248" s="38"/>
      <c r="E1248" s="37"/>
      <c r="F1248" s="13"/>
    </row>
    <row r="1249" spans="2:6">
      <c r="B1249" s="35">
        <v>38862</v>
      </c>
      <c r="C1249" s="176">
        <v>449500</v>
      </c>
      <c r="D1249" s="38"/>
      <c r="E1249" s="37"/>
      <c r="F1249" s="13"/>
    </row>
    <row r="1250" spans="2:6">
      <c r="B1250" s="35">
        <v>38863</v>
      </c>
      <c r="C1250" s="176">
        <v>441000</v>
      </c>
      <c r="D1250" s="38"/>
      <c r="E1250" s="37"/>
      <c r="F1250" s="13"/>
    </row>
    <row r="1251" spans="2:6">
      <c r="B1251" s="35">
        <v>38864</v>
      </c>
      <c r="C1251" s="176">
        <v>441000</v>
      </c>
      <c r="D1251" s="38"/>
      <c r="E1251" s="37"/>
      <c r="F1251" s="13"/>
    </row>
    <row r="1252" spans="2:6">
      <c r="B1252" s="35">
        <v>38865</v>
      </c>
      <c r="C1252" s="176">
        <v>441000</v>
      </c>
      <c r="D1252" s="38"/>
      <c r="E1252" s="37"/>
      <c r="F1252" s="13"/>
    </row>
    <row r="1253" spans="2:6">
      <c r="B1253" s="35">
        <v>38866</v>
      </c>
      <c r="C1253" s="176">
        <v>441000</v>
      </c>
      <c r="D1253" s="38"/>
      <c r="E1253" s="37"/>
      <c r="F1253" s="13"/>
    </row>
    <row r="1254" spans="2:6">
      <c r="B1254" s="35">
        <v>38867</v>
      </c>
      <c r="C1254" s="176">
        <v>446750</v>
      </c>
      <c r="D1254" s="38"/>
      <c r="E1254" s="37"/>
      <c r="F1254" s="13"/>
    </row>
    <row r="1255" spans="2:6">
      <c r="B1255" s="39">
        <v>38868</v>
      </c>
      <c r="C1255" s="177">
        <v>449250</v>
      </c>
      <c r="D1255" s="40"/>
      <c r="E1255" s="37"/>
      <c r="F1255" s="13"/>
    </row>
    <row r="1256" spans="2:6">
      <c r="B1256" s="35">
        <v>38869</v>
      </c>
      <c r="C1256" s="176">
        <v>452750</v>
      </c>
      <c r="D1256" s="38"/>
      <c r="E1256" s="37"/>
      <c r="F1256" s="13"/>
    </row>
    <row r="1257" spans="2:6">
      <c r="B1257" s="35">
        <v>38870</v>
      </c>
      <c r="C1257" s="176">
        <v>454375</v>
      </c>
      <c r="D1257" s="38"/>
      <c r="E1257" s="37"/>
      <c r="F1257" s="13"/>
    </row>
    <row r="1258" spans="2:6">
      <c r="B1258" s="35">
        <v>38871</v>
      </c>
      <c r="C1258" s="176">
        <v>454375</v>
      </c>
      <c r="D1258" s="38"/>
      <c r="E1258" s="37"/>
      <c r="F1258" s="13"/>
    </row>
    <row r="1259" spans="2:6">
      <c r="B1259" s="35">
        <v>38872</v>
      </c>
      <c r="C1259" s="176">
        <v>454375</v>
      </c>
      <c r="D1259" s="38"/>
      <c r="E1259" s="37"/>
      <c r="F1259" s="13"/>
    </row>
    <row r="1260" spans="2:6">
      <c r="B1260" s="35">
        <v>38873</v>
      </c>
      <c r="C1260" s="176">
        <v>438250</v>
      </c>
      <c r="D1260" s="38"/>
      <c r="E1260" s="37"/>
      <c r="F1260" s="13"/>
    </row>
    <row r="1261" spans="2:6">
      <c r="B1261" s="35">
        <v>38874</v>
      </c>
      <c r="C1261" s="176">
        <v>432875</v>
      </c>
      <c r="D1261" s="38"/>
      <c r="E1261" s="37"/>
      <c r="F1261" s="13"/>
    </row>
    <row r="1262" spans="2:6">
      <c r="B1262" s="35">
        <v>38875</v>
      </c>
      <c r="C1262" s="176">
        <v>432500</v>
      </c>
      <c r="D1262" s="38"/>
      <c r="E1262" s="37"/>
      <c r="F1262" s="13"/>
    </row>
    <row r="1263" spans="2:6">
      <c r="B1263" s="35">
        <v>38876</v>
      </c>
      <c r="C1263" s="176">
        <v>441875</v>
      </c>
      <c r="D1263" s="38"/>
      <c r="E1263" s="37"/>
      <c r="F1263" s="13"/>
    </row>
    <row r="1264" spans="2:6">
      <c r="B1264" s="35">
        <v>38877</v>
      </c>
      <c r="C1264" s="176">
        <v>437750</v>
      </c>
      <c r="D1264" s="38"/>
      <c r="E1264" s="37"/>
      <c r="F1264" s="13"/>
    </row>
    <row r="1265" spans="2:6">
      <c r="B1265" s="35">
        <v>38878</v>
      </c>
      <c r="C1265" s="176">
        <v>437750</v>
      </c>
      <c r="D1265" s="38"/>
      <c r="E1265" s="37"/>
      <c r="F1265" s="13"/>
    </row>
    <row r="1266" spans="2:6">
      <c r="B1266" s="35">
        <v>38879</v>
      </c>
      <c r="C1266" s="176">
        <v>437750</v>
      </c>
      <c r="D1266" s="38"/>
      <c r="E1266" s="37"/>
      <c r="F1266" s="13"/>
    </row>
    <row r="1267" spans="2:6">
      <c r="B1267" s="35">
        <v>38880</v>
      </c>
      <c r="C1267" s="176">
        <v>441250</v>
      </c>
      <c r="D1267" s="38"/>
      <c r="E1267" s="37"/>
      <c r="F1267" s="13"/>
    </row>
    <row r="1268" spans="2:6">
      <c r="B1268" s="35">
        <v>38881</v>
      </c>
      <c r="C1268" s="176">
        <v>445000</v>
      </c>
      <c r="D1268" s="38"/>
      <c r="E1268" s="37"/>
      <c r="F1268" s="13"/>
    </row>
    <row r="1269" spans="2:6">
      <c r="B1269" s="35">
        <v>38882</v>
      </c>
      <c r="C1269" s="176">
        <v>447250</v>
      </c>
      <c r="D1269" s="38"/>
      <c r="E1269" s="37"/>
      <c r="F1269" s="13"/>
    </row>
    <row r="1270" spans="2:6">
      <c r="B1270" s="35">
        <v>38883</v>
      </c>
      <c r="C1270" s="176">
        <v>450250</v>
      </c>
      <c r="D1270" s="38"/>
      <c r="E1270" s="37"/>
      <c r="F1270" s="13"/>
    </row>
    <row r="1271" spans="2:6">
      <c r="B1271" s="35">
        <v>38884</v>
      </c>
      <c r="C1271" s="176">
        <v>442500</v>
      </c>
      <c r="D1271" s="38"/>
      <c r="E1271" s="37"/>
      <c r="F1271" s="13"/>
    </row>
    <row r="1272" spans="2:6">
      <c r="B1272" s="35">
        <v>38885</v>
      </c>
      <c r="C1272" s="176">
        <v>442500</v>
      </c>
      <c r="D1272" s="38"/>
      <c r="E1272" s="37"/>
      <c r="F1272" s="13"/>
    </row>
    <row r="1273" spans="2:6">
      <c r="B1273" s="35">
        <v>38886</v>
      </c>
      <c r="C1273" s="176">
        <v>442500</v>
      </c>
      <c r="D1273" s="38"/>
      <c r="E1273" s="37"/>
      <c r="F1273" s="13"/>
    </row>
    <row r="1274" spans="2:6">
      <c r="B1274" s="35">
        <v>38887</v>
      </c>
      <c r="C1274" s="176">
        <v>440375</v>
      </c>
      <c r="D1274" s="38"/>
      <c r="E1274" s="37"/>
      <c r="F1274" s="13"/>
    </row>
    <row r="1275" spans="2:6">
      <c r="B1275" s="35">
        <v>38888</v>
      </c>
      <c r="C1275" s="176">
        <v>444625</v>
      </c>
      <c r="D1275" s="38"/>
      <c r="E1275" s="37"/>
      <c r="F1275" s="13"/>
    </row>
    <row r="1276" spans="2:6">
      <c r="B1276" s="35">
        <v>38889</v>
      </c>
      <c r="C1276" s="176">
        <v>451125</v>
      </c>
      <c r="D1276" s="38"/>
      <c r="E1276" s="37"/>
      <c r="F1276" s="13"/>
    </row>
    <row r="1277" spans="2:6">
      <c r="B1277" s="35">
        <v>38890</v>
      </c>
      <c r="C1277" s="176">
        <v>455125</v>
      </c>
      <c r="D1277" s="38"/>
      <c r="E1277" s="37"/>
      <c r="F1277" s="13"/>
    </row>
    <row r="1278" spans="2:6">
      <c r="B1278" s="35">
        <v>38891</v>
      </c>
      <c r="C1278" s="176">
        <v>457125</v>
      </c>
      <c r="D1278" s="38"/>
      <c r="E1278" s="37"/>
      <c r="F1278" s="13"/>
    </row>
    <row r="1279" spans="2:6">
      <c r="B1279" s="35">
        <v>38892</v>
      </c>
      <c r="C1279" s="176">
        <v>457125</v>
      </c>
      <c r="D1279" s="38"/>
      <c r="E1279" s="37"/>
      <c r="F1279" s="13"/>
    </row>
    <row r="1280" spans="2:6">
      <c r="B1280" s="35">
        <v>38893</v>
      </c>
      <c r="C1280" s="176">
        <v>457125</v>
      </c>
      <c r="D1280" s="38"/>
      <c r="E1280" s="37"/>
      <c r="F1280" s="13"/>
    </row>
    <row r="1281" spans="2:6">
      <c r="B1281" s="35">
        <v>38894</v>
      </c>
      <c r="C1281" s="176">
        <v>454500</v>
      </c>
      <c r="D1281" s="38"/>
      <c r="E1281" s="37"/>
      <c r="F1281" s="13"/>
    </row>
    <row r="1282" spans="2:6">
      <c r="B1282" s="35">
        <v>38895</v>
      </c>
      <c r="C1282" s="176">
        <v>460000</v>
      </c>
      <c r="D1282" s="38"/>
      <c r="E1282" s="37"/>
      <c r="F1282" s="13"/>
    </row>
    <row r="1283" spans="2:6">
      <c r="B1283" s="35">
        <v>38896</v>
      </c>
      <c r="C1283" s="176">
        <v>475000</v>
      </c>
      <c r="D1283" s="38"/>
      <c r="E1283" s="37"/>
      <c r="F1283" s="13"/>
    </row>
    <row r="1284" spans="2:6">
      <c r="B1284" s="35">
        <v>38897</v>
      </c>
      <c r="C1284" s="176">
        <v>471125</v>
      </c>
      <c r="D1284" s="38"/>
      <c r="E1284" s="37"/>
      <c r="F1284" s="13"/>
    </row>
    <row r="1285" spans="2:6">
      <c r="B1285" s="39">
        <v>38898</v>
      </c>
      <c r="C1285" s="177">
        <v>472250</v>
      </c>
      <c r="D1285" s="40"/>
      <c r="E1285" s="37"/>
      <c r="F1285" s="13"/>
    </row>
    <row r="1286" spans="2:6">
      <c r="B1286" s="35">
        <v>38899</v>
      </c>
      <c r="C1286" s="176">
        <v>472250</v>
      </c>
      <c r="D1286" s="38"/>
      <c r="E1286" s="37"/>
      <c r="F1286" s="13"/>
    </row>
    <row r="1287" spans="2:6">
      <c r="B1287" s="35">
        <v>38900</v>
      </c>
      <c r="C1287" s="176">
        <v>472250</v>
      </c>
      <c r="D1287" s="38"/>
      <c r="E1287" s="37"/>
      <c r="F1287" s="13"/>
    </row>
    <row r="1288" spans="2:6">
      <c r="B1288" s="35">
        <v>38901</v>
      </c>
      <c r="C1288" s="176">
        <v>485125</v>
      </c>
      <c r="D1288" s="38"/>
      <c r="E1288" s="37"/>
      <c r="F1288" s="13"/>
    </row>
    <row r="1289" spans="2:6">
      <c r="B1289" s="35">
        <v>38902</v>
      </c>
      <c r="C1289" s="176">
        <v>485125</v>
      </c>
      <c r="D1289" s="38"/>
      <c r="E1289" s="37"/>
      <c r="F1289" s="13"/>
    </row>
    <row r="1290" spans="2:6">
      <c r="B1290" s="35">
        <v>38903</v>
      </c>
      <c r="C1290" s="176">
        <v>486375</v>
      </c>
      <c r="D1290" s="38"/>
      <c r="E1290" s="37"/>
      <c r="F1290" s="13"/>
    </row>
    <row r="1291" spans="2:6">
      <c r="B1291" s="35">
        <v>38904</v>
      </c>
      <c r="C1291" s="176">
        <v>482250</v>
      </c>
      <c r="D1291" s="38"/>
      <c r="E1291" s="37"/>
      <c r="F1291" s="13"/>
    </row>
    <row r="1292" spans="2:6">
      <c r="B1292" s="35">
        <v>38905</v>
      </c>
      <c r="C1292" s="176">
        <v>457000</v>
      </c>
      <c r="D1292" s="38"/>
      <c r="E1292" s="37"/>
      <c r="F1292" s="13"/>
    </row>
    <row r="1293" spans="2:6">
      <c r="B1293" s="35">
        <v>38906</v>
      </c>
      <c r="C1293" s="176">
        <v>457000</v>
      </c>
      <c r="D1293" s="38"/>
      <c r="E1293" s="37"/>
      <c r="F1293" s="13"/>
    </row>
    <row r="1294" spans="2:6">
      <c r="B1294" s="35">
        <v>38907</v>
      </c>
      <c r="C1294" s="176">
        <v>457000</v>
      </c>
      <c r="D1294" s="38"/>
      <c r="E1294" s="37"/>
      <c r="F1294" s="13"/>
    </row>
    <row r="1295" spans="2:6">
      <c r="B1295" s="35">
        <v>38908</v>
      </c>
      <c r="C1295" s="176">
        <v>453250</v>
      </c>
      <c r="D1295" s="38"/>
      <c r="E1295" s="37"/>
      <c r="F1295" s="13"/>
    </row>
    <row r="1296" spans="2:6">
      <c r="B1296" s="35">
        <v>38909</v>
      </c>
      <c r="C1296" s="176">
        <v>451875</v>
      </c>
      <c r="D1296" s="38"/>
      <c r="E1296" s="37"/>
      <c r="F1296" s="13"/>
    </row>
    <row r="1297" spans="2:6">
      <c r="B1297" s="35">
        <v>38910</v>
      </c>
      <c r="C1297" s="176">
        <v>458250</v>
      </c>
      <c r="D1297" s="38"/>
      <c r="E1297" s="37"/>
      <c r="F1297" s="13"/>
    </row>
    <row r="1298" spans="2:6">
      <c r="B1298" s="35">
        <v>38911</v>
      </c>
      <c r="C1298" s="176">
        <v>464500</v>
      </c>
      <c r="D1298" s="38"/>
      <c r="E1298" s="37"/>
      <c r="F1298" s="13"/>
    </row>
    <row r="1299" spans="2:6">
      <c r="B1299" s="35">
        <v>38912</v>
      </c>
      <c r="C1299" s="176">
        <v>452875</v>
      </c>
      <c r="D1299" s="38"/>
      <c r="E1299" s="37"/>
      <c r="F1299" s="13"/>
    </row>
    <row r="1300" spans="2:6">
      <c r="B1300" s="35">
        <v>38913</v>
      </c>
      <c r="C1300" s="176">
        <v>452875</v>
      </c>
      <c r="D1300" s="38"/>
      <c r="E1300" s="37"/>
      <c r="F1300" s="13"/>
    </row>
    <row r="1301" spans="2:6">
      <c r="B1301" s="35">
        <v>38914</v>
      </c>
      <c r="C1301" s="176">
        <v>452875</v>
      </c>
      <c r="D1301" s="38"/>
      <c r="E1301" s="37"/>
      <c r="F1301" s="13"/>
    </row>
    <row r="1302" spans="2:6">
      <c r="B1302" s="35">
        <v>38915</v>
      </c>
      <c r="C1302" s="176">
        <v>451000</v>
      </c>
      <c r="D1302" s="38"/>
      <c r="E1302" s="37"/>
      <c r="F1302" s="13"/>
    </row>
    <row r="1303" spans="2:6">
      <c r="B1303" s="35">
        <v>38916</v>
      </c>
      <c r="C1303" s="176">
        <v>447250</v>
      </c>
      <c r="D1303" s="38"/>
      <c r="E1303" s="37"/>
      <c r="F1303" s="13"/>
    </row>
    <row r="1304" spans="2:6">
      <c r="B1304" s="35">
        <v>38917</v>
      </c>
      <c r="C1304" s="176">
        <v>444250</v>
      </c>
      <c r="D1304" s="38"/>
      <c r="E1304" s="37"/>
      <c r="F1304" s="13"/>
    </row>
    <row r="1305" spans="2:6">
      <c r="B1305" s="35">
        <v>38918</v>
      </c>
      <c r="C1305" s="176">
        <v>438000</v>
      </c>
      <c r="D1305" s="38"/>
      <c r="E1305" s="37"/>
      <c r="F1305" s="13"/>
    </row>
    <row r="1306" spans="2:6">
      <c r="B1306" s="35">
        <v>38919</v>
      </c>
      <c r="C1306" s="176">
        <v>430000</v>
      </c>
      <c r="D1306" s="38"/>
      <c r="E1306" s="37"/>
      <c r="F1306" s="13"/>
    </row>
    <row r="1307" spans="2:6">
      <c r="B1307" s="35">
        <v>38920</v>
      </c>
      <c r="C1307" s="176">
        <v>430000</v>
      </c>
      <c r="D1307" s="38"/>
      <c r="E1307" s="37"/>
      <c r="F1307" s="13"/>
    </row>
    <row r="1308" spans="2:6">
      <c r="B1308" s="35">
        <v>38921</v>
      </c>
      <c r="C1308" s="176">
        <v>430000</v>
      </c>
      <c r="D1308" s="38"/>
      <c r="E1308" s="37"/>
      <c r="F1308" s="13"/>
    </row>
    <row r="1309" spans="2:6">
      <c r="B1309" s="35">
        <v>38922</v>
      </c>
      <c r="C1309" s="176">
        <v>420875</v>
      </c>
      <c r="D1309" s="38"/>
      <c r="E1309" s="37"/>
      <c r="F1309" s="13"/>
    </row>
    <row r="1310" spans="2:6">
      <c r="B1310" s="35">
        <v>38923</v>
      </c>
      <c r="C1310" s="176">
        <v>430375</v>
      </c>
      <c r="D1310" s="38"/>
      <c r="E1310" s="37"/>
      <c r="F1310" s="13"/>
    </row>
    <row r="1311" spans="2:6">
      <c r="B1311" s="35">
        <v>38924</v>
      </c>
      <c r="C1311" s="176">
        <v>432125</v>
      </c>
      <c r="D1311" s="38"/>
      <c r="E1311" s="37"/>
      <c r="F1311" s="13"/>
    </row>
    <row r="1312" spans="2:6">
      <c r="B1312" s="35">
        <v>38925</v>
      </c>
      <c r="C1312" s="176">
        <v>434250</v>
      </c>
      <c r="D1312" s="38"/>
      <c r="E1312" s="37"/>
      <c r="F1312" s="13"/>
    </row>
    <row r="1313" spans="2:6">
      <c r="B1313" s="35">
        <v>38926</v>
      </c>
      <c r="C1313" s="176">
        <v>443000</v>
      </c>
      <c r="D1313" s="38"/>
      <c r="E1313" s="37"/>
      <c r="F1313" s="13"/>
    </row>
    <row r="1314" spans="2:6">
      <c r="B1314" s="35">
        <v>38927</v>
      </c>
      <c r="C1314" s="176">
        <v>443000</v>
      </c>
      <c r="D1314" s="38"/>
      <c r="E1314" s="37"/>
      <c r="F1314" s="13"/>
    </row>
    <row r="1315" spans="2:6">
      <c r="B1315" s="35">
        <v>38928</v>
      </c>
      <c r="C1315" s="176">
        <v>443000</v>
      </c>
      <c r="D1315" s="38"/>
      <c r="E1315" s="37"/>
      <c r="F1315" s="13"/>
    </row>
    <row r="1316" spans="2:6">
      <c r="B1316" s="39">
        <v>38929</v>
      </c>
      <c r="C1316" s="177">
        <v>446375</v>
      </c>
      <c r="D1316" s="40"/>
      <c r="E1316" s="37"/>
      <c r="F1316" s="13"/>
    </row>
    <row r="1317" spans="2:6">
      <c r="B1317" s="35">
        <v>38930</v>
      </c>
      <c r="C1317" s="176">
        <v>441625</v>
      </c>
      <c r="D1317" s="38"/>
      <c r="E1317" s="37"/>
      <c r="F1317" s="13"/>
    </row>
    <row r="1318" spans="2:6">
      <c r="B1318" s="35">
        <v>38931</v>
      </c>
      <c r="C1318" s="176">
        <v>457375</v>
      </c>
      <c r="D1318" s="38"/>
      <c r="E1318" s="37"/>
      <c r="F1318" s="13"/>
    </row>
    <row r="1319" spans="2:6">
      <c r="B1319" s="35">
        <v>38932</v>
      </c>
      <c r="C1319" s="176">
        <v>466375</v>
      </c>
      <c r="D1319" s="38"/>
      <c r="E1319" s="37"/>
      <c r="F1319" s="13"/>
    </row>
    <row r="1320" spans="2:6">
      <c r="B1320" s="35">
        <v>38933</v>
      </c>
      <c r="C1320" s="176">
        <v>458375</v>
      </c>
      <c r="D1320" s="38"/>
      <c r="E1320" s="37"/>
      <c r="F1320" s="13"/>
    </row>
    <row r="1321" spans="2:6">
      <c r="B1321" s="35">
        <v>38934</v>
      </c>
      <c r="C1321" s="176">
        <v>458375</v>
      </c>
      <c r="D1321" s="38"/>
      <c r="E1321" s="37"/>
      <c r="F1321" s="13"/>
    </row>
    <row r="1322" spans="2:6">
      <c r="B1322" s="35">
        <v>38935</v>
      </c>
      <c r="C1322" s="176">
        <v>458375</v>
      </c>
      <c r="D1322" s="38"/>
      <c r="E1322" s="37"/>
      <c r="F1322" s="13"/>
    </row>
    <row r="1323" spans="2:6">
      <c r="B1323" s="35">
        <v>38936</v>
      </c>
      <c r="C1323" s="176">
        <v>467625</v>
      </c>
      <c r="D1323" s="38"/>
      <c r="E1323" s="37"/>
      <c r="F1323" s="13"/>
    </row>
    <row r="1324" spans="2:6">
      <c r="B1324" s="35">
        <v>38937</v>
      </c>
      <c r="C1324" s="176">
        <v>465750</v>
      </c>
      <c r="D1324" s="38"/>
      <c r="E1324" s="37"/>
      <c r="F1324" s="13"/>
    </row>
    <row r="1325" spans="2:6">
      <c r="B1325" s="35">
        <v>38938</v>
      </c>
      <c r="C1325" s="176">
        <v>462875</v>
      </c>
      <c r="D1325" s="38"/>
      <c r="E1325" s="37"/>
      <c r="F1325" s="13"/>
    </row>
    <row r="1326" spans="2:6">
      <c r="B1326" s="35">
        <v>38939</v>
      </c>
      <c r="C1326" s="176">
        <v>454625</v>
      </c>
      <c r="D1326" s="38"/>
      <c r="E1326" s="37"/>
      <c r="F1326" s="13"/>
    </row>
    <row r="1327" spans="2:6">
      <c r="B1327" s="35">
        <v>38940</v>
      </c>
      <c r="C1327" s="176">
        <v>450375</v>
      </c>
      <c r="D1327" s="38"/>
      <c r="E1327" s="37"/>
      <c r="F1327" s="13"/>
    </row>
    <row r="1328" spans="2:6">
      <c r="B1328" s="35">
        <v>38941</v>
      </c>
      <c r="C1328" s="176">
        <v>450375</v>
      </c>
      <c r="D1328" s="38"/>
      <c r="E1328" s="37"/>
      <c r="F1328" s="13"/>
    </row>
    <row r="1329" spans="2:6">
      <c r="B1329" s="35">
        <v>38942</v>
      </c>
      <c r="C1329" s="176">
        <v>450375</v>
      </c>
      <c r="D1329" s="38"/>
      <c r="E1329" s="37"/>
      <c r="F1329" s="13"/>
    </row>
    <row r="1330" spans="2:6">
      <c r="B1330" s="35">
        <v>38943</v>
      </c>
      <c r="C1330" s="176">
        <v>438500</v>
      </c>
      <c r="D1330" s="38"/>
      <c r="E1330" s="37"/>
      <c r="F1330" s="13"/>
    </row>
    <row r="1331" spans="2:6">
      <c r="B1331" s="35">
        <v>38944</v>
      </c>
      <c r="C1331" s="176">
        <v>440125</v>
      </c>
      <c r="D1331" s="38"/>
      <c r="E1331" s="37"/>
      <c r="F1331" s="13"/>
    </row>
    <row r="1332" spans="2:6">
      <c r="B1332" s="35">
        <v>38945</v>
      </c>
      <c r="C1332" s="176">
        <v>449000</v>
      </c>
      <c r="D1332" s="38"/>
      <c r="E1332" s="37"/>
      <c r="F1332" s="13"/>
    </row>
    <row r="1333" spans="2:6">
      <c r="B1333" s="35">
        <v>38946</v>
      </c>
      <c r="C1333" s="176">
        <v>445000</v>
      </c>
      <c r="D1333" s="38"/>
      <c r="E1333" s="37"/>
      <c r="F1333" s="13"/>
    </row>
    <row r="1334" spans="2:6">
      <c r="B1334" s="35">
        <v>38947</v>
      </c>
      <c r="C1334" s="176">
        <v>449625</v>
      </c>
      <c r="D1334" s="38"/>
      <c r="E1334" s="37"/>
      <c r="F1334" s="13"/>
    </row>
    <row r="1335" spans="2:6">
      <c r="B1335" s="35">
        <v>38948</v>
      </c>
      <c r="C1335" s="176">
        <v>449625</v>
      </c>
      <c r="D1335" s="38"/>
      <c r="E1335" s="37"/>
      <c r="F1335" s="13"/>
    </row>
    <row r="1336" spans="2:6">
      <c r="B1336" s="35">
        <v>38949</v>
      </c>
      <c r="C1336" s="176">
        <v>449625</v>
      </c>
      <c r="D1336" s="38"/>
      <c r="E1336" s="37"/>
      <c r="F1336" s="13"/>
    </row>
    <row r="1337" spans="2:6">
      <c r="B1337" s="35">
        <v>38950</v>
      </c>
      <c r="C1337" s="176">
        <v>466625</v>
      </c>
      <c r="D1337" s="38"/>
      <c r="E1337" s="37"/>
      <c r="F1337" s="13"/>
    </row>
    <row r="1338" spans="2:6">
      <c r="B1338" s="35">
        <v>38951</v>
      </c>
      <c r="C1338" s="176">
        <v>481250</v>
      </c>
      <c r="D1338" s="38"/>
      <c r="E1338" s="37"/>
      <c r="F1338" s="13"/>
    </row>
    <row r="1339" spans="2:6">
      <c r="B1339" s="35">
        <v>38952</v>
      </c>
      <c r="C1339" s="176">
        <v>480125</v>
      </c>
      <c r="D1339" s="38"/>
      <c r="E1339" s="37"/>
      <c r="F1339" s="13"/>
    </row>
    <row r="1340" spans="2:6">
      <c r="B1340" s="35">
        <v>38953</v>
      </c>
      <c r="C1340" s="176">
        <v>485250</v>
      </c>
      <c r="D1340" s="38"/>
      <c r="E1340" s="37"/>
      <c r="F1340" s="13"/>
    </row>
    <row r="1341" spans="2:6">
      <c r="B1341" s="35">
        <v>38954</v>
      </c>
      <c r="C1341" s="176">
        <v>484625</v>
      </c>
      <c r="D1341" s="38"/>
      <c r="E1341" s="37"/>
      <c r="F1341" s="13"/>
    </row>
    <row r="1342" spans="2:6">
      <c r="B1342" s="35">
        <v>38955</v>
      </c>
      <c r="C1342" s="176">
        <v>484625</v>
      </c>
      <c r="D1342" s="38"/>
      <c r="E1342" s="37"/>
      <c r="F1342" s="13"/>
    </row>
    <row r="1343" spans="2:6">
      <c r="B1343" s="35">
        <v>38956</v>
      </c>
      <c r="C1343" s="176">
        <v>484625</v>
      </c>
      <c r="D1343" s="38"/>
      <c r="E1343" s="37"/>
      <c r="F1343" s="13"/>
    </row>
    <row r="1344" spans="2:6">
      <c r="B1344" s="35">
        <v>38957</v>
      </c>
      <c r="C1344" s="176">
        <v>462750</v>
      </c>
      <c r="D1344" s="38"/>
      <c r="E1344" s="37"/>
      <c r="F1344" s="13"/>
    </row>
    <row r="1345" spans="2:6">
      <c r="B1345" s="35">
        <v>38958</v>
      </c>
      <c r="C1345" s="176">
        <v>466000</v>
      </c>
      <c r="D1345" s="38"/>
      <c r="E1345" s="37"/>
      <c r="F1345" s="13"/>
    </row>
    <row r="1346" spans="2:6">
      <c r="B1346" s="35">
        <v>38959</v>
      </c>
      <c r="C1346" s="176">
        <v>463625</v>
      </c>
      <c r="D1346" s="38"/>
      <c r="E1346" s="37"/>
      <c r="F1346" s="13"/>
    </row>
    <row r="1347" spans="2:6">
      <c r="B1347" s="39">
        <v>38960</v>
      </c>
      <c r="C1347" s="177">
        <v>468250</v>
      </c>
      <c r="D1347" s="40"/>
      <c r="E1347" s="37"/>
      <c r="F1347" s="13"/>
    </row>
    <row r="1348" spans="2:6">
      <c r="B1348" s="35">
        <v>38961</v>
      </c>
      <c r="C1348" s="176">
        <v>457375</v>
      </c>
      <c r="D1348" s="38"/>
      <c r="E1348" s="37"/>
      <c r="F1348" s="13"/>
    </row>
    <row r="1349" spans="2:6">
      <c r="B1349" s="35">
        <v>38962</v>
      </c>
      <c r="C1349" s="176">
        <v>457375</v>
      </c>
      <c r="D1349" s="38"/>
      <c r="E1349" s="37"/>
      <c r="F1349" s="13"/>
    </row>
    <row r="1350" spans="2:6">
      <c r="B1350" s="35">
        <v>38963</v>
      </c>
      <c r="C1350" s="176">
        <v>457375</v>
      </c>
      <c r="D1350" s="38"/>
      <c r="E1350" s="37"/>
      <c r="F1350" s="13"/>
    </row>
    <row r="1351" spans="2:6">
      <c r="B1351" s="35">
        <v>38964</v>
      </c>
      <c r="C1351" s="176">
        <v>457375</v>
      </c>
      <c r="D1351" s="38"/>
      <c r="E1351" s="37"/>
      <c r="F1351" s="13"/>
    </row>
    <row r="1352" spans="2:6">
      <c r="B1352" s="35">
        <v>38965</v>
      </c>
      <c r="C1352" s="176">
        <v>468125</v>
      </c>
      <c r="D1352" s="38"/>
      <c r="E1352" s="37"/>
      <c r="F1352" s="13"/>
    </row>
    <row r="1353" spans="2:6">
      <c r="B1353" s="35">
        <v>38966</v>
      </c>
      <c r="C1353" s="176">
        <v>470000</v>
      </c>
      <c r="D1353" s="38"/>
      <c r="E1353" s="37"/>
      <c r="F1353" s="13"/>
    </row>
    <row r="1354" spans="2:6">
      <c r="B1354" s="35">
        <v>38967</v>
      </c>
      <c r="C1354" s="176">
        <v>452250</v>
      </c>
      <c r="D1354" s="38"/>
      <c r="E1354" s="37"/>
      <c r="F1354" s="13"/>
    </row>
    <row r="1355" spans="2:6">
      <c r="B1355" s="35">
        <v>38968</v>
      </c>
      <c r="C1355" s="176">
        <v>440750</v>
      </c>
      <c r="D1355" s="38"/>
      <c r="E1355" s="37"/>
      <c r="F1355" s="13"/>
    </row>
    <row r="1356" spans="2:6">
      <c r="B1356" s="35">
        <v>38969</v>
      </c>
      <c r="C1356" s="176">
        <v>440750</v>
      </c>
      <c r="D1356" s="38"/>
      <c r="E1356" s="37"/>
      <c r="F1356" s="13"/>
    </row>
    <row r="1357" spans="2:6">
      <c r="B1357" s="35">
        <v>38970</v>
      </c>
      <c r="C1357" s="176">
        <v>440750</v>
      </c>
      <c r="D1357" s="38"/>
      <c r="E1357" s="37"/>
      <c r="F1357" s="13"/>
    </row>
    <row r="1358" spans="2:6">
      <c r="B1358" s="35">
        <v>38971</v>
      </c>
      <c r="C1358" s="176">
        <v>434125</v>
      </c>
      <c r="D1358" s="38"/>
      <c r="E1358" s="37"/>
      <c r="F1358" s="13"/>
    </row>
    <row r="1359" spans="2:6">
      <c r="B1359" s="35">
        <v>38972</v>
      </c>
      <c r="C1359" s="176">
        <v>432000</v>
      </c>
      <c r="D1359" s="38"/>
      <c r="E1359" s="37"/>
      <c r="F1359" s="13"/>
    </row>
    <row r="1360" spans="2:6">
      <c r="B1360" s="35">
        <v>38973</v>
      </c>
      <c r="C1360" s="176">
        <v>434000</v>
      </c>
      <c r="D1360" s="38"/>
      <c r="E1360" s="37"/>
      <c r="F1360" s="13"/>
    </row>
    <row r="1361" spans="2:6">
      <c r="B1361" s="35">
        <v>38974</v>
      </c>
      <c r="C1361" s="176">
        <v>428250</v>
      </c>
      <c r="D1361" s="38"/>
      <c r="E1361" s="37"/>
      <c r="F1361" s="13"/>
    </row>
    <row r="1362" spans="2:6">
      <c r="B1362" s="35">
        <v>38975</v>
      </c>
      <c r="C1362" s="176">
        <v>422375</v>
      </c>
      <c r="D1362" s="38"/>
      <c r="E1362" s="37"/>
      <c r="F1362" s="13"/>
    </row>
    <row r="1363" spans="2:6">
      <c r="B1363" s="35">
        <v>38976</v>
      </c>
      <c r="C1363" s="176">
        <v>422375</v>
      </c>
      <c r="D1363" s="38"/>
      <c r="E1363" s="37"/>
      <c r="F1363" s="13"/>
    </row>
    <row r="1364" spans="2:6">
      <c r="B1364" s="35">
        <v>38977</v>
      </c>
      <c r="C1364" s="176">
        <v>422375</v>
      </c>
      <c r="D1364" s="38"/>
      <c r="E1364" s="37"/>
      <c r="F1364" s="13"/>
    </row>
    <row r="1365" spans="2:6">
      <c r="B1365" s="35">
        <v>38978</v>
      </c>
      <c r="C1365" s="176">
        <v>421750</v>
      </c>
      <c r="D1365" s="38"/>
      <c r="E1365" s="37"/>
      <c r="F1365" s="13"/>
    </row>
    <row r="1366" spans="2:6">
      <c r="B1366" s="35">
        <v>38979</v>
      </c>
      <c r="C1366" s="176">
        <v>428500</v>
      </c>
      <c r="D1366" s="38"/>
      <c r="E1366" s="37"/>
      <c r="F1366" s="13"/>
    </row>
    <row r="1367" spans="2:6">
      <c r="B1367" s="35">
        <v>38980</v>
      </c>
      <c r="C1367" s="176">
        <v>423125</v>
      </c>
      <c r="D1367" s="38"/>
      <c r="E1367" s="37"/>
      <c r="F1367" s="13"/>
    </row>
    <row r="1368" spans="2:6">
      <c r="B1368" s="35">
        <v>38981</v>
      </c>
      <c r="C1368" s="176">
        <v>432750</v>
      </c>
      <c r="D1368" s="38"/>
      <c r="E1368" s="37"/>
      <c r="F1368" s="13"/>
    </row>
    <row r="1369" spans="2:6">
      <c r="B1369" s="35">
        <v>38982</v>
      </c>
      <c r="C1369" s="176">
        <v>438125</v>
      </c>
      <c r="D1369" s="38"/>
      <c r="E1369" s="37"/>
      <c r="F1369" s="13"/>
    </row>
    <row r="1370" spans="2:6">
      <c r="B1370" s="35">
        <v>38983</v>
      </c>
      <c r="C1370" s="176">
        <v>438125</v>
      </c>
      <c r="D1370" s="38"/>
      <c r="E1370" s="37"/>
      <c r="F1370" s="13"/>
    </row>
    <row r="1371" spans="2:6">
      <c r="B1371" s="35">
        <v>38984</v>
      </c>
      <c r="C1371" s="176">
        <v>438125</v>
      </c>
      <c r="D1371" s="38"/>
      <c r="E1371" s="37"/>
      <c r="F1371" s="13"/>
    </row>
    <row r="1372" spans="2:6">
      <c r="B1372" s="35">
        <v>38985</v>
      </c>
      <c r="C1372" s="176">
        <v>450250</v>
      </c>
      <c r="D1372" s="38"/>
      <c r="E1372" s="37"/>
      <c r="F1372" s="13"/>
    </row>
    <row r="1373" spans="2:6">
      <c r="B1373" s="35">
        <v>38986</v>
      </c>
      <c r="C1373" s="176">
        <v>449125</v>
      </c>
      <c r="D1373" s="38"/>
      <c r="E1373" s="37"/>
      <c r="F1373" s="13"/>
    </row>
    <row r="1374" spans="2:6">
      <c r="B1374" s="35">
        <v>38987</v>
      </c>
      <c r="C1374" s="176">
        <v>446500</v>
      </c>
      <c r="D1374" s="38"/>
      <c r="E1374" s="37"/>
      <c r="F1374" s="13"/>
    </row>
    <row r="1375" spans="2:6">
      <c r="B1375" s="35">
        <v>38988</v>
      </c>
      <c r="C1375" s="176">
        <v>449875</v>
      </c>
      <c r="D1375" s="38"/>
      <c r="E1375" s="37"/>
      <c r="F1375" s="13"/>
    </row>
    <row r="1376" spans="2:6">
      <c r="B1376" s="35">
        <v>38989</v>
      </c>
      <c r="C1376" s="176">
        <v>450375</v>
      </c>
      <c r="D1376" s="38"/>
      <c r="E1376" s="37"/>
      <c r="F1376" s="13"/>
    </row>
    <row r="1377" spans="2:6">
      <c r="B1377" s="39">
        <v>38990</v>
      </c>
      <c r="C1377" s="177">
        <v>450375</v>
      </c>
      <c r="D1377" s="40"/>
      <c r="E1377" s="37"/>
      <c r="F1377" s="13"/>
    </row>
    <row r="1378" spans="2:6">
      <c r="B1378" s="35">
        <v>38991</v>
      </c>
      <c r="C1378" s="176">
        <v>450375</v>
      </c>
      <c r="D1378" s="38"/>
      <c r="E1378" s="37"/>
      <c r="F1378" s="13"/>
    </row>
    <row r="1379" spans="2:6">
      <c r="B1379" s="35">
        <v>38992</v>
      </c>
      <c r="C1379" s="176">
        <v>442375</v>
      </c>
      <c r="D1379" s="38"/>
      <c r="E1379" s="37"/>
      <c r="F1379" s="13"/>
    </row>
    <row r="1380" spans="2:6">
      <c r="B1380" s="35">
        <v>38993</v>
      </c>
      <c r="C1380" s="176">
        <v>434375</v>
      </c>
      <c r="D1380" s="38"/>
      <c r="E1380" s="37"/>
      <c r="F1380" s="13"/>
    </row>
    <row r="1381" spans="2:6">
      <c r="B1381" s="35">
        <v>38994</v>
      </c>
      <c r="C1381" s="176">
        <v>436500</v>
      </c>
      <c r="D1381" s="38"/>
      <c r="E1381" s="37"/>
      <c r="F1381" s="13"/>
    </row>
    <row r="1382" spans="2:6">
      <c r="B1382" s="35">
        <v>38995</v>
      </c>
      <c r="C1382" s="176">
        <v>434750</v>
      </c>
      <c r="D1382" s="38"/>
      <c r="E1382" s="37"/>
      <c r="F1382" s="13"/>
    </row>
    <row r="1383" spans="2:6">
      <c r="B1383" s="35">
        <v>38996</v>
      </c>
      <c r="C1383" s="176">
        <v>432500</v>
      </c>
      <c r="D1383" s="38"/>
      <c r="E1383" s="37"/>
      <c r="F1383" s="13"/>
    </row>
    <row r="1384" spans="2:6">
      <c r="B1384" s="35">
        <v>38997</v>
      </c>
      <c r="C1384" s="176">
        <v>432500</v>
      </c>
      <c r="D1384" s="38"/>
      <c r="E1384" s="37"/>
      <c r="F1384" s="13"/>
    </row>
    <row r="1385" spans="2:6">
      <c r="B1385" s="35">
        <v>38998</v>
      </c>
      <c r="C1385" s="176">
        <v>432500</v>
      </c>
      <c r="D1385" s="38"/>
      <c r="E1385" s="37"/>
      <c r="F1385" s="13"/>
    </row>
    <row r="1386" spans="2:6">
      <c r="B1386" s="35">
        <v>38999</v>
      </c>
      <c r="C1386" s="176">
        <v>427625</v>
      </c>
      <c r="D1386" s="38"/>
      <c r="E1386" s="37"/>
      <c r="F1386" s="13"/>
    </row>
    <row r="1387" spans="2:6">
      <c r="B1387" s="35">
        <v>39000</v>
      </c>
      <c r="C1387" s="176">
        <v>425375</v>
      </c>
      <c r="D1387" s="38"/>
      <c r="E1387" s="37"/>
      <c r="F1387" s="13"/>
    </row>
    <row r="1388" spans="2:6">
      <c r="B1388" s="35">
        <v>39001</v>
      </c>
      <c r="C1388" s="176">
        <v>426750</v>
      </c>
      <c r="D1388" s="38"/>
      <c r="E1388" s="37"/>
      <c r="F1388" s="13"/>
    </row>
    <row r="1389" spans="2:6">
      <c r="B1389" s="35">
        <v>39002</v>
      </c>
      <c r="C1389" s="176">
        <v>425625</v>
      </c>
      <c r="D1389" s="38"/>
      <c r="E1389" s="37"/>
      <c r="F1389" s="13"/>
    </row>
    <row r="1390" spans="2:6">
      <c r="B1390" s="35">
        <v>39003</v>
      </c>
      <c r="C1390" s="176">
        <v>427125</v>
      </c>
      <c r="D1390" s="38"/>
      <c r="E1390" s="37"/>
      <c r="F1390" s="13"/>
    </row>
    <row r="1391" spans="2:6">
      <c r="B1391" s="35">
        <v>39004</v>
      </c>
      <c r="C1391" s="176">
        <v>427125</v>
      </c>
      <c r="D1391" s="38"/>
      <c r="E1391" s="37"/>
      <c r="F1391" s="13"/>
    </row>
    <row r="1392" spans="2:6">
      <c r="B1392" s="35">
        <v>39005</v>
      </c>
      <c r="C1392" s="176">
        <v>427125</v>
      </c>
      <c r="D1392" s="38"/>
      <c r="E1392" s="37"/>
      <c r="F1392" s="13"/>
    </row>
    <row r="1393" spans="2:6">
      <c r="B1393" s="35">
        <v>39006</v>
      </c>
      <c r="C1393" s="176">
        <v>415125</v>
      </c>
      <c r="D1393" s="38"/>
      <c r="E1393" s="37"/>
      <c r="F1393" s="13"/>
    </row>
    <row r="1394" spans="2:6">
      <c r="B1394" s="35">
        <v>39007</v>
      </c>
      <c r="C1394" s="176">
        <v>419000</v>
      </c>
      <c r="D1394" s="38"/>
      <c r="E1394" s="37"/>
      <c r="F1394" s="13"/>
    </row>
    <row r="1395" spans="2:6">
      <c r="B1395" s="35">
        <v>39008</v>
      </c>
      <c r="C1395" s="176">
        <v>415375</v>
      </c>
      <c r="D1395" s="38"/>
      <c r="E1395" s="37"/>
      <c r="F1395" s="13"/>
    </row>
    <row r="1396" spans="2:6">
      <c r="B1396" s="35">
        <v>39009</v>
      </c>
      <c r="C1396" s="176">
        <v>412375</v>
      </c>
      <c r="D1396" s="38"/>
      <c r="E1396" s="37"/>
      <c r="F1396" s="13"/>
    </row>
    <row r="1397" spans="2:6">
      <c r="B1397" s="35">
        <v>39010</v>
      </c>
      <c r="C1397" s="176">
        <v>413375</v>
      </c>
      <c r="D1397" s="38"/>
      <c r="E1397" s="37"/>
      <c r="F1397" s="13"/>
    </row>
    <row r="1398" spans="2:6">
      <c r="B1398" s="35">
        <v>39011</v>
      </c>
      <c r="C1398" s="176">
        <v>413375</v>
      </c>
      <c r="D1398" s="38"/>
      <c r="E1398" s="37"/>
      <c r="F1398" s="13"/>
    </row>
    <row r="1399" spans="2:6">
      <c r="B1399" s="35">
        <v>39012</v>
      </c>
      <c r="C1399" s="176">
        <v>413375</v>
      </c>
      <c r="D1399" s="38"/>
      <c r="E1399" s="37"/>
      <c r="F1399" s="13"/>
    </row>
    <row r="1400" spans="2:6">
      <c r="B1400" s="35">
        <v>39013</v>
      </c>
      <c r="C1400" s="176">
        <v>424875</v>
      </c>
      <c r="D1400" s="38"/>
      <c r="E1400" s="37"/>
      <c r="F1400" s="13"/>
    </row>
    <row r="1401" spans="2:6">
      <c r="B1401" s="35">
        <v>39014</v>
      </c>
      <c r="C1401" s="176">
        <v>438000</v>
      </c>
      <c r="D1401" s="38"/>
      <c r="E1401" s="37"/>
      <c r="F1401" s="13"/>
    </row>
    <row r="1402" spans="2:6">
      <c r="B1402" s="35">
        <v>39015</v>
      </c>
      <c r="C1402" s="176">
        <v>436250</v>
      </c>
      <c r="D1402" s="38"/>
      <c r="E1402" s="37"/>
      <c r="F1402" s="13"/>
    </row>
    <row r="1403" spans="2:6">
      <c r="B1403" s="35">
        <v>39016</v>
      </c>
      <c r="C1403" s="176">
        <v>436875</v>
      </c>
      <c r="D1403" s="38"/>
      <c r="E1403" s="37"/>
      <c r="F1403" s="13"/>
    </row>
    <row r="1404" spans="2:6">
      <c r="B1404" s="35">
        <v>39017</v>
      </c>
      <c r="C1404" s="176">
        <v>436375</v>
      </c>
      <c r="D1404" s="38"/>
      <c r="E1404" s="37"/>
      <c r="F1404" s="13"/>
    </row>
    <row r="1405" spans="2:6">
      <c r="B1405" s="35">
        <v>39018</v>
      </c>
      <c r="C1405" s="176">
        <v>436375</v>
      </c>
      <c r="D1405" s="38"/>
      <c r="E1405" s="37"/>
      <c r="F1405" s="13"/>
    </row>
    <row r="1406" spans="2:6">
      <c r="B1406" s="35">
        <v>39019</v>
      </c>
      <c r="C1406" s="176">
        <v>436375</v>
      </c>
      <c r="D1406" s="38"/>
      <c r="E1406" s="37"/>
      <c r="F1406" s="13"/>
    </row>
    <row r="1407" spans="2:6">
      <c r="B1407" s="35">
        <v>39020</v>
      </c>
      <c r="C1407" s="176">
        <v>437250</v>
      </c>
      <c r="D1407" s="38"/>
      <c r="E1407" s="37"/>
      <c r="F1407" s="13"/>
    </row>
    <row r="1408" spans="2:6">
      <c r="B1408" s="39">
        <v>39021</v>
      </c>
      <c r="C1408" s="177">
        <v>435750</v>
      </c>
      <c r="D1408" s="40"/>
      <c r="E1408" s="37"/>
      <c r="F1408" s="13"/>
    </row>
    <row r="1409" spans="2:6">
      <c r="B1409" s="35">
        <v>39022</v>
      </c>
      <c r="C1409" s="176">
        <v>438000</v>
      </c>
      <c r="D1409" s="38"/>
      <c r="E1409" s="37"/>
      <c r="F1409" s="13"/>
    </row>
    <row r="1410" spans="2:6">
      <c r="B1410" s="35">
        <v>39023</v>
      </c>
      <c r="C1410" s="176">
        <v>444375</v>
      </c>
      <c r="D1410" s="38"/>
      <c r="E1410" s="37"/>
      <c r="F1410" s="13"/>
    </row>
    <row r="1411" spans="2:6">
      <c r="B1411" s="35">
        <v>39024</v>
      </c>
      <c r="C1411" s="176">
        <v>453125</v>
      </c>
      <c r="D1411" s="38"/>
      <c r="E1411" s="37"/>
      <c r="F1411" s="13"/>
    </row>
    <row r="1412" spans="2:6">
      <c r="B1412" s="35">
        <v>39025</v>
      </c>
      <c r="C1412" s="176">
        <v>453125</v>
      </c>
      <c r="D1412" s="38"/>
      <c r="E1412" s="37"/>
      <c r="F1412" s="13"/>
    </row>
    <row r="1413" spans="2:6">
      <c r="B1413" s="35">
        <v>39026</v>
      </c>
      <c r="C1413" s="176">
        <v>453125</v>
      </c>
      <c r="D1413" s="38"/>
      <c r="E1413" s="37"/>
      <c r="F1413" s="13"/>
    </row>
    <row r="1414" spans="2:6">
      <c r="B1414" s="35">
        <v>39027</v>
      </c>
      <c r="C1414" s="176">
        <v>456875</v>
      </c>
      <c r="D1414" s="38"/>
      <c r="E1414" s="37"/>
      <c r="F1414" s="13"/>
    </row>
    <row r="1415" spans="2:6">
      <c r="B1415" s="35">
        <v>39028</v>
      </c>
      <c r="C1415" s="176">
        <v>452375</v>
      </c>
      <c r="D1415" s="38"/>
      <c r="E1415" s="37"/>
      <c r="F1415" s="13"/>
    </row>
    <row r="1416" spans="2:6">
      <c r="B1416" s="35">
        <v>39029</v>
      </c>
      <c r="C1416" s="176">
        <v>462250</v>
      </c>
      <c r="D1416" s="38"/>
      <c r="E1416" s="37"/>
      <c r="F1416" s="13"/>
    </row>
    <row r="1417" spans="2:6">
      <c r="B1417" s="35">
        <v>39030</v>
      </c>
      <c r="C1417" s="176">
        <v>470125</v>
      </c>
      <c r="D1417" s="38"/>
      <c r="E1417" s="37"/>
      <c r="F1417" s="13"/>
    </row>
    <row r="1418" spans="2:6">
      <c r="B1418" s="35">
        <v>39031</v>
      </c>
      <c r="C1418" s="176">
        <v>473750</v>
      </c>
      <c r="D1418" s="38"/>
      <c r="E1418" s="37"/>
      <c r="F1418" s="13"/>
    </row>
    <row r="1419" spans="2:6">
      <c r="B1419" s="35">
        <v>39032</v>
      </c>
      <c r="C1419" s="176">
        <v>473750</v>
      </c>
      <c r="D1419" s="38"/>
      <c r="E1419" s="37"/>
      <c r="F1419" s="13"/>
    </row>
    <row r="1420" spans="2:6">
      <c r="B1420" s="35">
        <v>39033</v>
      </c>
      <c r="C1420" s="176">
        <v>473750</v>
      </c>
      <c r="D1420" s="38"/>
      <c r="E1420" s="37"/>
      <c r="F1420" s="13"/>
    </row>
    <row r="1421" spans="2:6">
      <c r="B1421" s="35">
        <v>39034</v>
      </c>
      <c r="C1421" s="176">
        <v>461875</v>
      </c>
      <c r="D1421" s="38"/>
      <c r="E1421" s="37"/>
      <c r="F1421" s="13"/>
    </row>
    <row r="1422" spans="2:6">
      <c r="B1422" s="35">
        <v>39035</v>
      </c>
      <c r="C1422" s="176">
        <v>464375</v>
      </c>
      <c r="D1422" s="38"/>
      <c r="E1422" s="37"/>
      <c r="F1422" s="13"/>
    </row>
    <row r="1423" spans="2:6">
      <c r="B1423" s="35">
        <v>39036</v>
      </c>
      <c r="C1423" s="176">
        <v>475000</v>
      </c>
      <c r="D1423" s="38"/>
      <c r="E1423" s="37"/>
      <c r="F1423" s="13"/>
    </row>
    <row r="1424" spans="2:6">
      <c r="B1424" s="35">
        <v>39037</v>
      </c>
      <c r="C1424" s="176">
        <v>489500</v>
      </c>
      <c r="D1424" s="38"/>
      <c r="E1424" s="37"/>
      <c r="F1424" s="13"/>
    </row>
    <row r="1425" spans="2:6">
      <c r="B1425" s="35">
        <v>39038</v>
      </c>
      <c r="C1425" s="176">
        <v>476875</v>
      </c>
      <c r="D1425" s="38"/>
      <c r="E1425" s="37"/>
      <c r="F1425" s="13"/>
    </row>
    <row r="1426" spans="2:6">
      <c r="B1426" s="35">
        <v>39039</v>
      </c>
      <c r="C1426" s="176">
        <v>476875</v>
      </c>
      <c r="D1426" s="38"/>
      <c r="E1426" s="37"/>
      <c r="F1426" s="13"/>
    </row>
    <row r="1427" spans="2:6">
      <c r="B1427" s="35">
        <v>39040</v>
      </c>
      <c r="C1427" s="176">
        <v>476875</v>
      </c>
      <c r="D1427" s="38"/>
      <c r="E1427" s="37"/>
      <c r="F1427" s="13"/>
    </row>
    <row r="1428" spans="2:6">
      <c r="B1428" s="35">
        <v>39041</v>
      </c>
      <c r="C1428" s="176">
        <v>484000</v>
      </c>
      <c r="D1428" s="38"/>
      <c r="E1428" s="37"/>
      <c r="F1428" s="13"/>
    </row>
    <row r="1429" spans="2:6">
      <c r="B1429" s="35">
        <v>39042</v>
      </c>
      <c r="C1429" s="176">
        <v>485625</v>
      </c>
      <c r="D1429" s="38"/>
      <c r="E1429" s="37"/>
      <c r="F1429" s="13"/>
    </row>
    <row r="1430" spans="2:6">
      <c r="B1430" s="35">
        <v>39043</v>
      </c>
      <c r="C1430" s="176">
        <v>487000</v>
      </c>
      <c r="D1430" s="38"/>
      <c r="E1430" s="37"/>
      <c r="F1430" s="13"/>
    </row>
    <row r="1431" spans="2:6">
      <c r="B1431" s="35">
        <v>39044</v>
      </c>
      <c r="C1431" s="176">
        <v>487000</v>
      </c>
      <c r="D1431" s="38"/>
      <c r="E1431" s="37"/>
      <c r="F1431" s="13"/>
    </row>
    <row r="1432" spans="2:6">
      <c r="B1432" s="35">
        <v>39045</v>
      </c>
      <c r="C1432" s="176">
        <v>487000</v>
      </c>
      <c r="D1432" s="38"/>
      <c r="E1432" s="37"/>
      <c r="F1432" s="13"/>
    </row>
    <row r="1433" spans="2:6">
      <c r="B1433" s="35">
        <v>39046</v>
      </c>
      <c r="C1433" s="176">
        <v>487000</v>
      </c>
      <c r="D1433" s="38"/>
      <c r="E1433" s="37"/>
      <c r="F1433" s="13"/>
    </row>
    <row r="1434" spans="2:6">
      <c r="B1434" s="35">
        <v>39047</v>
      </c>
      <c r="C1434" s="176">
        <v>487000</v>
      </c>
      <c r="D1434" s="38"/>
      <c r="E1434" s="37"/>
      <c r="F1434" s="13"/>
    </row>
    <row r="1435" spans="2:6">
      <c r="B1435" s="35">
        <v>39048</v>
      </c>
      <c r="C1435" s="176">
        <v>507250</v>
      </c>
      <c r="D1435" s="38"/>
      <c r="E1435" s="37"/>
      <c r="F1435" s="13"/>
    </row>
    <row r="1436" spans="2:6">
      <c r="B1436" s="35">
        <v>39049</v>
      </c>
      <c r="C1436" s="176">
        <v>515875</v>
      </c>
      <c r="D1436" s="38"/>
      <c r="E1436" s="37"/>
      <c r="F1436" s="13"/>
    </row>
    <row r="1437" spans="2:6">
      <c r="B1437" s="35">
        <v>39050</v>
      </c>
      <c r="C1437" s="176">
        <v>505875</v>
      </c>
      <c r="D1437" s="38"/>
      <c r="E1437" s="37"/>
      <c r="F1437" s="13"/>
    </row>
    <row r="1438" spans="2:6">
      <c r="B1438" s="39">
        <v>39051</v>
      </c>
      <c r="C1438" s="177">
        <v>510125</v>
      </c>
      <c r="D1438" s="40"/>
      <c r="E1438" s="37"/>
      <c r="F1438" s="13"/>
    </row>
    <row r="1439" spans="2:6">
      <c r="B1439" s="35">
        <v>39052</v>
      </c>
      <c r="C1439" s="176">
        <v>525375</v>
      </c>
      <c r="D1439" s="38"/>
      <c r="E1439" s="37"/>
      <c r="F1439" s="13"/>
    </row>
    <row r="1440" spans="2:6">
      <c r="B1440" s="35">
        <v>39053</v>
      </c>
      <c r="C1440" s="176">
        <v>525375</v>
      </c>
      <c r="D1440" s="38"/>
      <c r="E1440" s="37"/>
      <c r="F1440" s="13"/>
    </row>
    <row r="1441" spans="2:6">
      <c r="B1441" s="35">
        <v>39054</v>
      </c>
      <c r="C1441" s="176">
        <v>525375</v>
      </c>
      <c r="D1441" s="38"/>
      <c r="E1441" s="37"/>
      <c r="F1441" s="13"/>
    </row>
    <row r="1442" spans="2:6">
      <c r="B1442" s="35">
        <v>39055</v>
      </c>
      <c r="C1442" s="176">
        <v>507250</v>
      </c>
      <c r="D1442" s="38"/>
      <c r="E1442" s="37"/>
      <c r="F1442" s="13"/>
    </row>
    <row r="1443" spans="2:6">
      <c r="B1443" s="35">
        <v>39056</v>
      </c>
      <c r="C1443" s="176">
        <v>518125</v>
      </c>
      <c r="D1443" s="38"/>
      <c r="E1443" s="37"/>
      <c r="F1443" s="13"/>
    </row>
    <row r="1444" spans="2:6">
      <c r="B1444" s="35">
        <v>39057</v>
      </c>
      <c r="C1444" s="176">
        <v>512000</v>
      </c>
      <c r="D1444" s="38"/>
      <c r="E1444" s="37"/>
      <c r="F1444" s="13"/>
    </row>
    <row r="1445" spans="2:6">
      <c r="B1445" s="35">
        <v>39058</v>
      </c>
      <c r="C1445" s="176">
        <v>512375</v>
      </c>
      <c r="D1445" s="38"/>
      <c r="E1445" s="37"/>
      <c r="F1445" s="13"/>
    </row>
    <row r="1446" spans="2:6">
      <c r="B1446" s="35">
        <v>39059</v>
      </c>
      <c r="C1446" s="176">
        <v>512125</v>
      </c>
      <c r="D1446" s="38"/>
      <c r="E1446" s="37"/>
      <c r="F1446" s="13"/>
    </row>
    <row r="1447" spans="2:6">
      <c r="B1447" s="35">
        <v>39060</v>
      </c>
      <c r="C1447" s="176">
        <v>512125</v>
      </c>
      <c r="D1447" s="38"/>
      <c r="E1447" s="37"/>
      <c r="F1447" s="13"/>
    </row>
    <row r="1448" spans="2:6">
      <c r="B1448" s="35">
        <v>39061</v>
      </c>
      <c r="C1448" s="176">
        <v>512125</v>
      </c>
      <c r="D1448" s="38"/>
      <c r="E1448" s="37"/>
      <c r="F1448" s="13"/>
    </row>
    <row r="1449" spans="2:6">
      <c r="B1449" s="35">
        <v>39062</v>
      </c>
      <c r="C1449" s="176">
        <v>524375</v>
      </c>
      <c r="D1449" s="38"/>
      <c r="E1449" s="37"/>
      <c r="F1449" s="13"/>
    </row>
    <row r="1450" spans="2:6">
      <c r="B1450" s="35">
        <v>39063</v>
      </c>
      <c r="C1450" s="176">
        <v>520625</v>
      </c>
      <c r="D1450" s="38"/>
      <c r="E1450" s="37"/>
      <c r="F1450" s="13"/>
    </row>
    <row r="1451" spans="2:6">
      <c r="B1451" s="35">
        <v>39064</v>
      </c>
      <c r="C1451" s="176">
        <v>524500</v>
      </c>
      <c r="D1451" s="38"/>
      <c r="E1451" s="37"/>
      <c r="F1451" s="13"/>
    </row>
    <row r="1452" spans="2:6">
      <c r="B1452" s="35">
        <v>39065</v>
      </c>
      <c r="C1452" s="176">
        <v>524125</v>
      </c>
      <c r="D1452" s="38"/>
      <c r="E1452" s="37"/>
      <c r="F1452" s="13"/>
    </row>
    <row r="1453" spans="2:6">
      <c r="B1453" s="35">
        <v>39066</v>
      </c>
      <c r="C1453" s="176">
        <v>511875</v>
      </c>
      <c r="D1453" s="38"/>
      <c r="E1453" s="37"/>
      <c r="F1453" s="13"/>
    </row>
    <row r="1454" spans="2:6">
      <c r="B1454" s="35">
        <v>39067</v>
      </c>
      <c r="C1454" s="176">
        <v>511875</v>
      </c>
      <c r="D1454" s="38"/>
      <c r="E1454" s="37"/>
      <c r="F1454" s="13"/>
    </row>
    <row r="1455" spans="2:6">
      <c r="B1455" s="35">
        <v>39068</v>
      </c>
      <c r="C1455" s="176">
        <v>511875</v>
      </c>
      <c r="D1455" s="38"/>
      <c r="E1455" s="37"/>
      <c r="F1455" s="13"/>
    </row>
    <row r="1456" spans="2:6">
      <c r="B1456" s="35">
        <v>39069</v>
      </c>
      <c r="C1456" s="176">
        <v>500250</v>
      </c>
      <c r="D1456" s="38"/>
      <c r="E1456" s="37"/>
      <c r="F1456" s="13"/>
    </row>
    <row r="1457" spans="2:6">
      <c r="B1457" s="35">
        <v>39070</v>
      </c>
      <c r="C1457" s="176">
        <v>490375</v>
      </c>
      <c r="D1457" s="38"/>
      <c r="E1457" s="37"/>
      <c r="F1457" s="13"/>
    </row>
    <row r="1458" spans="2:6">
      <c r="B1458" s="35">
        <v>39071</v>
      </c>
      <c r="C1458" s="176">
        <v>496500</v>
      </c>
      <c r="D1458" s="38"/>
      <c r="E1458" s="37"/>
      <c r="F1458" s="13"/>
    </row>
    <row r="1459" spans="2:6">
      <c r="B1459" s="35">
        <v>39072</v>
      </c>
      <c r="C1459" s="176">
        <v>503625</v>
      </c>
      <c r="D1459" s="38"/>
      <c r="E1459" s="37"/>
      <c r="F1459" s="13"/>
    </row>
    <row r="1460" spans="2:6">
      <c r="B1460" s="35">
        <v>39073</v>
      </c>
      <c r="C1460" s="176">
        <v>496875</v>
      </c>
      <c r="D1460" s="38"/>
      <c r="E1460" s="37"/>
      <c r="F1460" s="13"/>
    </row>
    <row r="1461" spans="2:6">
      <c r="B1461" s="35">
        <v>39074</v>
      </c>
      <c r="C1461" s="176">
        <v>496875</v>
      </c>
      <c r="D1461" s="38"/>
      <c r="E1461" s="37"/>
      <c r="F1461" s="13"/>
    </row>
    <row r="1462" spans="2:6">
      <c r="B1462" s="35">
        <v>39075</v>
      </c>
      <c r="C1462" s="176">
        <v>496875</v>
      </c>
      <c r="D1462" s="38"/>
      <c r="E1462" s="37"/>
      <c r="F1462" s="13"/>
    </row>
    <row r="1463" spans="2:6">
      <c r="B1463" s="35">
        <v>39076</v>
      </c>
      <c r="C1463" s="176">
        <v>496875</v>
      </c>
      <c r="D1463" s="38"/>
      <c r="E1463" s="37"/>
      <c r="F1463" s="13"/>
    </row>
    <row r="1464" spans="2:6">
      <c r="B1464" s="35">
        <v>39077</v>
      </c>
      <c r="C1464" s="176">
        <v>507375</v>
      </c>
      <c r="D1464" s="38"/>
      <c r="E1464" s="37"/>
      <c r="F1464" s="13"/>
    </row>
    <row r="1465" spans="2:6">
      <c r="B1465" s="35">
        <v>39078</v>
      </c>
      <c r="C1465" s="176">
        <v>515625</v>
      </c>
      <c r="D1465" s="38"/>
      <c r="E1465" s="37"/>
      <c r="F1465" s="13"/>
    </row>
    <row r="1466" spans="2:6">
      <c r="B1466" s="35">
        <v>39079</v>
      </c>
      <c r="C1466" s="176">
        <v>504125</v>
      </c>
      <c r="D1466" s="38"/>
      <c r="E1466" s="37"/>
      <c r="F1466" s="13"/>
    </row>
    <row r="1467" spans="2:6">
      <c r="B1467" s="35">
        <v>39080</v>
      </c>
      <c r="C1467" s="176">
        <v>503000</v>
      </c>
      <c r="D1467" s="38"/>
      <c r="E1467" s="37"/>
      <c r="F1467" s="13"/>
    </row>
    <row r="1468" spans="2:6">
      <c r="B1468" s="35">
        <v>39081</v>
      </c>
      <c r="C1468" s="176">
        <v>503000</v>
      </c>
      <c r="D1468" s="38"/>
      <c r="E1468" s="37"/>
      <c r="F1468" s="13"/>
    </row>
    <row r="1469" spans="2:6">
      <c r="B1469" s="39">
        <v>39082</v>
      </c>
      <c r="C1469" s="177">
        <v>503000</v>
      </c>
      <c r="D1469" s="40"/>
      <c r="E1469" s="37"/>
      <c r="F1469" s="13"/>
    </row>
    <row r="1470" spans="2:6">
      <c r="B1470" s="35">
        <v>39083</v>
      </c>
      <c r="C1470" s="176">
        <v>503000</v>
      </c>
      <c r="D1470" s="38"/>
      <c r="E1470" s="37"/>
      <c r="F1470" s="13"/>
    </row>
    <row r="1471" spans="2:6">
      <c r="B1471" s="35">
        <v>39084</v>
      </c>
      <c r="C1471" s="176">
        <v>503000</v>
      </c>
      <c r="D1471" s="38"/>
      <c r="E1471" s="37"/>
      <c r="F1471" s="13"/>
    </row>
    <row r="1472" spans="2:6">
      <c r="B1472" s="35">
        <v>39085</v>
      </c>
      <c r="C1472" s="176">
        <v>485375</v>
      </c>
      <c r="D1472" s="38"/>
      <c r="E1472" s="37"/>
      <c r="F1472" s="13"/>
    </row>
    <row r="1473" spans="2:6">
      <c r="B1473" s="35">
        <v>39086</v>
      </c>
      <c r="C1473" s="176">
        <v>492250</v>
      </c>
      <c r="D1473" s="38"/>
      <c r="E1473" s="37"/>
      <c r="F1473" s="13"/>
    </row>
    <row r="1474" spans="2:6">
      <c r="B1474" s="35">
        <v>39087</v>
      </c>
      <c r="C1474" s="176">
        <v>475500</v>
      </c>
      <c r="D1474" s="38"/>
      <c r="E1474" s="37"/>
      <c r="F1474" s="13"/>
    </row>
    <row r="1475" spans="2:6">
      <c r="B1475" s="35">
        <v>39088</v>
      </c>
      <c r="C1475" s="176">
        <v>475500</v>
      </c>
      <c r="D1475" s="38"/>
      <c r="E1475" s="37"/>
      <c r="F1475" s="13"/>
    </row>
    <row r="1476" spans="2:6">
      <c r="B1476" s="35">
        <v>39089</v>
      </c>
      <c r="C1476" s="176">
        <v>475500</v>
      </c>
      <c r="D1476" s="38"/>
      <c r="E1476" s="37"/>
      <c r="F1476" s="13"/>
    </row>
    <row r="1477" spans="2:6">
      <c r="B1477" s="35">
        <v>39090</v>
      </c>
      <c r="C1477" s="176">
        <v>472500</v>
      </c>
      <c r="D1477" s="38"/>
      <c r="E1477" s="37"/>
      <c r="F1477" s="13"/>
    </row>
    <row r="1478" spans="2:6">
      <c r="B1478" s="35">
        <v>39091</v>
      </c>
      <c r="C1478" s="176">
        <v>468000</v>
      </c>
      <c r="D1478" s="38"/>
      <c r="E1478" s="37"/>
      <c r="F1478" s="13"/>
    </row>
    <row r="1479" spans="2:6">
      <c r="B1479" s="35">
        <v>39092</v>
      </c>
      <c r="C1479" s="176">
        <v>479250</v>
      </c>
      <c r="D1479" s="38"/>
      <c r="E1479" s="37"/>
      <c r="F1479" s="13"/>
    </row>
    <row r="1480" spans="2:6">
      <c r="B1480" s="35">
        <v>39093</v>
      </c>
      <c r="C1480" s="176">
        <v>474250</v>
      </c>
      <c r="D1480" s="38"/>
      <c r="E1480" s="37"/>
      <c r="F1480" s="13"/>
    </row>
    <row r="1481" spans="2:6">
      <c r="B1481" s="35">
        <v>39094</v>
      </c>
      <c r="C1481" s="176">
        <v>471125</v>
      </c>
      <c r="D1481" s="38"/>
      <c r="E1481" s="37"/>
      <c r="F1481" s="13"/>
    </row>
    <row r="1482" spans="2:6">
      <c r="B1482" s="35">
        <v>39095</v>
      </c>
      <c r="C1482" s="176">
        <v>471125</v>
      </c>
      <c r="D1482" s="38"/>
      <c r="E1482" s="37"/>
      <c r="F1482" s="13"/>
    </row>
    <row r="1483" spans="2:6">
      <c r="B1483" s="35">
        <v>39096</v>
      </c>
      <c r="C1483" s="176">
        <v>471125</v>
      </c>
      <c r="D1483" s="38"/>
      <c r="E1483" s="37"/>
      <c r="F1483" s="13"/>
    </row>
    <row r="1484" spans="2:6">
      <c r="B1484" s="35">
        <v>39097</v>
      </c>
      <c r="C1484" s="176">
        <v>471125</v>
      </c>
      <c r="D1484" s="38"/>
      <c r="E1484" s="37"/>
      <c r="F1484" s="13"/>
    </row>
    <row r="1485" spans="2:6">
      <c r="B1485" s="35">
        <v>39098</v>
      </c>
      <c r="C1485" s="176">
        <v>487500</v>
      </c>
      <c r="D1485" s="38"/>
      <c r="E1485" s="37"/>
      <c r="F1485" s="13"/>
    </row>
    <row r="1486" spans="2:6">
      <c r="B1486" s="35">
        <v>39099</v>
      </c>
      <c r="C1486" s="176">
        <v>488125</v>
      </c>
      <c r="D1486" s="38"/>
      <c r="E1486" s="37"/>
      <c r="F1486" s="13"/>
    </row>
    <row r="1487" spans="2:6">
      <c r="B1487" s="35">
        <v>39100</v>
      </c>
      <c r="C1487" s="176">
        <v>480000</v>
      </c>
      <c r="D1487" s="38"/>
      <c r="E1487" s="37"/>
      <c r="F1487" s="13"/>
    </row>
    <row r="1488" spans="2:6">
      <c r="B1488" s="35">
        <v>39101</v>
      </c>
      <c r="C1488" s="176">
        <v>481625</v>
      </c>
      <c r="D1488" s="38"/>
      <c r="E1488" s="37"/>
      <c r="F1488" s="13"/>
    </row>
    <row r="1489" spans="2:6">
      <c r="B1489" s="35">
        <v>39102</v>
      </c>
      <c r="C1489" s="176">
        <v>481625</v>
      </c>
      <c r="D1489" s="38"/>
      <c r="E1489" s="37"/>
      <c r="F1489" s="13"/>
    </row>
    <row r="1490" spans="2:6">
      <c r="B1490" s="35">
        <v>39103</v>
      </c>
      <c r="C1490" s="176">
        <v>481625</v>
      </c>
      <c r="D1490" s="38"/>
      <c r="E1490" s="37"/>
      <c r="F1490" s="13"/>
    </row>
    <row r="1491" spans="2:6">
      <c r="B1491" s="35">
        <v>39104</v>
      </c>
      <c r="C1491" s="176">
        <v>475125</v>
      </c>
      <c r="D1491" s="38"/>
      <c r="E1491" s="37"/>
      <c r="F1491" s="13"/>
    </row>
    <row r="1492" spans="2:6">
      <c r="B1492" s="35">
        <v>39105</v>
      </c>
      <c r="C1492" s="176">
        <v>466000</v>
      </c>
      <c r="D1492" s="38"/>
      <c r="E1492" s="37"/>
      <c r="F1492" s="13"/>
    </row>
    <row r="1493" spans="2:6">
      <c r="B1493" s="35">
        <v>39106</v>
      </c>
      <c r="C1493" s="176">
        <v>472625</v>
      </c>
      <c r="D1493" s="38"/>
      <c r="E1493" s="37"/>
      <c r="F1493" s="13"/>
    </row>
    <row r="1494" spans="2:6">
      <c r="B1494" s="35">
        <v>39107</v>
      </c>
      <c r="C1494" s="176">
        <v>468750</v>
      </c>
      <c r="D1494" s="38"/>
      <c r="E1494" s="37"/>
      <c r="F1494" s="13"/>
    </row>
    <row r="1495" spans="2:6">
      <c r="B1495" s="35">
        <v>39108</v>
      </c>
      <c r="C1495" s="176">
        <v>468875</v>
      </c>
      <c r="D1495" s="38"/>
      <c r="E1495" s="37"/>
      <c r="F1495" s="13"/>
    </row>
    <row r="1496" spans="2:6">
      <c r="B1496" s="35">
        <v>39109</v>
      </c>
      <c r="C1496" s="176">
        <v>468875</v>
      </c>
      <c r="D1496" s="38"/>
      <c r="E1496" s="37"/>
      <c r="F1496" s="13"/>
    </row>
    <row r="1497" spans="2:6">
      <c r="B1497" s="35">
        <v>39110</v>
      </c>
      <c r="C1497" s="176">
        <v>468875</v>
      </c>
      <c r="D1497" s="38"/>
      <c r="E1497" s="37"/>
      <c r="F1497" s="13"/>
    </row>
    <row r="1498" spans="2:6">
      <c r="B1498" s="35">
        <v>39111</v>
      </c>
      <c r="C1498" s="176">
        <v>473375</v>
      </c>
      <c r="D1498" s="38"/>
      <c r="E1498" s="37"/>
      <c r="F1498" s="13"/>
    </row>
    <row r="1499" spans="2:6">
      <c r="B1499" s="35">
        <v>39112</v>
      </c>
      <c r="C1499" s="176">
        <v>471750</v>
      </c>
      <c r="D1499" s="38"/>
      <c r="E1499" s="37"/>
      <c r="F1499" s="13"/>
    </row>
    <row r="1500" spans="2:6">
      <c r="B1500" s="39">
        <v>39113</v>
      </c>
      <c r="C1500" s="177">
        <v>476125</v>
      </c>
      <c r="D1500" s="40"/>
      <c r="E1500" s="37"/>
      <c r="F1500" s="13"/>
    </row>
    <row r="1501" spans="2:6">
      <c r="B1501" s="35">
        <v>39114</v>
      </c>
      <c r="C1501" s="176">
        <v>479625</v>
      </c>
      <c r="D1501" s="38"/>
      <c r="E1501" s="37"/>
      <c r="F1501" s="13"/>
    </row>
    <row r="1502" spans="2:6">
      <c r="B1502" s="35">
        <v>39115</v>
      </c>
      <c r="C1502" s="176">
        <v>477875</v>
      </c>
      <c r="D1502" s="38"/>
      <c r="E1502" s="37"/>
      <c r="F1502" s="13"/>
    </row>
    <row r="1503" spans="2:6">
      <c r="B1503" s="35">
        <v>39116</v>
      </c>
      <c r="C1503" s="176">
        <v>477875</v>
      </c>
      <c r="D1503" s="38"/>
      <c r="E1503" s="37"/>
      <c r="F1503" s="13"/>
    </row>
    <row r="1504" spans="2:6">
      <c r="B1504" s="35">
        <v>39117</v>
      </c>
      <c r="C1504" s="176">
        <v>477875</v>
      </c>
      <c r="D1504" s="38"/>
      <c r="E1504" s="37"/>
      <c r="F1504" s="13"/>
    </row>
    <row r="1505" spans="2:6">
      <c r="B1505" s="35">
        <v>39118</v>
      </c>
      <c r="C1505" s="176">
        <v>480375</v>
      </c>
      <c r="D1505" s="38"/>
      <c r="E1505" s="37"/>
      <c r="F1505" s="13"/>
    </row>
    <row r="1506" spans="2:6">
      <c r="B1506" s="35">
        <v>39119</v>
      </c>
      <c r="C1506" s="176">
        <v>480625</v>
      </c>
      <c r="D1506" s="38"/>
      <c r="E1506" s="37"/>
      <c r="F1506" s="13"/>
    </row>
    <row r="1507" spans="2:6">
      <c r="B1507" s="35">
        <v>39120</v>
      </c>
      <c r="C1507" s="176">
        <v>482500</v>
      </c>
      <c r="D1507" s="38"/>
      <c r="E1507" s="37"/>
      <c r="F1507" s="13"/>
    </row>
    <row r="1508" spans="2:6">
      <c r="B1508" s="35">
        <v>39121</v>
      </c>
      <c r="C1508" s="176">
        <v>476375</v>
      </c>
      <c r="D1508" s="38"/>
      <c r="E1508" s="37"/>
      <c r="F1508" s="13"/>
    </row>
    <row r="1509" spans="2:6">
      <c r="B1509" s="35">
        <v>39122</v>
      </c>
      <c r="C1509" s="176">
        <v>471250</v>
      </c>
      <c r="D1509" s="38"/>
      <c r="E1509" s="37"/>
      <c r="F1509" s="13"/>
    </row>
    <row r="1510" spans="2:6">
      <c r="B1510" s="35">
        <v>39123</v>
      </c>
      <c r="C1510" s="176">
        <v>471250</v>
      </c>
      <c r="D1510" s="38"/>
      <c r="E1510" s="37"/>
      <c r="F1510" s="13"/>
    </row>
    <row r="1511" spans="2:6">
      <c r="B1511" s="35">
        <v>39124</v>
      </c>
      <c r="C1511" s="176">
        <v>471250</v>
      </c>
      <c r="D1511" s="38"/>
      <c r="E1511" s="37"/>
      <c r="F1511" s="13"/>
    </row>
    <row r="1512" spans="2:6">
      <c r="B1512" s="35">
        <v>39125</v>
      </c>
      <c r="C1512" s="176">
        <v>467125</v>
      </c>
      <c r="D1512" s="38"/>
      <c r="E1512" s="37"/>
      <c r="F1512" s="13"/>
    </row>
    <row r="1513" spans="2:6">
      <c r="B1513" s="35">
        <v>39126</v>
      </c>
      <c r="C1513" s="176">
        <v>463750</v>
      </c>
      <c r="D1513" s="38"/>
      <c r="E1513" s="37"/>
      <c r="F1513" s="13"/>
    </row>
    <row r="1514" spans="2:6">
      <c r="B1514" s="35">
        <v>39127</v>
      </c>
      <c r="C1514" s="176">
        <v>464000</v>
      </c>
      <c r="D1514" s="38"/>
      <c r="E1514" s="37"/>
      <c r="F1514" s="13"/>
    </row>
    <row r="1515" spans="2:6">
      <c r="B1515" s="35">
        <v>39128</v>
      </c>
      <c r="C1515" s="176">
        <v>469000</v>
      </c>
      <c r="D1515" s="38"/>
      <c r="E1515" s="37"/>
      <c r="F1515" s="13"/>
    </row>
    <row r="1516" spans="2:6">
      <c r="B1516" s="35">
        <v>39129</v>
      </c>
      <c r="C1516" s="176">
        <v>461625</v>
      </c>
      <c r="D1516" s="38"/>
      <c r="E1516" s="37"/>
      <c r="F1516" s="13"/>
    </row>
    <row r="1517" spans="2:6">
      <c r="B1517" s="35">
        <v>39130</v>
      </c>
      <c r="C1517" s="176">
        <v>461625</v>
      </c>
      <c r="D1517" s="38"/>
      <c r="E1517" s="37"/>
      <c r="F1517" s="13"/>
    </row>
    <row r="1518" spans="2:6">
      <c r="B1518" s="35">
        <v>39131</v>
      </c>
      <c r="C1518" s="176">
        <v>461625</v>
      </c>
      <c r="D1518" s="38"/>
      <c r="E1518" s="37"/>
      <c r="F1518" s="13"/>
    </row>
    <row r="1519" spans="2:6">
      <c r="B1519" s="35">
        <v>39132</v>
      </c>
      <c r="C1519" s="176">
        <v>461625</v>
      </c>
      <c r="D1519" s="38"/>
      <c r="E1519" s="37"/>
      <c r="F1519" s="13"/>
    </row>
    <row r="1520" spans="2:6">
      <c r="B1520" s="35">
        <v>39133</v>
      </c>
      <c r="C1520" s="176">
        <v>457375</v>
      </c>
      <c r="D1520" s="38"/>
      <c r="E1520" s="37"/>
      <c r="F1520" s="13"/>
    </row>
    <row r="1521" spans="2:6">
      <c r="B1521" s="35">
        <v>39134</v>
      </c>
      <c r="C1521" s="176">
        <v>463000</v>
      </c>
      <c r="D1521" s="38"/>
      <c r="E1521" s="37"/>
      <c r="F1521" s="13"/>
    </row>
    <row r="1522" spans="2:6">
      <c r="B1522" s="35">
        <v>39135</v>
      </c>
      <c r="C1522" s="176">
        <v>471000</v>
      </c>
      <c r="D1522" s="38"/>
      <c r="E1522" s="37"/>
      <c r="F1522" s="13"/>
    </row>
    <row r="1523" spans="2:6">
      <c r="B1523" s="35">
        <v>39136</v>
      </c>
      <c r="C1523" s="176">
        <v>476625</v>
      </c>
      <c r="D1523" s="38"/>
      <c r="E1523" s="37"/>
      <c r="F1523" s="13"/>
    </row>
    <row r="1524" spans="2:6">
      <c r="B1524" s="35">
        <v>39137</v>
      </c>
      <c r="C1524" s="176">
        <v>476625</v>
      </c>
      <c r="D1524" s="38"/>
      <c r="E1524" s="37"/>
      <c r="F1524" s="13"/>
    </row>
    <row r="1525" spans="2:6">
      <c r="B1525" s="35">
        <v>39138</v>
      </c>
      <c r="C1525" s="176">
        <v>476625</v>
      </c>
      <c r="D1525" s="38"/>
      <c r="E1525" s="37"/>
      <c r="F1525" s="13"/>
    </row>
    <row r="1526" spans="2:6">
      <c r="B1526" s="35">
        <v>39139</v>
      </c>
      <c r="C1526" s="176">
        <v>472125</v>
      </c>
      <c r="D1526" s="38"/>
      <c r="E1526" s="37"/>
      <c r="F1526" s="13"/>
    </row>
    <row r="1527" spans="2:6">
      <c r="B1527" s="35">
        <v>39140</v>
      </c>
      <c r="C1527" s="176">
        <v>471000</v>
      </c>
      <c r="D1527" s="38"/>
      <c r="E1527" s="37"/>
      <c r="F1527" s="13"/>
    </row>
    <row r="1528" spans="2:6">
      <c r="B1528" s="39">
        <v>39141</v>
      </c>
      <c r="C1528" s="177">
        <v>474375</v>
      </c>
      <c r="D1528" s="40"/>
      <c r="E1528" s="37"/>
      <c r="F1528" s="13"/>
    </row>
    <row r="1529" spans="2:6">
      <c r="B1529" s="35">
        <v>39142</v>
      </c>
      <c r="C1529" s="176">
        <v>468875</v>
      </c>
      <c r="D1529" s="38"/>
      <c r="E1529" s="37"/>
      <c r="F1529" s="13"/>
    </row>
    <row r="1530" spans="2:6">
      <c r="B1530" s="35">
        <v>39143</v>
      </c>
      <c r="C1530" s="176">
        <v>461000</v>
      </c>
      <c r="D1530" s="38"/>
      <c r="E1530" s="37"/>
      <c r="F1530" s="13"/>
    </row>
    <row r="1531" spans="2:6">
      <c r="B1531" s="35">
        <v>39144</v>
      </c>
      <c r="C1531" s="176">
        <v>461000</v>
      </c>
      <c r="D1531" s="38"/>
      <c r="E1531" s="37"/>
      <c r="F1531" s="13"/>
    </row>
    <row r="1532" spans="2:6">
      <c r="B1532" s="35">
        <v>39145</v>
      </c>
      <c r="C1532" s="176">
        <v>461000</v>
      </c>
      <c r="D1532" s="38"/>
      <c r="E1532" s="37"/>
      <c r="F1532" s="13"/>
    </row>
    <row r="1533" spans="2:6">
      <c r="B1533" s="35">
        <v>39146</v>
      </c>
      <c r="C1533" s="176">
        <v>454250</v>
      </c>
      <c r="D1533" s="38"/>
      <c r="E1533" s="37"/>
      <c r="F1533" s="13"/>
    </row>
    <row r="1534" spans="2:6">
      <c r="B1534" s="35">
        <v>39147</v>
      </c>
      <c r="C1534" s="176">
        <v>447000</v>
      </c>
      <c r="D1534" s="38"/>
      <c r="E1534" s="37"/>
      <c r="F1534" s="13"/>
    </row>
    <row r="1535" spans="2:6">
      <c r="B1535" s="35">
        <v>39148</v>
      </c>
      <c r="C1535" s="176">
        <v>442375</v>
      </c>
      <c r="D1535" s="38"/>
      <c r="E1535" s="37"/>
      <c r="F1535" s="13"/>
    </row>
    <row r="1536" spans="2:6">
      <c r="B1536" s="35">
        <v>39149</v>
      </c>
      <c r="C1536" s="176">
        <v>443875</v>
      </c>
      <c r="D1536" s="38"/>
      <c r="E1536" s="37"/>
      <c r="F1536" s="13"/>
    </row>
    <row r="1537" spans="2:6">
      <c r="B1537" s="35">
        <v>39150</v>
      </c>
      <c r="C1537" s="176">
        <v>443250</v>
      </c>
      <c r="D1537" s="38"/>
      <c r="E1537" s="37"/>
      <c r="F1537" s="13"/>
    </row>
    <row r="1538" spans="2:6">
      <c r="B1538" s="35">
        <v>39151</v>
      </c>
      <c r="C1538" s="176">
        <v>443250</v>
      </c>
      <c r="D1538" s="38"/>
      <c r="E1538" s="37"/>
      <c r="F1538" s="13"/>
    </row>
    <row r="1539" spans="2:6">
      <c r="B1539" s="35">
        <v>39152</v>
      </c>
      <c r="C1539" s="176">
        <v>443250</v>
      </c>
      <c r="D1539" s="38"/>
      <c r="E1539" s="37"/>
      <c r="F1539" s="13"/>
    </row>
    <row r="1540" spans="2:6">
      <c r="B1540" s="35">
        <v>39153</v>
      </c>
      <c r="C1540" s="176">
        <v>438625</v>
      </c>
      <c r="D1540" s="38"/>
      <c r="E1540" s="37"/>
      <c r="F1540" s="13"/>
    </row>
    <row r="1541" spans="2:6">
      <c r="B1541" s="35">
        <v>39154</v>
      </c>
      <c r="C1541" s="176">
        <v>434250</v>
      </c>
      <c r="D1541" s="38"/>
      <c r="E1541" s="37"/>
      <c r="F1541" s="13"/>
    </row>
    <row r="1542" spans="2:6">
      <c r="B1542" s="35">
        <v>39155</v>
      </c>
      <c r="C1542" s="176">
        <v>430125</v>
      </c>
      <c r="D1542" s="38"/>
      <c r="E1542" s="37"/>
      <c r="F1542" s="13"/>
    </row>
    <row r="1543" spans="2:6">
      <c r="B1543" s="35">
        <v>39156</v>
      </c>
      <c r="C1543" s="176">
        <v>431125</v>
      </c>
      <c r="D1543" s="38"/>
      <c r="E1543" s="37"/>
      <c r="F1543" s="13"/>
    </row>
    <row r="1544" spans="2:6">
      <c r="B1544" s="35">
        <v>39157</v>
      </c>
      <c r="C1544" s="176">
        <v>431625</v>
      </c>
      <c r="D1544" s="38"/>
      <c r="E1544" s="37"/>
      <c r="F1544" s="13"/>
    </row>
    <row r="1545" spans="2:6">
      <c r="B1545" s="35">
        <v>39158</v>
      </c>
      <c r="C1545" s="176">
        <v>431625</v>
      </c>
      <c r="D1545" s="38"/>
      <c r="E1545" s="37"/>
      <c r="F1545" s="13"/>
    </row>
    <row r="1546" spans="2:6">
      <c r="B1546" s="35">
        <v>39159</v>
      </c>
      <c r="C1546" s="176">
        <v>431625</v>
      </c>
      <c r="D1546" s="38"/>
      <c r="E1546" s="37"/>
      <c r="F1546" s="13"/>
    </row>
    <row r="1547" spans="2:6">
      <c r="B1547" s="35">
        <v>39160</v>
      </c>
      <c r="C1547" s="176">
        <v>430875</v>
      </c>
      <c r="D1547" s="38"/>
      <c r="E1547" s="37"/>
      <c r="F1547" s="13"/>
    </row>
    <row r="1548" spans="2:6">
      <c r="B1548" s="35">
        <v>39161</v>
      </c>
      <c r="C1548" s="176">
        <v>422500</v>
      </c>
      <c r="D1548" s="38"/>
      <c r="E1548" s="37"/>
      <c r="F1548" s="13"/>
    </row>
    <row r="1549" spans="2:6">
      <c r="B1549" s="35">
        <v>39162</v>
      </c>
      <c r="C1549" s="176">
        <v>431000</v>
      </c>
      <c r="D1549" s="38"/>
      <c r="E1549" s="37"/>
      <c r="F1549" s="13"/>
    </row>
    <row r="1550" spans="2:6">
      <c r="B1550" s="35">
        <v>39163</v>
      </c>
      <c r="C1550" s="176">
        <v>430375</v>
      </c>
      <c r="D1550" s="38"/>
      <c r="E1550" s="37"/>
      <c r="F1550" s="13"/>
    </row>
    <row r="1551" spans="2:6">
      <c r="B1551" s="35">
        <v>39164</v>
      </c>
      <c r="C1551" s="176">
        <v>437875</v>
      </c>
      <c r="D1551" s="38"/>
      <c r="E1551" s="37"/>
      <c r="F1551" s="13"/>
    </row>
    <row r="1552" spans="2:6">
      <c r="B1552" s="35">
        <v>39165</v>
      </c>
      <c r="C1552" s="176">
        <v>437875</v>
      </c>
      <c r="D1552" s="38"/>
      <c r="E1552" s="37"/>
      <c r="F1552" s="13"/>
    </row>
    <row r="1553" spans="2:6">
      <c r="B1553" s="35">
        <v>39166</v>
      </c>
      <c r="C1553" s="176">
        <v>437875</v>
      </c>
      <c r="D1553" s="38"/>
      <c r="E1553" s="37"/>
      <c r="F1553" s="13"/>
    </row>
    <row r="1554" spans="2:6">
      <c r="B1554" s="35">
        <v>39167</v>
      </c>
      <c r="C1554" s="176">
        <v>441000</v>
      </c>
      <c r="D1554" s="38"/>
      <c r="E1554" s="37"/>
      <c r="F1554" s="13"/>
    </row>
    <row r="1555" spans="2:6">
      <c r="B1555" s="35">
        <v>39168</v>
      </c>
      <c r="C1555" s="176">
        <v>432125</v>
      </c>
      <c r="D1555" s="38"/>
      <c r="E1555" s="37"/>
      <c r="F1555" s="13"/>
    </row>
    <row r="1556" spans="2:6">
      <c r="B1556" s="35">
        <v>39169</v>
      </c>
      <c r="C1556" s="176">
        <v>443375</v>
      </c>
      <c r="D1556" s="38"/>
      <c r="E1556" s="37"/>
      <c r="F1556" s="13"/>
    </row>
    <row r="1557" spans="2:6">
      <c r="B1557" s="35">
        <v>39170</v>
      </c>
      <c r="C1557" s="176">
        <v>430750</v>
      </c>
      <c r="D1557" s="38"/>
      <c r="E1557" s="37"/>
      <c r="F1557" s="13"/>
    </row>
    <row r="1558" spans="2:6">
      <c r="B1558" s="35">
        <v>39171</v>
      </c>
      <c r="C1558" s="176">
        <v>439125</v>
      </c>
      <c r="D1558" s="38"/>
      <c r="E1558" s="37"/>
      <c r="F1558" s="13"/>
    </row>
    <row r="1559" spans="2:6">
      <c r="B1559" s="39">
        <v>39172</v>
      </c>
      <c r="C1559" s="177">
        <v>439125</v>
      </c>
      <c r="D1559" s="40"/>
      <c r="E1559" s="37"/>
      <c r="F1559" s="13"/>
    </row>
    <row r="1560" spans="2:6">
      <c r="B1560" s="35">
        <v>39173</v>
      </c>
      <c r="C1560" s="176">
        <v>439125</v>
      </c>
      <c r="D1560" s="38"/>
      <c r="E1560" s="37"/>
      <c r="F1560" s="13"/>
    </row>
    <row r="1561" spans="2:6">
      <c r="B1561" s="35">
        <v>39174</v>
      </c>
      <c r="C1561" s="176">
        <v>431125</v>
      </c>
      <c r="D1561" s="38"/>
      <c r="E1561" s="37"/>
      <c r="F1561" s="13"/>
    </row>
    <row r="1562" spans="2:6">
      <c r="B1562" s="35">
        <v>39175</v>
      </c>
      <c r="C1562" s="176">
        <v>437375</v>
      </c>
      <c r="D1562" s="38"/>
      <c r="E1562" s="37"/>
      <c r="F1562" s="13"/>
    </row>
    <row r="1563" spans="2:6">
      <c r="B1563" s="35">
        <v>39176</v>
      </c>
      <c r="C1563" s="176">
        <v>437875</v>
      </c>
      <c r="D1563" s="38"/>
      <c r="E1563" s="37"/>
      <c r="F1563" s="13"/>
    </row>
    <row r="1564" spans="2:6">
      <c r="B1564" s="35">
        <v>39177</v>
      </c>
      <c r="C1564" s="176">
        <v>438000</v>
      </c>
      <c r="D1564" s="38"/>
      <c r="E1564" s="37"/>
      <c r="F1564" s="13"/>
    </row>
    <row r="1565" spans="2:6">
      <c r="B1565" s="35">
        <v>39178</v>
      </c>
      <c r="C1565" s="176">
        <v>438000</v>
      </c>
      <c r="D1565" s="38"/>
      <c r="E1565" s="37"/>
      <c r="F1565" s="13"/>
    </row>
    <row r="1566" spans="2:6">
      <c r="B1566" s="35">
        <v>39179</v>
      </c>
      <c r="C1566" s="176">
        <v>438000</v>
      </c>
      <c r="D1566" s="38"/>
      <c r="E1566" s="37"/>
      <c r="F1566" s="13"/>
    </row>
    <row r="1567" spans="2:6">
      <c r="B1567" s="35">
        <v>39180</v>
      </c>
      <c r="C1567" s="176">
        <v>438000</v>
      </c>
      <c r="D1567" s="38"/>
      <c r="E1567" s="37"/>
      <c r="F1567" s="13"/>
    </row>
    <row r="1568" spans="2:6">
      <c r="B1568" s="35">
        <v>39181</v>
      </c>
      <c r="C1568" s="176">
        <v>430750</v>
      </c>
      <c r="D1568" s="38"/>
      <c r="E1568" s="37"/>
      <c r="F1568" s="13"/>
    </row>
    <row r="1569" spans="2:6">
      <c r="B1569" s="35">
        <v>39182</v>
      </c>
      <c r="C1569" s="176">
        <v>429125</v>
      </c>
      <c r="D1569" s="38"/>
      <c r="E1569" s="37"/>
      <c r="F1569" s="13"/>
    </row>
    <row r="1570" spans="2:6">
      <c r="B1570" s="35">
        <v>39183</v>
      </c>
      <c r="C1570" s="176">
        <v>429125</v>
      </c>
      <c r="D1570" s="38"/>
      <c r="E1570" s="37"/>
      <c r="F1570" s="13"/>
    </row>
    <row r="1571" spans="2:6">
      <c r="B1571" s="35">
        <v>39184</v>
      </c>
      <c r="C1571" s="176">
        <v>442375</v>
      </c>
      <c r="D1571" s="38"/>
      <c r="E1571" s="37"/>
      <c r="F1571" s="13"/>
    </row>
    <row r="1572" spans="2:6">
      <c r="B1572" s="35">
        <v>39185</v>
      </c>
      <c r="C1572" s="176">
        <v>435250</v>
      </c>
      <c r="D1572" s="38"/>
      <c r="E1572" s="37"/>
      <c r="F1572" s="13"/>
    </row>
    <row r="1573" spans="2:6">
      <c r="B1573" s="35">
        <v>39186</v>
      </c>
      <c r="C1573" s="176">
        <v>435250</v>
      </c>
      <c r="D1573" s="38"/>
      <c r="E1573" s="37"/>
      <c r="F1573" s="13"/>
    </row>
    <row r="1574" spans="2:6">
      <c r="B1574" s="35">
        <v>39187</v>
      </c>
      <c r="C1574" s="176">
        <v>435250</v>
      </c>
      <c r="D1574" s="38"/>
      <c r="E1574" s="37"/>
      <c r="F1574" s="13"/>
    </row>
    <row r="1575" spans="2:6">
      <c r="B1575" s="35">
        <v>39188</v>
      </c>
      <c r="C1575" s="176">
        <v>425000</v>
      </c>
      <c r="D1575" s="38"/>
      <c r="E1575" s="37"/>
      <c r="F1575" s="13"/>
    </row>
    <row r="1576" spans="2:6">
      <c r="B1576" s="35">
        <v>39189</v>
      </c>
      <c r="C1576" s="176">
        <v>426250</v>
      </c>
      <c r="D1576" s="38"/>
      <c r="E1576" s="37"/>
      <c r="F1576" s="13"/>
    </row>
    <row r="1577" spans="2:6">
      <c r="B1577" s="35">
        <v>39190</v>
      </c>
      <c r="C1577" s="176">
        <v>427250</v>
      </c>
      <c r="D1577" s="38"/>
      <c r="E1577" s="37"/>
      <c r="F1577" s="13"/>
    </row>
    <row r="1578" spans="2:6">
      <c r="B1578" s="35">
        <v>39191</v>
      </c>
      <c r="C1578" s="176">
        <v>421000</v>
      </c>
      <c r="D1578" s="38"/>
      <c r="E1578" s="37"/>
      <c r="F1578" s="13"/>
    </row>
    <row r="1579" spans="2:6">
      <c r="B1579" s="35">
        <v>39192</v>
      </c>
      <c r="C1579" s="176">
        <v>415625</v>
      </c>
      <c r="D1579" s="38"/>
      <c r="E1579" s="37"/>
      <c r="F1579" s="13"/>
    </row>
    <row r="1580" spans="2:6">
      <c r="B1580" s="35">
        <v>39193</v>
      </c>
      <c r="C1580" s="176">
        <v>415625</v>
      </c>
      <c r="D1580" s="38"/>
      <c r="E1580" s="37"/>
      <c r="F1580" s="13"/>
    </row>
    <row r="1581" spans="2:6">
      <c r="B1581" s="35">
        <v>39194</v>
      </c>
      <c r="C1581" s="176">
        <v>415625</v>
      </c>
      <c r="D1581" s="38"/>
      <c r="E1581" s="37"/>
      <c r="F1581" s="13"/>
    </row>
    <row r="1582" spans="2:6">
      <c r="B1582" s="35">
        <v>39195</v>
      </c>
      <c r="C1582" s="176">
        <v>409000</v>
      </c>
      <c r="D1582" s="38"/>
      <c r="E1582" s="37"/>
      <c r="F1582" s="13"/>
    </row>
    <row r="1583" spans="2:6">
      <c r="B1583" s="35">
        <v>39196</v>
      </c>
      <c r="C1583" s="176">
        <v>400000</v>
      </c>
      <c r="D1583" s="38"/>
      <c r="E1583" s="37"/>
      <c r="F1583" s="13"/>
    </row>
    <row r="1584" spans="2:6">
      <c r="B1584" s="35">
        <v>39197</v>
      </c>
      <c r="C1584" s="176">
        <v>408500</v>
      </c>
      <c r="D1584" s="38"/>
      <c r="E1584" s="37"/>
      <c r="F1584" s="13"/>
    </row>
    <row r="1585" spans="2:6">
      <c r="B1585" s="35">
        <v>39198</v>
      </c>
      <c r="C1585" s="176">
        <v>407625</v>
      </c>
      <c r="D1585" s="38"/>
      <c r="E1585" s="37"/>
      <c r="F1585" s="13"/>
    </row>
    <row r="1586" spans="2:6">
      <c r="B1586" s="35">
        <v>39199</v>
      </c>
      <c r="C1586" s="176">
        <v>409250</v>
      </c>
      <c r="D1586" s="38"/>
      <c r="E1586" s="37"/>
      <c r="F1586" s="13"/>
    </row>
    <row r="1587" spans="2:6">
      <c r="B1587" s="35">
        <v>39200</v>
      </c>
      <c r="C1587" s="176">
        <v>409250</v>
      </c>
      <c r="D1587" s="38"/>
      <c r="E1587" s="37"/>
      <c r="F1587" s="13"/>
    </row>
    <row r="1588" spans="2:6">
      <c r="B1588" s="35">
        <v>39201</v>
      </c>
      <c r="C1588" s="176">
        <v>409250</v>
      </c>
      <c r="D1588" s="38"/>
      <c r="E1588" s="37"/>
      <c r="F1588" s="13"/>
    </row>
    <row r="1589" spans="2:6">
      <c r="B1589" s="39">
        <v>39202</v>
      </c>
      <c r="C1589" s="177">
        <v>407375</v>
      </c>
      <c r="D1589" s="40"/>
      <c r="E1589" s="37"/>
      <c r="F1589" s="13"/>
    </row>
    <row r="1590" spans="2:6">
      <c r="B1590" s="35">
        <v>39203</v>
      </c>
      <c r="C1590" s="176">
        <v>405000</v>
      </c>
      <c r="D1590" s="38"/>
      <c r="E1590" s="37"/>
      <c r="F1590" s="13"/>
    </row>
    <row r="1591" spans="2:6">
      <c r="B1591" s="35">
        <v>39204</v>
      </c>
      <c r="C1591" s="176">
        <v>403125</v>
      </c>
      <c r="D1591" s="38"/>
      <c r="E1591" s="37"/>
      <c r="F1591" s="13"/>
    </row>
    <row r="1592" spans="2:6">
      <c r="B1592" s="35">
        <v>39205</v>
      </c>
      <c r="C1592" s="176">
        <v>403125</v>
      </c>
      <c r="D1592" s="38"/>
      <c r="E1592" s="37"/>
      <c r="F1592" s="13"/>
    </row>
    <row r="1593" spans="2:6">
      <c r="B1593" s="35">
        <v>39206</v>
      </c>
      <c r="C1593" s="176">
        <v>406125</v>
      </c>
      <c r="D1593" s="38"/>
      <c r="E1593" s="37"/>
      <c r="F1593" s="13"/>
    </row>
    <row r="1594" spans="2:6">
      <c r="B1594" s="35">
        <v>39207</v>
      </c>
      <c r="C1594" s="176">
        <v>406125</v>
      </c>
      <c r="D1594" s="38"/>
      <c r="E1594" s="37"/>
      <c r="F1594" s="13"/>
    </row>
    <row r="1595" spans="2:6">
      <c r="B1595" s="35">
        <v>39208</v>
      </c>
      <c r="C1595" s="176">
        <v>406125</v>
      </c>
      <c r="D1595" s="38"/>
      <c r="E1595" s="37"/>
      <c r="F1595" s="13"/>
    </row>
    <row r="1596" spans="2:6">
      <c r="B1596" s="35">
        <v>39209</v>
      </c>
      <c r="C1596" s="176">
        <v>405000</v>
      </c>
      <c r="D1596" s="38"/>
      <c r="E1596" s="37"/>
      <c r="F1596" s="13"/>
    </row>
    <row r="1597" spans="2:6">
      <c r="B1597" s="35">
        <v>39210</v>
      </c>
      <c r="C1597" s="176">
        <v>405000</v>
      </c>
      <c r="D1597" s="38"/>
      <c r="E1597" s="37"/>
      <c r="F1597" s="13"/>
    </row>
    <row r="1598" spans="2:6">
      <c r="B1598" s="35">
        <v>39211</v>
      </c>
      <c r="C1598" s="176">
        <v>405250</v>
      </c>
      <c r="D1598" s="38"/>
      <c r="E1598" s="37"/>
      <c r="F1598" s="13"/>
    </row>
    <row r="1599" spans="2:6">
      <c r="B1599" s="35">
        <v>39212</v>
      </c>
      <c r="C1599" s="176">
        <v>407000</v>
      </c>
      <c r="D1599" s="38"/>
      <c r="E1599" s="37"/>
      <c r="F1599" s="13"/>
    </row>
    <row r="1600" spans="2:6">
      <c r="B1600" s="35">
        <v>39213</v>
      </c>
      <c r="C1600" s="176">
        <v>405000</v>
      </c>
      <c r="D1600" s="38"/>
      <c r="E1600" s="37"/>
      <c r="F1600" s="13"/>
    </row>
    <row r="1601" spans="2:6">
      <c r="B1601" s="35">
        <v>39214</v>
      </c>
      <c r="C1601" s="176">
        <v>405000</v>
      </c>
      <c r="D1601" s="38"/>
      <c r="E1601" s="37"/>
      <c r="F1601" s="13"/>
    </row>
    <row r="1602" spans="2:6">
      <c r="B1602" s="35">
        <v>39215</v>
      </c>
      <c r="C1602" s="176">
        <v>405000</v>
      </c>
      <c r="D1602" s="38"/>
      <c r="E1602" s="37"/>
      <c r="F1602" s="13"/>
    </row>
    <row r="1603" spans="2:6">
      <c r="B1603" s="35">
        <v>39216</v>
      </c>
      <c r="C1603" s="176">
        <v>405000</v>
      </c>
      <c r="D1603" s="38"/>
      <c r="E1603" s="37"/>
      <c r="F1603" s="13"/>
    </row>
    <row r="1604" spans="2:6">
      <c r="B1604" s="35">
        <v>39217</v>
      </c>
      <c r="C1604" s="176">
        <v>405875</v>
      </c>
      <c r="D1604" s="38"/>
      <c r="E1604" s="37"/>
      <c r="F1604" s="13"/>
    </row>
    <row r="1605" spans="2:6">
      <c r="B1605" s="35">
        <v>39218</v>
      </c>
      <c r="C1605" s="176">
        <v>414250</v>
      </c>
      <c r="D1605" s="38"/>
      <c r="E1605" s="37"/>
      <c r="F1605" s="13"/>
    </row>
    <row r="1606" spans="2:6">
      <c r="B1606" s="35">
        <v>39219</v>
      </c>
      <c r="C1606" s="176">
        <v>417500</v>
      </c>
      <c r="D1606" s="38"/>
      <c r="E1606" s="37"/>
      <c r="F1606" s="13"/>
    </row>
    <row r="1607" spans="2:6">
      <c r="B1607" s="35">
        <v>39220</v>
      </c>
      <c r="C1607" s="176">
        <v>411250</v>
      </c>
      <c r="D1607" s="38"/>
      <c r="E1607" s="37"/>
      <c r="F1607" s="13"/>
    </row>
    <row r="1608" spans="2:6">
      <c r="B1608" s="35">
        <v>39221</v>
      </c>
      <c r="C1608" s="176">
        <v>411250</v>
      </c>
      <c r="D1608" s="38"/>
      <c r="E1608" s="37"/>
      <c r="F1608" s="13"/>
    </row>
    <row r="1609" spans="2:6">
      <c r="B1609" s="35">
        <v>39222</v>
      </c>
      <c r="C1609" s="176">
        <v>411250</v>
      </c>
      <c r="D1609" s="38"/>
      <c r="E1609" s="37"/>
      <c r="F1609" s="13"/>
    </row>
    <row r="1610" spans="2:6">
      <c r="B1610" s="35">
        <v>39223</v>
      </c>
      <c r="C1610" s="176">
        <v>414875</v>
      </c>
      <c r="D1610" s="38"/>
      <c r="E1610" s="37"/>
      <c r="F1610" s="13"/>
    </row>
    <row r="1611" spans="2:6">
      <c r="B1611" s="35">
        <v>39224</v>
      </c>
      <c r="C1611" s="176">
        <v>405375</v>
      </c>
      <c r="D1611" s="38"/>
      <c r="E1611" s="37"/>
      <c r="F1611" s="13"/>
    </row>
    <row r="1612" spans="2:6">
      <c r="B1612" s="35">
        <v>39225</v>
      </c>
      <c r="C1612" s="176">
        <v>411000</v>
      </c>
      <c r="D1612" s="38"/>
      <c r="E1612" s="37"/>
      <c r="F1612" s="13"/>
    </row>
    <row r="1613" spans="2:6">
      <c r="B1613" s="35">
        <v>39226</v>
      </c>
      <c r="C1613" s="176">
        <v>415500</v>
      </c>
      <c r="D1613" s="38"/>
      <c r="E1613" s="37"/>
      <c r="F1613" s="13"/>
    </row>
    <row r="1614" spans="2:6">
      <c r="B1614" s="35">
        <v>39227</v>
      </c>
      <c r="C1614" s="176">
        <v>405125</v>
      </c>
      <c r="D1614" s="38"/>
      <c r="E1614" s="37"/>
      <c r="F1614" s="13"/>
    </row>
    <row r="1615" spans="2:6">
      <c r="B1615" s="35">
        <v>39228</v>
      </c>
      <c r="C1615" s="176">
        <v>405125</v>
      </c>
      <c r="D1615" s="38"/>
      <c r="E1615" s="37"/>
      <c r="F1615" s="13"/>
    </row>
    <row r="1616" spans="2:6">
      <c r="B1616" s="35">
        <v>39229</v>
      </c>
      <c r="C1616" s="176">
        <v>405125</v>
      </c>
      <c r="D1616" s="38"/>
      <c r="E1616" s="37"/>
      <c r="F1616" s="13"/>
    </row>
    <row r="1617" spans="2:6">
      <c r="B1617" s="35">
        <v>39230</v>
      </c>
      <c r="C1617" s="176">
        <v>405125</v>
      </c>
      <c r="D1617" s="38"/>
      <c r="E1617" s="37"/>
      <c r="F1617" s="13"/>
    </row>
    <row r="1618" spans="2:6">
      <c r="B1618" s="35">
        <v>39231</v>
      </c>
      <c r="C1618" s="176">
        <v>405000</v>
      </c>
      <c r="D1618" s="38"/>
      <c r="E1618" s="37"/>
      <c r="F1618" s="13"/>
    </row>
    <row r="1619" spans="2:6">
      <c r="B1619" s="35">
        <v>39232</v>
      </c>
      <c r="C1619" s="176">
        <v>405500</v>
      </c>
      <c r="D1619" s="38"/>
      <c r="E1619" s="37"/>
      <c r="F1619" s="13"/>
    </row>
    <row r="1620" spans="2:6">
      <c r="B1620" s="39">
        <v>39233</v>
      </c>
      <c r="C1620" s="177">
        <v>400875</v>
      </c>
      <c r="D1620" s="40"/>
      <c r="E1620" s="37"/>
      <c r="F1620" s="13"/>
    </row>
    <row r="1621" spans="2:6">
      <c r="B1621" s="35">
        <v>39234</v>
      </c>
      <c r="C1621" s="176">
        <v>419000</v>
      </c>
      <c r="D1621" s="38"/>
      <c r="E1621" s="37"/>
      <c r="F1621" s="13"/>
    </row>
    <row r="1622" spans="2:6">
      <c r="B1622" s="35">
        <v>39235</v>
      </c>
      <c r="C1622" s="176">
        <v>419000</v>
      </c>
      <c r="D1622" s="38"/>
      <c r="E1622" s="37"/>
      <c r="F1622" s="13"/>
    </row>
    <row r="1623" spans="2:6">
      <c r="B1623" s="35">
        <v>39236</v>
      </c>
      <c r="C1623" s="176">
        <v>419000</v>
      </c>
      <c r="D1623" s="38"/>
      <c r="E1623" s="37"/>
      <c r="F1623" s="13"/>
    </row>
    <row r="1624" spans="2:6">
      <c r="B1624" s="35">
        <v>39237</v>
      </c>
      <c r="C1624" s="176">
        <v>410625</v>
      </c>
      <c r="D1624" s="38"/>
      <c r="E1624" s="37"/>
      <c r="F1624" s="13"/>
    </row>
    <row r="1625" spans="2:6">
      <c r="B1625" s="35">
        <v>39238</v>
      </c>
      <c r="C1625" s="176">
        <v>419000</v>
      </c>
      <c r="D1625" s="38"/>
      <c r="E1625" s="37"/>
      <c r="F1625" s="13"/>
    </row>
    <row r="1626" spans="2:6">
      <c r="B1626" s="35">
        <v>39239</v>
      </c>
      <c r="C1626" s="176">
        <v>416750</v>
      </c>
      <c r="D1626" s="38"/>
      <c r="E1626" s="37"/>
      <c r="F1626" s="13"/>
    </row>
    <row r="1627" spans="2:6">
      <c r="B1627" s="35">
        <v>39240</v>
      </c>
      <c r="C1627" s="176">
        <v>428000</v>
      </c>
      <c r="D1627" s="38"/>
      <c r="E1627" s="37"/>
      <c r="F1627" s="13"/>
    </row>
    <row r="1628" spans="2:6">
      <c r="B1628" s="35">
        <v>39241</v>
      </c>
      <c r="C1628" s="176">
        <v>434000</v>
      </c>
      <c r="D1628" s="38"/>
      <c r="E1628" s="37"/>
      <c r="F1628" s="13"/>
    </row>
    <row r="1629" spans="2:6">
      <c r="B1629" s="35">
        <v>39242</v>
      </c>
      <c r="C1629" s="176">
        <v>434000</v>
      </c>
      <c r="D1629" s="38"/>
      <c r="E1629" s="37"/>
      <c r="F1629" s="13"/>
    </row>
    <row r="1630" spans="2:6">
      <c r="B1630" s="35">
        <v>39243</v>
      </c>
      <c r="C1630" s="176">
        <v>434000</v>
      </c>
      <c r="D1630" s="38"/>
      <c r="E1630" s="37"/>
      <c r="F1630" s="13"/>
    </row>
    <row r="1631" spans="2:6">
      <c r="B1631" s="35">
        <v>39244</v>
      </c>
      <c r="C1631" s="176">
        <v>434750</v>
      </c>
      <c r="D1631" s="38"/>
      <c r="E1631" s="37"/>
      <c r="F1631" s="13"/>
    </row>
    <row r="1632" spans="2:6">
      <c r="B1632" s="35">
        <v>39245</v>
      </c>
      <c r="C1632" s="176">
        <v>428500</v>
      </c>
      <c r="D1632" s="38"/>
      <c r="E1632" s="37"/>
      <c r="F1632" s="13"/>
    </row>
    <row r="1633" spans="2:6">
      <c r="B1633" s="35">
        <v>39246</v>
      </c>
      <c r="C1633" s="176">
        <v>440625</v>
      </c>
      <c r="D1633" s="38"/>
      <c r="E1633" s="37"/>
      <c r="F1633" s="13"/>
    </row>
    <row r="1634" spans="2:6">
      <c r="B1634" s="35">
        <v>39247</v>
      </c>
      <c r="C1634" s="176">
        <v>435750</v>
      </c>
      <c r="D1634" s="38"/>
      <c r="E1634" s="37"/>
      <c r="F1634" s="13"/>
    </row>
    <row r="1635" spans="2:6">
      <c r="B1635" s="35">
        <v>39248</v>
      </c>
      <c r="C1635" s="176">
        <v>427125</v>
      </c>
      <c r="D1635" s="38"/>
      <c r="E1635" s="37"/>
      <c r="F1635" s="13"/>
    </row>
    <row r="1636" spans="2:6">
      <c r="B1636" s="35">
        <v>39249</v>
      </c>
      <c r="C1636" s="176">
        <v>427125</v>
      </c>
      <c r="D1636" s="38"/>
      <c r="E1636" s="37"/>
      <c r="F1636" s="13"/>
    </row>
    <row r="1637" spans="2:6">
      <c r="B1637" s="35">
        <v>39250</v>
      </c>
      <c r="C1637" s="176">
        <v>427125</v>
      </c>
      <c r="D1637" s="38"/>
      <c r="E1637" s="37"/>
      <c r="F1637" s="13"/>
    </row>
    <row r="1638" spans="2:6">
      <c r="B1638" s="35">
        <v>39251</v>
      </c>
      <c r="C1638" s="176">
        <v>428000</v>
      </c>
      <c r="D1638" s="38"/>
      <c r="E1638" s="37"/>
      <c r="F1638" s="13"/>
    </row>
    <row r="1639" spans="2:6">
      <c r="B1639" s="35">
        <v>39252</v>
      </c>
      <c r="C1639" s="176">
        <v>416125</v>
      </c>
      <c r="D1639" s="38"/>
      <c r="E1639" s="37"/>
      <c r="F1639" s="13"/>
    </row>
    <row r="1640" spans="2:6">
      <c r="B1640" s="35">
        <v>39253</v>
      </c>
      <c r="C1640" s="176">
        <v>433500</v>
      </c>
      <c r="D1640" s="38"/>
      <c r="E1640" s="37"/>
      <c r="F1640" s="13"/>
    </row>
    <row r="1641" spans="2:6">
      <c r="B1641" s="35">
        <v>39254</v>
      </c>
      <c r="C1641" s="176">
        <v>426875</v>
      </c>
      <c r="D1641" s="38"/>
      <c r="E1641" s="37"/>
      <c r="F1641" s="13"/>
    </row>
    <row r="1642" spans="2:6">
      <c r="B1642" s="35">
        <v>39255</v>
      </c>
      <c r="C1642" s="176">
        <v>428875</v>
      </c>
      <c r="D1642" s="38"/>
      <c r="E1642" s="37"/>
      <c r="F1642" s="13"/>
    </row>
    <row r="1643" spans="2:6">
      <c r="B1643" s="35">
        <v>39256</v>
      </c>
      <c r="C1643" s="176">
        <v>428875</v>
      </c>
      <c r="D1643" s="38"/>
      <c r="E1643" s="37"/>
      <c r="F1643" s="13"/>
    </row>
    <row r="1644" spans="2:6">
      <c r="B1644" s="35">
        <v>39257</v>
      </c>
      <c r="C1644" s="176">
        <v>428875</v>
      </c>
      <c r="D1644" s="38"/>
      <c r="E1644" s="37"/>
      <c r="F1644" s="13"/>
    </row>
    <row r="1645" spans="2:6">
      <c r="B1645" s="35">
        <v>39258</v>
      </c>
      <c r="C1645" s="176">
        <v>409625</v>
      </c>
      <c r="D1645" s="38"/>
      <c r="E1645" s="37"/>
      <c r="F1645" s="13"/>
    </row>
    <row r="1646" spans="2:6">
      <c r="B1646" s="35">
        <v>39259</v>
      </c>
      <c r="C1646" s="176">
        <v>420250</v>
      </c>
      <c r="D1646" s="38"/>
      <c r="E1646" s="37"/>
      <c r="F1646" s="13"/>
    </row>
    <row r="1647" spans="2:6">
      <c r="B1647" s="35">
        <v>39260</v>
      </c>
      <c r="C1647" s="176">
        <v>423875</v>
      </c>
      <c r="D1647" s="38"/>
      <c r="E1647" s="37"/>
      <c r="F1647" s="13"/>
    </row>
    <row r="1648" spans="2:6">
      <c r="B1648" s="35">
        <v>39261</v>
      </c>
      <c r="C1648" s="176">
        <v>419375</v>
      </c>
      <c r="D1648" s="38"/>
      <c r="E1648" s="37"/>
      <c r="F1648" s="13"/>
    </row>
    <row r="1649" spans="2:6">
      <c r="B1649" s="35">
        <v>39262</v>
      </c>
      <c r="C1649" s="176">
        <v>424125</v>
      </c>
      <c r="D1649" s="38"/>
      <c r="E1649" s="37"/>
      <c r="F1649" s="13"/>
    </row>
    <row r="1650" spans="2:6">
      <c r="B1650" s="39">
        <v>39263</v>
      </c>
      <c r="C1650" s="177">
        <v>424125</v>
      </c>
      <c r="D1650" s="40"/>
      <c r="E1650" s="37"/>
      <c r="F1650" s="13"/>
    </row>
    <row r="1651" spans="2:6">
      <c r="B1651" s="35">
        <v>39264</v>
      </c>
      <c r="C1651" s="176">
        <v>424125</v>
      </c>
      <c r="D1651" s="38"/>
      <c r="E1651" s="37"/>
      <c r="F1651" s="13"/>
    </row>
    <row r="1652" spans="2:6">
      <c r="B1652" s="35">
        <v>39265</v>
      </c>
      <c r="C1652" s="176">
        <v>415875</v>
      </c>
      <c r="D1652" s="38"/>
      <c r="E1652" s="37"/>
      <c r="F1652" s="13"/>
    </row>
    <row r="1653" spans="2:6">
      <c r="B1653" s="35">
        <v>39266</v>
      </c>
      <c r="C1653" s="176">
        <v>413500</v>
      </c>
      <c r="D1653" s="38"/>
      <c r="E1653" s="37"/>
      <c r="F1653" s="13"/>
    </row>
    <row r="1654" spans="2:6">
      <c r="B1654" s="35">
        <v>39267</v>
      </c>
      <c r="C1654" s="176">
        <v>413500</v>
      </c>
      <c r="D1654" s="38"/>
      <c r="E1654" s="37"/>
      <c r="F1654" s="13"/>
    </row>
    <row r="1655" spans="2:6">
      <c r="B1655" s="35">
        <v>39268</v>
      </c>
      <c r="C1655" s="176">
        <v>413125</v>
      </c>
      <c r="D1655" s="38"/>
      <c r="E1655" s="37"/>
      <c r="F1655" s="13"/>
    </row>
    <row r="1656" spans="2:6">
      <c r="B1656" s="35">
        <v>39269</v>
      </c>
      <c r="C1656" s="176">
        <v>407500</v>
      </c>
      <c r="D1656" s="38"/>
      <c r="E1656" s="37"/>
      <c r="F1656" s="13"/>
    </row>
    <row r="1657" spans="2:6">
      <c r="B1657" s="35">
        <v>39270</v>
      </c>
      <c r="C1657" s="176">
        <v>407500</v>
      </c>
      <c r="D1657" s="38"/>
      <c r="E1657" s="37"/>
      <c r="F1657" s="13"/>
    </row>
    <row r="1658" spans="2:6">
      <c r="B1658" s="35">
        <v>39271</v>
      </c>
      <c r="C1658" s="176">
        <v>407500</v>
      </c>
      <c r="D1658" s="38"/>
      <c r="E1658" s="37"/>
      <c r="F1658" s="13"/>
    </row>
    <row r="1659" spans="2:6">
      <c r="B1659" s="35">
        <v>39272</v>
      </c>
      <c r="C1659" s="176">
        <v>405375</v>
      </c>
      <c r="D1659" s="38"/>
      <c r="E1659" s="37"/>
      <c r="F1659" s="13"/>
    </row>
    <row r="1660" spans="2:6">
      <c r="B1660" s="35">
        <v>39273</v>
      </c>
      <c r="C1660" s="176">
        <v>418625</v>
      </c>
      <c r="D1660" s="38"/>
      <c r="E1660" s="37"/>
      <c r="F1660" s="13"/>
    </row>
    <row r="1661" spans="2:6">
      <c r="B1661" s="35">
        <v>39274</v>
      </c>
      <c r="C1661" s="176">
        <v>420250</v>
      </c>
      <c r="D1661" s="38"/>
      <c r="E1661" s="37"/>
      <c r="F1661" s="13"/>
    </row>
    <row r="1662" spans="2:6">
      <c r="B1662" s="35">
        <v>39275</v>
      </c>
      <c r="C1662" s="176">
        <v>417250</v>
      </c>
      <c r="D1662" s="38"/>
      <c r="E1662" s="37"/>
      <c r="F1662" s="13"/>
    </row>
    <row r="1663" spans="2:6">
      <c r="B1663" s="35">
        <v>39276</v>
      </c>
      <c r="C1663" s="176">
        <v>411375</v>
      </c>
      <c r="D1663" s="38"/>
      <c r="E1663" s="37"/>
      <c r="F1663" s="13"/>
    </row>
    <row r="1664" spans="2:6">
      <c r="B1664" s="35">
        <v>39277</v>
      </c>
      <c r="C1664" s="176">
        <v>411375</v>
      </c>
      <c r="D1664" s="38"/>
      <c r="E1664" s="37"/>
      <c r="F1664" s="13"/>
    </row>
    <row r="1665" spans="2:6">
      <c r="B1665" s="35">
        <v>39278</v>
      </c>
      <c r="C1665" s="176">
        <v>411375</v>
      </c>
      <c r="D1665" s="38"/>
      <c r="E1665" s="37"/>
      <c r="F1665" s="13"/>
    </row>
    <row r="1666" spans="2:6">
      <c r="B1666" s="35">
        <v>39279</v>
      </c>
      <c r="C1666" s="176">
        <v>415500</v>
      </c>
      <c r="D1666" s="38"/>
      <c r="E1666" s="37"/>
      <c r="F1666" s="13"/>
    </row>
    <row r="1667" spans="2:6">
      <c r="B1667" s="35">
        <v>39280</v>
      </c>
      <c r="C1667" s="176">
        <v>415875</v>
      </c>
      <c r="D1667" s="38"/>
      <c r="E1667" s="37"/>
      <c r="F1667" s="13"/>
    </row>
    <row r="1668" spans="2:6">
      <c r="B1668" s="35">
        <v>39281</v>
      </c>
      <c r="C1668" s="176">
        <v>423125</v>
      </c>
      <c r="D1668" s="38"/>
      <c r="E1668" s="37"/>
      <c r="F1668" s="13"/>
    </row>
    <row r="1669" spans="2:6">
      <c r="B1669" s="35">
        <v>39282</v>
      </c>
      <c r="C1669" s="176">
        <v>421500</v>
      </c>
      <c r="D1669" s="38"/>
      <c r="E1669" s="37"/>
      <c r="F1669" s="13"/>
    </row>
    <row r="1670" spans="2:6">
      <c r="B1670" s="35">
        <v>39283</v>
      </c>
      <c r="C1670" s="176">
        <v>418625</v>
      </c>
      <c r="D1670" s="38"/>
      <c r="E1670" s="37"/>
      <c r="F1670" s="13"/>
    </row>
    <row r="1671" spans="2:6">
      <c r="B1671" s="35">
        <v>39284</v>
      </c>
      <c r="C1671" s="176">
        <v>418625</v>
      </c>
      <c r="D1671" s="38"/>
      <c r="E1671" s="37"/>
      <c r="F1671" s="13"/>
    </row>
    <row r="1672" spans="2:6">
      <c r="B1672" s="35">
        <v>39285</v>
      </c>
      <c r="C1672" s="176">
        <v>418625</v>
      </c>
      <c r="D1672" s="38"/>
      <c r="E1672" s="37"/>
      <c r="F1672" s="13"/>
    </row>
    <row r="1673" spans="2:6">
      <c r="B1673" s="35">
        <v>39286</v>
      </c>
      <c r="C1673" s="176">
        <v>409750</v>
      </c>
      <c r="D1673" s="38"/>
      <c r="E1673" s="37"/>
      <c r="F1673" s="13"/>
    </row>
    <row r="1674" spans="2:6">
      <c r="B1674" s="35">
        <v>39287</v>
      </c>
      <c r="C1674" s="176">
        <v>421125</v>
      </c>
      <c r="D1674" s="38"/>
      <c r="E1674" s="37"/>
      <c r="F1674" s="13"/>
    </row>
    <row r="1675" spans="2:6">
      <c r="B1675" s="35">
        <v>39288</v>
      </c>
      <c r="C1675" s="176">
        <v>428750</v>
      </c>
      <c r="D1675" s="38"/>
      <c r="E1675" s="37"/>
      <c r="F1675" s="13"/>
    </row>
    <row r="1676" spans="2:6">
      <c r="B1676" s="35">
        <v>39289</v>
      </c>
      <c r="C1676" s="176">
        <v>425125</v>
      </c>
      <c r="D1676" s="38"/>
      <c r="E1676" s="37"/>
      <c r="F1676" s="13"/>
    </row>
    <row r="1677" spans="2:6">
      <c r="B1677" s="35">
        <v>39290</v>
      </c>
      <c r="C1677" s="176">
        <v>427250</v>
      </c>
      <c r="D1677" s="38"/>
      <c r="E1677" s="37"/>
      <c r="F1677" s="13"/>
    </row>
    <row r="1678" spans="2:6">
      <c r="B1678" s="35">
        <v>39291</v>
      </c>
      <c r="C1678" s="176">
        <v>427250</v>
      </c>
      <c r="D1678" s="38"/>
      <c r="E1678" s="37"/>
      <c r="F1678" s="13"/>
    </row>
    <row r="1679" spans="2:6">
      <c r="B1679" s="35">
        <v>39292</v>
      </c>
      <c r="C1679" s="176">
        <v>427250</v>
      </c>
      <c r="D1679" s="38"/>
      <c r="E1679" s="37"/>
      <c r="F1679" s="13"/>
    </row>
    <row r="1680" spans="2:6">
      <c r="B1680" s="35">
        <v>39293</v>
      </c>
      <c r="C1680" s="176">
        <v>428250</v>
      </c>
      <c r="D1680" s="38"/>
      <c r="E1680" s="37"/>
      <c r="F1680" s="13"/>
    </row>
    <row r="1681" spans="2:6">
      <c r="B1681" s="39">
        <v>39294</v>
      </c>
      <c r="C1681" s="177">
        <v>429125</v>
      </c>
      <c r="D1681" s="40"/>
      <c r="E1681" s="37"/>
      <c r="F1681" s="13"/>
    </row>
    <row r="1682" spans="2:6">
      <c r="B1682" s="35">
        <v>39295</v>
      </c>
      <c r="C1682" s="176">
        <v>429125</v>
      </c>
      <c r="D1682" s="38"/>
      <c r="E1682" s="37"/>
      <c r="F1682" s="13"/>
    </row>
    <row r="1683" spans="2:6">
      <c r="B1683" s="35">
        <v>39296</v>
      </c>
      <c r="C1683" s="176">
        <v>433500</v>
      </c>
      <c r="D1683" s="38"/>
      <c r="E1683" s="37"/>
      <c r="F1683" s="13"/>
    </row>
    <row r="1684" spans="2:6">
      <c r="B1684" s="35">
        <v>39297</v>
      </c>
      <c r="C1684" s="176">
        <v>433875</v>
      </c>
      <c r="D1684" s="38"/>
      <c r="E1684" s="37"/>
      <c r="F1684" s="13"/>
    </row>
    <row r="1685" spans="2:6">
      <c r="B1685" s="35">
        <v>39298</v>
      </c>
      <c r="C1685" s="176">
        <v>433875</v>
      </c>
      <c r="D1685" s="38"/>
      <c r="E1685" s="37"/>
      <c r="F1685" s="13"/>
    </row>
    <row r="1686" spans="2:6">
      <c r="B1686" s="35">
        <v>39299</v>
      </c>
      <c r="C1686" s="176">
        <v>433875</v>
      </c>
      <c r="D1686" s="38"/>
      <c r="E1686" s="37"/>
      <c r="F1686" s="13"/>
    </row>
    <row r="1687" spans="2:6">
      <c r="B1687" s="35">
        <v>39300</v>
      </c>
      <c r="C1687" s="176">
        <v>439500</v>
      </c>
      <c r="D1687" s="38"/>
      <c r="E1687" s="37"/>
      <c r="F1687" s="13"/>
    </row>
    <row r="1688" spans="2:6">
      <c r="B1688" s="35">
        <v>39301</v>
      </c>
      <c r="C1688" s="176">
        <v>433750</v>
      </c>
      <c r="D1688" s="38"/>
      <c r="E1688" s="37"/>
      <c r="F1688" s="13"/>
    </row>
    <row r="1689" spans="2:6">
      <c r="B1689" s="35">
        <v>39302</v>
      </c>
      <c r="C1689" s="176">
        <v>434625</v>
      </c>
      <c r="D1689" s="38"/>
      <c r="E1689" s="37"/>
      <c r="F1689" s="13"/>
    </row>
    <row r="1690" spans="2:6">
      <c r="B1690" s="35">
        <v>39303</v>
      </c>
      <c r="C1690" s="176">
        <v>442250</v>
      </c>
      <c r="D1690" s="38"/>
      <c r="E1690" s="37"/>
      <c r="F1690" s="13"/>
    </row>
    <row r="1691" spans="2:6">
      <c r="B1691" s="35">
        <v>39304</v>
      </c>
      <c r="C1691" s="176">
        <v>451875</v>
      </c>
      <c r="D1691" s="38"/>
      <c r="E1691" s="37"/>
      <c r="F1691" s="13"/>
    </row>
    <row r="1692" spans="2:6">
      <c r="B1692" s="35">
        <v>39305</v>
      </c>
      <c r="C1692" s="176">
        <v>451875</v>
      </c>
      <c r="D1692" s="38"/>
      <c r="E1692" s="37"/>
      <c r="F1692" s="13"/>
    </row>
    <row r="1693" spans="2:6">
      <c r="B1693" s="35">
        <v>39306</v>
      </c>
      <c r="C1693" s="176">
        <v>451875</v>
      </c>
      <c r="D1693" s="38"/>
      <c r="E1693" s="37"/>
      <c r="F1693" s="13"/>
    </row>
    <row r="1694" spans="2:6">
      <c r="B1694" s="35">
        <v>39307</v>
      </c>
      <c r="C1694" s="176">
        <v>449500</v>
      </c>
      <c r="D1694" s="38"/>
      <c r="E1694" s="37"/>
      <c r="F1694" s="13"/>
    </row>
    <row r="1695" spans="2:6">
      <c r="B1695" s="35">
        <v>39308</v>
      </c>
      <c r="C1695" s="176">
        <v>448625</v>
      </c>
      <c r="D1695" s="38"/>
      <c r="E1695" s="37"/>
      <c r="F1695" s="13"/>
    </row>
    <row r="1696" spans="2:6">
      <c r="B1696" s="35">
        <v>39309</v>
      </c>
      <c r="C1696" s="176">
        <v>449250</v>
      </c>
      <c r="D1696" s="38"/>
      <c r="E1696" s="37"/>
      <c r="F1696" s="13"/>
    </row>
    <row r="1697" spans="2:6">
      <c r="B1697" s="35">
        <v>39310</v>
      </c>
      <c r="C1697" s="176">
        <v>440000</v>
      </c>
      <c r="D1697" s="38"/>
      <c r="E1697" s="37"/>
      <c r="F1697" s="13"/>
    </row>
    <row r="1698" spans="2:6">
      <c r="B1698" s="35">
        <v>39311</v>
      </c>
      <c r="C1698" s="176">
        <v>449625</v>
      </c>
      <c r="D1698" s="38"/>
      <c r="E1698" s="37"/>
      <c r="F1698" s="13"/>
    </row>
    <row r="1699" spans="2:6">
      <c r="B1699" s="35">
        <v>39312</v>
      </c>
      <c r="C1699" s="176">
        <v>449625</v>
      </c>
      <c r="D1699" s="38"/>
      <c r="E1699" s="37"/>
      <c r="F1699" s="13"/>
    </row>
    <row r="1700" spans="2:6">
      <c r="B1700" s="35">
        <v>39313</v>
      </c>
      <c r="C1700" s="176">
        <v>449625</v>
      </c>
      <c r="D1700" s="38"/>
      <c r="E1700" s="37"/>
      <c r="F1700" s="13"/>
    </row>
    <row r="1701" spans="2:6">
      <c r="B1701" s="35">
        <v>39314</v>
      </c>
      <c r="C1701" s="176">
        <v>447750</v>
      </c>
      <c r="D1701" s="38"/>
      <c r="E1701" s="37"/>
      <c r="F1701" s="13"/>
    </row>
    <row r="1702" spans="2:6">
      <c r="B1702" s="35">
        <v>39315</v>
      </c>
      <c r="C1702" s="176">
        <v>452250</v>
      </c>
      <c r="D1702" s="38"/>
      <c r="E1702" s="37"/>
      <c r="F1702" s="13"/>
    </row>
    <row r="1703" spans="2:6">
      <c r="B1703" s="35">
        <v>39316</v>
      </c>
      <c r="C1703" s="176">
        <v>453750</v>
      </c>
      <c r="D1703" s="38"/>
      <c r="E1703" s="37"/>
      <c r="F1703" s="13"/>
    </row>
    <row r="1704" spans="2:6">
      <c r="B1704" s="35">
        <v>39317</v>
      </c>
      <c r="C1704" s="176">
        <v>474250</v>
      </c>
      <c r="D1704" s="38"/>
      <c r="E1704" s="37"/>
      <c r="F1704" s="13"/>
    </row>
    <row r="1705" spans="2:6">
      <c r="B1705" s="35">
        <v>39318</v>
      </c>
      <c r="C1705" s="176">
        <v>463750</v>
      </c>
      <c r="D1705" s="38"/>
      <c r="E1705" s="37"/>
      <c r="F1705" s="13"/>
    </row>
    <row r="1706" spans="2:6">
      <c r="B1706" s="35">
        <v>39319</v>
      </c>
      <c r="C1706" s="176">
        <v>463750</v>
      </c>
      <c r="D1706" s="38"/>
      <c r="E1706" s="37"/>
      <c r="F1706" s="13"/>
    </row>
    <row r="1707" spans="2:6">
      <c r="B1707" s="35">
        <v>39320</v>
      </c>
      <c r="C1707" s="176">
        <v>463750</v>
      </c>
      <c r="D1707" s="38"/>
      <c r="E1707" s="37"/>
      <c r="F1707" s="13"/>
    </row>
    <row r="1708" spans="2:6">
      <c r="B1708" s="35">
        <v>39321</v>
      </c>
      <c r="C1708" s="176">
        <v>458375</v>
      </c>
      <c r="D1708" s="38"/>
      <c r="E1708" s="37"/>
      <c r="F1708" s="13"/>
    </row>
    <row r="1709" spans="2:6">
      <c r="B1709" s="35">
        <v>39322</v>
      </c>
      <c r="C1709" s="176">
        <v>467250</v>
      </c>
      <c r="D1709" s="38"/>
      <c r="E1709" s="37"/>
      <c r="F1709" s="13"/>
    </row>
    <row r="1710" spans="2:6">
      <c r="B1710" s="35">
        <v>39323</v>
      </c>
      <c r="C1710" s="176">
        <v>466125</v>
      </c>
      <c r="D1710" s="38"/>
      <c r="E1710" s="37"/>
      <c r="F1710" s="13"/>
    </row>
    <row r="1711" spans="2:6">
      <c r="B1711" s="35">
        <v>39324</v>
      </c>
      <c r="C1711" s="176">
        <v>467750</v>
      </c>
      <c r="D1711" s="38"/>
      <c r="E1711" s="37"/>
      <c r="F1711" s="13"/>
    </row>
    <row r="1712" spans="2:6">
      <c r="B1712" s="39">
        <v>39325</v>
      </c>
      <c r="C1712" s="177">
        <v>463875</v>
      </c>
      <c r="D1712" s="40"/>
      <c r="E1712" s="37"/>
      <c r="F1712" s="13"/>
    </row>
    <row r="1713" spans="2:6">
      <c r="B1713" s="35">
        <v>39326</v>
      </c>
      <c r="C1713" s="176">
        <v>463875</v>
      </c>
      <c r="D1713" s="38"/>
      <c r="E1713" s="37"/>
      <c r="F1713" s="13"/>
    </row>
    <row r="1714" spans="2:6">
      <c r="B1714" s="35">
        <v>39327</v>
      </c>
      <c r="C1714" s="176">
        <v>463875</v>
      </c>
      <c r="D1714" s="38"/>
      <c r="E1714" s="37"/>
      <c r="F1714" s="13"/>
    </row>
    <row r="1715" spans="2:6">
      <c r="B1715" s="35">
        <v>39328</v>
      </c>
      <c r="C1715" s="176">
        <v>463875</v>
      </c>
      <c r="D1715" s="38"/>
      <c r="E1715" s="37"/>
      <c r="F1715" s="13"/>
    </row>
    <row r="1716" spans="2:6">
      <c r="B1716" s="35">
        <v>39329</v>
      </c>
      <c r="C1716" s="176">
        <v>470625</v>
      </c>
      <c r="D1716" s="38"/>
      <c r="E1716" s="37"/>
      <c r="F1716" s="13"/>
    </row>
    <row r="1717" spans="2:6">
      <c r="B1717" s="35">
        <v>39330</v>
      </c>
      <c r="C1717" s="176">
        <v>467000</v>
      </c>
      <c r="D1717" s="38"/>
      <c r="E1717" s="37"/>
      <c r="F1717" s="13"/>
    </row>
    <row r="1718" spans="2:6">
      <c r="B1718" s="35">
        <v>39331</v>
      </c>
      <c r="C1718" s="176">
        <v>468750</v>
      </c>
      <c r="D1718" s="38"/>
      <c r="E1718" s="37"/>
      <c r="F1718" s="13"/>
    </row>
    <row r="1719" spans="2:6">
      <c r="B1719" s="35">
        <v>39332</v>
      </c>
      <c r="C1719" s="176">
        <v>473750</v>
      </c>
      <c r="D1719" s="38"/>
      <c r="E1719" s="37"/>
      <c r="F1719" s="13"/>
    </row>
    <row r="1720" spans="2:6">
      <c r="B1720" s="35">
        <v>39333</v>
      </c>
      <c r="C1720" s="176">
        <v>473750</v>
      </c>
      <c r="D1720" s="38"/>
      <c r="E1720" s="37"/>
      <c r="F1720" s="13"/>
    </row>
    <row r="1721" spans="2:6">
      <c r="B1721" s="35">
        <v>39334</v>
      </c>
      <c r="C1721" s="176">
        <v>473750</v>
      </c>
      <c r="D1721" s="38"/>
      <c r="E1721" s="37"/>
      <c r="F1721" s="13"/>
    </row>
    <row r="1722" spans="2:6">
      <c r="B1722" s="35">
        <v>39335</v>
      </c>
      <c r="C1722" s="176">
        <v>486250</v>
      </c>
      <c r="D1722" s="38"/>
      <c r="E1722" s="37"/>
      <c r="F1722" s="13"/>
    </row>
    <row r="1723" spans="2:6">
      <c r="B1723" s="35">
        <v>39336</v>
      </c>
      <c r="C1723" s="176">
        <v>486375</v>
      </c>
      <c r="D1723" s="38"/>
      <c r="E1723" s="37"/>
      <c r="F1723" s="13"/>
    </row>
    <row r="1724" spans="2:6">
      <c r="B1724" s="35">
        <v>39337</v>
      </c>
      <c r="C1724" s="176">
        <v>484375</v>
      </c>
      <c r="D1724" s="38"/>
      <c r="E1724" s="37"/>
      <c r="F1724" s="13"/>
    </row>
    <row r="1725" spans="2:6">
      <c r="B1725" s="35">
        <v>39338</v>
      </c>
      <c r="C1725" s="176">
        <v>474000</v>
      </c>
      <c r="D1725" s="38"/>
      <c r="E1725" s="37"/>
      <c r="F1725" s="13"/>
    </row>
    <row r="1726" spans="2:6">
      <c r="B1726" s="35">
        <v>39339</v>
      </c>
      <c r="C1726" s="176">
        <v>478750</v>
      </c>
      <c r="D1726" s="38"/>
      <c r="E1726" s="37"/>
      <c r="F1726" s="13"/>
    </row>
    <row r="1727" spans="2:6">
      <c r="B1727" s="35">
        <v>39340</v>
      </c>
      <c r="C1727" s="176">
        <v>478750</v>
      </c>
      <c r="D1727" s="38"/>
      <c r="E1727" s="37"/>
      <c r="F1727" s="13"/>
    </row>
    <row r="1728" spans="2:6">
      <c r="B1728" s="35">
        <v>39341</v>
      </c>
      <c r="C1728" s="176">
        <v>478750</v>
      </c>
      <c r="D1728" s="38"/>
      <c r="E1728" s="37"/>
      <c r="F1728" s="13"/>
    </row>
    <row r="1729" spans="2:6">
      <c r="B1729" s="35">
        <v>39342</v>
      </c>
      <c r="C1729" s="176">
        <v>512250</v>
      </c>
      <c r="D1729" s="38"/>
      <c r="E1729" s="37"/>
      <c r="F1729" s="13"/>
    </row>
    <row r="1730" spans="2:6">
      <c r="B1730" s="35">
        <v>39343</v>
      </c>
      <c r="C1730" s="176">
        <v>512500</v>
      </c>
      <c r="D1730" s="38"/>
      <c r="E1730" s="37"/>
      <c r="F1730" s="13"/>
    </row>
    <row r="1731" spans="2:6">
      <c r="B1731" s="35">
        <v>39344</v>
      </c>
      <c r="C1731" s="176">
        <v>502250</v>
      </c>
      <c r="D1731" s="38"/>
      <c r="E1731" s="37"/>
      <c r="F1731" s="13"/>
    </row>
    <row r="1732" spans="2:6">
      <c r="B1732" s="35">
        <v>39345</v>
      </c>
      <c r="C1732" s="176">
        <v>508875</v>
      </c>
      <c r="D1732" s="38"/>
      <c r="E1732" s="37"/>
      <c r="F1732" s="13"/>
    </row>
    <row r="1733" spans="2:6">
      <c r="B1733" s="35">
        <v>39346</v>
      </c>
      <c r="C1733" s="176">
        <v>488625</v>
      </c>
      <c r="D1733" s="38"/>
      <c r="E1733" s="37"/>
      <c r="F1733" s="13"/>
    </row>
    <row r="1734" spans="2:6">
      <c r="B1734" s="35">
        <v>39347</v>
      </c>
      <c r="C1734" s="176">
        <v>488625</v>
      </c>
      <c r="D1734" s="38"/>
      <c r="E1734" s="37"/>
      <c r="F1734" s="13"/>
    </row>
    <row r="1735" spans="2:6">
      <c r="B1735" s="35">
        <v>39348</v>
      </c>
      <c r="C1735" s="176">
        <v>488625</v>
      </c>
      <c r="D1735" s="38"/>
      <c r="E1735" s="37"/>
      <c r="F1735" s="13"/>
    </row>
    <row r="1736" spans="2:6">
      <c r="B1736" s="35">
        <v>39349</v>
      </c>
      <c r="C1736" s="176">
        <v>501000</v>
      </c>
      <c r="D1736" s="38"/>
      <c r="E1736" s="37"/>
      <c r="F1736" s="13"/>
    </row>
    <row r="1737" spans="2:6">
      <c r="B1737" s="35">
        <v>39350</v>
      </c>
      <c r="C1737" s="176">
        <v>499625</v>
      </c>
      <c r="D1737" s="38"/>
      <c r="E1737" s="37"/>
      <c r="F1737" s="13"/>
    </row>
    <row r="1738" spans="2:6">
      <c r="B1738" s="35">
        <v>39351</v>
      </c>
      <c r="C1738" s="176">
        <v>483625</v>
      </c>
      <c r="D1738" s="38"/>
      <c r="E1738" s="37"/>
      <c r="F1738" s="13"/>
    </row>
    <row r="1739" spans="2:6">
      <c r="B1739" s="35">
        <v>39352</v>
      </c>
      <c r="C1739" s="176">
        <v>486625</v>
      </c>
      <c r="D1739" s="38"/>
      <c r="E1739" s="37"/>
      <c r="F1739" s="13"/>
    </row>
    <row r="1740" spans="2:6">
      <c r="B1740" s="35">
        <v>39353</v>
      </c>
      <c r="C1740" s="176">
        <v>483375</v>
      </c>
      <c r="D1740" s="38"/>
      <c r="E1740" s="37"/>
      <c r="F1740" s="13"/>
    </row>
    <row r="1741" spans="2:6">
      <c r="B1741" s="35">
        <v>39354</v>
      </c>
      <c r="C1741" s="176">
        <v>483375</v>
      </c>
      <c r="D1741" s="38"/>
      <c r="E1741" s="37"/>
      <c r="F1741" s="13"/>
    </row>
    <row r="1742" spans="2:6">
      <c r="B1742" s="39">
        <v>39355</v>
      </c>
      <c r="C1742" s="177">
        <v>483375</v>
      </c>
      <c r="D1742" s="40"/>
      <c r="E1742" s="37"/>
      <c r="F1742" s="13"/>
    </row>
    <row r="1743" spans="2:6">
      <c r="B1743" s="35">
        <v>39356</v>
      </c>
      <c r="C1743" s="176">
        <v>510750</v>
      </c>
      <c r="D1743" s="38"/>
      <c r="E1743" s="37"/>
      <c r="F1743" s="13"/>
    </row>
    <row r="1744" spans="2:6">
      <c r="B1744" s="35">
        <v>39357</v>
      </c>
      <c r="C1744" s="176">
        <v>508250</v>
      </c>
      <c r="D1744" s="38"/>
      <c r="E1744" s="37"/>
      <c r="F1744" s="13"/>
    </row>
    <row r="1745" spans="2:6">
      <c r="B1745" s="35">
        <v>39358</v>
      </c>
      <c r="C1745" s="176">
        <v>518500</v>
      </c>
      <c r="D1745" s="38"/>
      <c r="E1745" s="37"/>
      <c r="F1745" s="13"/>
    </row>
    <row r="1746" spans="2:6">
      <c r="B1746" s="35">
        <v>39359</v>
      </c>
      <c r="C1746" s="176">
        <v>518375</v>
      </c>
      <c r="D1746" s="38"/>
      <c r="E1746" s="37"/>
      <c r="F1746" s="13"/>
    </row>
    <row r="1747" spans="2:6">
      <c r="B1747" s="35">
        <v>39360</v>
      </c>
      <c r="C1747" s="176">
        <v>515875</v>
      </c>
      <c r="D1747" s="38"/>
      <c r="E1747" s="37"/>
      <c r="F1747" s="13"/>
    </row>
    <row r="1748" spans="2:6">
      <c r="B1748" s="35">
        <v>39361</v>
      </c>
      <c r="C1748" s="176">
        <v>515875</v>
      </c>
      <c r="D1748" s="38"/>
      <c r="E1748" s="37"/>
      <c r="F1748" s="13"/>
    </row>
    <row r="1749" spans="2:6">
      <c r="B1749" s="35">
        <v>39362</v>
      </c>
      <c r="C1749" s="176">
        <v>515875</v>
      </c>
      <c r="D1749" s="38"/>
      <c r="E1749" s="37"/>
      <c r="F1749" s="13"/>
    </row>
    <row r="1750" spans="2:6">
      <c r="B1750" s="35">
        <v>39363</v>
      </c>
      <c r="C1750" s="176">
        <v>523250</v>
      </c>
      <c r="D1750" s="38"/>
      <c r="E1750" s="37"/>
      <c r="F1750" s="13"/>
    </row>
    <row r="1751" spans="2:6">
      <c r="B1751" s="35">
        <v>39364</v>
      </c>
      <c r="C1751" s="176">
        <v>497625</v>
      </c>
      <c r="D1751" s="38"/>
      <c r="E1751" s="37"/>
      <c r="F1751" s="13"/>
    </row>
    <row r="1752" spans="2:6">
      <c r="B1752" s="35">
        <v>39365</v>
      </c>
      <c r="C1752" s="176">
        <v>502250</v>
      </c>
      <c r="D1752" s="38"/>
      <c r="E1752" s="37"/>
      <c r="F1752" s="13"/>
    </row>
    <row r="1753" spans="2:6">
      <c r="B1753" s="35">
        <v>39366</v>
      </c>
      <c r="C1753" s="176">
        <v>516250</v>
      </c>
      <c r="D1753" s="38"/>
      <c r="E1753" s="37"/>
      <c r="F1753" s="13"/>
    </row>
    <row r="1754" spans="2:6">
      <c r="B1754" s="35">
        <v>39367</v>
      </c>
      <c r="C1754" s="176">
        <v>520750</v>
      </c>
      <c r="D1754" s="38"/>
      <c r="E1754" s="37"/>
      <c r="F1754" s="13"/>
    </row>
    <row r="1755" spans="2:6">
      <c r="B1755" s="35">
        <v>39368</v>
      </c>
      <c r="C1755" s="176">
        <v>520750</v>
      </c>
      <c r="D1755" s="38"/>
      <c r="E1755" s="37"/>
      <c r="F1755" s="13"/>
    </row>
    <row r="1756" spans="2:6">
      <c r="B1756" s="35">
        <v>39369</v>
      </c>
      <c r="C1756" s="176">
        <v>520750</v>
      </c>
      <c r="D1756" s="38"/>
      <c r="E1756" s="37"/>
      <c r="F1756" s="13"/>
    </row>
    <row r="1757" spans="2:6">
      <c r="B1757" s="35">
        <v>39370</v>
      </c>
      <c r="C1757" s="176">
        <v>487750</v>
      </c>
      <c r="D1757" s="38"/>
      <c r="E1757" s="37"/>
      <c r="F1757" s="13"/>
    </row>
    <row r="1758" spans="2:6">
      <c r="B1758" s="35">
        <v>39371</v>
      </c>
      <c r="C1758" s="176">
        <v>484875</v>
      </c>
      <c r="D1758" s="38"/>
      <c r="E1758" s="37"/>
      <c r="F1758" s="13"/>
    </row>
    <row r="1759" spans="2:6">
      <c r="B1759" s="35">
        <v>39372</v>
      </c>
      <c r="C1759" s="176">
        <v>493000</v>
      </c>
      <c r="D1759" s="38"/>
      <c r="E1759" s="37"/>
      <c r="F1759" s="13"/>
    </row>
    <row r="1760" spans="2:6">
      <c r="B1760" s="35">
        <v>39373</v>
      </c>
      <c r="C1760" s="176">
        <v>472875</v>
      </c>
      <c r="D1760" s="38"/>
      <c r="E1760" s="37"/>
      <c r="F1760" s="13"/>
    </row>
    <row r="1761" spans="2:6">
      <c r="B1761" s="35">
        <v>39374</v>
      </c>
      <c r="C1761" s="176">
        <v>486750</v>
      </c>
      <c r="D1761" s="38"/>
      <c r="E1761" s="37"/>
      <c r="F1761" s="13"/>
    </row>
    <row r="1762" spans="2:6">
      <c r="B1762" s="35">
        <v>39375</v>
      </c>
      <c r="C1762" s="176">
        <v>486750</v>
      </c>
      <c r="D1762" s="38"/>
      <c r="E1762" s="37"/>
      <c r="F1762" s="13"/>
    </row>
    <row r="1763" spans="2:6">
      <c r="B1763" s="35">
        <v>39376</v>
      </c>
      <c r="C1763" s="176">
        <v>486750</v>
      </c>
      <c r="D1763" s="38"/>
      <c r="E1763" s="37"/>
      <c r="F1763" s="13"/>
    </row>
    <row r="1764" spans="2:6">
      <c r="B1764" s="35">
        <v>39377</v>
      </c>
      <c r="C1764" s="176">
        <v>485000</v>
      </c>
      <c r="D1764" s="38"/>
      <c r="E1764" s="37"/>
      <c r="F1764" s="13"/>
    </row>
    <row r="1765" spans="2:6">
      <c r="B1765" s="35">
        <v>39378</v>
      </c>
      <c r="C1765" s="176">
        <v>487000</v>
      </c>
      <c r="D1765" s="38"/>
      <c r="E1765" s="37"/>
      <c r="F1765" s="13"/>
    </row>
    <row r="1766" spans="2:6">
      <c r="B1766" s="35">
        <v>39379</v>
      </c>
      <c r="C1766" s="176">
        <v>490125</v>
      </c>
      <c r="D1766" s="38"/>
      <c r="E1766" s="37"/>
      <c r="F1766" s="13"/>
    </row>
    <row r="1767" spans="2:6">
      <c r="B1767" s="35">
        <v>39380</v>
      </c>
      <c r="C1767" s="176">
        <v>476750</v>
      </c>
      <c r="D1767" s="38"/>
      <c r="E1767" s="37"/>
      <c r="F1767" s="13"/>
    </row>
    <row r="1768" spans="2:6">
      <c r="B1768" s="35">
        <v>39381</v>
      </c>
      <c r="C1768" s="176">
        <v>475750</v>
      </c>
      <c r="D1768" s="38"/>
      <c r="E1768" s="37"/>
      <c r="F1768" s="13"/>
    </row>
    <row r="1769" spans="2:6">
      <c r="B1769" s="35">
        <v>39382</v>
      </c>
      <c r="C1769" s="176">
        <v>475750</v>
      </c>
      <c r="D1769" s="38"/>
      <c r="E1769" s="37"/>
      <c r="F1769" s="13"/>
    </row>
    <row r="1770" spans="2:6">
      <c r="B1770" s="35">
        <v>39383</v>
      </c>
      <c r="C1770" s="176">
        <v>475750</v>
      </c>
      <c r="D1770" s="38"/>
      <c r="E1770" s="37"/>
      <c r="F1770" s="13"/>
    </row>
    <row r="1771" spans="2:6">
      <c r="B1771" s="35">
        <v>39384</v>
      </c>
      <c r="C1771" s="176">
        <v>476750</v>
      </c>
      <c r="D1771" s="38"/>
      <c r="E1771" s="37"/>
      <c r="F1771" s="13"/>
    </row>
    <row r="1772" spans="2:6">
      <c r="B1772" s="35">
        <v>39385</v>
      </c>
      <c r="C1772" s="176">
        <v>472375</v>
      </c>
      <c r="D1772" s="38"/>
      <c r="E1772" s="37"/>
      <c r="F1772" s="13"/>
    </row>
    <row r="1773" spans="2:6">
      <c r="B1773" s="39">
        <v>39386</v>
      </c>
      <c r="C1773" s="177">
        <v>469500</v>
      </c>
      <c r="D1773" s="40"/>
      <c r="E1773" s="37"/>
      <c r="F1773" s="13"/>
    </row>
    <row r="1774" spans="2:6">
      <c r="B1774" s="35">
        <v>39387</v>
      </c>
      <c r="C1774" s="176">
        <v>480250</v>
      </c>
      <c r="D1774" s="38"/>
      <c r="E1774" s="37"/>
      <c r="F1774" s="13"/>
    </row>
    <row r="1775" spans="2:6">
      <c r="B1775" s="35">
        <v>39388</v>
      </c>
      <c r="C1775" s="176">
        <v>466375</v>
      </c>
      <c r="D1775" s="38"/>
      <c r="E1775" s="37"/>
      <c r="F1775" s="13"/>
    </row>
    <row r="1776" spans="2:6">
      <c r="B1776" s="35">
        <v>39389</v>
      </c>
      <c r="C1776" s="176">
        <v>466375</v>
      </c>
      <c r="D1776" s="38"/>
      <c r="E1776" s="37"/>
      <c r="F1776" s="13"/>
    </row>
    <row r="1777" spans="2:6">
      <c r="B1777" s="35">
        <v>39390</v>
      </c>
      <c r="C1777" s="176">
        <v>466375</v>
      </c>
      <c r="D1777" s="38"/>
      <c r="E1777" s="37"/>
      <c r="F1777" s="13"/>
    </row>
    <row r="1778" spans="2:6">
      <c r="B1778" s="35">
        <v>39391</v>
      </c>
      <c r="C1778" s="176">
        <v>469750</v>
      </c>
      <c r="D1778" s="38"/>
      <c r="E1778" s="37"/>
      <c r="F1778" s="13"/>
    </row>
    <row r="1779" spans="2:6">
      <c r="B1779" s="35">
        <v>39392</v>
      </c>
      <c r="C1779" s="176">
        <v>474875</v>
      </c>
      <c r="D1779" s="38"/>
      <c r="E1779" s="37"/>
      <c r="F1779" s="13"/>
    </row>
    <row r="1780" spans="2:6">
      <c r="B1780" s="35">
        <v>39393</v>
      </c>
      <c r="C1780" s="176">
        <v>478000</v>
      </c>
      <c r="D1780" s="38"/>
      <c r="E1780" s="37"/>
      <c r="F1780" s="13"/>
    </row>
    <row r="1781" spans="2:6">
      <c r="B1781" s="35">
        <v>39394</v>
      </c>
      <c r="C1781" s="176">
        <v>484250</v>
      </c>
      <c r="D1781" s="38"/>
      <c r="E1781" s="37"/>
      <c r="F1781" s="13"/>
    </row>
    <row r="1782" spans="2:6">
      <c r="B1782" s="35">
        <v>39395</v>
      </c>
      <c r="C1782" s="176">
        <v>487875</v>
      </c>
      <c r="D1782" s="38"/>
      <c r="E1782" s="37"/>
      <c r="F1782" s="13"/>
    </row>
    <row r="1783" spans="2:6">
      <c r="B1783" s="35">
        <v>39396</v>
      </c>
      <c r="C1783" s="176">
        <v>487875</v>
      </c>
      <c r="D1783" s="38"/>
      <c r="E1783" s="37"/>
      <c r="F1783" s="13"/>
    </row>
    <row r="1784" spans="2:6">
      <c r="B1784" s="35">
        <v>39397</v>
      </c>
      <c r="C1784" s="176">
        <v>487875</v>
      </c>
      <c r="D1784" s="38"/>
      <c r="E1784" s="37"/>
      <c r="F1784" s="13"/>
    </row>
    <row r="1785" spans="2:6">
      <c r="B1785" s="35">
        <v>39398</v>
      </c>
      <c r="C1785" s="176">
        <v>487250</v>
      </c>
      <c r="D1785" s="38"/>
      <c r="E1785" s="37"/>
      <c r="F1785" s="13"/>
    </row>
    <row r="1786" spans="2:6">
      <c r="B1786" s="35">
        <v>39399</v>
      </c>
      <c r="C1786" s="176">
        <v>491000</v>
      </c>
      <c r="D1786" s="38"/>
      <c r="E1786" s="37"/>
      <c r="F1786" s="13"/>
    </row>
    <row r="1787" spans="2:6">
      <c r="B1787" s="35">
        <v>39400</v>
      </c>
      <c r="C1787" s="176">
        <v>494125</v>
      </c>
      <c r="D1787" s="38"/>
      <c r="E1787" s="37"/>
      <c r="F1787" s="13"/>
    </row>
    <row r="1788" spans="2:6">
      <c r="B1788" s="35">
        <v>39401</v>
      </c>
      <c r="C1788" s="176">
        <v>498000</v>
      </c>
      <c r="D1788" s="38"/>
      <c r="E1788" s="37"/>
      <c r="F1788" s="13"/>
    </row>
    <row r="1789" spans="2:6">
      <c r="B1789" s="35">
        <v>39402</v>
      </c>
      <c r="C1789" s="176">
        <v>497250</v>
      </c>
      <c r="D1789" s="38"/>
      <c r="E1789" s="37"/>
      <c r="F1789" s="13"/>
    </row>
    <row r="1790" spans="2:6">
      <c r="B1790" s="35">
        <v>39403</v>
      </c>
      <c r="C1790" s="176">
        <v>497250</v>
      </c>
      <c r="D1790" s="38"/>
      <c r="E1790" s="37"/>
      <c r="F1790" s="13"/>
    </row>
    <row r="1791" spans="2:6">
      <c r="B1791" s="35">
        <v>39404</v>
      </c>
      <c r="C1791" s="176">
        <v>497250</v>
      </c>
      <c r="D1791" s="38"/>
      <c r="E1791" s="37"/>
      <c r="F1791" s="13"/>
    </row>
    <row r="1792" spans="2:6">
      <c r="B1792" s="35">
        <v>39405</v>
      </c>
      <c r="C1792" s="176">
        <v>488875</v>
      </c>
      <c r="D1792" s="38"/>
      <c r="E1792" s="37"/>
      <c r="F1792" s="13"/>
    </row>
    <row r="1793" spans="2:6">
      <c r="B1793" s="35">
        <v>39406</v>
      </c>
      <c r="C1793" s="176">
        <v>494625</v>
      </c>
      <c r="D1793" s="38"/>
      <c r="E1793" s="37"/>
      <c r="F1793" s="13"/>
    </row>
    <row r="1794" spans="2:6">
      <c r="B1794" s="35">
        <v>39407</v>
      </c>
      <c r="C1794" s="176">
        <v>498500</v>
      </c>
      <c r="D1794" s="38"/>
      <c r="E1794" s="37"/>
      <c r="F1794" s="13"/>
    </row>
    <row r="1795" spans="2:6">
      <c r="B1795" s="35">
        <v>39408</v>
      </c>
      <c r="C1795" s="176">
        <v>498500</v>
      </c>
      <c r="D1795" s="38"/>
      <c r="E1795" s="37"/>
      <c r="F1795" s="13"/>
    </row>
    <row r="1796" spans="2:6">
      <c r="B1796" s="35">
        <v>39409</v>
      </c>
      <c r="C1796" s="176">
        <v>498500</v>
      </c>
      <c r="D1796" s="38"/>
      <c r="E1796" s="37"/>
      <c r="F1796" s="13"/>
    </row>
    <row r="1797" spans="2:6">
      <c r="B1797" s="35">
        <v>39410</v>
      </c>
      <c r="C1797" s="176">
        <v>498500</v>
      </c>
      <c r="D1797" s="38"/>
      <c r="E1797" s="37"/>
      <c r="F1797" s="13"/>
    </row>
    <row r="1798" spans="2:6">
      <c r="B1798" s="35">
        <v>39411</v>
      </c>
      <c r="C1798" s="176">
        <v>498500</v>
      </c>
      <c r="D1798" s="38"/>
      <c r="E1798" s="37"/>
      <c r="F1798" s="13"/>
    </row>
    <row r="1799" spans="2:6">
      <c r="B1799" s="35">
        <v>39412</v>
      </c>
      <c r="C1799" s="176">
        <v>494125</v>
      </c>
      <c r="D1799" s="38"/>
      <c r="E1799" s="37"/>
      <c r="F1799" s="13"/>
    </row>
    <row r="1800" spans="2:6">
      <c r="B1800" s="35">
        <v>39413</v>
      </c>
      <c r="C1800" s="176">
        <v>495875</v>
      </c>
      <c r="D1800" s="38"/>
      <c r="E1800" s="37"/>
      <c r="F1800" s="13"/>
    </row>
    <row r="1801" spans="2:6">
      <c r="B1801" s="35">
        <v>39414</v>
      </c>
      <c r="C1801" s="176">
        <v>505375</v>
      </c>
      <c r="D1801" s="38"/>
      <c r="E1801" s="37"/>
      <c r="F1801" s="13"/>
    </row>
    <row r="1802" spans="2:6">
      <c r="B1802" s="35">
        <v>39415</v>
      </c>
      <c r="C1802" s="176">
        <v>501500</v>
      </c>
      <c r="D1802" s="38"/>
      <c r="E1802" s="37"/>
      <c r="F1802" s="13"/>
    </row>
    <row r="1803" spans="2:6">
      <c r="B1803" s="39">
        <v>39416</v>
      </c>
      <c r="C1803" s="177">
        <v>501625</v>
      </c>
      <c r="D1803" s="40"/>
      <c r="E1803" s="37"/>
      <c r="F1803" s="13"/>
    </row>
    <row r="1804" spans="2:6">
      <c r="B1804" s="35">
        <v>39417</v>
      </c>
      <c r="C1804" s="176">
        <v>501625</v>
      </c>
      <c r="D1804" s="38"/>
      <c r="E1804" s="37"/>
      <c r="F1804" s="13"/>
    </row>
    <row r="1805" spans="2:6">
      <c r="B1805" s="35">
        <v>39418</v>
      </c>
      <c r="C1805" s="176">
        <v>501625</v>
      </c>
      <c r="D1805" s="38"/>
      <c r="E1805" s="37"/>
      <c r="F1805" s="13"/>
    </row>
    <row r="1806" spans="2:6">
      <c r="B1806" s="35">
        <v>39419</v>
      </c>
      <c r="C1806" s="176">
        <v>505125</v>
      </c>
      <c r="D1806" s="38"/>
      <c r="E1806" s="37"/>
      <c r="F1806" s="13"/>
    </row>
    <row r="1807" spans="2:6">
      <c r="B1807" s="35">
        <v>39420</v>
      </c>
      <c r="C1807" s="176">
        <v>507750</v>
      </c>
      <c r="D1807" s="38"/>
      <c r="E1807" s="37"/>
      <c r="F1807" s="13"/>
    </row>
    <row r="1808" spans="2:6">
      <c r="B1808" s="35">
        <v>39421</v>
      </c>
      <c r="C1808" s="176">
        <v>503375</v>
      </c>
      <c r="D1808" s="38"/>
      <c r="E1808" s="37"/>
      <c r="F1808" s="13"/>
    </row>
    <row r="1809" spans="2:6">
      <c r="B1809" s="35">
        <v>39422</v>
      </c>
      <c r="C1809" s="176">
        <v>493375</v>
      </c>
      <c r="D1809" s="38"/>
      <c r="E1809" s="37"/>
      <c r="F1809" s="13"/>
    </row>
    <row r="1810" spans="2:6">
      <c r="B1810" s="35">
        <v>39423</v>
      </c>
      <c r="C1810" s="176">
        <v>498375</v>
      </c>
      <c r="D1810" s="38"/>
      <c r="E1810" s="37"/>
      <c r="F1810" s="13"/>
    </row>
    <row r="1811" spans="2:6">
      <c r="B1811" s="35">
        <v>39424</v>
      </c>
      <c r="C1811" s="176">
        <v>498375</v>
      </c>
      <c r="D1811" s="38"/>
      <c r="E1811" s="37"/>
      <c r="F1811" s="13"/>
    </row>
    <row r="1812" spans="2:6">
      <c r="B1812" s="35">
        <v>39425</v>
      </c>
      <c r="C1812" s="176">
        <v>498375</v>
      </c>
      <c r="D1812" s="38"/>
      <c r="E1812" s="37"/>
      <c r="F1812" s="13"/>
    </row>
    <row r="1813" spans="2:6">
      <c r="B1813" s="35">
        <v>39426</v>
      </c>
      <c r="C1813" s="176">
        <v>510125</v>
      </c>
      <c r="D1813" s="38"/>
      <c r="E1813" s="37"/>
      <c r="F1813" s="13"/>
    </row>
    <row r="1814" spans="2:6">
      <c r="B1814" s="35">
        <v>39427</v>
      </c>
      <c r="C1814" s="176">
        <v>503250</v>
      </c>
      <c r="D1814" s="38"/>
      <c r="E1814" s="37"/>
      <c r="F1814" s="13"/>
    </row>
    <row r="1815" spans="2:6">
      <c r="B1815" s="35">
        <v>39428</v>
      </c>
      <c r="C1815" s="176">
        <v>512625</v>
      </c>
      <c r="D1815" s="38"/>
      <c r="E1815" s="37"/>
      <c r="F1815" s="13"/>
    </row>
    <row r="1816" spans="2:6">
      <c r="B1816" s="35">
        <v>39429</v>
      </c>
      <c r="C1816" s="176">
        <v>510000</v>
      </c>
      <c r="D1816" s="38"/>
      <c r="E1816" s="37"/>
      <c r="F1816" s="13"/>
    </row>
    <row r="1817" spans="2:6">
      <c r="B1817" s="35">
        <v>39430</v>
      </c>
      <c r="C1817" s="176">
        <v>512125</v>
      </c>
      <c r="D1817" s="38"/>
      <c r="E1817" s="37"/>
      <c r="F1817" s="13"/>
    </row>
    <row r="1818" spans="2:6">
      <c r="B1818" s="35">
        <v>39431</v>
      </c>
      <c r="C1818" s="176">
        <v>512125</v>
      </c>
      <c r="D1818" s="38"/>
      <c r="E1818" s="37"/>
      <c r="F1818" s="13"/>
    </row>
    <row r="1819" spans="2:6">
      <c r="B1819" s="35">
        <v>39432</v>
      </c>
      <c r="C1819" s="176">
        <v>512125</v>
      </c>
      <c r="D1819" s="38"/>
      <c r="E1819" s="37"/>
      <c r="F1819" s="13"/>
    </row>
    <row r="1820" spans="2:6">
      <c r="B1820" s="35">
        <v>39433</v>
      </c>
      <c r="C1820" s="176">
        <v>507000</v>
      </c>
      <c r="D1820" s="38"/>
      <c r="E1820" s="37"/>
      <c r="F1820" s="13"/>
    </row>
    <row r="1821" spans="2:6">
      <c r="B1821" s="35">
        <v>39434</v>
      </c>
      <c r="C1821" s="176">
        <v>513000</v>
      </c>
      <c r="D1821" s="38"/>
      <c r="E1821" s="37"/>
      <c r="F1821" s="13"/>
    </row>
    <row r="1822" spans="2:6">
      <c r="B1822" s="35">
        <v>39435</v>
      </c>
      <c r="C1822" s="176">
        <v>509750</v>
      </c>
      <c r="D1822" s="38"/>
      <c r="E1822" s="37"/>
      <c r="F1822" s="13"/>
    </row>
    <row r="1823" spans="2:6">
      <c r="B1823" s="35">
        <v>39436</v>
      </c>
      <c r="C1823" s="176">
        <v>507375</v>
      </c>
      <c r="D1823" s="38"/>
      <c r="E1823" s="37"/>
      <c r="F1823" s="13"/>
    </row>
    <row r="1824" spans="2:6">
      <c r="B1824" s="35">
        <v>39437</v>
      </c>
      <c r="C1824" s="176">
        <v>504750</v>
      </c>
      <c r="D1824" s="38"/>
      <c r="E1824" s="37"/>
      <c r="F1824" s="13"/>
    </row>
    <row r="1825" spans="2:6">
      <c r="B1825" s="35">
        <v>39438</v>
      </c>
      <c r="C1825" s="176">
        <v>504750</v>
      </c>
      <c r="D1825" s="38"/>
      <c r="E1825" s="37"/>
      <c r="F1825" s="13"/>
    </row>
    <row r="1826" spans="2:6">
      <c r="B1826" s="35">
        <v>39439</v>
      </c>
      <c r="C1826" s="176">
        <v>504750</v>
      </c>
      <c r="D1826" s="38"/>
      <c r="E1826" s="37"/>
      <c r="F1826" s="13"/>
    </row>
    <row r="1827" spans="2:6">
      <c r="B1827" s="35">
        <v>39440</v>
      </c>
      <c r="C1827" s="176">
        <v>504750</v>
      </c>
      <c r="D1827" s="38"/>
      <c r="E1827" s="37"/>
      <c r="F1827" s="13"/>
    </row>
    <row r="1828" spans="2:6">
      <c r="B1828" s="35">
        <v>39441</v>
      </c>
      <c r="C1828" s="176">
        <v>504750</v>
      </c>
      <c r="D1828" s="38"/>
      <c r="E1828" s="37"/>
      <c r="F1828" s="13"/>
    </row>
    <row r="1829" spans="2:6">
      <c r="B1829" s="35">
        <v>39442</v>
      </c>
      <c r="C1829" s="176">
        <v>500250</v>
      </c>
      <c r="D1829" s="38"/>
      <c r="E1829" s="37"/>
      <c r="F1829" s="13"/>
    </row>
    <row r="1830" spans="2:6">
      <c r="B1830" s="35">
        <v>39443</v>
      </c>
      <c r="C1830" s="176">
        <v>499500</v>
      </c>
      <c r="D1830" s="38"/>
      <c r="E1830" s="37"/>
      <c r="F1830" s="13"/>
    </row>
    <row r="1831" spans="2:6">
      <c r="B1831" s="35">
        <v>39444</v>
      </c>
      <c r="C1831" s="176">
        <v>506000</v>
      </c>
      <c r="D1831" s="38"/>
      <c r="E1831" s="37"/>
      <c r="F1831" s="13"/>
    </row>
    <row r="1832" spans="2:6">
      <c r="B1832" s="35">
        <v>39445</v>
      </c>
      <c r="C1832" s="176">
        <v>506000</v>
      </c>
      <c r="D1832" s="38"/>
      <c r="E1832" s="37"/>
      <c r="F1832" s="13"/>
    </row>
    <row r="1833" spans="2:6">
      <c r="B1833" s="35">
        <v>39446</v>
      </c>
      <c r="C1833" s="176">
        <v>506000</v>
      </c>
      <c r="D1833" s="38"/>
      <c r="E1833" s="37"/>
      <c r="F1833" s="13"/>
    </row>
    <row r="1834" spans="2:6">
      <c r="B1834" s="39">
        <v>39447</v>
      </c>
      <c r="C1834" s="177">
        <v>515000</v>
      </c>
      <c r="D1834" s="40"/>
      <c r="E1834" s="37"/>
      <c r="F1834" s="13"/>
    </row>
    <row r="1835" spans="2:6">
      <c r="B1835" s="35">
        <v>39448</v>
      </c>
      <c r="C1835" s="176">
        <v>515000</v>
      </c>
      <c r="D1835" s="38"/>
      <c r="E1835" s="37"/>
      <c r="F1835" s="13"/>
    </row>
    <row r="1836" spans="2:6">
      <c r="B1836" s="35">
        <v>39449</v>
      </c>
      <c r="C1836" s="176">
        <v>507875</v>
      </c>
      <c r="D1836" s="38"/>
      <c r="E1836" s="37"/>
      <c r="F1836" s="13"/>
    </row>
    <row r="1837" spans="2:6">
      <c r="B1837" s="35">
        <v>39450</v>
      </c>
      <c r="C1837" s="176">
        <v>510000</v>
      </c>
      <c r="D1837" s="38"/>
      <c r="E1837" s="37"/>
      <c r="F1837" s="13"/>
    </row>
    <row r="1838" spans="2:6">
      <c r="B1838" s="35">
        <v>39451</v>
      </c>
      <c r="C1838" s="176">
        <v>498000</v>
      </c>
      <c r="D1838" s="38"/>
      <c r="E1838" s="37"/>
      <c r="F1838" s="13"/>
    </row>
    <row r="1839" spans="2:6">
      <c r="B1839" s="35">
        <v>39452</v>
      </c>
      <c r="C1839" s="176">
        <v>498000</v>
      </c>
      <c r="D1839" s="38"/>
      <c r="E1839" s="37"/>
      <c r="F1839" s="13"/>
    </row>
    <row r="1840" spans="2:6">
      <c r="B1840" s="35">
        <v>39453</v>
      </c>
      <c r="C1840" s="176">
        <v>498000</v>
      </c>
      <c r="D1840" s="38"/>
      <c r="E1840" s="37"/>
      <c r="F1840" s="13"/>
    </row>
    <row r="1841" spans="2:6">
      <c r="B1841" s="35">
        <v>39454</v>
      </c>
      <c r="C1841" s="176">
        <v>496250</v>
      </c>
      <c r="D1841" s="38"/>
      <c r="E1841" s="37"/>
      <c r="F1841" s="13"/>
    </row>
    <row r="1842" spans="2:6">
      <c r="B1842" s="35">
        <v>39455</v>
      </c>
      <c r="C1842" s="176">
        <v>506500</v>
      </c>
      <c r="D1842" s="38"/>
      <c r="E1842" s="37"/>
      <c r="F1842" s="13"/>
    </row>
    <row r="1843" spans="2:6">
      <c r="B1843" s="35">
        <v>39456</v>
      </c>
      <c r="C1843" s="176">
        <v>511000</v>
      </c>
      <c r="D1843" s="38"/>
      <c r="E1843" s="37"/>
      <c r="F1843" s="13"/>
    </row>
    <row r="1844" spans="2:6">
      <c r="B1844" s="35">
        <v>39457</v>
      </c>
      <c r="C1844" s="176">
        <v>512625</v>
      </c>
      <c r="D1844" s="38"/>
      <c r="E1844" s="37"/>
      <c r="F1844" s="13"/>
    </row>
    <row r="1845" spans="2:6">
      <c r="B1845" s="35">
        <v>39458</v>
      </c>
      <c r="C1845" s="176">
        <v>498125</v>
      </c>
      <c r="D1845" s="38"/>
      <c r="E1845" s="37"/>
      <c r="F1845" s="13"/>
    </row>
    <row r="1846" spans="2:6">
      <c r="B1846" s="35">
        <v>39459</v>
      </c>
      <c r="C1846" s="176">
        <v>498125</v>
      </c>
      <c r="D1846" s="38"/>
      <c r="E1846" s="37"/>
      <c r="F1846" s="13"/>
    </row>
    <row r="1847" spans="2:6">
      <c r="B1847" s="35">
        <v>39460</v>
      </c>
      <c r="C1847" s="176">
        <v>498125</v>
      </c>
      <c r="D1847" s="38"/>
      <c r="E1847" s="37"/>
      <c r="F1847" s="13"/>
    </row>
    <row r="1848" spans="2:6">
      <c r="B1848" s="35">
        <v>39461</v>
      </c>
      <c r="C1848" s="176">
        <v>504125</v>
      </c>
      <c r="D1848" s="38"/>
      <c r="E1848" s="37"/>
      <c r="F1848" s="13"/>
    </row>
    <row r="1849" spans="2:6">
      <c r="B1849" s="35">
        <v>39462</v>
      </c>
      <c r="C1849" s="176">
        <v>503250</v>
      </c>
      <c r="D1849" s="38"/>
      <c r="E1849" s="37"/>
      <c r="F1849" s="13"/>
    </row>
    <row r="1850" spans="2:6">
      <c r="B1850" s="35">
        <v>39463</v>
      </c>
      <c r="C1850" s="176">
        <v>496125</v>
      </c>
      <c r="D1850" s="38"/>
      <c r="E1850" s="37"/>
      <c r="F1850" s="13"/>
    </row>
    <row r="1851" spans="2:6">
      <c r="B1851" s="35">
        <v>39464</v>
      </c>
      <c r="C1851" s="176">
        <v>495125</v>
      </c>
      <c r="D1851" s="38"/>
      <c r="E1851" s="37"/>
      <c r="F1851" s="13"/>
    </row>
    <row r="1852" spans="2:6">
      <c r="B1852" s="35">
        <v>39465</v>
      </c>
      <c r="C1852" s="176">
        <v>501000</v>
      </c>
      <c r="D1852" s="38"/>
      <c r="E1852" s="37"/>
      <c r="F1852" s="13"/>
    </row>
    <row r="1853" spans="2:6">
      <c r="B1853" s="35">
        <v>39466</v>
      </c>
      <c r="C1853" s="176">
        <v>501000</v>
      </c>
      <c r="D1853" s="38"/>
      <c r="E1853" s="37"/>
      <c r="F1853" s="13"/>
    </row>
    <row r="1854" spans="2:6">
      <c r="B1854" s="35">
        <v>39467</v>
      </c>
      <c r="C1854" s="176">
        <v>501000</v>
      </c>
      <c r="D1854" s="38"/>
      <c r="E1854" s="37"/>
      <c r="F1854" s="13"/>
    </row>
    <row r="1855" spans="2:6">
      <c r="B1855" s="35">
        <v>39468</v>
      </c>
      <c r="C1855" s="176">
        <v>501000</v>
      </c>
      <c r="D1855" s="38"/>
      <c r="E1855" s="37"/>
      <c r="F1855" s="13"/>
    </row>
    <row r="1856" spans="2:6">
      <c r="B1856" s="35">
        <v>39469</v>
      </c>
      <c r="C1856" s="176">
        <v>508375</v>
      </c>
      <c r="D1856" s="38"/>
      <c r="E1856" s="37"/>
      <c r="F1856" s="13"/>
    </row>
    <row r="1857" spans="2:6">
      <c r="B1857" s="35">
        <v>39470</v>
      </c>
      <c r="C1857" s="176">
        <v>502000</v>
      </c>
      <c r="D1857" s="38"/>
      <c r="E1857" s="37"/>
      <c r="F1857" s="13"/>
    </row>
    <row r="1858" spans="2:6">
      <c r="B1858" s="35">
        <v>39471</v>
      </c>
      <c r="C1858" s="176">
        <v>498375</v>
      </c>
      <c r="D1858" s="38"/>
      <c r="E1858" s="37"/>
      <c r="F1858" s="13"/>
    </row>
    <row r="1859" spans="2:6">
      <c r="B1859" s="35">
        <v>39472</v>
      </c>
      <c r="C1859" s="176">
        <v>492750</v>
      </c>
      <c r="D1859" s="38"/>
      <c r="E1859" s="37"/>
      <c r="F1859" s="13"/>
    </row>
    <row r="1860" spans="2:6">
      <c r="B1860" s="35">
        <v>39473</v>
      </c>
      <c r="C1860" s="176">
        <v>492750</v>
      </c>
      <c r="D1860" s="38"/>
      <c r="E1860" s="37"/>
      <c r="F1860" s="13"/>
    </row>
    <row r="1861" spans="2:6">
      <c r="B1861" s="35">
        <v>39474</v>
      </c>
      <c r="C1861" s="176">
        <v>492750</v>
      </c>
      <c r="D1861" s="38"/>
      <c r="E1861" s="37"/>
      <c r="F1861" s="13"/>
    </row>
    <row r="1862" spans="2:6">
      <c r="B1862" s="35">
        <v>39475</v>
      </c>
      <c r="C1862" s="176">
        <v>499875</v>
      </c>
      <c r="D1862" s="38"/>
      <c r="E1862" s="37"/>
      <c r="F1862" s="13"/>
    </row>
    <row r="1863" spans="2:6">
      <c r="B1863" s="35">
        <v>39476</v>
      </c>
      <c r="C1863" s="176">
        <v>495625</v>
      </c>
      <c r="D1863" s="38"/>
      <c r="E1863" s="37"/>
      <c r="F1863" s="13"/>
    </row>
    <row r="1864" spans="2:6">
      <c r="B1864" s="35">
        <v>39477</v>
      </c>
      <c r="C1864" s="176">
        <v>505375</v>
      </c>
      <c r="D1864" s="38"/>
      <c r="E1864" s="37"/>
      <c r="F1864" s="13"/>
    </row>
    <row r="1865" spans="2:6">
      <c r="B1865" s="39">
        <v>39478</v>
      </c>
      <c r="C1865" s="177">
        <v>509000</v>
      </c>
      <c r="D1865" s="40"/>
      <c r="E1865" s="37"/>
      <c r="F1865" s="13"/>
    </row>
    <row r="1866" spans="2:6">
      <c r="B1866" s="35">
        <v>39479</v>
      </c>
      <c r="C1866" s="176">
        <v>508500</v>
      </c>
      <c r="D1866" s="38"/>
      <c r="E1866" s="37"/>
      <c r="F1866" s="13"/>
    </row>
    <row r="1867" spans="2:6">
      <c r="B1867" s="35">
        <v>39480</v>
      </c>
      <c r="C1867" s="176">
        <v>508500</v>
      </c>
      <c r="D1867" s="38"/>
      <c r="E1867" s="37"/>
      <c r="F1867" s="13"/>
    </row>
    <row r="1868" spans="2:6">
      <c r="B1868" s="35">
        <v>39481</v>
      </c>
      <c r="C1868" s="176">
        <v>508500</v>
      </c>
      <c r="D1868" s="38"/>
      <c r="E1868" s="37"/>
      <c r="F1868" s="13"/>
    </row>
    <row r="1869" spans="2:6">
      <c r="B1869" s="35">
        <v>39482</v>
      </c>
      <c r="C1869" s="176">
        <v>518250</v>
      </c>
      <c r="D1869" s="38"/>
      <c r="E1869" s="37"/>
      <c r="F1869" s="13"/>
    </row>
    <row r="1870" spans="2:6">
      <c r="B1870" s="35">
        <v>39483</v>
      </c>
      <c r="C1870" s="176">
        <v>523125</v>
      </c>
      <c r="D1870" s="38"/>
      <c r="E1870" s="37"/>
      <c r="F1870" s="13"/>
    </row>
    <row r="1871" spans="2:6">
      <c r="B1871" s="35">
        <v>39484</v>
      </c>
      <c r="C1871" s="176">
        <v>523625</v>
      </c>
      <c r="D1871" s="38"/>
      <c r="E1871" s="37"/>
      <c r="F1871" s="13"/>
    </row>
    <row r="1872" spans="2:6">
      <c r="B1872" s="35">
        <v>39485</v>
      </c>
      <c r="C1872" s="176">
        <v>525875</v>
      </c>
      <c r="D1872" s="38"/>
      <c r="E1872" s="37"/>
      <c r="F1872" s="13"/>
    </row>
    <row r="1873" spans="2:6">
      <c r="B1873" s="35">
        <v>39486</v>
      </c>
      <c r="C1873" s="176">
        <v>535000</v>
      </c>
      <c r="D1873" s="38"/>
      <c r="E1873" s="37"/>
      <c r="F1873" s="13"/>
    </row>
    <row r="1874" spans="2:6">
      <c r="B1874" s="35">
        <v>39487</v>
      </c>
      <c r="C1874" s="176">
        <v>535000</v>
      </c>
      <c r="D1874" s="38"/>
      <c r="E1874" s="37"/>
      <c r="F1874" s="13"/>
    </row>
    <row r="1875" spans="2:6">
      <c r="B1875" s="35">
        <v>39488</v>
      </c>
      <c r="C1875" s="176">
        <v>535000</v>
      </c>
      <c r="D1875" s="38"/>
      <c r="E1875" s="37"/>
      <c r="F1875" s="13"/>
    </row>
    <row r="1876" spans="2:6">
      <c r="B1876" s="35">
        <v>39489</v>
      </c>
      <c r="C1876" s="176">
        <v>533375</v>
      </c>
      <c r="D1876" s="38"/>
      <c r="E1876" s="37"/>
      <c r="F1876" s="13"/>
    </row>
    <row r="1877" spans="2:6">
      <c r="B1877" s="35">
        <v>39490</v>
      </c>
      <c r="C1877" s="176">
        <v>535000</v>
      </c>
      <c r="D1877" s="38"/>
      <c r="E1877" s="37"/>
      <c r="F1877" s="13"/>
    </row>
    <row r="1878" spans="2:6">
      <c r="B1878" s="35">
        <v>39491</v>
      </c>
      <c r="C1878" s="176">
        <v>539000</v>
      </c>
      <c r="D1878" s="38"/>
      <c r="E1878" s="37"/>
      <c r="F1878" s="13"/>
    </row>
    <row r="1879" spans="2:6">
      <c r="B1879" s="35">
        <v>39492</v>
      </c>
      <c r="C1879" s="176">
        <v>555125</v>
      </c>
      <c r="D1879" s="38"/>
      <c r="E1879" s="37"/>
      <c r="F1879" s="13"/>
    </row>
    <row r="1880" spans="2:6">
      <c r="B1880" s="35">
        <v>39493</v>
      </c>
      <c r="C1880" s="176">
        <v>539750</v>
      </c>
      <c r="D1880" s="38"/>
      <c r="E1880" s="37"/>
      <c r="F1880" s="13"/>
    </row>
    <row r="1881" spans="2:6">
      <c r="B1881" s="35">
        <v>39494</v>
      </c>
      <c r="C1881" s="176">
        <v>539750</v>
      </c>
      <c r="D1881" s="38"/>
      <c r="E1881" s="37"/>
      <c r="F1881" s="13"/>
    </row>
    <row r="1882" spans="2:6">
      <c r="B1882" s="35">
        <v>39495</v>
      </c>
      <c r="C1882" s="176">
        <v>539750</v>
      </c>
      <c r="D1882" s="38"/>
      <c r="E1882" s="37"/>
      <c r="F1882" s="13"/>
    </row>
    <row r="1883" spans="2:6">
      <c r="B1883" s="35">
        <v>39496</v>
      </c>
      <c r="C1883" s="176">
        <v>539750</v>
      </c>
      <c r="D1883" s="38"/>
      <c r="E1883" s="37"/>
      <c r="F1883" s="13"/>
    </row>
    <row r="1884" spans="2:6">
      <c r="B1884" s="35">
        <v>39497</v>
      </c>
      <c r="C1884" s="176">
        <v>554875</v>
      </c>
      <c r="D1884" s="38"/>
      <c r="E1884" s="37"/>
      <c r="F1884" s="13"/>
    </row>
    <row r="1885" spans="2:6">
      <c r="B1885" s="35">
        <v>39498</v>
      </c>
      <c r="C1885" s="176">
        <v>560500</v>
      </c>
      <c r="D1885" s="38"/>
      <c r="E1885" s="37"/>
      <c r="F1885" s="13"/>
    </row>
    <row r="1886" spans="2:6">
      <c r="B1886" s="35">
        <v>39499</v>
      </c>
      <c r="C1886" s="176">
        <v>560625</v>
      </c>
      <c r="D1886" s="38"/>
      <c r="E1886" s="37"/>
      <c r="F1886" s="13"/>
    </row>
    <row r="1887" spans="2:6">
      <c r="B1887" s="35">
        <v>39500</v>
      </c>
      <c r="C1887" s="176">
        <v>571375</v>
      </c>
      <c r="D1887" s="38"/>
      <c r="E1887" s="37"/>
      <c r="F1887" s="13"/>
    </row>
    <row r="1888" spans="2:6">
      <c r="B1888" s="35">
        <v>39501</v>
      </c>
      <c r="C1888" s="176">
        <v>571375</v>
      </c>
      <c r="D1888" s="38"/>
      <c r="E1888" s="37"/>
      <c r="F1888" s="13"/>
    </row>
    <row r="1889" spans="2:6">
      <c r="B1889" s="35">
        <v>39502</v>
      </c>
      <c r="C1889" s="176">
        <v>571375</v>
      </c>
      <c r="D1889" s="38"/>
      <c r="E1889" s="37"/>
      <c r="F1889" s="13"/>
    </row>
    <row r="1890" spans="2:6">
      <c r="B1890" s="35">
        <v>39503</v>
      </c>
      <c r="C1890" s="176">
        <v>573625</v>
      </c>
      <c r="D1890" s="38"/>
      <c r="E1890" s="37"/>
      <c r="F1890" s="13"/>
    </row>
    <row r="1891" spans="2:6">
      <c r="B1891" s="35">
        <v>39504</v>
      </c>
      <c r="C1891" s="176">
        <v>561125</v>
      </c>
      <c r="D1891" s="38"/>
      <c r="E1891" s="37"/>
      <c r="F1891" s="13"/>
    </row>
    <row r="1892" spans="2:6">
      <c r="B1892" s="35">
        <v>39505</v>
      </c>
      <c r="C1892" s="176">
        <v>569625</v>
      </c>
      <c r="D1892" s="38"/>
      <c r="E1892" s="37"/>
      <c r="F1892" s="13"/>
    </row>
    <row r="1893" spans="2:6">
      <c r="B1893" s="35">
        <v>39506</v>
      </c>
      <c r="C1893" s="176">
        <v>576500</v>
      </c>
      <c r="D1893" s="38"/>
      <c r="E1893" s="37"/>
      <c r="F1893" s="13"/>
    </row>
    <row r="1894" spans="2:6">
      <c r="B1894" s="39">
        <v>39507</v>
      </c>
      <c r="C1894" s="177">
        <v>570625</v>
      </c>
      <c r="D1894" s="40"/>
      <c r="E1894" s="37"/>
      <c r="F1894" s="13"/>
    </row>
    <row r="1895" spans="2:6">
      <c r="B1895" s="35">
        <v>39508</v>
      </c>
      <c r="C1895" s="176">
        <v>570625</v>
      </c>
      <c r="D1895" s="38"/>
      <c r="E1895" s="37"/>
      <c r="F1895" s="13"/>
    </row>
    <row r="1896" spans="2:6">
      <c r="B1896" s="35">
        <v>39509</v>
      </c>
      <c r="C1896" s="176">
        <v>570625</v>
      </c>
      <c r="D1896" s="38"/>
      <c r="E1896" s="37"/>
      <c r="F1896" s="13"/>
    </row>
    <row r="1897" spans="2:6">
      <c r="B1897" s="35">
        <v>39510</v>
      </c>
      <c r="C1897" s="176">
        <v>575375</v>
      </c>
      <c r="D1897" s="38"/>
      <c r="E1897" s="37"/>
      <c r="F1897" s="13"/>
    </row>
    <row r="1898" spans="2:6">
      <c r="B1898" s="35">
        <v>39511</v>
      </c>
      <c r="C1898" s="176">
        <v>567750</v>
      </c>
      <c r="D1898" s="38"/>
      <c r="E1898" s="37"/>
      <c r="F1898" s="13"/>
    </row>
    <row r="1899" spans="2:6">
      <c r="B1899" s="35">
        <v>39512</v>
      </c>
      <c r="C1899" s="176">
        <v>572000</v>
      </c>
      <c r="D1899" s="38"/>
      <c r="E1899" s="37"/>
      <c r="F1899" s="13"/>
    </row>
    <row r="1900" spans="2:6">
      <c r="B1900" s="35">
        <v>39513</v>
      </c>
      <c r="C1900" s="176">
        <v>545875</v>
      </c>
      <c r="D1900" s="38"/>
      <c r="E1900" s="37"/>
      <c r="F1900" s="13"/>
    </row>
    <row r="1901" spans="2:6">
      <c r="B1901" s="35">
        <v>39514</v>
      </c>
      <c r="C1901" s="176">
        <v>527250</v>
      </c>
      <c r="D1901" s="38"/>
      <c r="E1901" s="37"/>
      <c r="F1901" s="13"/>
    </row>
    <row r="1902" spans="2:6">
      <c r="B1902" s="35">
        <v>39515</v>
      </c>
      <c r="C1902" s="176">
        <v>527250</v>
      </c>
      <c r="D1902" s="38"/>
      <c r="E1902" s="37"/>
      <c r="F1902" s="13"/>
    </row>
    <row r="1903" spans="2:6">
      <c r="B1903" s="35">
        <v>39516</v>
      </c>
      <c r="C1903" s="176">
        <v>527250</v>
      </c>
      <c r="D1903" s="38"/>
      <c r="E1903" s="37"/>
      <c r="F1903" s="41"/>
    </row>
    <row r="1904" spans="2:6">
      <c r="B1904" s="35">
        <v>39517</v>
      </c>
      <c r="C1904" s="176">
        <v>524125</v>
      </c>
      <c r="D1904" s="38"/>
      <c r="E1904" s="37"/>
      <c r="F1904" s="13"/>
    </row>
    <row r="1905" spans="2:6">
      <c r="B1905" s="35">
        <v>39518</v>
      </c>
      <c r="C1905" s="176">
        <v>527625</v>
      </c>
      <c r="D1905" s="38"/>
      <c r="E1905" s="37"/>
      <c r="F1905" s="13"/>
    </row>
    <row r="1906" spans="2:6">
      <c r="B1906" s="35">
        <v>39519</v>
      </c>
      <c r="C1906" s="176">
        <v>529750</v>
      </c>
      <c r="D1906" s="38"/>
      <c r="E1906" s="37"/>
      <c r="F1906" s="13"/>
    </row>
    <row r="1907" spans="2:6">
      <c r="B1907" s="35">
        <v>39520</v>
      </c>
      <c r="C1907" s="176">
        <v>548125</v>
      </c>
      <c r="D1907" s="38"/>
      <c r="E1907" s="37"/>
      <c r="F1907" s="13"/>
    </row>
    <row r="1908" spans="2:6">
      <c r="B1908" s="35">
        <v>39521</v>
      </c>
      <c r="C1908" s="176">
        <v>509875</v>
      </c>
      <c r="D1908" s="38"/>
      <c r="E1908" s="37"/>
      <c r="F1908" s="13"/>
    </row>
    <row r="1909" spans="2:6">
      <c r="B1909" s="35">
        <v>39522</v>
      </c>
      <c r="C1909" s="176">
        <v>509875</v>
      </c>
      <c r="D1909" s="38"/>
      <c r="E1909" s="37"/>
      <c r="F1909" s="13"/>
    </row>
    <row r="1910" spans="2:6">
      <c r="B1910" s="35">
        <v>39523</v>
      </c>
      <c r="C1910" s="176">
        <v>509875</v>
      </c>
      <c r="D1910" s="38"/>
      <c r="E1910" s="37"/>
      <c r="F1910" s="13"/>
    </row>
    <row r="1911" spans="2:6">
      <c r="B1911" s="35">
        <v>39524</v>
      </c>
      <c r="C1911" s="176">
        <v>462125</v>
      </c>
      <c r="D1911" s="38"/>
      <c r="E1911" s="37"/>
      <c r="F1911" s="13"/>
    </row>
    <row r="1912" spans="2:6">
      <c r="B1912" s="35">
        <v>39525</v>
      </c>
      <c r="C1912" s="176">
        <v>458125</v>
      </c>
      <c r="D1912" s="38"/>
      <c r="E1912" s="37"/>
      <c r="F1912" s="13"/>
    </row>
    <row r="1913" spans="2:6">
      <c r="B1913" s="35">
        <v>39526</v>
      </c>
      <c r="C1913" s="176">
        <v>449125</v>
      </c>
      <c r="D1913" s="38"/>
      <c r="E1913" s="37"/>
      <c r="F1913" s="13"/>
    </row>
    <row r="1914" spans="2:6">
      <c r="B1914" s="35">
        <v>39527</v>
      </c>
      <c r="C1914" s="176">
        <v>441250</v>
      </c>
      <c r="D1914" s="38"/>
      <c r="E1914" s="37"/>
      <c r="F1914" s="13"/>
    </row>
    <row r="1915" spans="2:6">
      <c r="B1915" s="35">
        <v>39528</v>
      </c>
      <c r="C1915" s="176">
        <v>441250</v>
      </c>
      <c r="D1915" s="38"/>
      <c r="E1915" s="37"/>
      <c r="F1915" s="13"/>
    </row>
    <row r="1916" spans="2:6">
      <c r="B1916" s="35">
        <v>39529</v>
      </c>
      <c r="C1916" s="176">
        <v>441250</v>
      </c>
      <c r="D1916" s="38"/>
      <c r="E1916" s="37"/>
      <c r="F1916" s="13"/>
    </row>
    <row r="1917" spans="2:6">
      <c r="B1917" s="35">
        <v>39530</v>
      </c>
      <c r="C1917" s="176">
        <v>441250</v>
      </c>
      <c r="D1917" s="38"/>
      <c r="E1917" s="37"/>
      <c r="F1917" s="13"/>
    </row>
    <row r="1918" spans="2:6">
      <c r="B1918" s="35">
        <v>39531</v>
      </c>
      <c r="C1918" s="176">
        <v>433250</v>
      </c>
      <c r="D1918" s="38"/>
      <c r="E1918" s="37"/>
      <c r="F1918" s="13"/>
    </row>
    <row r="1919" spans="2:6">
      <c r="B1919" s="35">
        <v>39532</v>
      </c>
      <c r="C1919" s="176">
        <v>451750</v>
      </c>
      <c r="D1919" s="38"/>
      <c r="E1919" s="37"/>
      <c r="F1919" s="13"/>
    </row>
    <row r="1920" spans="2:6">
      <c r="B1920" s="35">
        <v>39533</v>
      </c>
      <c r="C1920" s="176">
        <v>446625</v>
      </c>
      <c r="D1920" s="38"/>
      <c r="E1920" s="37"/>
      <c r="F1920" s="13"/>
    </row>
    <row r="1921" spans="2:6">
      <c r="B1921" s="35">
        <v>39534</v>
      </c>
      <c r="C1921" s="176">
        <v>445250</v>
      </c>
      <c r="D1921" s="38"/>
      <c r="E1921" s="37"/>
      <c r="F1921" s="13"/>
    </row>
    <row r="1922" spans="2:6">
      <c r="B1922" s="35">
        <v>39535</v>
      </c>
      <c r="C1922" s="176">
        <v>443625</v>
      </c>
      <c r="D1922" s="38"/>
      <c r="E1922" s="37"/>
      <c r="F1922" s="13"/>
    </row>
    <row r="1923" spans="2:6">
      <c r="B1923" s="35">
        <v>39536</v>
      </c>
      <c r="C1923" s="176">
        <v>443625</v>
      </c>
      <c r="D1923" s="38"/>
      <c r="E1923" s="37"/>
      <c r="F1923" s="13"/>
    </row>
    <row r="1924" spans="2:6">
      <c r="B1924" s="35">
        <v>39537</v>
      </c>
      <c r="C1924" s="176">
        <v>443625</v>
      </c>
      <c r="D1924" s="38"/>
      <c r="E1924" s="37"/>
      <c r="F1924" s="13"/>
    </row>
    <row r="1925" spans="2:6">
      <c r="B1925" s="39">
        <v>39538</v>
      </c>
      <c r="C1925" s="177">
        <v>430125</v>
      </c>
      <c r="D1925" s="40"/>
      <c r="E1925" s="37"/>
      <c r="F1925" s="13"/>
    </row>
    <row r="1926" spans="2:6">
      <c r="B1926" s="35">
        <v>39539</v>
      </c>
      <c r="C1926" s="176">
        <v>438000</v>
      </c>
      <c r="D1926" s="38"/>
      <c r="E1926" s="37"/>
      <c r="F1926" s="13"/>
    </row>
    <row r="1927" spans="2:6">
      <c r="B1927" s="35">
        <v>39540</v>
      </c>
      <c r="C1927" s="176">
        <v>435375</v>
      </c>
      <c r="D1927" s="38"/>
      <c r="E1927" s="37"/>
      <c r="F1927" s="13"/>
    </row>
    <row r="1928" spans="2:6">
      <c r="B1928" s="35">
        <v>39541</v>
      </c>
      <c r="C1928" s="176">
        <v>444625</v>
      </c>
      <c r="D1928" s="38"/>
      <c r="E1928" s="37"/>
      <c r="F1928" s="13"/>
    </row>
    <row r="1929" spans="2:6">
      <c r="B1929" s="35">
        <v>39542</v>
      </c>
      <c r="C1929" s="176">
        <v>445625</v>
      </c>
      <c r="D1929" s="38"/>
      <c r="E1929" s="37"/>
      <c r="F1929" s="13"/>
    </row>
    <row r="1930" spans="2:6">
      <c r="B1930" s="35">
        <v>39543</v>
      </c>
      <c r="C1930" s="176">
        <v>445625</v>
      </c>
      <c r="D1930" s="38"/>
      <c r="E1930" s="37"/>
      <c r="F1930" s="13"/>
    </row>
    <row r="1931" spans="2:6">
      <c r="B1931" s="35">
        <v>39544</v>
      </c>
      <c r="C1931" s="176">
        <v>445625</v>
      </c>
      <c r="D1931" s="38"/>
      <c r="E1931" s="37"/>
      <c r="F1931" s="13"/>
    </row>
    <row r="1932" spans="2:6">
      <c r="B1932" s="35">
        <v>39545</v>
      </c>
      <c r="C1932" s="176">
        <v>450875</v>
      </c>
      <c r="D1932" s="38"/>
      <c r="E1932" s="37"/>
      <c r="F1932" s="13"/>
    </row>
    <row r="1933" spans="2:6">
      <c r="B1933" s="35">
        <v>39546</v>
      </c>
      <c r="C1933" s="176">
        <v>447125</v>
      </c>
      <c r="D1933" s="38"/>
      <c r="E1933" s="37"/>
      <c r="F1933" s="13"/>
    </row>
    <row r="1934" spans="2:6">
      <c r="B1934" s="35">
        <v>39547</v>
      </c>
      <c r="C1934" s="176">
        <v>458125</v>
      </c>
      <c r="D1934" s="38"/>
      <c r="E1934" s="37"/>
      <c r="F1934" s="13"/>
    </row>
    <row r="1935" spans="2:6">
      <c r="B1935" s="35">
        <v>39548</v>
      </c>
      <c r="C1935" s="176">
        <v>432125</v>
      </c>
      <c r="D1935" s="38"/>
      <c r="E1935" s="37"/>
      <c r="F1935" s="13"/>
    </row>
    <row r="1936" spans="2:6">
      <c r="B1936" s="35">
        <v>39549</v>
      </c>
      <c r="C1936" s="176">
        <v>435500</v>
      </c>
      <c r="D1936" s="38"/>
      <c r="E1936" s="37"/>
      <c r="F1936" s="13"/>
    </row>
    <row r="1937" spans="2:6">
      <c r="B1937" s="35">
        <v>39550</v>
      </c>
      <c r="C1937" s="176">
        <v>435500</v>
      </c>
      <c r="D1937" s="38"/>
      <c r="E1937" s="37"/>
      <c r="F1937" s="13"/>
    </row>
    <row r="1938" spans="2:6">
      <c r="B1938" s="35">
        <v>39551</v>
      </c>
      <c r="C1938" s="176">
        <v>435500</v>
      </c>
      <c r="D1938" s="38"/>
      <c r="E1938" s="37"/>
      <c r="F1938" s="13"/>
    </row>
    <row r="1939" spans="2:6">
      <c r="B1939" s="35">
        <v>39552</v>
      </c>
      <c r="C1939" s="176">
        <v>435000</v>
      </c>
      <c r="D1939" s="38"/>
      <c r="E1939" s="37"/>
      <c r="F1939" s="13"/>
    </row>
    <row r="1940" spans="2:6">
      <c r="B1940" s="35">
        <v>39553</v>
      </c>
      <c r="C1940" s="176">
        <v>447500</v>
      </c>
      <c r="D1940" s="38"/>
      <c r="E1940" s="37"/>
      <c r="F1940" s="13"/>
    </row>
    <row r="1941" spans="2:6">
      <c r="B1941" s="35">
        <v>39554</v>
      </c>
      <c r="C1941" s="176">
        <v>449625</v>
      </c>
      <c r="D1941" s="38"/>
      <c r="E1941" s="37"/>
      <c r="F1941" s="13"/>
    </row>
    <row r="1942" spans="2:6">
      <c r="B1942" s="35">
        <v>39555</v>
      </c>
      <c r="C1942" s="176">
        <v>466250</v>
      </c>
      <c r="D1942" s="38"/>
      <c r="E1942" s="37"/>
      <c r="F1942" s="13"/>
    </row>
    <row r="1943" spans="2:6">
      <c r="B1943" s="35">
        <v>39556</v>
      </c>
      <c r="C1943" s="176">
        <v>445875</v>
      </c>
      <c r="D1943" s="38"/>
      <c r="E1943" s="37"/>
      <c r="F1943" s="13"/>
    </row>
    <row r="1944" spans="2:6">
      <c r="B1944" s="35">
        <v>39557</v>
      </c>
      <c r="C1944" s="176">
        <v>445875</v>
      </c>
      <c r="D1944" s="38"/>
      <c r="E1944" s="37"/>
      <c r="F1944" s="13"/>
    </row>
    <row r="1945" spans="2:6">
      <c r="B1945" s="35">
        <v>39558</v>
      </c>
      <c r="C1945" s="176">
        <v>445875</v>
      </c>
      <c r="D1945" s="38"/>
      <c r="E1945" s="37"/>
      <c r="F1945" s="13"/>
    </row>
    <row r="1946" spans="2:6">
      <c r="B1946" s="35">
        <v>39559</v>
      </c>
      <c r="C1946" s="176">
        <v>432250</v>
      </c>
      <c r="D1946" s="38"/>
      <c r="E1946" s="37"/>
      <c r="F1946" s="13"/>
    </row>
    <row r="1947" spans="2:6">
      <c r="B1947" s="35">
        <v>39560</v>
      </c>
      <c r="C1947" s="176">
        <v>442750</v>
      </c>
      <c r="D1947" s="38"/>
      <c r="E1947" s="37"/>
      <c r="F1947" s="13"/>
    </row>
    <row r="1948" spans="2:6">
      <c r="B1948" s="35">
        <v>39561</v>
      </c>
      <c r="C1948" s="176">
        <v>437625</v>
      </c>
      <c r="D1948" s="38"/>
      <c r="E1948" s="37"/>
      <c r="F1948" s="13"/>
    </row>
    <row r="1949" spans="2:6">
      <c r="B1949" s="35">
        <v>39562</v>
      </c>
      <c r="C1949" s="176">
        <v>422000</v>
      </c>
      <c r="D1949" s="38"/>
      <c r="E1949" s="37"/>
      <c r="F1949" s="13"/>
    </row>
    <row r="1950" spans="2:6">
      <c r="B1950" s="35">
        <v>39563</v>
      </c>
      <c r="C1950" s="176">
        <v>423000</v>
      </c>
      <c r="D1950" s="38"/>
      <c r="E1950" s="37"/>
      <c r="F1950" s="13"/>
    </row>
    <row r="1951" spans="2:6">
      <c r="B1951" s="35">
        <v>39564</v>
      </c>
      <c r="C1951" s="176">
        <v>423000</v>
      </c>
      <c r="D1951" s="38"/>
      <c r="E1951" s="37"/>
      <c r="F1951" s="13"/>
    </row>
    <row r="1952" spans="2:6">
      <c r="B1952" s="35">
        <v>39565</v>
      </c>
      <c r="C1952" s="176">
        <v>423000</v>
      </c>
      <c r="D1952" s="38"/>
      <c r="E1952" s="37"/>
      <c r="F1952" s="13"/>
    </row>
    <row r="1953" spans="2:6">
      <c r="B1953" s="35">
        <v>39566</v>
      </c>
      <c r="C1953" s="176">
        <v>432875</v>
      </c>
      <c r="D1953" s="38"/>
      <c r="E1953" s="37"/>
      <c r="F1953" s="13"/>
    </row>
    <row r="1954" spans="2:6">
      <c r="B1954" s="35">
        <v>39567</v>
      </c>
      <c r="C1954" s="176">
        <v>440000</v>
      </c>
      <c r="D1954" s="38"/>
      <c r="E1954" s="37"/>
      <c r="F1954" s="13"/>
    </row>
    <row r="1955" spans="2:6">
      <c r="B1955" s="39">
        <v>39568</v>
      </c>
      <c r="C1955" s="177">
        <v>435125</v>
      </c>
      <c r="D1955" s="40"/>
      <c r="E1955" s="37"/>
      <c r="F1955" s="13"/>
    </row>
    <row r="1956" spans="2:6">
      <c r="B1956" s="35">
        <v>39569</v>
      </c>
      <c r="C1956" s="176">
        <v>413750</v>
      </c>
      <c r="D1956" s="38"/>
      <c r="E1956" s="37"/>
      <c r="F1956" s="13"/>
    </row>
    <row r="1957" spans="2:6">
      <c r="B1957" s="35">
        <v>39570</v>
      </c>
      <c r="C1957" s="176">
        <v>411250</v>
      </c>
      <c r="D1957" s="38"/>
      <c r="E1957" s="37"/>
      <c r="F1957" s="13"/>
    </row>
    <row r="1958" spans="2:6">
      <c r="B1958" s="35">
        <v>39571</v>
      </c>
      <c r="C1958" s="176">
        <v>411250</v>
      </c>
      <c r="D1958" s="38"/>
      <c r="E1958" s="37"/>
      <c r="F1958" s="13"/>
    </row>
    <row r="1959" spans="2:6">
      <c r="B1959" s="35">
        <v>39572</v>
      </c>
      <c r="C1959" s="176">
        <v>411250</v>
      </c>
      <c r="D1959" s="38"/>
      <c r="E1959" s="37"/>
      <c r="F1959" s="13"/>
    </row>
    <row r="1960" spans="2:6">
      <c r="B1960" s="35">
        <v>39573</v>
      </c>
      <c r="C1960" s="176">
        <v>423250</v>
      </c>
      <c r="D1960" s="38"/>
      <c r="E1960" s="37"/>
      <c r="F1960" s="13"/>
    </row>
    <row r="1961" spans="2:6">
      <c r="B1961" s="35">
        <v>39574</v>
      </c>
      <c r="C1961" s="176">
        <v>429625</v>
      </c>
      <c r="D1961" s="38"/>
      <c r="E1961" s="37"/>
      <c r="F1961" s="13"/>
    </row>
    <row r="1962" spans="2:6">
      <c r="B1962" s="35">
        <v>39575</v>
      </c>
      <c r="C1962" s="176">
        <v>427375</v>
      </c>
      <c r="D1962" s="38"/>
      <c r="E1962" s="37"/>
      <c r="F1962" s="13"/>
    </row>
    <row r="1963" spans="2:6">
      <c r="B1963" s="35">
        <v>39576</v>
      </c>
      <c r="C1963" s="176">
        <v>437250</v>
      </c>
      <c r="D1963" s="38"/>
      <c r="E1963" s="37"/>
      <c r="F1963" s="13"/>
    </row>
    <row r="1964" spans="2:6">
      <c r="B1964" s="35">
        <v>39577</v>
      </c>
      <c r="C1964" s="176">
        <v>444500</v>
      </c>
      <c r="D1964" s="38"/>
      <c r="E1964" s="37"/>
      <c r="F1964" s="13"/>
    </row>
    <row r="1965" spans="2:6">
      <c r="B1965" s="35">
        <v>39578</v>
      </c>
      <c r="C1965" s="176">
        <v>444500</v>
      </c>
      <c r="D1965" s="38"/>
      <c r="E1965" s="37"/>
      <c r="F1965" s="13"/>
    </row>
    <row r="1966" spans="2:6">
      <c r="B1966" s="35">
        <v>39579</v>
      </c>
      <c r="C1966" s="176">
        <v>444500</v>
      </c>
      <c r="D1966" s="38"/>
      <c r="E1966" s="37"/>
      <c r="F1966" s="13"/>
    </row>
    <row r="1967" spans="2:6">
      <c r="B1967" s="35">
        <v>39580</v>
      </c>
      <c r="C1967" s="176">
        <v>451625</v>
      </c>
      <c r="D1967" s="38"/>
      <c r="E1967" s="37"/>
      <c r="F1967" s="13"/>
    </row>
    <row r="1968" spans="2:6">
      <c r="B1968" s="35">
        <v>39581</v>
      </c>
      <c r="C1968" s="176">
        <v>446750</v>
      </c>
      <c r="D1968" s="38"/>
      <c r="E1968" s="37"/>
      <c r="F1968" s="13"/>
    </row>
    <row r="1969" spans="2:6">
      <c r="B1969" s="35">
        <v>39582</v>
      </c>
      <c r="C1969" s="176">
        <v>450250</v>
      </c>
      <c r="D1969" s="38"/>
      <c r="E1969" s="37"/>
      <c r="F1969" s="13"/>
    </row>
    <row r="1970" spans="2:6">
      <c r="B1970" s="35">
        <v>39583</v>
      </c>
      <c r="C1970" s="176">
        <v>447500</v>
      </c>
      <c r="D1970" s="38"/>
      <c r="E1970" s="37"/>
      <c r="F1970" s="13"/>
    </row>
    <row r="1971" spans="2:6">
      <c r="B1971" s="35">
        <v>39584</v>
      </c>
      <c r="C1971" s="176">
        <v>450000</v>
      </c>
      <c r="D1971" s="38"/>
      <c r="E1971" s="37"/>
      <c r="F1971" s="13"/>
    </row>
    <row r="1972" spans="2:6">
      <c r="B1972" s="35">
        <v>39585</v>
      </c>
      <c r="C1972" s="176">
        <v>450000</v>
      </c>
      <c r="D1972" s="38"/>
      <c r="E1972" s="37"/>
      <c r="F1972" s="13"/>
    </row>
    <row r="1973" spans="2:6">
      <c r="B1973" s="35">
        <v>39586</v>
      </c>
      <c r="C1973" s="176">
        <v>450000</v>
      </c>
      <c r="D1973" s="38"/>
      <c r="E1973" s="37"/>
      <c r="F1973" s="13"/>
    </row>
    <row r="1974" spans="2:6">
      <c r="B1974" s="35">
        <v>39587</v>
      </c>
      <c r="C1974" s="176">
        <v>438875</v>
      </c>
      <c r="D1974" s="38"/>
      <c r="E1974" s="37"/>
      <c r="F1974" s="13"/>
    </row>
    <row r="1975" spans="2:6">
      <c r="B1975" s="35">
        <v>39588</v>
      </c>
      <c r="C1975" s="176">
        <v>446625</v>
      </c>
      <c r="D1975" s="38"/>
      <c r="E1975" s="37"/>
      <c r="F1975" s="13"/>
    </row>
    <row r="1976" spans="2:6">
      <c r="B1976" s="35">
        <v>39589</v>
      </c>
      <c r="C1976" s="176">
        <v>459000</v>
      </c>
      <c r="D1976" s="38"/>
      <c r="E1976" s="37"/>
      <c r="F1976" s="13"/>
    </row>
    <row r="1977" spans="2:6">
      <c r="B1977" s="35">
        <v>39590</v>
      </c>
      <c r="C1977" s="176">
        <v>433625</v>
      </c>
      <c r="D1977" s="38"/>
      <c r="E1977" s="37"/>
      <c r="F1977" s="13"/>
    </row>
    <row r="1978" spans="2:6">
      <c r="B1978" s="35">
        <v>39591</v>
      </c>
      <c r="C1978" s="176">
        <v>433625</v>
      </c>
      <c r="D1978" s="38"/>
      <c r="E1978" s="37"/>
      <c r="F1978" s="13"/>
    </row>
    <row r="1979" spans="2:6">
      <c r="B1979" s="35">
        <v>39592</v>
      </c>
      <c r="C1979" s="176">
        <v>433625</v>
      </c>
      <c r="D1979" s="38"/>
      <c r="E1979" s="37"/>
      <c r="F1979" s="13"/>
    </row>
    <row r="1980" spans="2:6">
      <c r="B1980" s="35">
        <v>39593</v>
      </c>
      <c r="C1980" s="176">
        <v>433625</v>
      </c>
      <c r="D1980" s="38"/>
      <c r="E1980" s="37"/>
      <c r="F1980" s="13"/>
    </row>
    <row r="1981" spans="2:6">
      <c r="B1981" s="35">
        <v>39594</v>
      </c>
      <c r="C1981" s="176">
        <v>433625</v>
      </c>
      <c r="D1981" s="38"/>
      <c r="E1981" s="37"/>
      <c r="F1981" s="13"/>
    </row>
    <row r="1982" spans="2:6">
      <c r="B1982" s="35">
        <v>39595</v>
      </c>
      <c r="C1982" s="176">
        <v>424375</v>
      </c>
      <c r="D1982" s="38"/>
      <c r="E1982" s="37"/>
      <c r="F1982" s="13"/>
    </row>
    <row r="1983" spans="2:6">
      <c r="B1983" s="35">
        <v>39596</v>
      </c>
      <c r="C1983" s="176">
        <v>436875</v>
      </c>
      <c r="D1983" s="38"/>
      <c r="E1983" s="37"/>
      <c r="F1983" s="13"/>
    </row>
    <row r="1984" spans="2:6">
      <c r="B1984" s="35">
        <v>39597</v>
      </c>
      <c r="C1984" s="176">
        <v>418375</v>
      </c>
      <c r="D1984" s="38"/>
      <c r="E1984" s="37"/>
      <c r="F1984" s="13"/>
    </row>
    <row r="1985" spans="2:6">
      <c r="B1985" s="35">
        <v>39598</v>
      </c>
      <c r="C1985" s="176">
        <v>425250</v>
      </c>
      <c r="D1985" s="38"/>
      <c r="E1985" s="37"/>
      <c r="F1985" s="13"/>
    </row>
    <row r="1986" spans="2:6">
      <c r="B1986" s="39">
        <v>39599</v>
      </c>
      <c r="C1986" s="177">
        <v>425250</v>
      </c>
      <c r="D1986" s="40"/>
      <c r="E1986" s="37"/>
      <c r="F1986" s="13"/>
    </row>
    <row r="1987" spans="2:6">
      <c r="B1987" s="35">
        <v>39600</v>
      </c>
      <c r="C1987" s="176">
        <v>425250</v>
      </c>
      <c r="D1987" s="38"/>
      <c r="E1987" s="37"/>
      <c r="F1987" s="13"/>
    </row>
    <row r="1988" spans="2:6">
      <c r="B1988" s="35">
        <v>39601</v>
      </c>
      <c r="C1988" s="176">
        <v>437125</v>
      </c>
      <c r="D1988" s="38"/>
      <c r="E1988" s="37"/>
      <c r="F1988" s="13"/>
    </row>
    <row r="1989" spans="2:6">
      <c r="B1989" s="35">
        <v>39602</v>
      </c>
      <c r="C1989" s="176">
        <v>415750</v>
      </c>
      <c r="D1989" s="38"/>
      <c r="E1989" s="37"/>
      <c r="F1989" s="13"/>
    </row>
    <row r="1990" spans="2:6">
      <c r="B1990" s="35">
        <v>39603</v>
      </c>
      <c r="C1990" s="176">
        <v>415625</v>
      </c>
      <c r="D1990" s="38"/>
      <c r="E1990" s="37"/>
      <c r="F1990" s="13"/>
    </row>
    <row r="1991" spans="2:6">
      <c r="B1991" s="35">
        <v>39604</v>
      </c>
      <c r="C1991" s="176">
        <v>425375</v>
      </c>
      <c r="D1991" s="38"/>
      <c r="E1991" s="37"/>
      <c r="F1991" s="13"/>
    </row>
    <row r="1992" spans="2:6">
      <c r="B1992" s="35">
        <v>39605</v>
      </c>
      <c r="C1992" s="176">
        <v>421750</v>
      </c>
      <c r="D1992" s="38"/>
      <c r="E1992" s="37"/>
      <c r="F1992" s="13"/>
    </row>
    <row r="1993" spans="2:6">
      <c r="B1993" s="35">
        <v>39606</v>
      </c>
      <c r="C1993" s="176">
        <v>421750</v>
      </c>
      <c r="D1993" s="38"/>
      <c r="E1993" s="37"/>
      <c r="F1993" s="13"/>
    </row>
    <row r="1994" spans="2:6">
      <c r="B1994" s="35">
        <v>39607</v>
      </c>
      <c r="C1994" s="176">
        <v>421750</v>
      </c>
      <c r="D1994" s="38"/>
      <c r="E1994" s="37"/>
      <c r="F1994" s="13"/>
    </row>
    <row r="1995" spans="2:6">
      <c r="B1995" s="35">
        <v>39608</v>
      </c>
      <c r="C1995" s="176">
        <v>405125</v>
      </c>
      <c r="D1995" s="38"/>
      <c r="E1995" s="37"/>
      <c r="F1995" s="13"/>
    </row>
    <row r="1996" spans="2:6">
      <c r="B1996" s="35">
        <v>39609</v>
      </c>
      <c r="C1996" s="176">
        <v>423250</v>
      </c>
      <c r="D1996" s="38"/>
      <c r="E1996" s="37"/>
      <c r="F1996" s="13"/>
    </row>
    <row r="1997" spans="2:6">
      <c r="B1997" s="35">
        <v>39610</v>
      </c>
      <c r="C1997" s="176">
        <v>419875</v>
      </c>
      <c r="D1997" s="38"/>
      <c r="E1997" s="37"/>
      <c r="F1997" s="13"/>
    </row>
    <row r="1998" spans="2:6">
      <c r="B1998" s="35">
        <v>39611</v>
      </c>
      <c r="C1998" s="176">
        <v>424000</v>
      </c>
      <c r="D1998" s="38"/>
      <c r="E1998" s="37"/>
      <c r="F1998" s="13"/>
    </row>
    <row r="1999" spans="2:6">
      <c r="B1999" s="35">
        <v>39612</v>
      </c>
      <c r="C1999" s="176">
        <v>433375</v>
      </c>
      <c r="D1999" s="38"/>
      <c r="E1999" s="37"/>
      <c r="F1999" s="13"/>
    </row>
    <row r="2000" spans="2:6">
      <c r="B2000" s="35">
        <v>39613</v>
      </c>
      <c r="C2000" s="176">
        <v>433375</v>
      </c>
      <c r="D2000" s="38"/>
      <c r="E2000" s="37"/>
      <c r="F2000" s="13"/>
    </row>
    <row r="2001" spans="2:6">
      <c r="B2001" s="35">
        <v>39614</v>
      </c>
      <c r="C2001" s="176">
        <v>433375</v>
      </c>
      <c r="D2001" s="38"/>
      <c r="E2001" s="37"/>
      <c r="F2001" s="13"/>
    </row>
    <row r="2002" spans="2:6">
      <c r="B2002" s="35">
        <v>39615</v>
      </c>
      <c r="C2002" s="176">
        <v>433125</v>
      </c>
      <c r="D2002" s="38"/>
      <c r="E2002" s="37"/>
      <c r="F2002" s="13"/>
    </row>
    <row r="2003" spans="2:6">
      <c r="B2003" s="35">
        <v>39616</v>
      </c>
      <c r="C2003" s="176">
        <v>436625</v>
      </c>
      <c r="D2003" s="38"/>
      <c r="E2003" s="37"/>
      <c r="F2003" s="13"/>
    </row>
    <row r="2004" spans="2:6">
      <c r="B2004" s="35">
        <v>39617</v>
      </c>
      <c r="C2004" s="176">
        <v>433625</v>
      </c>
      <c r="D2004" s="38"/>
      <c r="E2004" s="37"/>
      <c r="F2004" s="13"/>
    </row>
    <row r="2005" spans="2:6">
      <c r="B2005" s="35">
        <v>39618</v>
      </c>
      <c r="C2005" s="176">
        <v>436875</v>
      </c>
      <c r="D2005" s="38"/>
      <c r="E2005" s="37"/>
      <c r="F2005" s="13"/>
    </row>
    <row r="2006" spans="2:6">
      <c r="B2006" s="35">
        <v>39619</v>
      </c>
      <c r="C2006" s="176">
        <v>460625</v>
      </c>
      <c r="D2006" s="38"/>
      <c r="E2006" s="37"/>
      <c r="F2006" s="13"/>
    </row>
    <row r="2007" spans="2:6">
      <c r="B2007" s="35">
        <v>39620</v>
      </c>
      <c r="C2007" s="176">
        <v>460625</v>
      </c>
      <c r="D2007" s="38"/>
      <c r="E2007" s="37"/>
      <c r="F2007" s="13"/>
    </row>
    <row r="2008" spans="2:6">
      <c r="B2008" s="35">
        <v>39621</v>
      </c>
      <c r="C2008" s="176">
        <v>460625</v>
      </c>
      <c r="D2008" s="38"/>
      <c r="E2008" s="37"/>
      <c r="F2008" s="13"/>
    </row>
    <row r="2009" spans="2:6">
      <c r="B2009" s="35">
        <v>39622</v>
      </c>
      <c r="C2009" s="176">
        <v>475875</v>
      </c>
      <c r="D2009" s="38"/>
      <c r="E2009" s="37"/>
      <c r="F2009" s="13"/>
    </row>
    <row r="2010" spans="2:6">
      <c r="B2010" s="35">
        <v>39623</v>
      </c>
      <c r="C2010" s="176">
        <v>488000</v>
      </c>
      <c r="D2010" s="38"/>
      <c r="E2010" s="37"/>
      <c r="F2010" s="13"/>
    </row>
    <row r="2011" spans="2:6">
      <c r="B2011" s="35">
        <v>39624</v>
      </c>
      <c r="C2011" s="176">
        <v>500250</v>
      </c>
      <c r="D2011" s="38"/>
      <c r="E2011" s="37"/>
      <c r="F2011" s="13"/>
    </row>
    <row r="2012" spans="2:6">
      <c r="B2012" s="35">
        <v>39625</v>
      </c>
      <c r="C2012" s="176">
        <v>538250</v>
      </c>
      <c r="D2012" s="38"/>
      <c r="E2012" s="37"/>
      <c r="F2012" s="13"/>
    </row>
    <row r="2013" spans="2:6">
      <c r="B2013" s="35">
        <v>39626</v>
      </c>
      <c r="C2013" s="176">
        <v>540750</v>
      </c>
      <c r="D2013" s="38"/>
      <c r="E2013" s="37"/>
      <c r="F2013" s="13"/>
    </row>
    <row r="2014" spans="2:6">
      <c r="B2014" s="35">
        <v>39627</v>
      </c>
      <c r="C2014" s="176">
        <v>540750</v>
      </c>
      <c r="D2014" s="38"/>
      <c r="E2014" s="37"/>
      <c r="F2014" s="13"/>
    </row>
    <row r="2015" spans="2:6">
      <c r="B2015" s="35">
        <v>39628</v>
      </c>
      <c r="C2015" s="176">
        <v>540750</v>
      </c>
      <c r="D2015" s="38"/>
      <c r="E2015" s="37"/>
      <c r="F2015" s="13"/>
    </row>
    <row r="2016" spans="2:6">
      <c r="B2016" s="39">
        <v>39629</v>
      </c>
      <c r="C2016" s="177">
        <v>550250</v>
      </c>
      <c r="D2016" s="40"/>
      <c r="E2016" s="37"/>
      <c r="F2016" s="13"/>
    </row>
    <row r="2017" spans="2:6">
      <c r="B2017" s="35">
        <v>39630</v>
      </c>
      <c r="C2017" s="176">
        <v>541250</v>
      </c>
      <c r="D2017" s="38"/>
      <c r="E2017" s="37"/>
      <c r="F2017" s="13"/>
    </row>
    <row r="2018" spans="2:6">
      <c r="B2018" s="35">
        <v>39631</v>
      </c>
      <c r="C2018" s="176">
        <v>517375</v>
      </c>
      <c r="D2018" s="38"/>
      <c r="E2018" s="37"/>
      <c r="F2018" s="13"/>
    </row>
    <row r="2019" spans="2:6">
      <c r="B2019" s="35">
        <v>39632</v>
      </c>
      <c r="C2019" s="176">
        <v>489625</v>
      </c>
      <c r="D2019" s="38"/>
      <c r="E2019" s="37"/>
      <c r="F2019" s="13"/>
    </row>
    <row r="2020" spans="2:6">
      <c r="B2020" s="35">
        <v>39633</v>
      </c>
      <c r="C2020" s="176">
        <v>489625</v>
      </c>
      <c r="D2020" s="38"/>
      <c r="E2020" s="37"/>
      <c r="F2020" s="13"/>
    </row>
    <row r="2021" spans="2:6">
      <c r="B2021" s="35">
        <v>39634</v>
      </c>
      <c r="C2021" s="176">
        <v>489625</v>
      </c>
      <c r="D2021" s="38"/>
      <c r="E2021" s="37"/>
      <c r="F2021" s="13"/>
    </row>
    <row r="2022" spans="2:6">
      <c r="B2022" s="35">
        <v>39635</v>
      </c>
      <c r="C2022" s="176">
        <v>489625</v>
      </c>
      <c r="D2022" s="38"/>
      <c r="E2022" s="37"/>
      <c r="F2022" s="13"/>
    </row>
    <row r="2023" spans="2:6">
      <c r="B2023" s="35">
        <v>39636</v>
      </c>
      <c r="C2023" s="176">
        <v>467625</v>
      </c>
      <c r="D2023" s="38"/>
      <c r="E2023" s="37"/>
      <c r="F2023" s="13"/>
    </row>
    <row r="2024" spans="2:6">
      <c r="B2024" s="35">
        <v>39637</v>
      </c>
      <c r="C2024" s="176">
        <v>455750</v>
      </c>
      <c r="D2024" s="38"/>
      <c r="E2024" s="37"/>
      <c r="F2024" s="13"/>
    </row>
    <row r="2025" spans="2:6">
      <c r="B2025" s="35">
        <v>39638</v>
      </c>
      <c r="C2025" s="176">
        <v>445750</v>
      </c>
      <c r="D2025" s="38"/>
      <c r="E2025" s="37"/>
      <c r="F2025" s="13"/>
    </row>
    <row r="2026" spans="2:6">
      <c r="B2026" s="35">
        <v>39639</v>
      </c>
      <c r="C2026" s="176">
        <v>456125</v>
      </c>
      <c r="D2026" s="38"/>
      <c r="E2026" s="37"/>
      <c r="F2026" s="13"/>
    </row>
    <row r="2027" spans="2:6">
      <c r="B2027" s="35">
        <v>39640</v>
      </c>
      <c r="C2027" s="176">
        <v>465000</v>
      </c>
      <c r="D2027" s="38"/>
      <c r="E2027" s="37"/>
      <c r="F2027" s="13"/>
    </row>
    <row r="2028" spans="2:6">
      <c r="B2028" s="35">
        <v>39641</v>
      </c>
      <c r="C2028" s="176">
        <v>465000</v>
      </c>
      <c r="D2028" s="38"/>
      <c r="E2028" s="37"/>
      <c r="F2028" s="13"/>
    </row>
    <row r="2029" spans="2:6">
      <c r="B2029" s="35">
        <v>39642</v>
      </c>
      <c r="C2029" s="176">
        <v>465000</v>
      </c>
      <c r="D2029" s="38"/>
      <c r="E2029" s="37"/>
      <c r="F2029" s="13"/>
    </row>
    <row r="2030" spans="2:6">
      <c r="B2030" s="35">
        <v>39643</v>
      </c>
      <c r="C2030" s="176">
        <v>463125</v>
      </c>
      <c r="D2030" s="38"/>
      <c r="E2030" s="37"/>
      <c r="F2030" s="13"/>
    </row>
    <row r="2031" spans="2:6">
      <c r="B2031" s="35">
        <v>39644</v>
      </c>
      <c r="C2031" s="176">
        <v>458375</v>
      </c>
      <c r="D2031" s="38"/>
      <c r="E2031" s="37"/>
      <c r="F2031" s="13"/>
    </row>
    <row r="2032" spans="2:6">
      <c r="B2032" s="35">
        <v>39645</v>
      </c>
      <c r="C2032" s="176">
        <v>459875</v>
      </c>
      <c r="D2032" s="38"/>
      <c r="E2032" s="37"/>
      <c r="F2032" s="13"/>
    </row>
    <row r="2033" spans="2:6">
      <c r="B2033" s="35">
        <v>39646</v>
      </c>
      <c r="C2033" s="176">
        <v>441375</v>
      </c>
      <c r="D2033" s="38"/>
      <c r="E2033" s="37"/>
      <c r="F2033" s="13"/>
    </row>
    <row r="2034" spans="2:6">
      <c r="B2034" s="35">
        <v>39647</v>
      </c>
      <c r="C2034" s="176">
        <v>457375</v>
      </c>
      <c r="D2034" s="38"/>
      <c r="E2034" s="37"/>
      <c r="F2034" s="13"/>
    </row>
    <row r="2035" spans="2:6">
      <c r="B2035" s="35">
        <v>39648</v>
      </c>
      <c r="C2035" s="176">
        <v>457375</v>
      </c>
      <c r="D2035" s="38"/>
      <c r="E2035" s="37"/>
      <c r="F2035" s="13"/>
    </row>
    <row r="2036" spans="2:6">
      <c r="B2036" s="35">
        <v>39649</v>
      </c>
      <c r="C2036" s="176">
        <v>457375</v>
      </c>
      <c r="D2036" s="38"/>
      <c r="E2036" s="37"/>
      <c r="F2036" s="13"/>
    </row>
    <row r="2037" spans="2:6">
      <c r="B2037" s="35">
        <v>39650</v>
      </c>
      <c r="C2037" s="176">
        <v>453875</v>
      </c>
      <c r="D2037" s="38"/>
      <c r="E2037" s="37"/>
      <c r="F2037" s="13"/>
    </row>
    <row r="2038" spans="2:6">
      <c r="B2038" s="35">
        <v>39651</v>
      </c>
      <c r="C2038" s="176">
        <v>452250</v>
      </c>
      <c r="D2038" s="38"/>
      <c r="E2038" s="37"/>
      <c r="F2038" s="13"/>
    </row>
    <row r="2039" spans="2:6">
      <c r="B2039" s="35">
        <v>39652</v>
      </c>
      <c r="C2039" s="176">
        <v>438500</v>
      </c>
      <c r="D2039" s="38"/>
      <c r="E2039" s="37"/>
      <c r="F2039" s="13"/>
    </row>
    <row r="2040" spans="2:6">
      <c r="B2040" s="35">
        <v>39653</v>
      </c>
      <c r="C2040" s="176">
        <v>441375</v>
      </c>
      <c r="D2040" s="38"/>
      <c r="E2040" s="37"/>
      <c r="F2040" s="13"/>
    </row>
    <row r="2041" spans="2:6">
      <c r="B2041" s="35">
        <v>39654</v>
      </c>
      <c r="C2041" s="176">
        <v>450750</v>
      </c>
      <c r="D2041" s="38"/>
      <c r="E2041" s="37"/>
      <c r="F2041" s="13"/>
    </row>
    <row r="2042" spans="2:6">
      <c r="B2042" s="35">
        <v>39655</v>
      </c>
      <c r="C2042" s="176">
        <v>450750</v>
      </c>
      <c r="D2042" s="38"/>
      <c r="E2042" s="37"/>
      <c r="F2042" s="13"/>
    </row>
    <row r="2043" spans="2:6">
      <c r="B2043" s="35">
        <v>39656</v>
      </c>
      <c r="C2043" s="176">
        <v>450750</v>
      </c>
      <c r="D2043" s="38"/>
      <c r="E2043" s="37"/>
      <c r="F2043" s="13"/>
    </row>
    <row r="2044" spans="2:6">
      <c r="B2044" s="35">
        <v>39657</v>
      </c>
      <c r="C2044" s="176">
        <v>443500</v>
      </c>
      <c r="D2044" s="38"/>
      <c r="E2044" s="37"/>
      <c r="F2044" s="13"/>
    </row>
    <row r="2045" spans="2:6">
      <c r="B2045" s="35">
        <v>39658</v>
      </c>
      <c r="C2045" s="176">
        <v>447000</v>
      </c>
      <c r="D2045" s="38"/>
      <c r="E2045" s="37"/>
      <c r="F2045" s="13"/>
    </row>
    <row r="2046" spans="2:6">
      <c r="B2046" s="35">
        <v>39659</v>
      </c>
      <c r="C2046" s="176">
        <v>456875</v>
      </c>
      <c r="D2046" s="38"/>
      <c r="E2046" s="37"/>
      <c r="F2046" s="13"/>
    </row>
    <row r="2047" spans="2:6">
      <c r="B2047" s="39">
        <v>39660</v>
      </c>
      <c r="C2047" s="177">
        <v>460125</v>
      </c>
      <c r="D2047" s="40"/>
      <c r="E2047" s="37"/>
      <c r="F2047" s="13"/>
    </row>
    <row r="2048" spans="2:6">
      <c r="B2048" s="35">
        <v>39661</v>
      </c>
      <c r="C2048" s="176">
        <v>467875</v>
      </c>
      <c r="D2048" s="38"/>
      <c r="E2048" s="37"/>
      <c r="F2048" s="13"/>
    </row>
    <row r="2049" spans="2:6">
      <c r="B2049" s="35">
        <v>39662</v>
      </c>
      <c r="C2049" s="176">
        <v>467875</v>
      </c>
      <c r="D2049" s="38"/>
      <c r="E2049" s="37"/>
      <c r="F2049" s="13"/>
    </row>
    <row r="2050" spans="2:6">
      <c r="B2050" s="35">
        <v>39663</v>
      </c>
      <c r="C2050" s="176">
        <v>467875</v>
      </c>
      <c r="D2050" s="38"/>
      <c r="E2050" s="37"/>
      <c r="F2050" s="13"/>
    </row>
    <row r="2051" spans="2:6">
      <c r="B2051" s="35">
        <v>39664</v>
      </c>
      <c r="C2051" s="176">
        <v>458625</v>
      </c>
      <c r="D2051" s="38"/>
      <c r="E2051" s="37"/>
      <c r="F2051" s="13"/>
    </row>
    <row r="2052" spans="2:6">
      <c r="B2052" s="35">
        <v>39665</v>
      </c>
      <c r="C2052" s="176">
        <v>487250</v>
      </c>
      <c r="D2052" s="38"/>
      <c r="E2052" s="37"/>
      <c r="F2052" s="13"/>
    </row>
    <row r="2053" spans="2:6">
      <c r="B2053" s="35">
        <v>39666</v>
      </c>
      <c r="C2053" s="176">
        <v>480625</v>
      </c>
      <c r="D2053" s="38"/>
      <c r="E2053" s="37"/>
      <c r="F2053" s="13"/>
    </row>
    <row r="2054" spans="2:6">
      <c r="B2054" s="35">
        <v>39667</v>
      </c>
      <c r="C2054" s="176">
        <v>491125</v>
      </c>
      <c r="D2054" s="38"/>
      <c r="E2054" s="37"/>
      <c r="F2054" s="13"/>
    </row>
    <row r="2055" spans="2:6">
      <c r="B2055" s="35">
        <v>39668</v>
      </c>
      <c r="C2055" s="176">
        <v>480375</v>
      </c>
      <c r="D2055" s="38"/>
      <c r="E2055" s="37"/>
      <c r="F2055" s="13"/>
    </row>
    <row r="2056" spans="2:6">
      <c r="B2056" s="35">
        <v>39669</v>
      </c>
      <c r="C2056" s="176">
        <v>480375</v>
      </c>
      <c r="D2056" s="38"/>
      <c r="E2056" s="37"/>
      <c r="F2056" s="13"/>
    </row>
    <row r="2057" spans="2:6">
      <c r="B2057" s="35">
        <v>39670</v>
      </c>
      <c r="C2057" s="176">
        <v>480375</v>
      </c>
      <c r="D2057" s="38"/>
      <c r="E2057" s="37"/>
      <c r="F2057" s="13"/>
    </row>
    <row r="2058" spans="2:6">
      <c r="B2058" s="35">
        <v>39671</v>
      </c>
      <c r="C2058" s="176">
        <v>490125</v>
      </c>
      <c r="D2058" s="38"/>
      <c r="E2058" s="37"/>
      <c r="F2058" s="13"/>
    </row>
    <row r="2059" spans="2:6">
      <c r="B2059" s="35">
        <v>39672</v>
      </c>
      <c r="C2059" s="176">
        <v>494875</v>
      </c>
      <c r="D2059" s="38"/>
      <c r="E2059" s="37"/>
      <c r="F2059" s="13"/>
    </row>
    <row r="2060" spans="2:6">
      <c r="B2060" s="35">
        <v>39673</v>
      </c>
      <c r="C2060" s="176">
        <v>490875</v>
      </c>
      <c r="D2060" s="38"/>
      <c r="E2060" s="37"/>
      <c r="F2060" s="13"/>
    </row>
    <row r="2061" spans="2:6">
      <c r="B2061" s="35">
        <v>39674</v>
      </c>
      <c r="C2061" s="176">
        <v>494125</v>
      </c>
      <c r="D2061" s="38"/>
      <c r="E2061" s="37"/>
      <c r="F2061" s="13"/>
    </row>
    <row r="2062" spans="2:6">
      <c r="B2062" s="35">
        <v>39675</v>
      </c>
      <c r="C2062" s="176">
        <v>487125</v>
      </c>
      <c r="D2062" s="38"/>
      <c r="E2062" s="37"/>
      <c r="F2062" s="13"/>
    </row>
    <row r="2063" spans="2:6">
      <c r="B2063" s="35">
        <v>39676</v>
      </c>
      <c r="C2063" s="176">
        <v>487125</v>
      </c>
      <c r="D2063" s="38"/>
      <c r="E2063" s="37"/>
      <c r="F2063" s="13"/>
    </row>
    <row r="2064" spans="2:6">
      <c r="B2064" s="35">
        <v>39677</v>
      </c>
      <c r="C2064" s="176">
        <v>487125</v>
      </c>
      <c r="D2064" s="38"/>
      <c r="E2064" s="37"/>
      <c r="F2064" s="13"/>
    </row>
    <row r="2065" spans="2:6">
      <c r="B2065" s="35">
        <v>39678</v>
      </c>
      <c r="C2065" s="176">
        <v>495125</v>
      </c>
      <c r="D2065" s="38"/>
      <c r="E2065" s="37"/>
      <c r="F2065" s="13"/>
    </row>
    <row r="2066" spans="2:6">
      <c r="B2066" s="35">
        <v>39679</v>
      </c>
      <c r="C2066" s="176">
        <v>504625</v>
      </c>
      <c r="D2066" s="38"/>
      <c r="E2066" s="37"/>
      <c r="F2066" s="13"/>
    </row>
    <row r="2067" spans="2:6">
      <c r="B2067" s="35">
        <v>39680</v>
      </c>
      <c r="C2067" s="176">
        <v>508375</v>
      </c>
      <c r="D2067" s="38"/>
      <c r="E2067" s="37"/>
      <c r="F2067" s="13"/>
    </row>
    <row r="2068" spans="2:6">
      <c r="B2068" s="35">
        <v>39681</v>
      </c>
      <c r="C2068" s="176">
        <v>511000</v>
      </c>
      <c r="D2068" s="38"/>
      <c r="E2068" s="37"/>
      <c r="F2068" s="13"/>
    </row>
    <row r="2069" spans="2:6">
      <c r="B2069" s="35">
        <v>39682</v>
      </c>
      <c r="C2069" s="176">
        <v>515000</v>
      </c>
      <c r="D2069" s="38"/>
      <c r="E2069" s="37"/>
      <c r="F2069" s="13"/>
    </row>
    <row r="2070" spans="2:6">
      <c r="B2070" s="35">
        <v>39683</v>
      </c>
      <c r="C2070" s="176">
        <v>515000</v>
      </c>
      <c r="D2070" s="38"/>
      <c r="E2070" s="37"/>
      <c r="F2070" s="13"/>
    </row>
    <row r="2071" spans="2:6">
      <c r="B2071" s="35">
        <v>39684</v>
      </c>
      <c r="C2071" s="176">
        <v>515000</v>
      </c>
      <c r="D2071" s="38"/>
      <c r="E2071" s="37"/>
      <c r="F2071" s="13"/>
    </row>
    <row r="2072" spans="2:6">
      <c r="B2072" s="35">
        <v>39685</v>
      </c>
      <c r="C2072" s="176">
        <v>515000</v>
      </c>
      <c r="D2072" s="38"/>
      <c r="E2072" s="37"/>
      <c r="F2072" s="13"/>
    </row>
    <row r="2073" spans="2:6">
      <c r="B2073" s="35">
        <v>39686</v>
      </c>
      <c r="C2073" s="176">
        <v>536875</v>
      </c>
      <c r="D2073" s="38"/>
      <c r="E2073" s="37"/>
      <c r="F2073" s="13"/>
    </row>
    <row r="2074" spans="2:6">
      <c r="B2074" s="35">
        <v>39687</v>
      </c>
      <c r="C2074" s="176">
        <v>534125</v>
      </c>
      <c r="D2074" s="38"/>
      <c r="E2074" s="37"/>
      <c r="F2074" s="13"/>
    </row>
    <row r="2075" spans="2:6">
      <c r="B2075" s="35">
        <v>39688</v>
      </c>
      <c r="C2075" s="176">
        <v>540875</v>
      </c>
      <c r="D2075" s="38"/>
      <c r="E2075" s="37"/>
      <c r="F2075" s="13"/>
    </row>
    <row r="2076" spans="2:6">
      <c r="B2076" s="35">
        <v>39689</v>
      </c>
      <c r="C2076" s="176">
        <v>537750</v>
      </c>
      <c r="D2076" s="38"/>
      <c r="E2076" s="37"/>
      <c r="F2076" s="13"/>
    </row>
    <row r="2077" spans="2:6">
      <c r="B2077" s="35">
        <v>39690</v>
      </c>
      <c r="C2077" s="176">
        <v>537750</v>
      </c>
      <c r="D2077" s="38"/>
      <c r="E2077" s="37"/>
      <c r="F2077" s="13"/>
    </row>
    <row r="2078" spans="2:6">
      <c r="B2078" s="39">
        <v>39691</v>
      </c>
      <c r="C2078" s="177">
        <v>537750</v>
      </c>
      <c r="D2078" s="40"/>
      <c r="E2078" s="37"/>
      <c r="F2078" s="13"/>
    </row>
    <row r="2079" spans="2:6">
      <c r="B2079" s="35">
        <v>39692</v>
      </c>
      <c r="C2079" s="176">
        <v>537750</v>
      </c>
      <c r="D2079" s="38"/>
      <c r="E2079" s="37"/>
      <c r="F2079" s="13"/>
    </row>
    <row r="2080" spans="2:6">
      <c r="B2080" s="35">
        <v>39693</v>
      </c>
      <c r="C2080" s="176">
        <v>544375</v>
      </c>
      <c r="D2080" s="38"/>
      <c r="E2080" s="37"/>
      <c r="F2080" s="13"/>
    </row>
    <row r="2081" spans="2:6">
      <c r="B2081" s="35">
        <v>39694</v>
      </c>
      <c r="C2081" s="176">
        <v>547750</v>
      </c>
      <c r="D2081" s="38"/>
      <c r="E2081" s="37"/>
      <c r="F2081" s="13"/>
    </row>
    <row r="2082" spans="2:6">
      <c r="B2082" s="35">
        <v>39695</v>
      </c>
      <c r="C2082" s="176">
        <v>572875</v>
      </c>
      <c r="D2082" s="38"/>
      <c r="E2082" s="37"/>
      <c r="F2082" s="13"/>
    </row>
    <row r="2083" spans="2:6">
      <c r="B2083" s="35">
        <v>39696</v>
      </c>
      <c r="C2083" s="176">
        <v>551375</v>
      </c>
      <c r="D2083" s="38"/>
      <c r="E2083" s="37"/>
      <c r="F2083" s="13"/>
    </row>
    <row r="2084" spans="2:6">
      <c r="B2084" s="35">
        <v>39697</v>
      </c>
      <c r="C2084" s="176">
        <v>551375</v>
      </c>
      <c r="D2084" s="38"/>
      <c r="E2084" s="37"/>
      <c r="F2084" s="13"/>
    </row>
    <row r="2085" spans="2:6">
      <c r="B2085" s="35">
        <v>39698</v>
      </c>
      <c r="C2085" s="176">
        <v>551375</v>
      </c>
      <c r="D2085" s="38"/>
      <c r="E2085" s="37"/>
      <c r="F2085" s="13"/>
    </row>
    <row r="2086" spans="2:6">
      <c r="B2086" s="35">
        <v>39699</v>
      </c>
      <c r="C2086" s="176">
        <v>559500</v>
      </c>
      <c r="D2086" s="38"/>
      <c r="E2086" s="37"/>
      <c r="F2086" s="13"/>
    </row>
    <row r="2087" spans="2:6">
      <c r="B2087" s="35">
        <v>39700</v>
      </c>
      <c r="C2087" s="176">
        <v>552375</v>
      </c>
      <c r="D2087" s="38"/>
      <c r="E2087" s="37"/>
      <c r="F2087" s="13"/>
    </row>
    <row r="2088" spans="2:6">
      <c r="B2088" s="35">
        <v>39701</v>
      </c>
      <c r="C2088" s="176">
        <v>549750</v>
      </c>
      <c r="D2088" s="38"/>
      <c r="E2088" s="37"/>
      <c r="F2088" s="13"/>
    </row>
    <row r="2089" spans="2:6">
      <c r="B2089" s="35">
        <v>39702</v>
      </c>
      <c r="C2089" s="176">
        <v>545875</v>
      </c>
      <c r="D2089" s="38"/>
      <c r="E2089" s="37"/>
      <c r="F2089" s="13"/>
    </row>
    <row r="2090" spans="2:6">
      <c r="B2090" s="35">
        <v>39703</v>
      </c>
      <c r="C2090" s="176">
        <v>541500</v>
      </c>
      <c r="D2090" s="38"/>
      <c r="E2090" s="37"/>
      <c r="F2090" s="13"/>
    </row>
    <row r="2091" spans="2:6">
      <c r="B2091" s="35">
        <v>39704</v>
      </c>
      <c r="C2091" s="176">
        <v>541500</v>
      </c>
      <c r="D2091" s="38"/>
      <c r="E2091" s="37"/>
      <c r="F2091" s="13"/>
    </row>
    <row r="2092" spans="2:6">
      <c r="B2092" s="35">
        <v>39705</v>
      </c>
      <c r="C2092" s="176">
        <v>541500</v>
      </c>
      <c r="D2092" s="38"/>
      <c r="E2092" s="37"/>
      <c r="F2092" s="13"/>
    </row>
    <row r="2093" spans="2:6">
      <c r="B2093" s="35">
        <v>39706</v>
      </c>
      <c r="C2093" s="176">
        <v>543000</v>
      </c>
      <c r="D2093" s="38"/>
      <c r="E2093" s="37"/>
      <c r="F2093" s="13"/>
    </row>
    <row r="2094" spans="2:6">
      <c r="B2094" s="35">
        <v>39707</v>
      </c>
      <c r="C2094" s="176">
        <v>532125</v>
      </c>
      <c r="D2094" s="38"/>
      <c r="E2094" s="37"/>
      <c r="F2094" s="13"/>
    </row>
    <row r="2095" spans="2:6">
      <c r="B2095" s="35">
        <v>39708</v>
      </c>
      <c r="C2095" s="176">
        <v>546500</v>
      </c>
      <c r="D2095" s="38"/>
      <c r="E2095" s="37"/>
      <c r="F2095" s="13"/>
    </row>
    <row r="2096" spans="2:6">
      <c r="B2096" s="35">
        <v>39709</v>
      </c>
      <c r="C2096" s="176">
        <v>547625</v>
      </c>
      <c r="D2096" s="38"/>
      <c r="E2096" s="37"/>
      <c r="F2096" s="13"/>
    </row>
    <row r="2097" spans="2:6">
      <c r="B2097" s="35">
        <v>39710</v>
      </c>
      <c r="C2097" s="176">
        <v>521750</v>
      </c>
      <c r="D2097" s="38"/>
      <c r="E2097" s="37"/>
      <c r="F2097" s="13"/>
    </row>
    <row r="2098" spans="2:6">
      <c r="B2098" s="35">
        <v>39711</v>
      </c>
      <c r="C2098" s="176">
        <v>521750</v>
      </c>
      <c r="D2098" s="38"/>
      <c r="E2098" s="37"/>
      <c r="F2098" s="13"/>
    </row>
    <row r="2099" spans="2:6">
      <c r="B2099" s="35">
        <v>39712</v>
      </c>
      <c r="C2099" s="176">
        <v>521750</v>
      </c>
      <c r="D2099" s="38"/>
      <c r="E2099" s="37"/>
      <c r="F2099" s="13"/>
    </row>
    <row r="2100" spans="2:6">
      <c r="B2100" s="35">
        <v>39713</v>
      </c>
      <c r="C2100" s="176">
        <v>529000</v>
      </c>
      <c r="D2100" s="38"/>
      <c r="E2100" s="37"/>
      <c r="F2100" s="13"/>
    </row>
    <row r="2101" spans="2:6">
      <c r="B2101" s="35">
        <v>39714</v>
      </c>
      <c r="C2101" s="176">
        <v>541125</v>
      </c>
      <c r="D2101" s="38"/>
      <c r="E2101" s="37"/>
      <c r="F2101" s="13"/>
    </row>
    <row r="2102" spans="2:6">
      <c r="B2102" s="35">
        <v>39715</v>
      </c>
      <c r="C2102" s="176">
        <v>554875</v>
      </c>
      <c r="D2102" s="38"/>
      <c r="E2102" s="37"/>
      <c r="F2102" s="13"/>
    </row>
    <row r="2103" spans="2:6">
      <c r="B2103" s="35">
        <v>39716</v>
      </c>
      <c r="C2103" s="176">
        <v>544625</v>
      </c>
      <c r="D2103" s="38"/>
      <c r="E2103" s="37"/>
      <c r="F2103" s="13"/>
    </row>
    <row r="2104" spans="2:6">
      <c r="B2104" s="35">
        <v>39717</v>
      </c>
      <c r="C2104" s="176">
        <v>534500</v>
      </c>
      <c r="D2104" s="38"/>
      <c r="E2104" s="37"/>
      <c r="F2104" s="13"/>
    </row>
    <row r="2105" spans="2:6">
      <c r="B2105" s="35">
        <v>39718</v>
      </c>
      <c r="C2105" s="176">
        <v>534500</v>
      </c>
      <c r="D2105" s="38"/>
      <c r="E2105" s="37"/>
      <c r="F2105" s="13"/>
    </row>
    <row r="2106" spans="2:6">
      <c r="B2106" s="35">
        <v>39719</v>
      </c>
      <c r="C2106" s="176">
        <v>534500</v>
      </c>
      <c r="D2106" s="38"/>
      <c r="E2106" s="37"/>
      <c r="F2106" s="13"/>
    </row>
    <row r="2107" spans="2:6">
      <c r="B2107" s="35">
        <v>39720</v>
      </c>
      <c r="C2107" s="176">
        <v>535250</v>
      </c>
      <c r="D2107" s="38"/>
      <c r="E2107" s="37"/>
      <c r="F2107" s="13"/>
    </row>
    <row r="2108" spans="2:6">
      <c r="B2108" s="39">
        <v>39721</v>
      </c>
      <c r="C2108" s="177">
        <v>539625</v>
      </c>
      <c r="D2108" s="40"/>
      <c r="E2108" s="37"/>
      <c r="F2108" s="13"/>
    </row>
    <row r="2109" spans="2:6">
      <c r="B2109" s="35">
        <v>39722</v>
      </c>
      <c r="C2109" s="176">
        <v>524375</v>
      </c>
      <c r="D2109" s="38"/>
      <c r="E2109" s="37"/>
      <c r="F2109" s="13"/>
    </row>
    <row r="2110" spans="2:6">
      <c r="B2110" s="35">
        <v>39723</v>
      </c>
      <c r="C2110" s="176">
        <v>516250</v>
      </c>
      <c r="D2110" s="38"/>
      <c r="E2110" s="37"/>
      <c r="F2110" s="13"/>
    </row>
    <row r="2111" spans="2:6">
      <c r="B2111" s="35">
        <v>39724</v>
      </c>
      <c r="C2111" s="176">
        <v>504625</v>
      </c>
      <c r="D2111" s="38"/>
      <c r="E2111" s="37"/>
      <c r="F2111" s="13"/>
    </row>
    <row r="2112" spans="2:6">
      <c r="B2112" s="35">
        <v>39725</v>
      </c>
      <c r="C2112" s="176">
        <v>504625</v>
      </c>
      <c r="D2112" s="38"/>
      <c r="E2112" s="37"/>
      <c r="F2112" s="13"/>
    </row>
    <row r="2113" spans="2:6">
      <c r="B2113" s="35">
        <v>39726</v>
      </c>
      <c r="C2113" s="176">
        <v>504625</v>
      </c>
      <c r="D2113" s="38"/>
      <c r="E2113" s="37"/>
      <c r="F2113" s="13"/>
    </row>
    <row r="2114" spans="2:6">
      <c r="B2114" s="35">
        <v>39727</v>
      </c>
      <c r="C2114" s="176">
        <v>501375</v>
      </c>
      <c r="D2114" s="38"/>
      <c r="E2114" s="37"/>
      <c r="F2114" s="13"/>
    </row>
    <row r="2115" spans="2:6">
      <c r="B2115" s="35">
        <v>39728</v>
      </c>
      <c r="C2115" s="176">
        <v>501500</v>
      </c>
      <c r="D2115" s="38"/>
      <c r="E2115" s="37"/>
      <c r="F2115" s="13"/>
    </row>
    <row r="2116" spans="2:6">
      <c r="B2116" s="35">
        <v>39729</v>
      </c>
      <c r="C2116" s="176">
        <v>506000</v>
      </c>
      <c r="D2116" s="38"/>
      <c r="E2116" s="37"/>
      <c r="F2116" s="13"/>
    </row>
    <row r="2117" spans="2:6">
      <c r="B2117" s="35">
        <v>39730</v>
      </c>
      <c r="C2117" s="176">
        <v>497000</v>
      </c>
      <c r="D2117" s="38"/>
      <c r="E2117" s="37"/>
      <c r="F2117" s="13"/>
    </row>
    <row r="2118" spans="2:6">
      <c r="B2118" s="35">
        <v>39731</v>
      </c>
      <c r="C2118" s="176">
        <v>530000</v>
      </c>
      <c r="D2118" s="38"/>
      <c r="E2118" s="37"/>
      <c r="F2118" s="13"/>
    </row>
    <row r="2119" spans="2:6">
      <c r="B2119" s="35">
        <v>39732</v>
      </c>
      <c r="C2119" s="176">
        <v>530000</v>
      </c>
      <c r="D2119" s="38"/>
      <c r="E2119" s="37"/>
      <c r="F2119" s="13"/>
    </row>
    <row r="2120" spans="2:6">
      <c r="B2120" s="35">
        <v>39733</v>
      </c>
      <c r="C2120" s="176">
        <v>530000</v>
      </c>
      <c r="D2120" s="38"/>
      <c r="E2120" s="37"/>
      <c r="F2120" s="13"/>
    </row>
    <row r="2121" spans="2:6">
      <c r="B2121" s="35">
        <v>39734</v>
      </c>
      <c r="C2121" s="176">
        <v>520875</v>
      </c>
      <c r="D2121" s="38"/>
      <c r="E2121" s="37"/>
      <c r="F2121" s="13"/>
    </row>
    <row r="2122" spans="2:6">
      <c r="B2122" s="35">
        <v>39735</v>
      </c>
      <c r="C2122" s="176">
        <v>511500</v>
      </c>
      <c r="D2122" s="38"/>
      <c r="E2122" s="37"/>
      <c r="F2122" s="13"/>
    </row>
    <row r="2123" spans="2:6">
      <c r="B2123" s="35">
        <v>39736</v>
      </c>
      <c r="C2123" s="176">
        <v>501625</v>
      </c>
      <c r="D2123" s="38"/>
      <c r="E2123" s="37"/>
      <c r="F2123" s="13"/>
    </row>
    <row r="2124" spans="2:6">
      <c r="B2124" s="35">
        <v>39737</v>
      </c>
      <c r="C2124" s="176">
        <v>501125</v>
      </c>
      <c r="D2124" s="38"/>
      <c r="E2124" s="37"/>
      <c r="F2124" s="13"/>
    </row>
    <row r="2125" spans="2:6">
      <c r="B2125" s="35">
        <v>39738</v>
      </c>
      <c r="C2125" s="176">
        <v>540000</v>
      </c>
      <c r="D2125" s="38"/>
      <c r="E2125" s="37"/>
      <c r="F2125" s="13"/>
    </row>
    <row r="2126" spans="2:6">
      <c r="B2126" s="35">
        <v>39739</v>
      </c>
      <c r="C2126" s="176">
        <v>540000</v>
      </c>
      <c r="D2126" s="38"/>
      <c r="E2126" s="37"/>
      <c r="F2126" s="13"/>
    </row>
    <row r="2127" spans="2:6">
      <c r="B2127" s="35">
        <v>39740</v>
      </c>
      <c r="C2127" s="176">
        <v>540000</v>
      </c>
      <c r="D2127" s="38"/>
      <c r="E2127" s="37"/>
      <c r="F2127" s="13"/>
    </row>
    <row r="2128" spans="2:6">
      <c r="B2128" s="35">
        <v>39741</v>
      </c>
      <c r="C2128" s="176">
        <v>515375</v>
      </c>
      <c r="D2128" s="38"/>
      <c r="E2128" s="37"/>
      <c r="F2128" s="13"/>
    </row>
    <row r="2129" spans="2:6">
      <c r="B2129" s="35">
        <v>39742</v>
      </c>
      <c r="C2129" s="176">
        <v>502000</v>
      </c>
      <c r="D2129" s="38"/>
      <c r="E2129" s="37"/>
      <c r="F2129" s="13"/>
    </row>
    <row r="2130" spans="2:6">
      <c r="B2130" s="35">
        <v>39743</v>
      </c>
      <c r="C2130" s="176">
        <v>506250</v>
      </c>
      <c r="D2130" s="38"/>
      <c r="E2130" s="37"/>
      <c r="F2130" s="13"/>
    </row>
    <row r="2131" spans="2:6">
      <c r="B2131" s="35">
        <v>39744</v>
      </c>
      <c r="C2131" s="176">
        <v>501250</v>
      </c>
      <c r="D2131" s="38"/>
      <c r="E2131" s="37"/>
      <c r="F2131" s="13"/>
    </row>
    <row r="2132" spans="2:6">
      <c r="B2132" s="35">
        <v>39745</v>
      </c>
      <c r="C2132" s="176">
        <v>540000</v>
      </c>
      <c r="D2132" s="38"/>
      <c r="E2132" s="37"/>
      <c r="F2132" s="13"/>
    </row>
    <row r="2133" spans="2:6">
      <c r="B2133" s="35">
        <v>39746</v>
      </c>
      <c r="C2133" s="176">
        <v>540000</v>
      </c>
      <c r="D2133" s="38"/>
      <c r="E2133" s="37"/>
      <c r="F2133" s="13"/>
    </row>
    <row r="2134" spans="2:6">
      <c r="B2134" s="35">
        <v>39747</v>
      </c>
      <c r="C2134" s="176">
        <v>540000</v>
      </c>
      <c r="D2134" s="38"/>
      <c r="E2134" s="37"/>
      <c r="F2134" s="13"/>
    </row>
    <row r="2135" spans="2:6">
      <c r="B2135" s="35">
        <v>39748</v>
      </c>
      <c r="C2135" s="176">
        <v>491750</v>
      </c>
      <c r="D2135" s="38"/>
      <c r="E2135" s="37"/>
      <c r="F2135" s="13"/>
    </row>
    <row r="2136" spans="2:6">
      <c r="B2136" s="35">
        <v>39749</v>
      </c>
      <c r="C2136" s="176">
        <v>492075</v>
      </c>
      <c r="D2136" s="38"/>
      <c r="E2136" s="37"/>
      <c r="F2136" s="13"/>
    </row>
    <row r="2137" spans="2:6">
      <c r="B2137" s="35">
        <v>39750</v>
      </c>
      <c r="C2137" s="176">
        <v>504750</v>
      </c>
      <c r="D2137" s="38"/>
      <c r="E2137" s="37"/>
      <c r="F2137" s="13"/>
    </row>
    <row r="2138" spans="2:6">
      <c r="B2138" s="35">
        <v>39751</v>
      </c>
      <c r="C2138" s="176">
        <v>502625</v>
      </c>
      <c r="D2138" s="38"/>
      <c r="E2138" s="37"/>
      <c r="F2138" s="13"/>
    </row>
    <row r="2139" spans="2:6">
      <c r="B2139" s="39">
        <v>39752</v>
      </c>
      <c r="C2139" s="177">
        <v>550375</v>
      </c>
      <c r="D2139" s="40"/>
      <c r="E2139" s="37"/>
      <c r="F2139" s="13"/>
    </row>
    <row r="2140" spans="2:6">
      <c r="B2140" s="35">
        <v>39753</v>
      </c>
      <c r="C2140" s="176">
        <v>550375</v>
      </c>
      <c r="D2140" s="38"/>
      <c r="E2140" s="37"/>
      <c r="F2140" s="13"/>
    </row>
    <row r="2141" spans="2:6">
      <c r="B2141" s="35">
        <v>39754</v>
      </c>
      <c r="C2141" s="176">
        <v>550375</v>
      </c>
      <c r="D2141" s="38"/>
      <c r="E2141" s="37"/>
      <c r="F2141" s="13"/>
    </row>
    <row r="2142" spans="2:6">
      <c r="B2142" s="35">
        <v>39755</v>
      </c>
      <c r="C2142" s="176">
        <v>511625</v>
      </c>
      <c r="D2142" s="38"/>
      <c r="E2142" s="37"/>
      <c r="F2142" s="13"/>
    </row>
    <row r="2143" spans="2:6">
      <c r="B2143" s="35">
        <v>39756</v>
      </c>
      <c r="C2143" s="176">
        <v>521750</v>
      </c>
      <c r="D2143" s="38"/>
      <c r="E2143" s="37"/>
      <c r="F2143" s="13"/>
    </row>
    <row r="2144" spans="2:6">
      <c r="B2144" s="35">
        <v>39757</v>
      </c>
      <c r="C2144" s="176">
        <v>511125</v>
      </c>
      <c r="D2144" s="38"/>
      <c r="E2144" s="37"/>
      <c r="F2144" s="13"/>
    </row>
    <row r="2145" spans="2:6">
      <c r="B2145" s="35">
        <v>39758</v>
      </c>
      <c r="C2145" s="176">
        <v>498375</v>
      </c>
      <c r="D2145" s="38"/>
      <c r="E2145" s="37"/>
      <c r="F2145" s="13"/>
    </row>
    <row r="2146" spans="2:6">
      <c r="B2146" s="35">
        <v>39759</v>
      </c>
      <c r="C2146" s="176">
        <v>540375</v>
      </c>
      <c r="D2146" s="38"/>
      <c r="E2146" s="37"/>
      <c r="F2146" s="13"/>
    </row>
    <row r="2147" spans="2:6">
      <c r="B2147" s="35">
        <v>39760</v>
      </c>
      <c r="C2147" s="176">
        <v>540375</v>
      </c>
      <c r="D2147" s="38"/>
      <c r="E2147" s="37"/>
      <c r="F2147" s="13"/>
    </row>
    <row r="2148" spans="2:6">
      <c r="B2148" s="35">
        <v>39761</v>
      </c>
      <c r="C2148" s="176">
        <v>540375</v>
      </c>
      <c r="D2148" s="38"/>
      <c r="E2148" s="37"/>
      <c r="F2148" s="13"/>
    </row>
    <row r="2149" spans="2:6">
      <c r="B2149" s="35">
        <v>39762</v>
      </c>
      <c r="C2149" s="176">
        <v>496625</v>
      </c>
      <c r="D2149" s="38"/>
      <c r="E2149" s="37"/>
      <c r="F2149" s="13"/>
    </row>
    <row r="2150" spans="2:6">
      <c r="B2150" s="35">
        <v>39763</v>
      </c>
      <c r="C2150" s="176">
        <v>515250</v>
      </c>
      <c r="D2150" s="38"/>
      <c r="E2150" s="37"/>
      <c r="F2150" s="13"/>
    </row>
    <row r="2151" spans="2:6">
      <c r="B2151" s="35">
        <v>39764</v>
      </c>
      <c r="C2151" s="176">
        <v>517000</v>
      </c>
      <c r="D2151" s="38"/>
      <c r="E2151" s="37"/>
      <c r="F2151" s="13"/>
    </row>
    <row r="2152" spans="2:6">
      <c r="B2152" s="35">
        <v>39765</v>
      </c>
      <c r="C2152" s="176">
        <v>514625</v>
      </c>
      <c r="D2152" s="38"/>
      <c r="E2152" s="37"/>
      <c r="F2152" s="13"/>
    </row>
    <row r="2153" spans="2:6">
      <c r="B2153" s="35">
        <v>39766</v>
      </c>
      <c r="C2153" s="176">
        <v>535000</v>
      </c>
      <c r="D2153" s="38"/>
      <c r="E2153" s="37"/>
      <c r="F2153" s="13"/>
    </row>
    <row r="2154" spans="2:6">
      <c r="B2154" s="35">
        <v>39767</v>
      </c>
      <c r="C2154" s="176">
        <v>535000</v>
      </c>
      <c r="D2154" s="38"/>
      <c r="E2154" s="37"/>
      <c r="F2154" s="13"/>
    </row>
    <row r="2155" spans="2:6">
      <c r="B2155" s="35">
        <v>39768</v>
      </c>
      <c r="C2155" s="176">
        <v>535000</v>
      </c>
      <c r="D2155" s="38"/>
      <c r="E2155" s="37"/>
      <c r="F2155" s="13"/>
    </row>
    <row r="2156" spans="2:6">
      <c r="B2156" s="35">
        <v>39769</v>
      </c>
      <c r="C2156" s="176">
        <v>503875</v>
      </c>
      <c r="D2156" s="38"/>
      <c r="E2156" s="37"/>
      <c r="F2156" s="13"/>
    </row>
    <row r="2157" spans="2:6">
      <c r="B2157" s="35">
        <v>39770</v>
      </c>
      <c r="C2157" s="176">
        <v>507750</v>
      </c>
      <c r="D2157" s="38"/>
      <c r="E2157" s="37"/>
      <c r="F2157" s="13"/>
    </row>
    <row r="2158" spans="2:6">
      <c r="B2158" s="35">
        <v>39771</v>
      </c>
      <c r="C2158" s="176">
        <v>510125</v>
      </c>
      <c r="D2158" s="38"/>
      <c r="E2158" s="37"/>
      <c r="F2158" s="13"/>
    </row>
    <row r="2159" spans="2:6">
      <c r="B2159" s="35">
        <v>39772</v>
      </c>
      <c r="C2159" s="176">
        <v>496750</v>
      </c>
      <c r="D2159" s="38"/>
      <c r="E2159" s="37"/>
      <c r="F2159" s="13"/>
    </row>
    <row r="2160" spans="2:6">
      <c r="B2160" s="35">
        <v>39773</v>
      </c>
      <c r="C2160" s="176">
        <v>530000</v>
      </c>
      <c r="D2160" s="38"/>
      <c r="E2160" s="37"/>
      <c r="F2160" s="13"/>
    </row>
    <row r="2161" spans="2:6">
      <c r="B2161" s="35">
        <v>39774</v>
      </c>
      <c r="C2161" s="176">
        <v>530000</v>
      </c>
      <c r="D2161" s="38"/>
      <c r="E2161" s="37"/>
      <c r="F2161" s="13"/>
    </row>
    <row r="2162" spans="2:6">
      <c r="B2162" s="35">
        <v>39775</v>
      </c>
      <c r="C2162" s="176">
        <v>530000</v>
      </c>
      <c r="D2162" s="38"/>
      <c r="E2162" s="37"/>
      <c r="F2162" s="13"/>
    </row>
    <row r="2163" spans="2:6">
      <c r="B2163" s="35">
        <v>39776</v>
      </c>
      <c r="C2163" s="176">
        <v>530000</v>
      </c>
      <c r="D2163" s="38"/>
      <c r="E2163" s="37"/>
      <c r="F2163" s="13"/>
    </row>
    <row r="2164" spans="2:6">
      <c r="B2164" s="35">
        <v>39777</v>
      </c>
      <c r="C2164" s="176">
        <v>505500</v>
      </c>
      <c r="D2164" s="38"/>
      <c r="E2164" s="37"/>
      <c r="F2164" s="13"/>
    </row>
    <row r="2165" spans="2:6">
      <c r="B2165" s="35">
        <v>39778</v>
      </c>
      <c r="C2165" s="176">
        <v>518125</v>
      </c>
      <c r="D2165" s="38"/>
      <c r="E2165" s="37"/>
      <c r="F2165" s="13"/>
    </row>
    <row r="2166" spans="2:6">
      <c r="B2166" s="35">
        <v>39779</v>
      </c>
      <c r="C2166" s="176">
        <v>518125</v>
      </c>
      <c r="D2166" s="38"/>
      <c r="E2166" s="37"/>
      <c r="F2166" s="13"/>
    </row>
    <row r="2167" spans="2:6">
      <c r="B2167" s="35">
        <v>39780</v>
      </c>
      <c r="C2167" s="176">
        <v>541375</v>
      </c>
      <c r="D2167" s="38"/>
      <c r="E2167" s="37"/>
      <c r="F2167" s="13"/>
    </row>
    <row r="2168" spans="2:6">
      <c r="B2168" s="35">
        <v>39781</v>
      </c>
      <c r="C2168" s="176">
        <v>541375</v>
      </c>
      <c r="D2168" s="38"/>
      <c r="E2168" s="37"/>
      <c r="F2168" s="13"/>
    </row>
    <row r="2169" spans="2:6">
      <c r="B2169" s="39">
        <v>39782</v>
      </c>
      <c r="C2169" s="177">
        <v>541375</v>
      </c>
      <c r="D2169" s="40"/>
      <c r="E2169" s="37"/>
      <c r="F2169" s="13"/>
    </row>
    <row r="2170" spans="2:6">
      <c r="B2170" s="35">
        <v>39783</v>
      </c>
      <c r="C2170" s="176">
        <v>514750</v>
      </c>
      <c r="D2170" s="38"/>
      <c r="E2170" s="37"/>
      <c r="F2170" s="13"/>
    </row>
    <row r="2171" spans="2:6">
      <c r="B2171" s="35">
        <v>39784</v>
      </c>
      <c r="C2171" s="176">
        <v>506000</v>
      </c>
      <c r="D2171" s="38"/>
      <c r="E2171" s="37"/>
      <c r="F2171" s="13"/>
    </row>
    <row r="2172" spans="2:6">
      <c r="B2172" s="35">
        <v>39785</v>
      </c>
      <c r="C2172" s="176">
        <v>503000</v>
      </c>
      <c r="D2172" s="38"/>
      <c r="E2172" s="37"/>
      <c r="F2172" s="13"/>
    </row>
    <row r="2173" spans="2:6">
      <c r="B2173" s="35">
        <v>39786</v>
      </c>
      <c r="C2173" s="176">
        <v>480000</v>
      </c>
      <c r="D2173" s="38"/>
      <c r="E2173" s="37"/>
      <c r="F2173" s="13"/>
    </row>
    <row r="2174" spans="2:6">
      <c r="B2174" s="35">
        <v>39787</v>
      </c>
      <c r="C2174" s="176">
        <v>491875</v>
      </c>
      <c r="D2174" s="38"/>
      <c r="E2174" s="37"/>
      <c r="F2174" s="13"/>
    </row>
    <row r="2175" spans="2:6">
      <c r="B2175" s="35">
        <v>39788</v>
      </c>
      <c r="C2175" s="176">
        <v>491875</v>
      </c>
      <c r="D2175" s="38"/>
      <c r="E2175" s="37"/>
      <c r="F2175" s="13"/>
    </row>
    <row r="2176" spans="2:6">
      <c r="B2176" s="35">
        <v>39789</v>
      </c>
      <c r="C2176" s="176">
        <v>491875</v>
      </c>
      <c r="D2176" s="38"/>
      <c r="E2176" s="37"/>
      <c r="F2176" s="13"/>
    </row>
    <row r="2177" spans="2:6">
      <c r="B2177" s="35">
        <v>39790</v>
      </c>
      <c r="C2177" s="176">
        <v>499000</v>
      </c>
      <c r="D2177" s="38"/>
      <c r="E2177" s="37"/>
      <c r="F2177" s="13"/>
    </row>
    <row r="2178" spans="2:6">
      <c r="B2178" s="35">
        <v>39791</v>
      </c>
      <c r="C2178" s="176">
        <v>494500</v>
      </c>
      <c r="D2178" s="38"/>
      <c r="E2178" s="37"/>
      <c r="F2178" s="13"/>
    </row>
    <row r="2179" spans="2:6">
      <c r="B2179" s="35">
        <v>39792</v>
      </c>
      <c r="C2179" s="176">
        <v>500375</v>
      </c>
      <c r="D2179" s="38"/>
      <c r="E2179" s="37"/>
      <c r="F2179" s="13"/>
    </row>
    <row r="2180" spans="2:6">
      <c r="B2180" s="35">
        <v>39793</v>
      </c>
      <c r="C2180" s="176">
        <v>499375</v>
      </c>
      <c r="D2180" s="38"/>
      <c r="E2180" s="37"/>
      <c r="F2180" s="13"/>
    </row>
    <row r="2181" spans="2:6">
      <c r="B2181" s="35">
        <v>39794</v>
      </c>
      <c r="C2181" s="176">
        <v>541250</v>
      </c>
      <c r="D2181" s="38"/>
      <c r="E2181" s="37"/>
      <c r="F2181" s="13"/>
    </row>
    <row r="2182" spans="2:6">
      <c r="B2182" s="35">
        <v>39795</v>
      </c>
      <c r="C2182" s="176">
        <v>541250</v>
      </c>
      <c r="D2182" s="38"/>
      <c r="E2182" s="37"/>
      <c r="F2182" s="13"/>
    </row>
    <row r="2183" spans="2:6">
      <c r="B2183" s="35">
        <v>39796</v>
      </c>
      <c r="C2183" s="176">
        <v>541250</v>
      </c>
      <c r="D2183" s="38"/>
      <c r="E2183" s="37"/>
      <c r="F2183" s="13"/>
    </row>
    <row r="2184" spans="2:6">
      <c r="B2184" s="35">
        <v>39797</v>
      </c>
      <c r="C2184" s="176">
        <v>485500</v>
      </c>
      <c r="D2184" s="38"/>
      <c r="E2184" s="37"/>
      <c r="F2184" s="13"/>
    </row>
    <row r="2185" spans="2:6">
      <c r="B2185" s="35">
        <v>39798</v>
      </c>
      <c r="C2185" s="176">
        <v>479375</v>
      </c>
      <c r="D2185" s="38"/>
      <c r="E2185" s="37"/>
      <c r="F2185" s="13"/>
    </row>
    <row r="2186" spans="2:6">
      <c r="B2186" s="35">
        <v>39799</v>
      </c>
      <c r="C2186" s="176">
        <v>475375</v>
      </c>
      <c r="D2186" s="38"/>
      <c r="E2186" s="37"/>
      <c r="F2186" s="13"/>
    </row>
    <row r="2187" spans="2:6">
      <c r="B2187" s="35">
        <v>39800</v>
      </c>
      <c r="C2187" s="176">
        <v>475000</v>
      </c>
      <c r="D2187" s="38"/>
      <c r="E2187" s="37"/>
      <c r="F2187" s="13"/>
    </row>
    <row r="2188" spans="2:6">
      <c r="B2188" s="35">
        <v>39801</v>
      </c>
      <c r="C2188" s="176">
        <v>526250</v>
      </c>
      <c r="D2188" s="38"/>
      <c r="E2188" s="37"/>
      <c r="F2188" s="13"/>
    </row>
    <row r="2189" spans="2:6">
      <c r="B2189" s="35">
        <v>39802</v>
      </c>
      <c r="C2189" s="176">
        <v>526250</v>
      </c>
      <c r="D2189" s="38"/>
      <c r="E2189" s="37"/>
      <c r="F2189" s="13"/>
    </row>
    <row r="2190" spans="2:6">
      <c r="B2190" s="35">
        <v>39803</v>
      </c>
      <c r="C2190" s="176">
        <v>526250</v>
      </c>
      <c r="D2190" s="38"/>
      <c r="E2190" s="37"/>
      <c r="F2190" s="13"/>
    </row>
    <row r="2191" spans="2:6">
      <c r="B2191" s="35">
        <v>39804</v>
      </c>
      <c r="C2191" s="176">
        <v>506000</v>
      </c>
      <c r="D2191" s="38"/>
      <c r="E2191" s="37"/>
      <c r="F2191" s="13"/>
    </row>
    <row r="2192" spans="2:6">
      <c r="B2192" s="35">
        <v>39805</v>
      </c>
      <c r="C2192" s="176">
        <v>506750</v>
      </c>
      <c r="D2192" s="38"/>
      <c r="E2192" s="37"/>
      <c r="F2192" s="13"/>
    </row>
    <row r="2193" spans="2:6">
      <c r="B2193" s="35">
        <v>39806</v>
      </c>
      <c r="C2193" s="176">
        <v>512000</v>
      </c>
      <c r="D2193" s="38"/>
      <c r="E2193" s="37"/>
      <c r="F2193" s="13"/>
    </row>
    <row r="2194" spans="2:6">
      <c r="B2194" s="35">
        <v>39807</v>
      </c>
      <c r="C2194" s="176">
        <v>512000</v>
      </c>
      <c r="D2194" s="38"/>
      <c r="E2194" s="37"/>
      <c r="F2194" s="13"/>
    </row>
    <row r="2195" spans="2:6">
      <c r="B2195" s="35">
        <v>39808</v>
      </c>
      <c r="C2195" s="176">
        <v>525375</v>
      </c>
      <c r="D2195" s="38"/>
      <c r="E2195" s="37"/>
      <c r="F2195" s="13"/>
    </row>
    <row r="2196" spans="2:6">
      <c r="B2196" s="35">
        <v>39809</v>
      </c>
      <c r="C2196" s="176">
        <v>525375</v>
      </c>
      <c r="D2196" s="38"/>
      <c r="E2196" s="37"/>
      <c r="F2196" s="13"/>
    </row>
    <row r="2197" spans="2:6">
      <c r="B2197" s="35">
        <v>39810</v>
      </c>
      <c r="C2197" s="176">
        <v>525375</v>
      </c>
      <c r="D2197" s="38"/>
      <c r="E2197" s="37"/>
      <c r="F2197" s="13"/>
    </row>
    <row r="2198" spans="2:6">
      <c r="B2198" s="35">
        <v>39811</v>
      </c>
      <c r="C2198" s="176">
        <v>516500</v>
      </c>
      <c r="D2198" s="38"/>
      <c r="E2198" s="37"/>
      <c r="F2198" s="13"/>
    </row>
    <row r="2199" spans="2:6">
      <c r="B2199" s="35">
        <v>39812</v>
      </c>
      <c r="C2199" s="176">
        <v>521750</v>
      </c>
      <c r="D2199" s="38"/>
      <c r="E2199" s="37"/>
      <c r="F2199" s="13"/>
    </row>
    <row r="2200" spans="2:6">
      <c r="B2200" s="39">
        <v>39813</v>
      </c>
      <c r="C2200" s="177">
        <v>544625</v>
      </c>
      <c r="D2200" s="40"/>
      <c r="E2200" s="37"/>
      <c r="F2200" s="13"/>
    </row>
    <row r="2201" spans="2:6">
      <c r="B2201" s="35">
        <v>39814</v>
      </c>
      <c r="C2201" s="176">
        <v>544625</v>
      </c>
      <c r="D2201" s="38"/>
      <c r="E2201" s="37"/>
      <c r="F2201" s="13"/>
    </row>
    <row r="2202" spans="2:6">
      <c r="B2202" s="35">
        <v>39815</v>
      </c>
      <c r="C2202" s="176">
        <v>540375</v>
      </c>
      <c r="D2202" s="38"/>
      <c r="E2202" s="37"/>
      <c r="F2202" s="13"/>
    </row>
    <row r="2203" spans="2:6">
      <c r="B2203" s="35">
        <v>39816</v>
      </c>
      <c r="C2203" s="176">
        <v>540375</v>
      </c>
      <c r="D2203" s="38"/>
      <c r="E2203" s="37"/>
      <c r="F2203" s="13"/>
    </row>
    <row r="2204" spans="2:6">
      <c r="B2204" s="35">
        <v>39817</v>
      </c>
      <c r="C2204" s="176">
        <v>540375</v>
      </c>
      <c r="D2204" s="38"/>
      <c r="E2204" s="37"/>
      <c r="F2204" s="13"/>
    </row>
    <row r="2205" spans="2:6">
      <c r="B2205" s="35">
        <v>39818</v>
      </c>
      <c r="C2205" s="176">
        <v>515000</v>
      </c>
      <c r="D2205" s="38"/>
      <c r="E2205" s="37"/>
      <c r="F2205" s="13"/>
    </row>
    <row r="2206" spans="2:6">
      <c r="B2206" s="35">
        <v>39819</v>
      </c>
      <c r="C2206" s="176">
        <v>545000</v>
      </c>
      <c r="D2206" s="38"/>
      <c r="E2206" s="37"/>
      <c r="F2206" s="13"/>
    </row>
    <row r="2207" spans="2:6">
      <c r="B2207" s="35">
        <v>39820</v>
      </c>
      <c r="C2207" s="176">
        <v>540875</v>
      </c>
      <c r="D2207" s="38"/>
      <c r="E2207" s="37"/>
      <c r="F2207" s="13"/>
    </row>
    <row r="2208" spans="2:6">
      <c r="B2208" s="35">
        <v>39821</v>
      </c>
      <c r="C2208" s="176">
        <v>537875</v>
      </c>
      <c r="D2208" s="38"/>
      <c r="E2208" s="37"/>
      <c r="F2208" s="13"/>
    </row>
    <row r="2209" spans="2:6">
      <c r="B2209" s="35">
        <v>39822</v>
      </c>
      <c r="C2209" s="176">
        <v>565875</v>
      </c>
      <c r="D2209" s="38"/>
      <c r="E2209" s="37"/>
      <c r="F2209" s="13"/>
    </row>
    <row r="2210" spans="2:6">
      <c r="B2210" s="35">
        <v>39823</v>
      </c>
      <c r="C2210" s="176">
        <v>565875</v>
      </c>
      <c r="D2210" s="38"/>
      <c r="E2210" s="37"/>
      <c r="F2210" s="13"/>
    </row>
    <row r="2211" spans="2:6">
      <c r="B2211" s="35">
        <v>39824</v>
      </c>
      <c r="C2211" s="176">
        <v>565875</v>
      </c>
      <c r="D2211" s="38"/>
      <c r="E2211" s="37"/>
      <c r="F2211" s="13"/>
    </row>
    <row r="2212" spans="2:6">
      <c r="B2212" s="35">
        <v>39825</v>
      </c>
      <c r="C2212" s="176">
        <v>544500</v>
      </c>
      <c r="D2212" s="38"/>
      <c r="E2212" s="37"/>
      <c r="F2212" s="13"/>
    </row>
    <row r="2213" spans="2:6">
      <c r="B2213" s="35">
        <v>39826</v>
      </c>
      <c r="C2213" s="176">
        <v>547000</v>
      </c>
      <c r="D2213" s="38"/>
      <c r="E2213" s="37"/>
      <c r="F2213" s="13"/>
    </row>
    <row r="2214" spans="2:6">
      <c r="B2214" s="35">
        <v>39827</v>
      </c>
      <c r="C2214" s="176">
        <v>551250</v>
      </c>
      <c r="D2214" s="38"/>
      <c r="E2214" s="37"/>
      <c r="F2214" s="13"/>
    </row>
    <row r="2215" spans="2:6">
      <c r="B2215" s="35">
        <v>39828</v>
      </c>
      <c r="C2215" s="176">
        <v>549375</v>
      </c>
      <c r="D2215" s="38"/>
      <c r="E2215" s="37"/>
      <c r="F2215" s="13"/>
    </row>
    <row r="2216" spans="2:6">
      <c r="B2216" s="35">
        <v>39829</v>
      </c>
      <c r="C2216" s="176">
        <v>565000</v>
      </c>
      <c r="D2216" s="38"/>
      <c r="E2216" s="37"/>
      <c r="F2216" s="13"/>
    </row>
    <row r="2217" spans="2:6">
      <c r="B2217" s="35">
        <v>39830</v>
      </c>
      <c r="C2217" s="176">
        <v>565000</v>
      </c>
      <c r="D2217" s="38"/>
      <c r="E2217" s="37"/>
      <c r="F2217" s="13"/>
    </row>
    <row r="2218" spans="2:6">
      <c r="B2218" s="35">
        <v>39831</v>
      </c>
      <c r="C2218" s="176">
        <v>565000</v>
      </c>
      <c r="D2218" s="38"/>
      <c r="E2218" s="37"/>
      <c r="F2218" s="13"/>
    </row>
    <row r="2219" spans="2:6">
      <c r="B2219" s="35">
        <v>39832</v>
      </c>
      <c r="C2219" s="176">
        <v>565000</v>
      </c>
      <c r="D2219" s="38"/>
      <c r="E2219" s="37"/>
      <c r="F2219" s="13"/>
    </row>
    <row r="2220" spans="2:6">
      <c r="B2220" s="35">
        <v>39833</v>
      </c>
      <c r="C2220" s="176">
        <v>553375</v>
      </c>
      <c r="D2220" s="38"/>
      <c r="E2220" s="37"/>
      <c r="F2220" s="13"/>
    </row>
    <row r="2221" spans="2:6">
      <c r="B2221" s="35">
        <v>39834</v>
      </c>
      <c r="C2221" s="176">
        <v>566000</v>
      </c>
      <c r="D2221" s="38"/>
      <c r="E2221" s="37"/>
      <c r="F2221" s="13"/>
    </row>
    <row r="2222" spans="2:6">
      <c r="B2222" s="35">
        <v>39835</v>
      </c>
      <c r="C2222" s="176">
        <v>577375</v>
      </c>
      <c r="D2222" s="38"/>
      <c r="E2222" s="37"/>
      <c r="F2222" s="13"/>
    </row>
    <row r="2223" spans="2:6">
      <c r="B2223" s="35">
        <v>39836</v>
      </c>
      <c r="C2223" s="176">
        <v>590000</v>
      </c>
      <c r="D2223" s="38"/>
      <c r="E2223" s="37"/>
      <c r="F2223" s="13"/>
    </row>
    <row r="2224" spans="2:6">
      <c r="B2224" s="35">
        <v>39837</v>
      </c>
      <c r="C2224" s="176">
        <v>590000</v>
      </c>
      <c r="D2224" s="38"/>
      <c r="E2224" s="37"/>
      <c r="F2224" s="13"/>
    </row>
    <row r="2225" spans="2:6">
      <c r="B2225" s="35">
        <v>39838</v>
      </c>
      <c r="C2225" s="176">
        <v>590000</v>
      </c>
      <c r="D2225" s="38"/>
      <c r="E2225" s="37"/>
      <c r="F2225" s="13"/>
    </row>
    <row r="2226" spans="2:6">
      <c r="B2226" s="35">
        <v>39839</v>
      </c>
      <c r="C2226" s="176">
        <v>599000</v>
      </c>
      <c r="D2226" s="38"/>
      <c r="E2226" s="37"/>
      <c r="F2226" s="13"/>
    </row>
    <row r="2227" spans="2:6">
      <c r="B2227" s="35">
        <v>39840</v>
      </c>
      <c r="C2227" s="176">
        <v>620750</v>
      </c>
      <c r="D2227" s="38"/>
      <c r="E2227" s="37"/>
      <c r="F2227" s="13"/>
    </row>
    <row r="2228" spans="2:6">
      <c r="B2228" s="35">
        <v>39841</v>
      </c>
      <c r="C2228" s="176">
        <v>633000</v>
      </c>
      <c r="D2228" s="38"/>
      <c r="E2228" s="37"/>
      <c r="F2228" s="13"/>
    </row>
    <row r="2229" spans="2:6">
      <c r="B2229" s="35">
        <v>39842</v>
      </c>
      <c r="C2229" s="176">
        <v>639250</v>
      </c>
      <c r="D2229" s="38"/>
      <c r="E2229" s="37"/>
      <c r="F2229" s="13"/>
    </row>
    <row r="2230" spans="2:6">
      <c r="B2230" s="35">
        <v>39843</v>
      </c>
      <c r="C2230" s="176">
        <v>640000</v>
      </c>
      <c r="D2230" s="38"/>
      <c r="E2230" s="37"/>
      <c r="F2230" s="13"/>
    </row>
    <row r="2231" spans="2:6">
      <c r="B2231" s="39">
        <v>39844</v>
      </c>
      <c r="C2231" s="177">
        <v>640000</v>
      </c>
      <c r="D2231" s="40"/>
      <c r="E2231" s="37"/>
      <c r="F2231" s="13"/>
    </row>
    <row r="2232" spans="2:6">
      <c r="B2232" s="35">
        <v>39845</v>
      </c>
      <c r="C2232" s="176">
        <v>640000</v>
      </c>
      <c r="D2232" s="38"/>
      <c r="E2232" s="37"/>
      <c r="F2232" s="13"/>
    </row>
    <row r="2233" spans="2:6">
      <c r="B2233" s="35">
        <v>39846</v>
      </c>
      <c r="C2233" s="176">
        <v>643500</v>
      </c>
      <c r="D2233" s="38"/>
      <c r="E2233" s="37"/>
      <c r="F2233" s="13"/>
    </row>
    <row r="2234" spans="2:6">
      <c r="B2234" s="35">
        <v>39847</v>
      </c>
      <c r="C2234" s="176">
        <v>644125</v>
      </c>
      <c r="D2234" s="38"/>
      <c r="E2234" s="37"/>
      <c r="F2234" s="13"/>
    </row>
    <row r="2235" spans="2:6">
      <c r="B2235" s="35">
        <v>39848</v>
      </c>
      <c r="C2235" s="176">
        <v>630375</v>
      </c>
      <c r="D2235" s="38"/>
      <c r="E2235" s="37"/>
      <c r="F2235" s="13"/>
    </row>
    <row r="2236" spans="2:6">
      <c r="B2236" s="35">
        <v>39849</v>
      </c>
      <c r="C2236" s="176">
        <v>640625</v>
      </c>
      <c r="D2236" s="38"/>
      <c r="E2236" s="37"/>
      <c r="F2236" s="13"/>
    </row>
    <row r="2237" spans="2:6">
      <c r="B2237" s="35">
        <v>39850</v>
      </c>
      <c r="C2237" s="176">
        <v>646750</v>
      </c>
      <c r="D2237" s="38"/>
      <c r="E2237" s="37"/>
      <c r="F2237" s="13"/>
    </row>
    <row r="2238" spans="2:6">
      <c r="B2238" s="35">
        <v>39851</v>
      </c>
      <c r="C2238" s="176">
        <v>646750</v>
      </c>
      <c r="D2238" s="38"/>
      <c r="E2238" s="37"/>
      <c r="F2238" s="13"/>
    </row>
    <row r="2239" spans="2:6">
      <c r="B2239" s="35">
        <v>39852</v>
      </c>
      <c r="C2239" s="176">
        <v>646750</v>
      </c>
      <c r="D2239" s="38"/>
      <c r="E2239" s="37"/>
      <c r="F2239" s="13"/>
    </row>
    <row r="2240" spans="2:6">
      <c r="B2240" s="35">
        <v>39853</v>
      </c>
      <c r="C2240" s="176">
        <v>655625</v>
      </c>
      <c r="D2240" s="38"/>
      <c r="E2240" s="37"/>
      <c r="F2240" s="13"/>
    </row>
    <row r="2241" spans="2:6">
      <c r="B2241" s="35">
        <v>39854</v>
      </c>
      <c r="C2241" s="176">
        <v>642875</v>
      </c>
      <c r="D2241" s="38"/>
      <c r="E2241" s="37"/>
      <c r="F2241" s="13"/>
    </row>
    <row r="2242" spans="2:6">
      <c r="B2242" s="35">
        <v>39855</v>
      </c>
      <c r="C2242" s="176">
        <v>647875</v>
      </c>
      <c r="D2242" s="38"/>
      <c r="E2242" s="37"/>
      <c r="F2242" s="13"/>
    </row>
    <row r="2243" spans="2:6">
      <c r="B2243" s="35">
        <v>39856</v>
      </c>
      <c r="C2243" s="176">
        <v>626500</v>
      </c>
      <c r="D2243" s="38"/>
      <c r="E2243" s="37"/>
      <c r="F2243" s="13"/>
    </row>
    <row r="2244" spans="2:6">
      <c r="B2244" s="35">
        <v>39857</v>
      </c>
      <c r="C2244" s="176">
        <v>621750</v>
      </c>
      <c r="D2244" s="38"/>
      <c r="E2244" s="37"/>
      <c r="F2244" s="13"/>
    </row>
    <row r="2245" spans="2:6">
      <c r="B2245" s="35">
        <v>39858</v>
      </c>
      <c r="C2245" s="176">
        <v>621750</v>
      </c>
      <c r="D2245" s="38"/>
      <c r="E2245" s="37"/>
      <c r="F2245" s="13"/>
    </row>
    <row r="2246" spans="2:6">
      <c r="B2246" s="35">
        <v>39859</v>
      </c>
      <c r="C2246" s="176">
        <v>621750</v>
      </c>
      <c r="D2246" s="38"/>
      <c r="E2246" s="37"/>
      <c r="F2246" s="13"/>
    </row>
    <row r="2247" spans="2:6">
      <c r="B2247" s="35">
        <v>39860</v>
      </c>
      <c r="C2247" s="176">
        <v>621750</v>
      </c>
      <c r="D2247" s="38"/>
      <c r="E2247" s="37"/>
      <c r="F2247" s="13"/>
    </row>
    <row r="2248" spans="2:6">
      <c r="B2248" s="35">
        <v>39861</v>
      </c>
      <c r="C2248" s="176">
        <v>625500</v>
      </c>
      <c r="D2248" s="38"/>
      <c r="E2248" s="37"/>
      <c r="F2248" s="13"/>
    </row>
    <row r="2249" spans="2:6">
      <c r="B2249" s="35">
        <v>39862</v>
      </c>
      <c r="C2249" s="176">
        <v>627625</v>
      </c>
      <c r="D2249" s="38"/>
      <c r="E2249" s="37"/>
      <c r="F2249" s="13"/>
    </row>
    <row r="2250" spans="2:6">
      <c r="B2250" s="35">
        <v>39863</v>
      </c>
      <c r="C2250" s="176">
        <v>633750</v>
      </c>
      <c r="D2250" s="38"/>
      <c r="E2250" s="37"/>
      <c r="F2250" s="13"/>
    </row>
    <row r="2251" spans="2:6">
      <c r="B2251" s="35">
        <v>39864</v>
      </c>
      <c r="C2251" s="176">
        <v>640125</v>
      </c>
      <c r="D2251" s="38"/>
      <c r="E2251" s="37"/>
      <c r="F2251" s="13"/>
    </row>
    <row r="2252" spans="2:6">
      <c r="B2252" s="35">
        <v>39865</v>
      </c>
      <c r="C2252" s="176">
        <v>640125</v>
      </c>
      <c r="D2252" s="38"/>
      <c r="E2252" s="37"/>
      <c r="F2252" s="13"/>
    </row>
    <row r="2253" spans="2:6">
      <c r="B2253" s="35">
        <v>39866</v>
      </c>
      <c r="C2253" s="176">
        <v>640125</v>
      </c>
      <c r="D2253" s="38"/>
      <c r="E2253" s="37"/>
      <c r="F2253" s="13"/>
    </row>
    <row r="2254" spans="2:6">
      <c r="B2254" s="35">
        <v>39867</v>
      </c>
      <c r="C2254" s="176">
        <v>645875</v>
      </c>
      <c r="D2254" s="38"/>
      <c r="E2254" s="37"/>
      <c r="F2254" s="13"/>
    </row>
    <row r="2255" spans="2:6">
      <c r="B2255" s="35">
        <v>39868</v>
      </c>
      <c r="C2255" s="176">
        <v>647625</v>
      </c>
      <c r="D2255" s="38"/>
      <c r="E2255" s="37"/>
      <c r="F2255" s="13"/>
    </row>
    <row r="2256" spans="2:6">
      <c r="B2256" s="35">
        <v>39869</v>
      </c>
      <c r="C2256" s="176">
        <v>643375</v>
      </c>
      <c r="D2256" s="38"/>
      <c r="E2256" s="37"/>
      <c r="F2256" s="13"/>
    </row>
    <row r="2257" spans="2:6">
      <c r="B2257" s="35">
        <v>39870</v>
      </c>
      <c r="C2257" s="176">
        <v>637250</v>
      </c>
      <c r="D2257" s="38"/>
      <c r="E2257" s="37"/>
      <c r="F2257" s="13"/>
    </row>
    <row r="2258" spans="2:6">
      <c r="B2258" s="35">
        <v>39871</v>
      </c>
      <c r="C2258" s="176">
        <v>650750</v>
      </c>
      <c r="D2258" s="38"/>
      <c r="E2258" s="37"/>
      <c r="F2258" s="13"/>
    </row>
    <row r="2259" spans="2:6">
      <c r="B2259" s="39">
        <v>39872</v>
      </c>
      <c r="C2259" s="177">
        <v>650750</v>
      </c>
      <c r="D2259" s="40"/>
      <c r="E2259" s="37"/>
      <c r="F2259" s="13"/>
    </row>
    <row r="2260" spans="2:6">
      <c r="B2260" s="35">
        <v>39873</v>
      </c>
      <c r="C2260" s="176">
        <v>650750</v>
      </c>
      <c r="D2260" s="38"/>
      <c r="E2260" s="37"/>
      <c r="F2260" s="13"/>
    </row>
    <row r="2261" spans="2:6">
      <c r="B2261" s="35">
        <v>39874</v>
      </c>
      <c r="C2261" s="176">
        <v>634500</v>
      </c>
      <c r="D2261" s="38"/>
      <c r="E2261" s="37"/>
      <c r="F2261" s="13"/>
    </row>
    <row r="2262" spans="2:6">
      <c r="B2262" s="35">
        <v>39875</v>
      </c>
      <c r="C2262" s="176">
        <v>644375</v>
      </c>
      <c r="D2262" s="38"/>
      <c r="E2262" s="37"/>
      <c r="F2262" s="13"/>
    </row>
    <row r="2263" spans="2:6">
      <c r="B2263" s="35">
        <v>39876</v>
      </c>
      <c r="C2263" s="176">
        <v>644750</v>
      </c>
      <c r="D2263" s="38"/>
      <c r="E2263" s="37"/>
      <c r="F2263" s="13"/>
    </row>
    <row r="2264" spans="2:6">
      <c r="B2264" s="35">
        <v>39877</v>
      </c>
      <c r="C2264" s="176">
        <v>641625</v>
      </c>
      <c r="D2264" s="38"/>
      <c r="E2264" s="37"/>
      <c r="F2264" s="13"/>
    </row>
    <row r="2265" spans="2:6">
      <c r="B2265" s="35">
        <v>39878</v>
      </c>
      <c r="C2265" s="176">
        <v>633000</v>
      </c>
      <c r="D2265" s="38"/>
      <c r="E2265" s="37"/>
      <c r="F2265" s="13"/>
    </row>
    <row r="2266" spans="2:6">
      <c r="B2266" s="35">
        <v>39879</v>
      </c>
      <c r="C2266" s="176">
        <v>633000</v>
      </c>
      <c r="D2266" s="38"/>
      <c r="E2266" s="37"/>
      <c r="F2266" s="13"/>
    </row>
    <row r="2267" spans="2:6">
      <c r="B2267" s="35">
        <v>39880</v>
      </c>
      <c r="C2267" s="176">
        <v>633000</v>
      </c>
      <c r="D2267" s="38"/>
      <c r="E2267" s="37"/>
      <c r="F2267" s="13"/>
    </row>
    <row r="2268" spans="2:6">
      <c r="B2268" s="35">
        <v>39881</v>
      </c>
      <c r="C2268" s="176">
        <v>628625</v>
      </c>
      <c r="D2268" s="38"/>
      <c r="E2268" s="37"/>
      <c r="F2268" s="13"/>
    </row>
    <row r="2269" spans="2:6">
      <c r="B2269" s="35">
        <v>39882</v>
      </c>
      <c r="C2269" s="176">
        <v>618875</v>
      </c>
      <c r="D2269" s="38"/>
      <c r="E2269" s="37"/>
      <c r="F2269" s="13"/>
    </row>
    <row r="2270" spans="2:6">
      <c r="B2270" s="35">
        <v>39883</v>
      </c>
      <c r="C2270" s="176">
        <v>620750</v>
      </c>
      <c r="D2270" s="38"/>
      <c r="E2270" s="37"/>
      <c r="F2270" s="13"/>
    </row>
    <row r="2271" spans="2:6">
      <c r="B2271" s="35">
        <v>39884</v>
      </c>
      <c r="C2271" s="176">
        <v>627375</v>
      </c>
      <c r="D2271" s="38"/>
      <c r="E2271" s="37"/>
      <c r="F2271" s="13"/>
    </row>
    <row r="2272" spans="2:6">
      <c r="B2272" s="35">
        <v>39885</v>
      </c>
      <c r="C2272" s="176">
        <v>631500</v>
      </c>
      <c r="D2272" s="38"/>
      <c r="E2272" s="37"/>
      <c r="F2272" s="13"/>
    </row>
    <row r="2273" spans="2:6">
      <c r="B2273" s="35">
        <v>39886</v>
      </c>
      <c r="C2273" s="176">
        <v>631500</v>
      </c>
      <c r="D2273" s="38"/>
      <c r="E2273" s="37"/>
      <c r="F2273" s="13"/>
    </row>
    <row r="2274" spans="2:6">
      <c r="B2274" s="35">
        <v>39887</v>
      </c>
      <c r="C2274" s="176">
        <v>631500</v>
      </c>
      <c r="D2274" s="38"/>
      <c r="E2274" s="37"/>
      <c r="F2274" s="13"/>
    </row>
    <row r="2275" spans="2:6">
      <c r="B2275" s="35">
        <v>39888</v>
      </c>
      <c r="C2275" s="176">
        <v>607250</v>
      </c>
      <c r="D2275" s="38"/>
      <c r="E2275" s="37"/>
      <c r="F2275" s="13"/>
    </row>
    <row r="2276" spans="2:6">
      <c r="B2276" s="35">
        <v>39889</v>
      </c>
      <c r="C2276" s="176">
        <v>611250</v>
      </c>
      <c r="D2276" s="38"/>
      <c r="E2276" s="37"/>
      <c r="F2276" s="13"/>
    </row>
    <row r="2277" spans="2:6">
      <c r="B2277" s="35">
        <v>39890</v>
      </c>
      <c r="C2277" s="176">
        <v>619500</v>
      </c>
      <c r="D2277" s="38"/>
      <c r="E2277" s="37"/>
      <c r="F2277" s="13"/>
    </row>
    <row r="2278" spans="2:6">
      <c r="B2278" s="35">
        <v>39891</v>
      </c>
      <c r="C2278" s="176">
        <v>634000</v>
      </c>
      <c r="D2278" s="38"/>
      <c r="E2278" s="37"/>
      <c r="F2278" s="13"/>
    </row>
    <row r="2279" spans="2:6">
      <c r="B2279" s="35">
        <v>39892</v>
      </c>
      <c r="C2279" s="176">
        <v>685000</v>
      </c>
      <c r="D2279" s="38"/>
      <c r="E2279" s="37"/>
      <c r="F2279" s="13"/>
    </row>
    <row r="2280" spans="2:6">
      <c r="B2280" s="35">
        <v>39893</v>
      </c>
      <c r="C2280" s="176">
        <v>685000</v>
      </c>
      <c r="D2280" s="38"/>
      <c r="E2280" s="37"/>
      <c r="F2280" s="13"/>
    </row>
    <row r="2281" spans="2:6">
      <c r="B2281" s="35">
        <v>39894</v>
      </c>
      <c r="C2281" s="176">
        <v>685000</v>
      </c>
      <c r="D2281" s="38"/>
      <c r="E2281" s="37"/>
      <c r="F2281" s="13"/>
    </row>
    <row r="2282" spans="2:6">
      <c r="B2282" s="35">
        <v>39895</v>
      </c>
      <c r="C2282" s="176">
        <v>687250</v>
      </c>
      <c r="D2282" s="38"/>
      <c r="E2282" s="37"/>
      <c r="F2282" s="13"/>
    </row>
    <row r="2283" spans="2:6">
      <c r="B2283" s="35">
        <v>39896</v>
      </c>
      <c r="C2283" s="176">
        <v>694000</v>
      </c>
      <c r="D2283" s="38"/>
      <c r="E2283" s="37"/>
      <c r="F2283" s="13"/>
    </row>
    <row r="2284" spans="2:6">
      <c r="B2284" s="35">
        <v>39897</v>
      </c>
      <c r="C2284" s="176">
        <v>706500</v>
      </c>
      <c r="D2284" s="38"/>
      <c r="E2284" s="37"/>
      <c r="F2284" s="13"/>
    </row>
    <row r="2285" spans="2:6">
      <c r="B2285" s="35">
        <v>39898</v>
      </c>
      <c r="C2285" s="176">
        <v>716250</v>
      </c>
      <c r="D2285" s="38"/>
      <c r="E2285" s="37"/>
      <c r="F2285" s="13"/>
    </row>
    <row r="2286" spans="2:6">
      <c r="B2286" s="35">
        <v>39899</v>
      </c>
      <c r="C2286" s="176">
        <v>720750</v>
      </c>
      <c r="D2286" s="38"/>
      <c r="E2286" s="37"/>
      <c r="F2286" s="13"/>
    </row>
    <row r="2287" spans="2:6">
      <c r="B2287" s="35">
        <v>39900</v>
      </c>
      <c r="C2287" s="176">
        <v>720750</v>
      </c>
      <c r="D2287" s="38"/>
      <c r="E2287" s="37"/>
      <c r="F2287" s="13"/>
    </row>
    <row r="2288" spans="2:6">
      <c r="B2288" s="35">
        <v>39901</v>
      </c>
      <c r="C2288" s="176">
        <v>720750</v>
      </c>
      <c r="D2288" s="38"/>
      <c r="E2288" s="37"/>
      <c r="F2288" s="13"/>
    </row>
    <row r="2289" spans="2:6">
      <c r="B2289" s="35">
        <v>39902</v>
      </c>
      <c r="C2289" s="176">
        <v>733500</v>
      </c>
      <c r="D2289" s="38"/>
      <c r="E2289" s="37"/>
      <c r="F2289" s="13"/>
    </row>
    <row r="2290" spans="2:6">
      <c r="B2290" s="39">
        <v>39903</v>
      </c>
      <c r="C2290" s="177">
        <v>740375</v>
      </c>
      <c r="D2290" s="40"/>
      <c r="E2290" s="37"/>
      <c r="F2290" s="13"/>
    </row>
    <row r="2291" spans="2:6">
      <c r="B2291" s="35">
        <v>39904</v>
      </c>
      <c r="C2291" s="176">
        <v>717750</v>
      </c>
      <c r="D2291" s="38">
        <v>7323</v>
      </c>
      <c r="E2291" s="174">
        <v>40</v>
      </c>
      <c r="F2291" s="13"/>
    </row>
    <row r="2292" spans="2:6">
      <c r="B2292" s="35">
        <v>39905</v>
      </c>
      <c r="C2292" s="176">
        <v>712625</v>
      </c>
      <c r="D2292" s="38">
        <v>7268</v>
      </c>
      <c r="E2292" s="42">
        <v>70</v>
      </c>
      <c r="F2292" s="13"/>
    </row>
    <row r="2293" spans="2:6">
      <c r="B2293" s="35">
        <v>39906</v>
      </c>
      <c r="C2293" s="176">
        <v>750125</v>
      </c>
      <c r="D2293" s="38">
        <v>7668</v>
      </c>
      <c r="E2293" s="42">
        <v>70</v>
      </c>
      <c r="F2293" s="13"/>
    </row>
    <row r="2294" spans="2:6">
      <c r="B2294" s="35">
        <v>39907</v>
      </c>
      <c r="C2294" s="176">
        <v>750125</v>
      </c>
      <c r="D2294" s="38">
        <v>7668</v>
      </c>
      <c r="E2294" s="42">
        <v>70</v>
      </c>
      <c r="F2294" s="13"/>
    </row>
    <row r="2295" spans="2:6">
      <c r="B2295" s="35">
        <v>39908</v>
      </c>
      <c r="C2295" s="176">
        <v>750125</v>
      </c>
      <c r="D2295" s="38">
        <v>7668</v>
      </c>
      <c r="E2295" s="42">
        <v>70</v>
      </c>
      <c r="F2295" s="13"/>
    </row>
    <row r="2296" spans="2:6">
      <c r="B2296" s="35">
        <v>39909</v>
      </c>
      <c r="C2296" s="176">
        <v>732250</v>
      </c>
      <c r="D2296" s="38">
        <v>7477</v>
      </c>
      <c r="E2296" s="42">
        <v>70</v>
      </c>
      <c r="F2296" s="13"/>
    </row>
    <row r="2297" spans="2:6">
      <c r="B2297" s="35">
        <v>39910</v>
      </c>
      <c r="C2297" s="176">
        <v>745625</v>
      </c>
      <c r="D2297" s="38">
        <v>7620</v>
      </c>
      <c r="E2297" s="42">
        <v>70</v>
      </c>
      <c r="F2297" s="13"/>
    </row>
    <row r="2298" spans="2:6">
      <c r="B2298" s="35">
        <v>39911</v>
      </c>
      <c r="C2298" s="176">
        <v>747500</v>
      </c>
      <c r="D2298" s="38">
        <v>7640</v>
      </c>
      <c r="E2298" s="42">
        <v>70</v>
      </c>
      <c r="F2298" s="13"/>
    </row>
    <row r="2299" spans="2:6">
      <c r="B2299" s="35">
        <v>39912</v>
      </c>
      <c r="C2299" s="176">
        <v>755000</v>
      </c>
      <c r="D2299" s="38">
        <v>7720</v>
      </c>
      <c r="E2299" s="42">
        <v>70</v>
      </c>
      <c r="F2299" s="13"/>
    </row>
    <row r="2300" spans="2:6">
      <c r="B2300" s="35">
        <v>39913</v>
      </c>
      <c r="C2300" s="176">
        <v>755000</v>
      </c>
      <c r="D2300" s="38">
        <v>7720</v>
      </c>
      <c r="E2300" s="42">
        <v>70</v>
      </c>
      <c r="F2300" s="13"/>
    </row>
    <row r="2301" spans="2:6">
      <c r="B2301" s="35">
        <v>39914</v>
      </c>
      <c r="C2301" s="176">
        <v>755000</v>
      </c>
      <c r="D2301" s="38">
        <v>7720</v>
      </c>
      <c r="E2301" s="42">
        <v>70</v>
      </c>
      <c r="F2301" s="13"/>
    </row>
    <row r="2302" spans="2:6">
      <c r="B2302" s="35">
        <v>39915</v>
      </c>
      <c r="C2302" s="176">
        <v>755000</v>
      </c>
      <c r="D2302" s="38">
        <v>7720</v>
      </c>
      <c r="E2302" s="42">
        <v>70</v>
      </c>
      <c r="F2302" s="13"/>
    </row>
    <row r="2303" spans="2:6">
      <c r="B2303" s="35">
        <v>39916</v>
      </c>
      <c r="C2303" s="176">
        <v>724125</v>
      </c>
      <c r="D2303" s="38">
        <v>7391</v>
      </c>
      <c r="E2303" s="42">
        <v>70</v>
      </c>
      <c r="F2303" s="13"/>
    </row>
    <row r="2304" spans="2:6">
      <c r="B2304" s="35">
        <v>39917</v>
      </c>
      <c r="C2304" s="176">
        <v>726375</v>
      </c>
      <c r="D2304" s="38">
        <v>7415</v>
      </c>
      <c r="E2304" s="42">
        <v>70</v>
      </c>
      <c r="F2304" s="13"/>
    </row>
    <row r="2305" spans="2:6">
      <c r="B2305" s="35">
        <v>39918</v>
      </c>
      <c r="C2305" s="176">
        <v>758125</v>
      </c>
      <c r="D2305" s="38">
        <v>7753</v>
      </c>
      <c r="E2305" s="42">
        <v>70</v>
      </c>
      <c r="F2305" s="13"/>
    </row>
    <row r="2306" spans="2:6">
      <c r="B2306" s="35">
        <v>39919</v>
      </c>
      <c r="C2306" s="176">
        <v>762750</v>
      </c>
      <c r="D2306" s="38">
        <v>7803</v>
      </c>
      <c r="E2306" s="42">
        <v>70</v>
      </c>
      <c r="F2306" s="13"/>
    </row>
    <row r="2307" spans="2:6">
      <c r="B2307" s="35">
        <v>39920</v>
      </c>
      <c r="C2307" s="176">
        <v>791375</v>
      </c>
      <c r="D2307" s="38">
        <v>8108</v>
      </c>
      <c r="E2307" s="42">
        <v>70</v>
      </c>
      <c r="F2307" s="13"/>
    </row>
    <row r="2308" spans="2:6">
      <c r="B2308" s="35">
        <v>39921</v>
      </c>
      <c r="C2308" s="176">
        <v>791375</v>
      </c>
      <c r="D2308" s="38">
        <v>8108</v>
      </c>
      <c r="E2308" s="42">
        <v>70</v>
      </c>
      <c r="F2308" s="13"/>
    </row>
    <row r="2309" spans="2:6">
      <c r="B2309" s="35">
        <v>39922</v>
      </c>
      <c r="C2309" s="176">
        <v>791375</v>
      </c>
      <c r="D2309" s="38">
        <v>8108</v>
      </c>
      <c r="E2309" s="42">
        <v>70</v>
      </c>
      <c r="F2309" s="13"/>
    </row>
    <row r="2310" spans="2:6">
      <c r="B2310" s="35">
        <v>39923</v>
      </c>
      <c r="C2310" s="176">
        <v>792375</v>
      </c>
      <c r="D2310" s="38">
        <v>8119</v>
      </c>
      <c r="E2310" s="42">
        <v>0</v>
      </c>
      <c r="F2310" s="13"/>
    </row>
    <row r="2311" spans="2:6">
      <c r="B2311" s="35">
        <v>39924</v>
      </c>
      <c r="C2311" s="176">
        <v>779375</v>
      </c>
      <c r="D2311" s="38">
        <v>7980</v>
      </c>
      <c r="E2311" s="42">
        <v>70</v>
      </c>
      <c r="F2311" s="13"/>
    </row>
    <row r="2312" spans="2:6">
      <c r="B2312" s="35">
        <v>39925</v>
      </c>
      <c r="C2312" s="176">
        <v>790125</v>
      </c>
      <c r="D2312" s="38">
        <v>8095</v>
      </c>
      <c r="E2312" s="42">
        <v>70</v>
      </c>
      <c r="F2312" s="13"/>
    </row>
    <row r="2313" spans="2:6">
      <c r="B2313" s="35">
        <v>39926</v>
      </c>
      <c r="C2313" s="176">
        <v>788000</v>
      </c>
      <c r="D2313" s="38">
        <v>8072</v>
      </c>
      <c r="E2313" s="42">
        <v>70</v>
      </c>
      <c r="F2313" s="13"/>
    </row>
    <row r="2314" spans="2:6">
      <c r="B2314" s="35">
        <v>39927</v>
      </c>
      <c r="C2314" s="176">
        <v>800125</v>
      </c>
      <c r="D2314" s="38">
        <v>8201</v>
      </c>
      <c r="E2314" s="42">
        <v>70</v>
      </c>
      <c r="F2314" s="13"/>
    </row>
    <row r="2315" spans="2:6">
      <c r="B2315" s="35">
        <v>39928</v>
      </c>
      <c r="C2315" s="176">
        <v>800125</v>
      </c>
      <c r="D2315" s="38">
        <v>8201</v>
      </c>
      <c r="E2315" s="42">
        <v>70</v>
      </c>
      <c r="F2315" s="13"/>
    </row>
    <row r="2316" spans="2:6">
      <c r="B2316" s="35">
        <v>39929</v>
      </c>
      <c r="C2316" s="176">
        <v>800125</v>
      </c>
      <c r="D2316" s="38">
        <v>8201</v>
      </c>
      <c r="E2316" s="42">
        <v>70</v>
      </c>
      <c r="F2316" s="13"/>
    </row>
    <row r="2317" spans="2:6">
      <c r="B2317" s="35">
        <v>39930</v>
      </c>
      <c r="C2317" s="176">
        <v>784750</v>
      </c>
      <c r="D2317" s="38">
        <v>8037</v>
      </c>
      <c r="E2317" s="42">
        <v>70</v>
      </c>
      <c r="F2317" s="13"/>
    </row>
    <row r="2318" spans="2:6">
      <c r="B2318" s="35">
        <v>39931</v>
      </c>
      <c r="C2318" s="176">
        <v>785125</v>
      </c>
      <c r="D2318" s="38">
        <v>8041</v>
      </c>
      <c r="E2318" s="42">
        <v>70</v>
      </c>
      <c r="F2318" s="13"/>
    </row>
    <row r="2319" spans="2:6">
      <c r="B2319" s="35">
        <v>39932</v>
      </c>
      <c r="C2319" s="176">
        <v>785000</v>
      </c>
      <c r="D2319" s="38">
        <v>8040</v>
      </c>
      <c r="E2319" s="42">
        <v>70</v>
      </c>
      <c r="F2319" s="13"/>
    </row>
    <row r="2320" spans="2:6">
      <c r="B2320" s="39">
        <v>39933</v>
      </c>
      <c r="C2320" s="177">
        <v>785125</v>
      </c>
      <c r="D2320" s="40">
        <v>8041</v>
      </c>
      <c r="E2320" s="43">
        <v>70</v>
      </c>
      <c r="F2320" s="13"/>
    </row>
    <row r="2321" spans="2:6">
      <c r="B2321" s="35">
        <v>39934</v>
      </c>
      <c r="C2321" s="176">
        <v>801875</v>
      </c>
      <c r="D2321" s="38">
        <v>8220</v>
      </c>
      <c r="E2321" s="42">
        <v>70</v>
      </c>
      <c r="F2321" s="13"/>
    </row>
    <row r="2322" spans="2:6">
      <c r="B2322" s="35">
        <v>39935</v>
      </c>
      <c r="C2322" s="176">
        <v>801875</v>
      </c>
      <c r="D2322" s="38">
        <v>8220</v>
      </c>
      <c r="E2322" s="42">
        <v>70</v>
      </c>
      <c r="F2322" s="13"/>
    </row>
    <row r="2323" spans="2:6">
      <c r="B2323" s="35">
        <v>39936</v>
      </c>
      <c r="C2323" s="176">
        <v>801875</v>
      </c>
      <c r="D2323" s="38">
        <v>8220</v>
      </c>
      <c r="E2323" s="42">
        <v>70</v>
      </c>
      <c r="F2323" s="13"/>
    </row>
    <row r="2324" spans="2:6">
      <c r="B2324" s="35">
        <v>39937</v>
      </c>
      <c r="C2324" s="176">
        <v>800875</v>
      </c>
      <c r="D2324" s="38">
        <v>8209</v>
      </c>
      <c r="E2324" s="42">
        <v>70</v>
      </c>
      <c r="F2324" s="13"/>
    </row>
    <row r="2325" spans="2:6">
      <c r="B2325" s="35">
        <v>39938</v>
      </c>
      <c r="C2325" s="176">
        <v>800375</v>
      </c>
      <c r="D2325" s="38">
        <v>8204</v>
      </c>
      <c r="E2325" s="42">
        <v>70</v>
      </c>
      <c r="F2325" s="13"/>
    </row>
    <row r="2326" spans="2:6">
      <c r="B2326" s="35">
        <v>39939</v>
      </c>
      <c r="C2326" s="176">
        <v>800000</v>
      </c>
      <c r="D2326" s="38">
        <v>8200</v>
      </c>
      <c r="E2326" s="42">
        <v>70</v>
      </c>
      <c r="F2326" s="13"/>
    </row>
    <row r="2327" spans="2:6">
      <c r="B2327" s="35">
        <v>39940</v>
      </c>
      <c r="C2327" s="176">
        <v>795250</v>
      </c>
      <c r="D2327" s="38">
        <v>8149</v>
      </c>
      <c r="E2327" s="42">
        <v>70</v>
      </c>
      <c r="F2327" s="13"/>
    </row>
    <row r="2328" spans="2:6">
      <c r="B2328" s="35">
        <v>39941</v>
      </c>
      <c r="C2328" s="176">
        <v>815125</v>
      </c>
      <c r="D2328" s="38">
        <v>8361</v>
      </c>
      <c r="E2328" s="42">
        <v>70</v>
      </c>
      <c r="F2328" s="13"/>
    </row>
    <row r="2329" spans="2:6">
      <c r="B2329" s="35">
        <v>39942</v>
      </c>
      <c r="C2329" s="176">
        <v>815125</v>
      </c>
      <c r="D2329" s="38">
        <v>8361</v>
      </c>
      <c r="E2329" s="42">
        <v>70</v>
      </c>
      <c r="F2329" s="13"/>
    </row>
    <row r="2330" spans="2:6">
      <c r="B2330" s="35">
        <v>39943</v>
      </c>
      <c r="C2330" s="176">
        <v>815125</v>
      </c>
      <c r="D2330" s="38">
        <v>8361</v>
      </c>
      <c r="E2330" s="42">
        <v>70</v>
      </c>
      <c r="F2330" s="13"/>
    </row>
    <row r="2331" spans="2:6">
      <c r="B2331" s="35">
        <v>39944</v>
      </c>
      <c r="C2331" s="176">
        <v>816000</v>
      </c>
      <c r="D2331" s="38">
        <v>8371</v>
      </c>
      <c r="E2331" s="42">
        <v>70</v>
      </c>
      <c r="F2331" s="13"/>
    </row>
    <row r="2332" spans="2:6">
      <c r="B2332" s="35">
        <v>39945</v>
      </c>
      <c r="C2332" s="176">
        <v>815000</v>
      </c>
      <c r="D2332" s="38">
        <v>8360</v>
      </c>
      <c r="E2332" s="42">
        <v>70</v>
      </c>
      <c r="F2332" s="13"/>
    </row>
    <row r="2333" spans="2:6">
      <c r="B2333" s="35">
        <v>39946</v>
      </c>
      <c r="C2333" s="176">
        <v>810000</v>
      </c>
      <c r="D2333" s="38">
        <v>8307</v>
      </c>
      <c r="E2333" s="42">
        <v>70</v>
      </c>
      <c r="F2333" s="13"/>
    </row>
    <row r="2334" spans="2:6">
      <c r="B2334" s="35">
        <v>39947</v>
      </c>
      <c r="C2334" s="176">
        <v>820125</v>
      </c>
      <c r="D2334" s="38">
        <v>8415</v>
      </c>
      <c r="E2334" s="42">
        <v>70</v>
      </c>
      <c r="F2334" s="13"/>
    </row>
    <row r="2335" spans="2:6">
      <c r="B2335" s="35">
        <v>39948</v>
      </c>
      <c r="C2335" s="176">
        <v>880375</v>
      </c>
      <c r="D2335" s="38">
        <v>9057</v>
      </c>
      <c r="E2335" s="42">
        <v>70</v>
      </c>
      <c r="F2335" s="13"/>
    </row>
    <row r="2336" spans="2:6">
      <c r="B2336" s="35">
        <v>39949</v>
      </c>
      <c r="C2336" s="176">
        <v>880375</v>
      </c>
      <c r="D2336" s="38">
        <v>9057</v>
      </c>
      <c r="E2336" s="42">
        <v>70</v>
      </c>
      <c r="F2336" s="13"/>
    </row>
    <row r="2337" spans="2:6">
      <c r="B2337" s="35">
        <v>39950</v>
      </c>
      <c r="C2337" s="176">
        <v>880375</v>
      </c>
      <c r="D2337" s="38">
        <v>9057</v>
      </c>
      <c r="E2337" s="42">
        <v>70</v>
      </c>
      <c r="F2337" s="13"/>
    </row>
    <row r="2338" spans="2:6">
      <c r="B2338" s="35">
        <v>39951</v>
      </c>
      <c r="C2338" s="176">
        <v>850000</v>
      </c>
      <c r="D2338" s="38">
        <v>8733</v>
      </c>
      <c r="E2338" s="42">
        <v>70</v>
      </c>
      <c r="F2338" s="13"/>
    </row>
    <row r="2339" spans="2:6">
      <c r="B2339" s="35">
        <v>39952</v>
      </c>
      <c r="C2339" s="176">
        <v>875000</v>
      </c>
      <c r="D2339" s="38">
        <v>9000</v>
      </c>
      <c r="E2339" s="42">
        <v>70</v>
      </c>
      <c r="F2339" s="13"/>
    </row>
    <row r="2340" spans="2:6">
      <c r="B2340" s="35">
        <v>39953</v>
      </c>
      <c r="C2340" s="176">
        <v>872875</v>
      </c>
      <c r="D2340" s="38">
        <v>8977</v>
      </c>
      <c r="E2340" s="42">
        <v>70</v>
      </c>
      <c r="F2340" s="13"/>
    </row>
    <row r="2341" spans="2:6">
      <c r="B2341" s="35">
        <v>39954</v>
      </c>
      <c r="C2341" s="176">
        <v>873000</v>
      </c>
      <c r="D2341" s="38">
        <v>8979</v>
      </c>
      <c r="E2341" s="42">
        <v>70</v>
      </c>
      <c r="F2341" s="13"/>
    </row>
    <row r="2342" spans="2:6">
      <c r="B2342" s="35">
        <v>39955</v>
      </c>
      <c r="C2342" s="176">
        <v>865125</v>
      </c>
      <c r="D2342" s="38">
        <v>8895</v>
      </c>
      <c r="E2342" s="42">
        <v>70</v>
      </c>
      <c r="F2342" s="13"/>
    </row>
    <row r="2343" spans="2:6">
      <c r="B2343" s="35">
        <v>39956</v>
      </c>
      <c r="C2343" s="176">
        <v>865125</v>
      </c>
      <c r="D2343" s="38">
        <v>8895</v>
      </c>
      <c r="E2343" s="42">
        <v>70</v>
      </c>
      <c r="F2343" s="13"/>
    </row>
    <row r="2344" spans="2:6">
      <c r="B2344" s="35">
        <v>39957</v>
      </c>
      <c r="C2344" s="176">
        <v>865125</v>
      </c>
      <c r="D2344" s="38">
        <v>8895</v>
      </c>
      <c r="E2344" s="42">
        <v>70</v>
      </c>
      <c r="F2344" s="13"/>
    </row>
    <row r="2345" spans="2:6">
      <c r="B2345" s="35">
        <v>39958</v>
      </c>
      <c r="C2345" s="176">
        <v>850125</v>
      </c>
      <c r="D2345" s="38">
        <v>8735</v>
      </c>
      <c r="E2345" s="42">
        <v>70</v>
      </c>
      <c r="F2345" s="13"/>
    </row>
    <row r="2346" spans="2:6">
      <c r="B2346" s="35">
        <v>39959</v>
      </c>
      <c r="C2346" s="176">
        <v>860000</v>
      </c>
      <c r="D2346" s="38">
        <v>8840</v>
      </c>
      <c r="E2346" s="42">
        <v>70</v>
      </c>
      <c r="F2346" s="13"/>
    </row>
    <row r="2347" spans="2:6">
      <c r="B2347" s="35">
        <v>39960</v>
      </c>
      <c r="C2347" s="176">
        <v>850000</v>
      </c>
      <c r="D2347" s="38">
        <v>8733</v>
      </c>
      <c r="E2347" s="42">
        <v>70</v>
      </c>
      <c r="F2347" s="13"/>
    </row>
    <row r="2348" spans="2:6">
      <c r="B2348" s="35">
        <v>39961</v>
      </c>
      <c r="C2348" s="176">
        <v>840000</v>
      </c>
      <c r="D2348" s="38">
        <v>8627</v>
      </c>
      <c r="E2348" s="42">
        <v>70</v>
      </c>
      <c r="F2348" s="13"/>
    </row>
    <row r="2349" spans="2:6">
      <c r="B2349" s="35">
        <v>39962</v>
      </c>
      <c r="C2349" s="176">
        <v>825000</v>
      </c>
      <c r="D2349" s="38">
        <v>8467</v>
      </c>
      <c r="E2349" s="42">
        <v>70</v>
      </c>
      <c r="F2349" s="13"/>
    </row>
    <row r="2350" spans="2:6">
      <c r="B2350" s="35">
        <v>39963</v>
      </c>
      <c r="C2350" s="176">
        <v>825000</v>
      </c>
      <c r="D2350" s="38">
        <v>8467</v>
      </c>
      <c r="E2350" s="42">
        <v>70</v>
      </c>
      <c r="F2350" s="13"/>
    </row>
    <row r="2351" spans="2:6">
      <c r="B2351" s="39">
        <v>39964</v>
      </c>
      <c r="C2351" s="177">
        <v>825000</v>
      </c>
      <c r="D2351" s="40">
        <v>8467</v>
      </c>
      <c r="E2351" s="43">
        <v>70</v>
      </c>
      <c r="F2351" s="13"/>
    </row>
    <row r="2352" spans="2:6">
      <c r="B2352" s="35">
        <v>39965</v>
      </c>
      <c r="C2352" s="176">
        <v>825000</v>
      </c>
      <c r="D2352" s="38">
        <v>8467</v>
      </c>
      <c r="E2352" s="42">
        <v>70</v>
      </c>
      <c r="F2352" s="13"/>
    </row>
    <row r="2353" spans="2:6">
      <c r="B2353" s="35">
        <v>39966</v>
      </c>
      <c r="C2353" s="176">
        <v>819875</v>
      </c>
      <c r="D2353" s="38">
        <v>8412</v>
      </c>
      <c r="E2353" s="42">
        <v>70</v>
      </c>
      <c r="F2353" s="13"/>
    </row>
    <row r="2354" spans="2:6">
      <c r="B2354" s="35">
        <v>39967</v>
      </c>
      <c r="C2354" s="176">
        <v>760000</v>
      </c>
      <c r="D2354" s="38">
        <v>7773</v>
      </c>
      <c r="E2354" s="42">
        <v>70</v>
      </c>
      <c r="F2354" s="13"/>
    </row>
    <row r="2355" spans="2:6">
      <c r="B2355" s="35">
        <v>39968</v>
      </c>
      <c r="C2355" s="176">
        <v>750125</v>
      </c>
      <c r="D2355" s="38">
        <v>7668</v>
      </c>
      <c r="E2355" s="42">
        <v>70</v>
      </c>
      <c r="F2355" s="13"/>
    </row>
    <row r="2356" spans="2:6">
      <c r="B2356" s="35">
        <v>39969</v>
      </c>
      <c r="C2356" s="176">
        <v>696875</v>
      </c>
      <c r="D2356" s="38">
        <v>7100</v>
      </c>
      <c r="E2356" s="42">
        <v>70</v>
      </c>
      <c r="F2356" s="13"/>
    </row>
    <row r="2357" spans="2:6">
      <c r="B2357" s="35">
        <v>39970</v>
      </c>
      <c r="C2357" s="176">
        <v>696875</v>
      </c>
      <c r="D2357" s="38">
        <v>7100</v>
      </c>
      <c r="E2357" s="42">
        <v>70</v>
      </c>
      <c r="F2357" s="13"/>
    </row>
    <row r="2358" spans="2:6">
      <c r="B2358" s="35">
        <v>39971</v>
      </c>
      <c r="C2358" s="176">
        <v>696875</v>
      </c>
      <c r="D2358" s="38">
        <v>7100</v>
      </c>
      <c r="E2358" s="42">
        <v>70</v>
      </c>
      <c r="F2358" s="13"/>
    </row>
    <row r="2359" spans="2:6">
      <c r="B2359" s="35">
        <v>39972</v>
      </c>
      <c r="C2359" s="176">
        <v>684750</v>
      </c>
      <c r="D2359" s="38">
        <v>6971</v>
      </c>
      <c r="E2359" s="42">
        <v>70</v>
      </c>
      <c r="F2359" s="13"/>
    </row>
    <row r="2360" spans="2:6">
      <c r="B2360" s="35">
        <v>39973</v>
      </c>
      <c r="C2360" s="176">
        <v>676625</v>
      </c>
      <c r="D2360" s="38">
        <v>6884</v>
      </c>
      <c r="E2360" s="42">
        <v>70</v>
      </c>
      <c r="F2360" s="13"/>
    </row>
    <row r="2361" spans="2:6">
      <c r="B2361" s="35">
        <v>39974</v>
      </c>
      <c r="C2361" s="176">
        <v>668375</v>
      </c>
      <c r="D2361" s="38">
        <v>6796</v>
      </c>
      <c r="E2361" s="42">
        <v>70</v>
      </c>
      <c r="F2361" s="13"/>
    </row>
    <row r="2362" spans="2:6">
      <c r="B2362" s="35">
        <v>39975</v>
      </c>
      <c r="C2362" s="176">
        <v>658750</v>
      </c>
      <c r="D2362" s="38">
        <v>6693</v>
      </c>
      <c r="E2362" s="42">
        <v>70</v>
      </c>
      <c r="F2362" s="13"/>
    </row>
    <row r="2363" spans="2:6">
      <c r="B2363" s="35">
        <v>39976</v>
      </c>
      <c r="C2363" s="176">
        <v>635750</v>
      </c>
      <c r="D2363" s="38">
        <v>6448</v>
      </c>
      <c r="E2363" s="42">
        <v>70</v>
      </c>
      <c r="F2363" s="13"/>
    </row>
    <row r="2364" spans="2:6">
      <c r="B2364" s="35">
        <v>39977</v>
      </c>
      <c r="C2364" s="176">
        <v>635750</v>
      </c>
      <c r="D2364" s="38">
        <v>6448</v>
      </c>
      <c r="E2364" s="42">
        <v>70</v>
      </c>
      <c r="F2364" s="13"/>
    </row>
    <row r="2365" spans="2:6">
      <c r="B2365" s="35">
        <v>39978</v>
      </c>
      <c r="C2365" s="176">
        <v>635750</v>
      </c>
      <c r="D2365" s="38">
        <v>6448</v>
      </c>
      <c r="E2365" s="42">
        <v>70</v>
      </c>
      <c r="F2365" s="13"/>
    </row>
    <row r="2366" spans="2:6">
      <c r="B2366" s="35">
        <v>39979</v>
      </c>
      <c r="C2366" s="176">
        <v>601375</v>
      </c>
      <c r="D2366" s="38">
        <v>6081</v>
      </c>
      <c r="E2366" s="42">
        <v>70</v>
      </c>
      <c r="F2366" s="13"/>
    </row>
    <row r="2367" spans="2:6">
      <c r="B2367" s="35">
        <v>39980</v>
      </c>
      <c r="C2367" s="176">
        <v>612750</v>
      </c>
      <c r="D2367" s="38">
        <v>6203</v>
      </c>
      <c r="E2367" s="42">
        <v>70</v>
      </c>
      <c r="F2367" s="13"/>
    </row>
    <row r="2368" spans="2:6">
      <c r="B2368" s="35">
        <v>39981</v>
      </c>
      <c r="C2368" s="176">
        <v>607625</v>
      </c>
      <c r="D2368" s="38">
        <v>6148</v>
      </c>
      <c r="E2368" s="42">
        <v>70</v>
      </c>
      <c r="F2368" s="13"/>
    </row>
    <row r="2369" spans="2:6">
      <c r="B2369" s="35">
        <v>39982</v>
      </c>
      <c r="C2369" s="176">
        <v>625125</v>
      </c>
      <c r="D2369" s="38">
        <v>6335</v>
      </c>
      <c r="E2369" s="42">
        <v>70</v>
      </c>
      <c r="F2369" s="13"/>
    </row>
    <row r="2370" spans="2:6">
      <c r="B2370" s="35">
        <v>39983</v>
      </c>
      <c r="C2370" s="176">
        <v>629500</v>
      </c>
      <c r="D2370" s="38">
        <v>6381</v>
      </c>
      <c r="E2370" s="42">
        <v>70</v>
      </c>
      <c r="F2370" s="13"/>
    </row>
    <row r="2371" spans="2:6">
      <c r="B2371" s="35">
        <v>39984</v>
      </c>
      <c r="C2371" s="176">
        <v>629500</v>
      </c>
      <c r="D2371" s="38">
        <v>6381</v>
      </c>
      <c r="E2371" s="42">
        <v>70</v>
      </c>
      <c r="F2371" s="13"/>
    </row>
    <row r="2372" spans="2:6">
      <c r="B2372" s="35">
        <v>39985</v>
      </c>
      <c r="C2372" s="176">
        <v>629500</v>
      </c>
      <c r="D2372" s="38">
        <v>6381</v>
      </c>
      <c r="E2372" s="42">
        <v>70</v>
      </c>
      <c r="F2372" s="13"/>
    </row>
    <row r="2373" spans="2:6">
      <c r="B2373" s="35">
        <v>39986</v>
      </c>
      <c r="C2373" s="176">
        <v>632125</v>
      </c>
      <c r="D2373" s="38">
        <v>6409</v>
      </c>
      <c r="E2373" s="42">
        <v>70</v>
      </c>
      <c r="F2373" s="13"/>
    </row>
    <row r="2374" spans="2:6">
      <c r="B2374" s="35">
        <v>39987</v>
      </c>
      <c r="C2374" s="176">
        <v>635750</v>
      </c>
      <c r="D2374" s="38">
        <v>6448</v>
      </c>
      <c r="E2374" s="42">
        <v>70</v>
      </c>
      <c r="F2374" s="13"/>
    </row>
    <row r="2375" spans="2:6">
      <c r="B2375" s="35">
        <v>39988</v>
      </c>
      <c r="C2375" s="176">
        <v>645500</v>
      </c>
      <c r="D2375" s="38">
        <v>6552</v>
      </c>
      <c r="E2375" s="42">
        <v>70</v>
      </c>
      <c r="F2375" s="13"/>
    </row>
    <row r="2376" spans="2:6">
      <c r="B2376" s="35">
        <v>39989</v>
      </c>
      <c r="C2376" s="176">
        <v>633000</v>
      </c>
      <c r="D2376" s="38">
        <v>6419</v>
      </c>
      <c r="E2376" s="42">
        <v>70</v>
      </c>
      <c r="F2376" s="13"/>
    </row>
    <row r="2377" spans="2:6">
      <c r="B2377" s="35">
        <v>39990</v>
      </c>
      <c r="C2377" s="176">
        <v>655375</v>
      </c>
      <c r="D2377" s="38">
        <v>6657</v>
      </c>
      <c r="E2377" s="42">
        <v>70</v>
      </c>
      <c r="F2377" s="13"/>
    </row>
    <row r="2378" spans="2:6">
      <c r="B2378" s="35">
        <v>39991</v>
      </c>
      <c r="C2378" s="176">
        <v>655375</v>
      </c>
      <c r="D2378" s="38">
        <v>6657</v>
      </c>
      <c r="E2378" s="42">
        <v>70</v>
      </c>
      <c r="F2378" s="13"/>
    </row>
    <row r="2379" spans="2:6">
      <c r="B2379" s="35">
        <v>39992</v>
      </c>
      <c r="C2379" s="176">
        <v>655375</v>
      </c>
      <c r="D2379" s="38">
        <v>6657</v>
      </c>
      <c r="E2379" s="42">
        <v>70</v>
      </c>
      <c r="F2379" s="13"/>
    </row>
    <row r="2380" spans="2:6">
      <c r="B2380" s="35">
        <v>39993</v>
      </c>
      <c r="C2380" s="176">
        <v>655375</v>
      </c>
      <c r="D2380" s="38">
        <v>6657</v>
      </c>
      <c r="E2380" s="42">
        <v>70</v>
      </c>
      <c r="F2380" s="13"/>
    </row>
    <row r="2381" spans="2:6">
      <c r="B2381" s="39">
        <v>39994</v>
      </c>
      <c r="C2381" s="177">
        <v>648875</v>
      </c>
      <c r="D2381" s="40">
        <v>6588</v>
      </c>
      <c r="E2381" s="43">
        <v>70</v>
      </c>
      <c r="F2381" s="13"/>
    </row>
    <row r="2382" spans="2:6">
      <c r="B2382" s="35">
        <v>39995</v>
      </c>
      <c r="C2382" s="176">
        <v>627500</v>
      </c>
      <c r="D2382" s="38">
        <v>6360</v>
      </c>
      <c r="E2382" s="42">
        <v>70</v>
      </c>
      <c r="F2382" s="13"/>
    </row>
    <row r="2383" spans="2:6">
      <c r="B2383" s="35">
        <v>39996</v>
      </c>
      <c r="C2383" s="176">
        <v>638750</v>
      </c>
      <c r="D2383" s="38">
        <v>6480</v>
      </c>
      <c r="E2383" s="42">
        <v>70</v>
      </c>
      <c r="F2383" s="13"/>
    </row>
    <row r="2384" spans="2:6">
      <c r="B2384" s="35">
        <v>39997</v>
      </c>
      <c r="C2384" s="176">
        <v>673500</v>
      </c>
      <c r="D2384" s="38">
        <v>6851</v>
      </c>
      <c r="E2384" s="42">
        <v>70</v>
      </c>
      <c r="F2384" s="13"/>
    </row>
    <row r="2385" spans="2:6">
      <c r="B2385" s="35">
        <v>39998</v>
      </c>
      <c r="C2385" s="176">
        <v>673500</v>
      </c>
      <c r="D2385" s="38">
        <v>6851</v>
      </c>
      <c r="E2385" s="42">
        <v>70</v>
      </c>
      <c r="F2385" s="13"/>
    </row>
    <row r="2386" spans="2:6">
      <c r="B2386" s="35">
        <v>39999</v>
      </c>
      <c r="C2386" s="176">
        <v>673500</v>
      </c>
      <c r="D2386" s="38">
        <v>6851</v>
      </c>
      <c r="E2386" s="42">
        <v>70</v>
      </c>
      <c r="F2386" s="13"/>
    </row>
    <row r="2387" spans="2:6">
      <c r="B2387" s="35">
        <v>40000</v>
      </c>
      <c r="C2387" s="176">
        <v>658625</v>
      </c>
      <c r="D2387" s="38">
        <v>6692</v>
      </c>
      <c r="E2387" s="42">
        <v>70</v>
      </c>
      <c r="F2387" s="13"/>
    </row>
    <row r="2388" spans="2:6">
      <c r="B2388" s="35">
        <v>40001</v>
      </c>
      <c r="C2388" s="176">
        <v>654125</v>
      </c>
      <c r="D2388" s="38">
        <v>6644</v>
      </c>
      <c r="E2388" s="42">
        <v>70</v>
      </c>
      <c r="F2388" s="13"/>
    </row>
    <row r="2389" spans="2:6">
      <c r="B2389" s="35">
        <v>40002</v>
      </c>
      <c r="C2389" s="176">
        <v>652000</v>
      </c>
      <c r="D2389" s="38">
        <v>6621</v>
      </c>
      <c r="E2389" s="42">
        <v>70</v>
      </c>
      <c r="F2389" s="13"/>
    </row>
    <row r="2390" spans="2:6">
      <c r="B2390" s="35">
        <v>40003</v>
      </c>
      <c r="C2390" s="176">
        <v>654000</v>
      </c>
      <c r="D2390" s="38">
        <v>6643</v>
      </c>
      <c r="E2390" s="42">
        <v>70</v>
      </c>
      <c r="F2390" s="13"/>
    </row>
    <row r="2391" spans="2:6">
      <c r="B2391" s="35">
        <v>40004</v>
      </c>
      <c r="C2391" s="176">
        <v>652000</v>
      </c>
      <c r="D2391" s="38">
        <v>6621</v>
      </c>
      <c r="E2391" s="42">
        <v>70</v>
      </c>
      <c r="F2391" s="13"/>
    </row>
    <row r="2392" spans="2:6">
      <c r="B2392" s="35">
        <v>40005</v>
      </c>
      <c r="C2392" s="176">
        <v>652000</v>
      </c>
      <c r="D2392" s="38">
        <v>6621</v>
      </c>
      <c r="E2392" s="42">
        <v>70</v>
      </c>
      <c r="F2392" s="13"/>
    </row>
    <row r="2393" spans="2:6">
      <c r="B2393" s="35">
        <v>40006</v>
      </c>
      <c r="C2393" s="176">
        <v>652000</v>
      </c>
      <c r="D2393" s="38">
        <v>6621</v>
      </c>
      <c r="E2393" s="42">
        <v>70</v>
      </c>
      <c r="F2393" s="13"/>
    </row>
    <row r="2394" spans="2:6">
      <c r="B2394" s="35">
        <v>40007</v>
      </c>
      <c r="C2394" s="176">
        <v>639375</v>
      </c>
      <c r="D2394" s="38">
        <v>6487</v>
      </c>
      <c r="E2394" s="42">
        <v>70</v>
      </c>
      <c r="F2394" s="13"/>
    </row>
    <row r="2395" spans="2:6">
      <c r="B2395" s="35">
        <v>40008</v>
      </c>
      <c r="C2395" s="176">
        <v>631125</v>
      </c>
      <c r="D2395" s="38">
        <v>6399</v>
      </c>
      <c r="E2395" s="42">
        <v>70</v>
      </c>
      <c r="F2395" s="13"/>
    </row>
    <row r="2396" spans="2:6">
      <c r="B2396" s="35">
        <v>40009</v>
      </c>
      <c r="C2396" s="176">
        <v>634250</v>
      </c>
      <c r="D2396" s="38">
        <v>6432</v>
      </c>
      <c r="E2396" s="42">
        <v>70</v>
      </c>
      <c r="F2396" s="13"/>
    </row>
    <row r="2397" spans="2:6">
      <c r="B2397" s="35">
        <v>40010</v>
      </c>
      <c r="C2397" s="176">
        <v>622625</v>
      </c>
      <c r="D2397" s="38">
        <v>6308</v>
      </c>
      <c r="E2397" s="42">
        <v>70</v>
      </c>
      <c r="F2397" s="13"/>
    </row>
    <row r="2398" spans="2:6">
      <c r="B2398" s="35">
        <v>40011</v>
      </c>
      <c r="C2398" s="176">
        <v>631375</v>
      </c>
      <c r="D2398" s="38">
        <v>6401</v>
      </c>
      <c r="E2398" s="42">
        <v>70</v>
      </c>
      <c r="F2398" s="13"/>
    </row>
    <row r="2399" spans="2:6">
      <c r="B2399" s="35">
        <v>40012</v>
      </c>
      <c r="C2399" s="176">
        <v>631375</v>
      </c>
      <c r="D2399" s="38">
        <v>6401</v>
      </c>
      <c r="E2399" s="42">
        <v>70</v>
      </c>
      <c r="F2399" s="13"/>
    </row>
    <row r="2400" spans="2:6">
      <c r="B2400" s="35">
        <v>40013</v>
      </c>
      <c r="C2400" s="176">
        <v>631375</v>
      </c>
      <c r="D2400" s="38">
        <v>6401</v>
      </c>
      <c r="E2400" s="42">
        <v>70</v>
      </c>
      <c r="F2400" s="13"/>
    </row>
    <row r="2401" spans="2:6">
      <c r="B2401" s="35">
        <v>40014</v>
      </c>
      <c r="C2401" s="176">
        <v>633125</v>
      </c>
      <c r="D2401" s="38">
        <v>6420</v>
      </c>
      <c r="E2401" s="42">
        <v>70</v>
      </c>
      <c r="F2401" s="13"/>
    </row>
    <row r="2402" spans="2:6">
      <c r="B2402" s="35">
        <v>40015</v>
      </c>
      <c r="C2402" s="176">
        <v>638000</v>
      </c>
      <c r="D2402" s="38">
        <v>6472</v>
      </c>
      <c r="E2402" s="42">
        <v>70</v>
      </c>
      <c r="F2402" s="13"/>
    </row>
    <row r="2403" spans="2:6">
      <c r="B2403" s="35">
        <v>40016</v>
      </c>
      <c r="C2403" s="176">
        <v>625625</v>
      </c>
      <c r="D2403" s="38">
        <v>6340</v>
      </c>
      <c r="E2403" s="42">
        <v>70</v>
      </c>
      <c r="F2403" s="13"/>
    </row>
    <row r="2404" spans="2:6">
      <c r="B2404" s="35">
        <v>40017</v>
      </c>
      <c r="C2404" s="176">
        <v>630125</v>
      </c>
      <c r="D2404" s="38">
        <v>6388</v>
      </c>
      <c r="E2404" s="42">
        <v>70</v>
      </c>
      <c r="F2404" s="13"/>
    </row>
    <row r="2405" spans="2:6">
      <c r="B2405" s="35">
        <v>40018</v>
      </c>
      <c r="C2405" s="176">
        <v>624625</v>
      </c>
      <c r="D2405" s="38">
        <v>6329</v>
      </c>
      <c r="E2405" s="42">
        <v>70</v>
      </c>
      <c r="F2405" s="13"/>
    </row>
    <row r="2406" spans="2:6">
      <c r="B2406" s="35">
        <v>40019</v>
      </c>
      <c r="C2406" s="176">
        <v>624625</v>
      </c>
      <c r="D2406" s="38">
        <v>6329</v>
      </c>
      <c r="E2406" s="42">
        <v>70</v>
      </c>
      <c r="F2406" s="13"/>
    </row>
    <row r="2407" spans="2:6">
      <c r="B2407" s="35">
        <v>40020</v>
      </c>
      <c r="C2407" s="176">
        <v>624625</v>
      </c>
      <c r="D2407" s="38">
        <v>6329</v>
      </c>
      <c r="E2407" s="42">
        <v>70</v>
      </c>
      <c r="F2407" s="13"/>
    </row>
    <row r="2408" spans="2:6">
      <c r="B2408" s="35">
        <v>40021</v>
      </c>
      <c r="C2408" s="176">
        <v>633875</v>
      </c>
      <c r="D2408" s="38">
        <v>6428</v>
      </c>
      <c r="E2408" s="42">
        <v>70</v>
      </c>
      <c r="F2408" s="13"/>
    </row>
    <row r="2409" spans="2:6">
      <c r="B2409" s="35">
        <v>40022</v>
      </c>
      <c r="C2409" s="176">
        <v>636500</v>
      </c>
      <c r="D2409" s="38">
        <v>6456</v>
      </c>
      <c r="E2409" s="42">
        <v>70</v>
      </c>
      <c r="F2409" s="13"/>
    </row>
    <row r="2410" spans="2:6">
      <c r="B2410" s="35">
        <v>40023</v>
      </c>
      <c r="C2410" s="176">
        <v>653875</v>
      </c>
      <c r="D2410" s="38">
        <v>6641</v>
      </c>
      <c r="E2410" s="42">
        <v>70</v>
      </c>
      <c r="F2410" s="13"/>
    </row>
    <row r="2411" spans="2:6">
      <c r="B2411" s="35">
        <v>40024</v>
      </c>
      <c r="C2411" s="176">
        <v>650125</v>
      </c>
      <c r="D2411" s="38">
        <v>6601</v>
      </c>
      <c r="E2411" s="42">
        <v>70</v>
      </c>
      <c r="F2411" s="13"/>
    </row>
    <row r="2412" spans="2:6">
      <c r="B2412" s="39">
        <v>40025</v>
      </c>
      <c r="C2412" s="177">
        <v>652625</v>
      </c>
      <c r="D2412" s="40">
        <v>6628</v>
      </c>
      <c r="E2412" s="43">
        <v>70</v>
      </c>
      <c r="F2412" s="13"/>
    </row>
    <row r="2413" spans="2:6">
      <c r="B2413" s="35">
        <v>40026</v>
      </c>
      <c r="C2413" s="176">
        <v>652625</v>
      </c>
      <c r="D2413" s="38">
        <v>6628</v>
      </c>
      <c r="E2413" s="42">
        <v>70</v>
      </c>
      <c r="F2413" s="13"/>
    </row>
    <row r="2414" spans="2:6">
      <c r="B2414" s="35">
        <v>40027</v>
      </c>
      <c r="C2414" s="176">
        <v>652625</v>
      </c>
      <c r="D2414" s="38">
        <v>6628</v>
      </c>
      <c r="E2414" s="42">
        <v>70</v>
      </c>
      <c r="F2414" s="13"/>
    </row>
    <row r="2415" spans="2:6">
      <c r="B2415" s="35">
        <v>40028</v>
      </c>
      <c r="C2415" s="176">
        <v>652625</v>
      </c>
      <c r="D2415" s="38">
        <v>6628</v>
      </c>
      <c r="E2415" s="42">
        <v>70</v>
      </c>
      <c r="F2415" s="13"/>
    </row>
    <row r="2416" spans="2:6">
      <c r="B2416" s="35">
        <v>40029</v>
      </c>
      <c r="C2416" s="176">
        <v>652625</v>
      </c>
      <c r="D2416" s="38">
        <v>6628</v>
      </c>
      <c r="E2416" s="42">
        <v>70</v>
      </c>
      <c r="F2416" s="13"/>
    </row>
    <row r="2417" spans="2:6">
      <c r="B2417" s="35">
        <v>40030</v>
      </c>
      <c r="C2417" s="176">
        <v>680500</v>
      </c>
      <c r="D2417" s="38">
        <v>6925</v>
      </c>
      <c r="E2417" s="42">
        <v>70</v>
      </c>
      <c r="F2417" s="13"/>
    </row>
    <row r="2418" spans="2:6">
      <c r="B2418" s="35">
        <v>40031</v>
      </c>
      <c r="C2418" s="176">
        <v>700125</v>
      </c>
      <c r="D2418" s="38">
        <v>7135</v>
      </c>
      <c r="E2418" s="42">
        <v>70</v>
      </c>
      <c r="F2418" s="13"/>
    </row>
    <row r="2419" spans="2:6">
      <c r="B2419" s="35">
        <v>40032</v>
      </c>
      <c r="C2419" s="176">
        <v>705125</v>
      </c>
      <c r="D2419" s="38">
        <v>7188</v>
      </c>
      <c r="E2419" s="42">
        <v>70</v>
      </c>
      <c r="F2419" s="13"/>
    </row>
    <row r="2420" spans="2:6">
      <c r="B2420" s="35">
        <v>40033</v>
      </c>
      <c r="C2420" s="176">
        <v>705125</v>
      </c>
      <c r="D2420" s="38">
        <v>7188</v>
      </c>
      <c r="E2420" s="42">
        <v>70</v>
      </c>
      <c r="F2420" s="13"/>
    </row>
    <row r="2421" spans="2:6">
      <c r="B2421" s="35">
        <v>40034</v>
      </c>
      <c r="C2421" s="176">
        <v>705125</v>
      </c>
      <c r="D2421" s="38">
        <v>7188</v>
      </c>
      <c r="E2421" s="42">
        <v>70</v>
      </c>
      <c r="F2421" s="13"/>
    </row>
    <row r="2422" spans="2:6">
      <c r="B2422" s="35">
        <v>40035</v>
      </c>
      <c r="C2422" s="176">
        <v>705750</v>
      </c>
      <c r="D2422" s="38">
        <v>7195</v>
      </c>
      <c r="E2422" s="42">
        <v>70</v>
      </c>
      <c r="F2422" s="13"/>
    </row>
    <row r="2423" spans="2:6">
      <c r="B2423" s="35">
        <v>40036</v>
      </c>
      <c r="C2423" s="176">
        <v>709875</v>
      </c>
      <c r="D2423" s="38">
        <v>7239</v>
      </c>
      <c r="E2423" s="42">
        <v>70</v>
      </c>
      <c r="F2423" s="13"/>
    </row>
    <row r="2424" spans="2:6">
      <c r="B2424" s="35">
        <v>40037</v>
      </c>
      <c r="C2424" s="176">
        <v>705125</v>
      </c>
      <c r="D2424" s="38">
        <v>7188</v>
      </c>
      <c r="E2424" s="42">
        <v>70</v>
      </c>
      <c r="F2424" s="13"/>
    </row>
    <row r="2425" spans="2:6">
      <c r="B2425" s="35">
        <v>40038</v>
      </c>
      <c r="C2425" s="176">
        <v>692875</v>
      </c>
      <c r="D2425" s="38">
        <v>7057</v>
      </c>
      <c r="E2425" s="42">
        <v>70</v>
      </c>
      <c r="F2425" s="13"/>
    </row>
    <row r="2426" spans="2:6">
      <c r="B2426" s="35">
        <v>40039</v>
      </c>
      <c r="C2426" s="176">
        <v>687875</v>
      </c>
      <c r="D2426" s="38">
        <v>7004</v>
      </c>
      <c r="E2426" s="42">
        <v>70</v>
      </c>
      <c r="F2426" s="13"/>
    </row>
    <row r="2427" spans="2:6">
      <c r="B2427" s="35">
        <v>40040</v>
      </c>
      <c r="C2427" s="176">
        <v>687875</v>
      </c>
      <c r="D2427" s="38">
        <v>7004</v>
      </c>
      <c r="E2427" s="42">
        <v>70</v>
      </c>
      <c r="F2427" s="13"/>
    </row>
    <row r="2428" spans="2:6">
      <c r="B2428" s="35">
        <v>40041</v>
      </c>
      <c r="C2428" s="176">
        <v>687875</v>
      </c>
      <c r="D2428" s="38">
        <v>7004</v>
      </c>
      <c r="E2428" s="42">
        <v>70</v>
      </c>
      <c r="F2428" s="13"/>
    </row>
    <row r="2429" spans="2:6">
      <c r="B2429" s="35">
        <v>40042</v>
      </c>
      <c r="C2429" s="176">
        <v>668125</v>
      </c>
      <c r="D2429" s="38">
        <v>6793</v>
      </c>
      <c r="E2429" s="42">
        <v>70</v>
      </c>
      <c r="F2429" s="13"/>
    </row>
    <row r="2430" spans="2:6">
      <c r="B2430" s="35">
        <v>40043</v>
      </c>
      <c r="C2430" s="176">
        <v>678750</v>
      </c>
      <c r="D2430" s="38">
        <v>6907</v>
      </c>
      <c r="E2430" s="42">
        <v>70</v>
      </c>
      <c r="F2430" s="13"/>
    </row>
    <row r="2431" spans="2:6">
      <c r="B2431" s="35">
        <v>40044</v>
      </c>
      <c r="C2431" s="176">
        <v>679875</v>
      </c>
      <c r="D2431" s="38">
        <v>6919</v>
      </c>
      <c r="E2431" s="42">
        <v>70</v>
      </c>
      <c r="F2431" s="13"/>
    </row>
    <row r="2432" spans="2:6">
      <c r="B2432" s="35">
        <v>40045</v>
      </c>
      <c r="C2432" s="176">
        <v>669375</v>
      </c>
      <c r="D2432" s="38">
        <v>6807</v>
      </c>
      <c r="E2432" s="42">
        <v>70</v>
      </c>
      <c r="F2432" s="13"/>
    </row>
    <row r="2433" spans="2:6">
      <c r="B2433" s="35">
        <v>40046</v>
      </c>
      <c r="C2433" s="176">
        <v>660125</v>
      </c>
      <c r="D2433" s="38">
        <v>6708</v>
      </c>
      <c r="E2433" s="42">
        <v>70</v>
      </c>
      <c r="F2433" s="13"/>
    </row>
    <row r="2434" spans="2:6">
      <c r="B2434" s="35">
        <v>40047</v>
      </c>
      <c r="C2434" s="176">
        <v>660125</v>
      </c>
      <c r="D2434" s="38">
        <v>6708</v>
      </c>
      <c r="E2434" s="42">
        <v>70</v>
      </c>
      <c r="F2434" s="13"/>
    </row>
    <row r="2435" spans="2:6">
      <c r="B2435" s="35">
        <v>40048</v>
      </c>
      <c r="C2435" s="176">
        <v>660125</v>
      </c>
      <c r="D2435" s="38">
        <v>6708</v>
      </c>
      <c r="E2435" s="42">
        <v>70</v>
      </c>
      <c r="F2435" s="13"/>
    </row>
    <row r="2436" spans="2:6">
      <c r="B2436" s="35">
        <v>40049</v>
      </c>
      <c r="C2436" s="176">
        <v>650000</v>
      </c>
      <c r="D2436" s="38">
        <v>6600</v>
      </c>
      <c r="E2436" s="42">
        <v>70</v>
      </c>
      <c r="F2436" s="13"/>
    </row>
    <row r="2437" spans="2:6">
      <c r="B2437" s="35">
        <v>40050</v>
      </c>
      <c r="C2437" s="176">
        <v>647625</v>
      </c>
      <c r="D2437" s="38">
        <v>6575</v>
      </c>
      <c r="E2437" s="42">
        <v>70</v>
      </c>
      <c r="F2437" s="13"/>
    </row>
    <row r="2438" spans="2:6">
      <c r="B2438" s="35">
        <v>40051</v>
      </c>
      <c r="C2438" s="176">
        <v>659625</v>
      </c>
      <c r="D2438" s="38">
        <v>6703</v>
      </c>
      <c r="E2438" s="42">
        <v>70</v>
      </c>
      <c r="F2438" s="13"/>
    </row>
    <row r="2439" spans="2:6">
      <c r="B2439" s="35">
        <v>40052</v>
      </c>
      <c r="C2439" s="176">
        <v>649125</v>
      </c>
      <c r="D2439" s="38">
        <v>6591</v>
      </c>
      <c r="E2439" s="42">
        <v>70</v>
      </c>
      <c r="F2439" s="13"/>
    </row>
    <row r="2440" spans="2:6">
      <c r="B2440" s="35">
        <v>40053</v>
      </c>
      <c r="C2440" s="176">
        <v>645250</v>
      </c>
      <c r="D2440" s="38">
        <v>6549</v>
      </c>
      <c r="E2440" s="42">
        <v>70</v>
      </c>
      <c r="F2440" s="13"/>
    </row>
    <row r="2441" spans="2:6">
      <c r="B2441" s="35">
        <v>40054</v>
      </c>
      <c r="C2441" s="176">
        <v>645250</v>
      </c>
      <c r="D2441" s="38">
        <v>6549</v>
      </c>
      <c r="E2441" s="42">
        <v>70</v>
      </c>
      <c r="F2441" s="13"/>
    </row>
    <row r="2442" spans="2:6">
      <c r="B2442" s="35">
        <v>40055</v>
      </c>
      <c r="C2442" s="176">
        <v>645250</v>
      </c>
      <c r="D2442" s="38">
        <v>6549</v>
      </c>
      <c r="E2442" s="42">
        <v>70</v>
      </c>
      <c r="F2442" s="13"/>
    </row>
    <row r="2443" spans="2:6">
      <c r="B2443" s="39">
        <v>40056</v>
      </c>
      <c r="C2443" s="177">
        <v>645625</v>
      </c>
      <c r="D2443" s="40">
        <v>6553</v>
      </c>
      <c r="E2443" s="43">
        <v>70</v>
      </c>
      <c r="F2443" s="13"/>
    </row>
    <row r="2444" spans="2:6">
      <c r="B2444" s="35">
        <v>40057</v>
      </c>
      <c r="C2444" s="176">
        <v>644625</v>
      </c>
      <c r="D2444" s="38">
        <v>6543</v>
      </c>
      <c r="E2444" s="42">
        <v>70</v>
      </c>
      <c r="F2444" s="13"/>
    </row>
    <row r="2445" spans="2:6">
      <c r="B2445" s="35">
        <v>40058</v>
      </c>
      <c r="C2445" s="176">
        <v>644250</v>
      </c>
      <c r="D2445" s="38">
        <v>6539</v>
      </c>
      <c r="E2445" s="42">
        <v>70</v>
      </c>
      <c r="F2445" s="13"/>
    </row>
    <row r="2446" spans="2:6">
      <c r="B2446" s="35">
        <v>40059</v>
      </c>
      <c r="C2446" s="176">
        <v>638500</v>
      </c>
      <c r="D2446" s="38">
        <v>6477</v>
      </c>
      <c r="E2446" s="42">
        <v>70</v>
      </c>
      <c r="F2446" s="13"/>
    </row>
    <row r="2447" spans="2:6">
      <c r="B2447" s="35">
        <v>40060</v>
      </c>
      <c r="C2447" s="176">
        <v>639000</v>
      </c>
      <c r="D2447" s="38">
        <v>6483</v>
      </c>
      <c r="E2447" s="42">
        <v>70</v>
      </c>
      <c r="F2447" s="13"/>
    </row>
    <row r="2448" spans="2:6">
      <c r="B2448" s="35">
        <v>40061</v>
      </c>
      <c r="C2448" s="176">
        <v>639000</v>
      </c>
      <c r="D2448" s="38">
        <v>6483</v>
      </c>
      <c r="E2448" s="42">
        <v>70</v>
      </c>
      <c r="F2448" s="13"/>
    </row>
    <row r="2449" spans="2:6">
      <c r="B2449" s="35">
        <v>40062</v>
      </c>
      <c r="C2449" s="176">
        <v>639000</v>
      </c>
      <c r="D2449" s="38">
        <v>6483</v>
      </c>
      <c r="E2449" s="42">
        <v>70</v>
      </c>
      <c r="F2449" s="13"/>
    </row>
    <row r="2450" spans="2:6">
      <c r="B2450" s="35">
        <v>40063</v>
      </c>
      <c r="C2450" s="176">
        <v>634000</v>
      </c>
      <c r="D2450" s="38">
        <v>6429</v>
      </c>
      <c r="E2450" s="42">
        <v>70</v>
      </c>
      <c r="F2450" s="13"/>
    </row>
    <row r="2451" spans="2:6">
      <c r="B2451" s="35">
        <v>40064</v>
      </c>
      <c r="C2451" s="176">
        <v>635000</v>
      </c>
      <c r="D2451" s="38">
        <v>6440</v>
      </c>
      <c r="E2451" s="42">
        <v>70</v>
      </c>
      <c r="F2451" s="13"/>
    </row>
    <row r="2452" spans="2:6">
      <c r="B2452" s="35">
        <v>40065</v>
      </c>
      <c r="C2452" s="176">
        <v>633500</v>
      </c>
      <c r="D2452" s="38">
        <v>6424</v>
      </c>
      <c r="E2452" s="42">
        <v>70</v>
      </c>
      <c r="F2452" s="13"/>
    </row>
    <row r="2453" spans="2:6">
      <c r="B2453" s="35">
        <v>40066</v>
      </c>
      <c r="C2453" s="176">
        <v>618125</v>
      </c>
      <c r="D2453" s="38">
        <v>6293</v>
      </c>
      <c r="E2453" s="42">
        <v>70</v>
      </c>
      <c r="F2453" s="13"/>
    </row>
    <row r="2454" spans="2:6">
      <c r="B2454" s="35">
        <v>40067</v>
      </c>
      <c r="C2454" s="176">
        <v>609875</v>
      </c>
      <c r="D2454" s="38">
        <v>6205</v>
      </c>
      <c r="E2454" s="42">
        <v>70</v>
      </c>
      <c r="F2454" s="13"/>
    </row>
    <row r="2455" spans="2:6">
      <c r="B2455" s="35">
        <v>40068</v>
      </c>
      <c r="C2455" s="176">
        <v>609875</v>
      </c>
      <c r="D2455" s="38">
        <v>6205</v>
      </c>
      <c r="E2455" s="42">
        <v>70</v>
      </c>
      <c r="F2455" s="13"/>
    </row>
    <row r="2456" spans="2:6">
      <c r="B2456" s="35">
        <v>40069</v>
      </c>
      <c r="C2456" s="176">
        <v>609875</v>
      </c>
      <c r="D2456" s="38">
        <v>6205</v>
      </c>
      <c r="E2456" s="42">
        <v>70</v>
      </c>
      <c r="F2456" s="13"/>
    </row>
    <row r="2457" spans="2:6">
      <c r="B2457" s="35">
        <v>40070</v>
      </c>
      <c r="C2457" s="176">
        <v>633500</v>
      </c>
      <c r="D2457" s="38">
        <v>6457</v>
      </c>
      <c r="E2457" s="42">
        <v>70</v>
      </c>
      <c r="F2457" s="13"/>
    </row>
    <row r="2458" spans="2:6">
      <c r="B2458" s="35">
        <v>40071</v>
      </c>
      <c r="C2458" s="176">
        <v>632250</v>
      </c>
      <c r="D2458" s="38">
        <v>6444</v>
      </c>
      <c r="E2458" s="42">
        <v>70</v>
      </c>
      <c r="F2458" s="13"/>
    </row>
    <row r="2459" spans="2:6">
      <c r="B2459" s="35">
        <v>40072</v>
      </c>
      <c r="C2459" s="176">
        <v>624125</v>
      </c>
      <c r="D2459" s="38">
        <v>6357</v>
      </c>
      <c r="E2459" s="42">
        <v>70</v>
      </c>
      <c r="F2459" s="13"/>
    </row>
    <row r="2460" spans="2:6">
      <c r="B2460" s="35">
        <v>40073</v>
      </c>
      <c r="C2460" s="176">
        <v>632125</v>
      </c>
      <c r="D2460" s="38">
        <v>6443</v>
      </c>
      <c r="E2460" s="42">
        <v>70</v>
      </c>
      <c r="F2460" s="13"/>
    </row>
    <row r="2461" spans="2:6">
      <c r="B2461" s="35">
        <v>40074</v>
      </c>
      <c r="C2461" s="176">
        <v>628875</v>
      </c>
      <c r="D2461" s="38">
        <v>6408</v>
      </c>
      <c r="E2461" s="42">
        <v>70</v>
      </c>
      <c r="F2461" s="13"/>
    </row>
    <row r="2462" spans="2:6">
      <c r="B2462" s="35">
        <v>40075</v>
      </c>
      <c r="C2462" s="176">
        <v>628875</v>
      </c>
      <c r="D2462" s="38">
        <v>6408</v>
      </c>
      <c r="E2462" s="42">
        <v>70</v>
      </c>
      <c r="F2462" s="13"/>
    </row>
    <row r="2463" spans="2:6">
      <c r="B2463" s="35">
        <v>40076</v>
      </c>
      <c r="C2463" s="176">
        <v>628875</v>
      </c>
      <c r="D2463" s="38">
        <v>6408</v>
      </c>
      <c r="E2463" s="42">
        <v>70</v>
      </c>
      <c r="F2463" s="13"/>
    </row>
    <row r="2464" spans="2:6">
      <c r="B2464" s="35">
        <v>40077</v>
      </c>
      <c r="C2464" s="176">
        <v>619375</v>
      </c>
      <c r="D2464" s="38">
        <v>6340</v>
      </c>
      <c r="E2464" s="42">
        <v>70</v>
      </c>
      <c r="F2464" s="13"/>
    </row>
    <row r="2465" spans="2:6">
      <c r="B2465" s="35">
        <v>40078</v>
      </c>
      <c r="C2465" s="176">
        <v>618875</v>
      </c>
      <c r="D2465" s="38">
        <v>6335</v>
      </c>
      <c r="E2465" s="42">
        <v>70</v>
      </c>
      <c r="F2465" s="13"/>
    </row>
    <row r="2466" spans="2:6">
      <c r="B2466" s="35">
        <v>40079</v>
      </c>
      <c r="C2466" s="176">
        <v>610375</v>
      </c>
      <c r="D2466" s="38">
        <v>6244</v>
      </c>
      <c r="E2466" s="42">
        <v>70</v>
      </c>
      <c r="F2466" s="13"/>
    </row>
    <row r="2467" spans="2:6">
      <c r="B2467" s="35">
        <v>40080</v>
      </c>
      <c r="C2467" s="176">
        <v>581875</v>
      </c>
      <c r="D2467" s="38">
        <v>5973</v>
      </c>
      <c r="E2467" s="42">
        <v>70</v>
      </c>
      <c r="F2467" s="13"/>
    </row>
    <row r="2468" spans="2:6">
      <c r="B2468" s="35">
        <v>40081</v>
      </c>
      <c r="C2468" s="176">
        <v>568000</v>
      </c>
      <c r="D2468" s="38">
        <v>5825</v>
      </c>
      <c r="E2468" s="42">
        <v>70</v>
      </c>
      <c r="F2468" s="13"/>
    </row>
    <row r="2469" spans="2:6">
      <c r="B2469" s="35">
        <v>40082</v>
      </c>
      <c r="C2469" s="176">
        <v>568000</v>
      </c>
      <c r="D2469" s="38">
        <v>5825</v>
      </c>
      <c r="E2469" s="42">
        <v>70</v>
      </c>
      <c r="F2469" s="13"/>
    </row>
    <row r="2470" spans="2:6">
      <c r="B2470" s="35">
        <v>40083</v>
      </c>
      <c r="C2470" s="176">
        <v>568000</v>
      </c>
      <c r="D2470" s="38">
        <v>5825</v>
      </c>
      <c r="E2470" s="42">
        <v>70</v>
      </c>
      <c r="F2470" s="13"/>
    </row>
    <row r="2471" spans="2:6">
      <c r="B2471" s="35">
        <v>40084</v>
      </c>
      <c r="C2471" s="176">
        <v>561375</v>
      </c>
      <c r="D2471" s="38">
        <v>5755</v>
      </c>
      <c r="E2471" s="42">
        <v>70</v>
      </c>
      <c r="F2471" s="13"/>
    </row>
    <row r="2472" spans="2:6">
      <c r="B2472" s="35">
        <v>40085</v>
      </c>
      <c r="C2472" s="176">
        <v>558875</v>
      </c>
      <c r="D2472" s="38">
        <v>5728</v>
      </c>
      <c r="E2472" s="42">
        <v>70</v>
      </c>
      <c r="F2472" s="13"/>
    </row>
    <row r="2473" spans="2:6">
      <c r="B2473" s="39">
        <v>40086</v>
      </c>
      <c r="C2473" s="177">
        <v>555625</v>
      </c>
      <c r="D2473" s="40">
        <v>5693</v>
      </c>
      <c r="E2473" s="43">
        <v>70</v>
      </c>
      <c r="F2473" s="13"/>
    </row>
    <row r="2474" spans="2:6">
      <c r="B2474" s="35">
        <v>40087</v>
      </c>
      <c r="C2474" s="176">
        <v>539875</v>
      </c>
      <c r="D2474" s="38">
        <v>5525</v>
      </c>
      <c r="E2474" s="42">
        <v>70</v>
      </c>
      <c r="F2474" s="13"/>
    </row>
    <row r="2475" spans="2:6">
      <c r="B2475" s="35">
        <v>40088</v>
      </c>
      <c r="C2475" s="176">
        <v>550125</v>
      </c>
      <c r="D2475" s="38">
        <v>5635</v>
      </c>
      <c r="E2475" s="42">
        <v>70</v>
      </c>
      <c r="F2475" s="13"/>
    </row>
    <row r="2476" spans="2:6">
      <c r="B2476" s="35">
        <v>40089</v>
      </c>
      <c r="C2476" s="176">
        <v>550125</v>
      </c>
      <c r="D2476" s="38">
        <v>5635</v>
      </c>
      <c r="E2476" s="42">
        <v>70</v>
      </c>
      <c r="F2476" s="13"/>
    </row>
    <row r="2477" spans="2:6">
      <c r="B2477" s="35">
        <v>40090</v>
      </c>
      <c r="C2477" s="176">
        <v>550125</v>
      </c>
      <c r="D2477" s="38">
        <v>5635</v>
      </c>
      <c r="E2477" s="42">
        <v>70</v>
      </c>
      <c r="F2477" s="13"/>
    </row>
    <row r="2478" spans="2:6">
      <c r="B2478" s="35">
        <v>40091</v>
      </c>
      <c r="C2478" s="176">
        <v>549750</v>
      </c>
      <c r="D2478" s="38">
        <v>5631</v>
      </c>
      <c r="E2478" s="42">
        <v>70</v>
      </c>
      <c r="F2478" s="13"/>
    </row>
    <row r="2479" spans="2:6">
      <c r="B2479" s="35">
        <v>40092</v>
      </c>
      <c r="C2479" s="176">
        <v>559125</v>
      </c>
      <c r="D2479" s="38">
        <v>5731</v>
      </c>
      <c r="E2479" s="42">
        <v>70</v>
      </c>
      <c r="F2479" s="13"/>
    </row>
    <row r="2480" spans="2:6">
      <c r="B2480" s="35">
        <v>40093</v>
      </c>
      <c r="C2480" s="176">
        <v>554250</v>
      </c>
      <c r="D2480" s="38">
        <v>5712</v>
      </c>
      <c r="E2480" s="42">
        <v>70</v>
      </c>
      <c r="F2480" s="13"/>
    </row>
    <row r="2481" spans="2:6">
      <c r="B2481" s="35">
        <v>40094</v>
      </c>
      <c r="C2481" s="176">
        <v>556250</v>
      </c>
      <c r="D2481" s="38">
        <v>5733</v>
      </c>
      <c r="E2481" s="42">
        <v>70</v>
      </c>
      <c r="F2481" s="13"/>
    </row>
    <row r="2482" spans="2:6">
      <c r="B2482" s="35">
        <v>40095</v>
      </c>
      <c r="C2482" s="176">
        <v>551375</v>
      </c>
      <c r="D2482" s="38">
        <v>5681</v>
      </c>
      <c r="E2482" s="42">
        <v>70</v>
      </c>
      <c r="F2482" s="13"/>
    </row>
    <row r="2483" spans="2:6">
      <c r="B2483" s="35">
        <v>40096</v>
      </c>
      <c r="C2483" s="176">
        <v>551375</v>
      </c>
      <c r="D2483" s="38">
        <v>5681</v>
      </c>
      <c r="E2483" s="42">
        <v>70</v>
      </c>
      <c r="F2483" s="13"/>
    </row>
    <row r="2484" spans="2:6">
      <c r="B2484" s="35">
        <v>40097</v>
      </c>
      <c r="C2484" s="176">
        <v>551375</v>
      </c>
      <c r="D2484" s="38">
        <v>5681</v>
      </c>
      <c r="E2484" s="42">
        <v>70</v>
      </c>
      <c r="F2484" s="13"/>
    </row>
    <row r="2485" spans="2:6">
      <c r="B2485" s="35">
        <v>40098</v>
      </c>
      <c r="C2485" s="176">
        <v>555875</v>
      </c>
      <c r="D2485" s="38">
        <v>5729</v>
      </c>
      <c r="E2485" s="42">
        <v>70</v>
      </c>
      <c r="F2485" s="13"/>
    </row>
    <row r="2486" spans="2:6">
      <c r="B2486" s="35">
        <v>40099</v>
      </c>
      <c r="C2486" s="176">
        <v>549375</v>
      </c>
      <c r="D2486" s="38">
        <v>5660</v>
      </c>
      <c r="E2486" s="42">
        <v>70</v>
      </c>
      <c r="F2486" s="13"/>
    </row>
    <row r="2487" spans="2:6">
      <c r="B2487" s="35">
        <v>40100</v>
      </c>
      <c r="C2487" s="176">
        <v>553500</v>
      </c>
      <c r="D2487" s="38">
        <v>5704</v>
      </c>
      <c r="E2487" s="42">
        <v>70</v>
      </c>
      <c r="F2487" s="13"/>
    </row>
    <row r="2488" spans="2:6">
      <c r="B2488" s="35">
        <v>40101</v>
      </c>
      <c r="C2488" s="176">
        <v>554125</v>
      </c>
      <c r="D2488" s="38">
        <v>5711</v>
      </c>
      <c r="E2488" s="42">
        <v>70</v>
      </c>
      <c r="F2488" s="13"/>
    </row>
    <row r="2489" spans="2:6">
      <c r="B2489" s="35">
        <v>40102</v>
      </c>
      <c r="C2489" s="176">
        <v>578000</v>
      </c>
      <c r="D2489" s="38">
        <v>5965</v>
      </c>
      <c r="E2489" s="42">
        <v>70</v>
      </c>
      <c r="F2489" s="13"/>
    </row>
    <row r="2490" spans="2:6">
      <c r="B2490" s="35">
        <v>40103</v>
      </c>
      <c r="C2490" s="176">
        <v>578000</v>
      </c>
      <c r="D2490" s="38">
        <v>5965</v>
      </c>
      <c r="E2490" s="42">
        <v>70</v>
      </c>
      <c r="F2490" s="13"/>
    </row>
    <row r="2491" spans="2:6">
      <c r="B2491" s="35">
        <v>40104</v>
      </c>
      <c r="C2491" s="176">
        <v>578000</v>
      </c>
      <c r="D2491" s="38">
        <v>5965</v>
      </c>
      <c r="E2491" s="42">
        <v>70</v>
      </c>
      <c r="F2491" s="13"/>
    </row>
    <row r="2492" spans="2:6">
      <c r="B2492" s="35">
        <v>40105</v>
      </c>
      <c r="C2492" s="176">
        <v>585875</v>
      </c>
      <c r="D2492" s="38">
        <v>6049</v>
      </c>
      <c r="E2492" s="42">
        <v>70</v>
      </c>
      <c r="F2492" s="13"/>
    </row>
    <row r="2493" spans="2:6">
      <c r="B2493" s="35">
        <v>40106</v>
      </c>
      <c r="C2493" s="176">
        <v>592750</v>
      </c>
      <c r="D2493" s="38">
        <v>6123</v>
      </c>
      <c r="E2493" s="42">
        <v>70</v>
      </c>
      <c r="F2493" s="13"/>
    </row>
    <row r="2494" spans="2:6">
      <c r="B2494" s="35">
        <v>40107</v>
      </c>
      <c r="C2494" s="176">
        <v>594750</v>
      </c>
      <c r="D2494" s="38">
        <v>6144</v>
      </c>
      <c r="E2494" s="42">
        <v>70</v>
      </c>
      <c r="F2494" s="13"/>
    </row>
    <row r="2495" spans="2:6">
      <c r="B2495" s="35">
        <v>40108</v>
      </c>
      <c r="C2495" s="176">
        <v>590500</v>
      </c>
      <c r="D2495" s="38">
        <v>6099</v>
      </c>
      <c r="E2495" s="42">
        <v>70</v>
      </c>
      <c r="F2495" s="13"/>
    </row>
    <row r="2496" spans="2:6">
      <c r="B2496" s="35">
        <v>40109</v>
      </c>
      <c r="C2496" s="176">
        <v>563000</v>
      </c>
      <c r="D2496" s="38">
        <v>5805</v>
      </c>
      <c r="E2496" s="42">
        <v>70</v>
      </c>
      <c r="F2496" s="13"/>
    </row>
    <row r="2497" spans="2:6">
      <c r="B2497" s="35">
        <v>40110</v>
      </c>
      <c r="C2497" s="176">
        <v>563000</v>
      </c>
      <c r="D2497" s="38">
        <v>5805</v>
      </c>
      <c r="E2497" s="42">
        <v>70</v>
      </c>
      <c r="F2497" s="13"/>
    </row>
    <row r="2498" spans="2:6">
      <c r="B2498" s="35">
        <v>40111</v>
      </c>
      <c r="C2498" s="176">
        <v>563000</v>
      </c>
      <c r="D2498" s="38">
        <v>5805</v>
      </c>
      <c r="E2498" s="42">
        <v>70</v>
      </c>
      <c r="F2498" s="13"/>
    </row>
    <row r="2499" spans="2:6">
      <c r="B2499" s="35">
        <v>40112</v>
      </c>
      <c r="C2499" s="176">
        <v>569625</v>
      </c>
      <c r="D2499" s="38">
        <v>5876</v>
      </c>
      <c r="E2499" s="42">
        <v>70</v>
      </c>
      <c r="F2499" s="13"/>
    </row>
    <row r="2500" spans="2:6">
      <c r="B2500" s="35">
        <v>40113</v>
      </c>
      <c r="C2500" s="176">
        <v>579875</v>
      </c>
      <c r="D2500" s="38">
        <v>5985</v>
      </c>
      <c r="E2500" s="42">
        <v>70</v>
      </c>
      <c r="F2500" s="13"/>
    </row>
    <row r="2501" spans="2:6">
      <c r="B2501" s="35">
        <v>40114</v>
      </c>
      <c r="C2501" s="176">
        <v>584375</v>
      </c>
      <c r="D2501" s="38">
        <v>6033</v>
      </c>
      <c r="E2501" s="42">
        <v>70</v>
      </c>
      <c r="F2501" s="13"/>
    </row>
    <row r="2502" spans="2:6">
      <c r="B2502" s="35">
        <v>40115</v>
      </c>
      <c r="C2502" s="176">
        <v>578375</v>
      </c>
      <c r="D2502" s="38">
        <v>5969</v>
      </c>
      <c r="E2502" s="42">
        <v>70</v>
      </c>
      <c r="F2502" s="13"/>
    </row>
    <row r="2503" spans="2:6">
      <c r="B2503" s="35">
        <v>40116</v>
      </c>
      <c r="C2503" s="176">
        <v>580500</v>
      </c>
      <c r="D2503" s="38">
        <v>5992</v>
      </c>
      <c r="E2503" s="42">
        <v>70</v>
      </c>
      <c r="F2503" s="13"/>
    </row>
    <row r="2504" spans="2:6">
      <c r="B2504" s="39">
        <v>40117</v>
      </c>
      <c r="C2504" s="177">
        <v>580500</v>
      </c>
      <c r="D2504" s="40">
        <v>5992</v>
      </c>
      <c r="E2504" s="43">
        <v>70</v>
      </c>
      <c r="F2504" s="13"/>
    </row>
    <row r="2505" spans="2:6">
      <c r="B2505" s="35">
        <v>40118</v>
      </c>
      <c r="C2505" s="176">
        <v>580500</v>
      </c>
      <c r="D2505" s="38">
        <v>5992</v>
      </c>
      <c r="E2505" s="42">
        <v>70</v>
      </c>
      <c r="F2505" s="13"/>
    </row>
    <row r="2506" spans="2:6">
      <c r="B2506" s="35">
        <v>40119</v>
      </c>
      <c r="C2506" s="176">
        <v>600250</v>
      </c>
      <c r="D2506" s="38">
        <v>6203</v>
      </c>
      <c r="E2506" s="42">
        <v>70</v>
      </c>
      <c r="F2506" s="13"/>
    </row>
    <row r="2507" spans="2:6">
      <c r="B2507" s="35">
        <v>40120</v>
      </c>
      <c r="C2507" s="176">
        <v>599000</v>
      </c>
      <c r="D2507" s="38">
        <v>6189</v>
      </c>
      <c r="E2507" s="42">
        <v>70</v>
      </c>
      <c r="F2507" s="13"/>
    </row>
    <row r="2508" spans="2:6">
      <c r="B2508" s="35">
        <v>40121</v>
      </c>
      <c r="C2508" s="176">
        <v>595125</v>
      </c>
      <c r="D2508" s="38">
        <v>6148</v>
      </c>
      <c r="E2508" s="42">
        <v>70</v>
      </c>
      <c r="F2508" s="13"/>
    </row>
    <row r="2509" spans="2:6">
      <c r="B2509" s="35">
        <v>40122</v>
      </c>
      <c r="C2509" s="176">
        <v>600125</v>
      </c>
      <c r="D2509" s="38">
        <v>6201</v>
      </c>
      <c r="E2509" s="42">
        <v>70</v>
      </c>
      <c r="F2509" s="13"/>
    </row>
    <row r="2510" spans="2:6">
      <c r="B2510" s="35">
        <v>40123</v>
      </c>
      <c r="C2510" s="176">
        <v>599000</v>
      </c>
      <c r="D2510" s="38">
        <v>6189</v>
      </c>
      <c r="E2510" s="42">
        <v>70</v>
      </c>
      <c r="F2510" s="13"/>
    </row>
    <row r="2511" spans="2:6">
      <c r="B2511" s="35">
        <v>40124</v>
      </c>
      <c r="C2511" s="176">
        <v>599000</v>
      </c>
      <c r="D2511" s="38">
        <v>6189</v>
      </c>
      <c r="E2511" s="42">
        <v>70</v>
      </c>
      <c r="F2511" s="13"/>
    </row>
    <row r="2512" spans="2:6">
      <c r="B2512" s="35">
        <v>40125</v>
      </c>
      <c r="C2512" s="176">
        <v>599000</v>
      </c>
      <c r="D2512" s="38">
        <v>6189</v>
      </c>
      <c r="E2512" s="42">
        <v>70</v>
      </c>
      <c r="F2512" s="13"/>
    </row>
    <row r="2513" spans="2:6">
      <c r="B2513" s="35">
        <v>40126</v>
      </c>
      <c r="C2513" s="176">
        <v>599500</v>
      </c>
      <c r="D2513" s="38">
        <v>6195</v>
      </c>
      <c r="E2513" s="42">
        <v>70</v>
      </c>
      <c r="F2513" s="13"/>
    </row>
    <row r="2514" spans="2:6">
      <c r="B2514" s="35">
        <v>40127</v>
      </c>
      <c r="C2514" s="176">
        <v>592000</v>
      </c>
      <c r="D2514" s="38">
        <v>6115</v>
      </c>
      <c r="E2514" s="42">
        <v>70</v>
      </c>
      <c r="F2514" s="13"/>
    </row>
    <row r="2515" spans="2:6">
      <c r="B2515" s="35">
        <v>40128</v>
      </c>
      <c r="C2515" s="176">
        <v>585000</v>
      </c>
      <c r="D2515" s="38">
        <v>6040</v>
      </c>
      <c r="E2515" s="42">
        <v>70</v>
      </c>
      <c r="F2515" s="13"/>
    </row>
    <row r="2516" spans="2:6">
      <c r="B2516" s="35">
        <v>40129</v>
      </c>
      <c r="C2516" s="176">
        <v>577875</v>
      </c>
      <c r="D2516" s="38">
        <v>5964</v>
      </c>
      <c r="E2516" s="42">
        <v>70</v>
      </c>
      <c r="F2516" s="13"/>
    </row>
    <row r="2517" spans="2:6">
      <c r="B2517" s="35">
        <v>40130</v>
      </c>
      <c r="C2517" s="176">
        <v>580250</v>
      </c>
      <c r="D2517" s="38">
        <v>5989</v>
      </c>
      <c r="E2517" s="42">
        <v>70</v>
      </c>
      <c r="F2517" s="13"/>
    </row>
    <row r="2518" spans="2:6">
      <c r="B2518" s="35">
        <v>40131</v>
      </c>
      <c r="C2518" s="176">
        <v>580250</v>
      </c>
      <c r="D2518" s="38">
        <v>5989</v>
      </c>
      <c r="E2518" s="42">
        <v>70</v>
      </c>
      <c r="F2518" s="13"/>
    </row>
    <row r="2519" spans="2:6">
      <c r="B2519" s="35">
        <v>40132</v>
      </c>
      <c r="C2519" s="176">
        <v>580250</v>
      </c>
      <c r="D2519" s="38">
        <v>5989</v>
      </c>
      <c r="E2519" s="42">
        <v>70</v>
      </c>
      <c r="F2519" s="13"/>
    </row>
    <row r="2520" spans="2:6">
      <c r="B2520" s="35">
        <v>40133</v>
      </c>
      <c r="C2520" s="176">
        <v>600125</v>
      </c>
      <c r="D2520" s="38">
        <v>6201</v>
      </c>
      <c r="E2520" s="42">
        <v>70</v>
      </c>
      <c r="F2520" s="13"/>
    </row>
    <row r="2521" spans="2:6">
      <c r="B2521" s="35">
        <v>40134</v>
      </c>
      <c r="C2521" s="176">
        <v>592375</v>
      </c>
      <c r="D2521" s="38">
        <v>6119</v>
      </c>
      <c r="E2521" s="42">
        <v>70</v>
      </c>
      <c r="F2521" s="13"/>
    </row>
    <row r="2522" spans="2:6">
      <c r="B2522" s="35">
        <v>40135</v>
      </c>
      <c r="C2522" s="176">
        <v>590875</v>
      </c>
      <c r="D2522" s="38">
        <v>6103</v>
      </c>
      <c r="E2522" s="42">
        <v>70</v>
      </c>
      <c r="F2522" s="13"/>
    </row>
    <row r="2523" spans="2:6">
      <c r="B2523" s="35">
        <v>40136</v>
      </c>
      <c r="C2523" s="176">
        <v>585125</v>
      </c>
      <c r="D2523" s="38">
        <v>6041</v>
      </c>
      <c r="E2523" s="42">
        <v>70</v>
      </c>
      <c r="F2523" s="13"/>
    </row>
    <row r="2524" spans="2:6">
      <c r="B2524" s="35">
        <v>40137</v>
      </c>
      <c r="C2524" s="176">
        <v>575000</v>
      </c>
      <c r="D2524" s="38">
        <v>5933</v>
      </c>
      <c r="E2524" s="42">
        <v>70</v>
      </c>
      <c r="F2524" s="13"/>
    </row>
    <row r="2525" spans="2:6">
      <c r="B2525" s="35">
        <v>40138</v>
      </c>
      <c r="C2525" s="176">
        <v>575000</v>
      </c>
      <c r="D2525" s="38">
        <v>5933</v>
      </c>
      <c r="E2525" s="42">
        <v>70</v>
      </c>
      <c r="F2525" s="13"/>
    </row>
    <row r="2526" spans="2:6">
      <c r="B2526" s="35">
        <v>40139</v>
      </c>
      <c r="C2526" s="176">
        <v>575000</v>
      </c>
      <c r="D2526" s="38">
        <v>5933</v>
      </c>
      <c r="E2526" s="42">
        <v>70</v>
      </c>
      <c r="F2526" s="13"/>
    </row>
    <row r="2527" spans="2:6">
      <c r="B2527" s="35">
        <v>40140</v>
      </c>
      <c r="C2527" s="176">
        <v>579500</v>
      </c>
      <c r="D2527" s="38">
        <v>5981</v>
      </c>
      <c r="E2527" s="42">
        <v>70</v>
      </c>
      <c r="F2527" s="13"/>
    </row>
    <row r="2528" spans="2:6">
      <c r="B2528" s="35">
        <v>40141</v>
      </c>
      <c r="C2528" s="176">
        <v>579500</v>
      </c>
      <c r="D2528" s="38">
        <v>5981</v>
      </c>
      <c r="E2528" s="42">
        <v>70</v>
      </c>
      <c r="F2528" s="13"/>
    </row>
    <row r="2529" spans="2:6">
      <c r="B2529" s="35">
        <v>40142</v>
      </c>
      <c r="C2529" s="176">
        <v>588625</v>
      </c>
      <c r="D2529" s="38">
        <v>6079</v>
      </c>
      <c r="E2529" s="42">
        <v>70</v>
      </c>
      <c r="F2529" s="13"/>
    </row>
    <row r="2530" spans="2:6">
      <c r="B2530" s="35">
        <v>40143</v>
      </c>
      <c r="C2530" s="176">
        <v>588625</v>
      </c>
      <c r="D2530" s="38">
        <v>6079</v>
      </c>
      <c r="E2530" s="42">
        <v>70</v>
      </c>
      <c r="F2530" s="13"/>
    </row>
    <row r="2531" spans="2:6">
      <c r="B2531" s="35">
        <v>40144</v>
      </c>
      <c r="C2531" s="176">
        <v>610125</v>
      </c>
      <c r="D2531" s="38">
        <v>6241</v>
      </c>
      <c r="E2531" s="42">
        <v>70</v>
      </c>
      <c r="F2531" s="13"/>
    </row>
    <row r="2532" spans="2:6">
      <c r="B2532" s="35">
        <v>40145</v>
      </c>
      <c r="C2532" s="176">
        <v>610125</v>
      </c>
      <c r="D2532" s="38">
        <v>6241</v>
      </c>
      <c r="E2532" s="42">
        <v>70</v>
      </c>
      <c r="F2532" s="13"/>
    </row>
    <row r="2533" spans="2:6">
      <c r="B2533" s="35">
        <v>40146</v>
      </c>
      <c r="C2533" s="176">
        <v>610125</v>
      </c>
      <c r="D2533" s="38">
        <v>6241</v>
      </c>
      <c r="E2533" s="42">
        <v>70</v>
      </c>
      <c r="F2533" s="13"/>
    </row>
    <row r="2534" spans="2:6">
      <c r="B2534" s="39">
        <v>40147</v>
      </c>
      <c r="C2534" s="177">
        <v>620000</v>
      </c>
      <c r="D2534" s="40">
        <v>6347</v>
      </c>
      <c r="E2534" s="43">
        <v>70</v>
      </c>
      <c r="F2534" s="13"/>
    </row>
    <row r="2535" spans="2:6">
      <c r="B2535" s="35">
        <v>40148</v>
      </c>
      <c r="C2535" s="176">
        <v>620000</v>
      </c>
      <c r="D2535" s="38">
        <v>6347</v>
      </c>
      <c r="E2535" s="42">
        <v>70</v>
      </c>
      <c r="F2535" s="13"/>
    </row>
    <row r="2536" spans="2:6">
      <c r="B2536" s="35">
        <v>40149</v>
      </c>
      <c r="C2536" s="176">
        <v>640000</v>
      </c>
      <c r="D2536" s="38">
        <v>6560</v>
      </c>
      <c r="E2536" s="42">
        <v>70</v>
      </c>
      <c r="F2536" s="13"/>
    </row>
    <row r="2537" spans="2:6">
      <c r="B2537" s="35">
        <v>40150</v>
      </c>
      <c r="C2537" s="176">
        <v>644125</v>
      </c>
      <c r="D2537" s="38">
        <v>6604</v>
      </c>
      <c r="E2537" s="42">
        <v>70</v>
      </c>
      <c r="F2537" s="13"/>
    </row>
    <row r="2538" spans="2:6">
      <c r="B2538" s="35">
        <v>40151</v>
      </c>
      <c r="C2538" s="176">
        <v>638625</v>
      </c>
      <c r="D2538" s="38">
        <v>6545</v>
      </c>
      <c r="E2538" s="42">
        <v>70</v>
      </c>
      <c r="F2538" s="13"/>
    </row>
    <row r="2539" spans="2:6">
      <c r="B2539" s="35">
        <v>40152</v>
      </c>
      <c r="C2539" s="176">
        <v>638625</v>
      </c>
      <c r="D2539" s="38">
        <v>6545</v>
      </c>
      <c r="E2539" s="42">
        <v>70</v>
      </c>
      <c r="F2539" s="13"/>
    </row>
    <row r="2540" spans="2:6">
      <c r="B2540" s="35">
        <v>40153</v>
      </c>
      <c r="C2540" s="176">
        <v>638625</v>
      </c>
      <c r="D2540" s="38">
        <v>6545</v>
      </c>
      <c r="E2540" s="42">
        <v>70</v>
      </c>
      <c r="F2540" s="13"/>
    </row>
    <row r="2541" spans="2:6">
      <c r="B2541" s="35">
        <v>40154</v>
      </c>
      <c r="C2541" s="176">
        <v>648125</v>
      </c>
      <c r="D2541" s="38">
        <v>6647</v>
      </c>
      <c r="E2541" s="42">
        <v>70</v>
      </c>
      <c r="F2541" s="13"/>
    </row>
    <row r="2542" spans="2:6">
      <c r="B2542" s="35">
        <v>40155</v>
      </c>
      <c r="C2542" s="176">
        <v>637875</v>
      </c>
      <c r="D2542" s="38">
        <v>6537</v>
      </c>
      <c r="E2542" s="42">
        <v>70</v>
      </c>
      <c r="F2542" s="13"/>
    </row>
    <row r="2543" spans="2:6">
      <c r="B2543" s="35">
        <v>40156</v>
      </c>
      <c r="C2543" s="176">
        <v>645125</v>
      </c>
      <c r="D2543" s="38">
        <v>6615</v>
      </c>
      <c r="E2543" s="42">
        <v>70</v>
      </c>
      <c r="F2543" s="13"/>
    </row>
    <row r="2544" spans="2:6">
      <c r="B2544" s="35">
        <v>40157</v>
      </c>
      <c r="C2544" s="176">
        <v>648375</v>
      </c>
      <c r="D2544" s="38">
        <v>6649</v>
      </c>
      <c r="E2544" s="42">
        <v>70</v>
      </c>
      <c r="F2544" s="13"/>
    </row>
    <row r="2545" spans="2:6">
      <c r="B2545" s="35">
        <v>40158</v>
      </c>
      <c r="C2545" s="176">
        <v>650000</v>
      </c>
      <c r="D2545" s="38">
        <v>6667</v>
      </c>
      <c r="E2545" s="42">
        <v>70</v>
      </c>
      <c r="F2545" s="13"/>
    </row>
    <row r="2546" spans="2:6">
      <c r="B2546" s="35">
        <v>40159</v>
      </c>
      <c r="C2546" s="176">
        <v>650000</v>
      </c>
      <c r="D2546" s="38">
        <v>6667</v>
      </c>
      <c r="E2546" s="42">
        <v>70</v>
      </c>
      <c r="F2546" s="13"/>
    </row>
    <row r="2547" spans="2:6">
      <c r="B2547" s="35">
        <v>40160</v>
      </c>
      <c r="C2547" s="176">
        <v>650000</v>
      </c>
      <c r="D2547" s="38">
        <v>6667</v>
      </c>
      <c r="E2547" s="42">
        <v>70</v>
      </c>
      <c r="F2547" s="13"/>
    </row>
    <row r="2548" spans="2:6">
      <c r="B2548" s="35">
        <v>40161</v>
      </c>
      <c r="C2548" s="176">
        <v>660125</v>
      </c>
      <c r="D2548" s="38">
        <v>6775</v>
      </c>
      <c r="E2548" s="42">
        <v>70</v>
      </c>
      <c r="F2548" s="13"/>
    </row>
    <row r="2549" spans="2:6">
      <c r="B2549" s="35">
        <v>40162</v>
      </c>
      <c r="C2549" s="176">
        <v>675125</v>
      </c>
      <c r="D2549" s="38">
        <v>6935</v>
      </c>
      <c r="E2549" s="42">
        <v>70</v>
      </c>
      <c r="F2549" s="13"/>
    </row>
    <row r="2550" spans="2:6">
      <c r="B2550" s="35">
        <v>40163</v>
      </c>
      <c r="C2550" s="176">
        <v>700000</v>
      </c>
      <c r="D2550" s="38">
        <v>7200</v>
      </c>
      <c r="E2550" s="42">
        <v>70</v>
      </c>
      <c r="F2550" s="13"/>
    </row>
    <row r="2551" spans="2:6">
      <c r="B2551" s="35">
        <v>40164</v>
      </c>
      <c r="C2551" s="176">
        <v>698125</v>
      </c>
      <c r="D2551" s="38">
        <v>7180</v>
      </c>
      <c r="E2551" s="42">
        <v>70</v>
      </c>
      <c r="F2551" s="13"/>
    </row>
    <row r="2552" spans="2:6">
      <c r="B2552" s="35">
        <v>40165</v>
      </c>
      <c r="C2552" s="176">
        <v>700500</v>
      </c>
      <c r="D2552" s="38">
        <v>7205</v>
      </c>
      <c r="E2552" s="42">
        <v>70</v>
      </c>
      <c r="F2552" s="13"/>
    </row>
    <row r="2553" spans="2:6">
      <c r="B2553" s="35">
        <v>40166</v>
      </c>
      <c r="C2553" s="176">
        <v>700500</v>
      </c>
      <c r="D2553" s="38">
        <v>7205</v>
      </c>
      <c r="E2553" s="42">
        <v>70</v>
      </c>
      <c r="F2553" s="13"/>
    </row>
    <row r="2554" spans="2:6">
      <c r="B2554" s="35">
        <v>40167</v>
      </c>
      <c r="C2554" s="176">
        <v>700500</v>
      </c>
      <c r="D2554" s="38">
        <v>7205</v>
      </c>
      <c r="E2554" s="42">
        <v>70</v>
      </c>
      <c r="F2554" s="13"/>
    </row>
    <row r="2555" spans="2:6">
      <c r="B2555" s="35">
        <v>40168</v>
      </c>
      <c r="C2555" s="176">
        <v>706000</v>
      </c>
      <c r="D2555" s="38">
        <v>7264</v>
      </c>
      <c r="E2555" s="42">
        <v>70</v>
      </c>
      <c r="F2555" s="13"/>
    </row>
    <row r="2556" spans="2:6">
      <c r="B2556" s="35">
        <v>40169</v>
      </c>
      <c r="C2556" s="176">
        <v>700000</v>
      </c>
      <c r="D2556" s="38">
        <v>7200</v>
      </c>
      <c r="E2556" s="42">
        <v>70</v>
      </c>
      <c r="F2556" s="13"/>
    </row>
    <row r="2557" spans="2:6">
      <c r="B2557" s="35">
        <v>40170</v>
      </c>
      <c r="C2557" s="176">
        <v>699750</v>
      </c>
      <c r="D2557" s="38">
        <v>7197</v>
      </c>
      <c r="E2557" s="42">
        <v>70</v>
      </c>
      <c r="F2557" s="13"/>
    </row>
    <row r="2558" spans="2:6">
      <c r="B2558" s="35">
        <v>40171</v>
      </c>
      <c r="C2558" s="176">
        <v>700000</v>
      </c>
      <c r="D2558" s="38">
        <v>7200</v>
      </c>
      <c r="E2558" s="42">
        <v>70</v>
      </c>
      <c r="F2558" s="13"/>
    </row>
    <row r="2559" spans="2:6">
      <c r="B2559" s="35">
        <v>40172</v>
      </c>
      <c r="C2559" s="176">
        <v>700000</v>
      </c>
      <c r="D2559" s="38">
        <v>7200</v>
      </c>
      <c r="E2559" s="42">
        <v>70</v>
      </c>
      <c r="F2559" s="13"/>
    </row>
    <row r="2560" spans="2:6">
      <c r="B2560" s="35">
        <v>40173</v>
      </c>
      <c r="C2560" s="176">
        <v>700000</v>
      </c>
      <c r="D2560" s="38">
        <v>7200</v>
      </c>
      <c r="E2560" s="42">
        <v>70</v>
      </c>
      <c r="F2560" s="13"/>
    </row>
    <row r="2561" spans="2:6">
      <c r="B2561" s="35">
        <v>40174</v>
      </c>
      <c r="C2561" s="176">
        <v>700000</v>
      </c>
      <c r="D2561" s="38">
        <v>7200</v>
      </c>
      <c r="E2561" s="42">
        <v>70</v>
      </c>
      <c r="F2561" s="13"/>
    </row>
    <row r="2562" spans="2:6">
      <c r="B2562" s="35">
        <v>40175</v>
      </c>
      <c r="C2562" s="176">
        <v>695375</v>
      </c>
      <c r="D2562" s="38">
        <v>7151</v>
      </c>
      <c r="E2562" s="42">
        <v>70</v>
      </c>
      <c r="F2562" s="13"/>
    </row>
    <row r="2563" spans="2:6">
      <c r="B2563" s="35">
        <v>40176</v>
      </c>
      <c r="C2563" s="176">
        <v>693000</v>
      </c>
      <c r="D2563" s="38">
        <v>7125</v>
      </c>
      <c r="E2563" s="42">
        <v>70</v>
      </c>
      <c r="F2563" s="13"/>
    </row>
    <row r="2564" spans="2:6">
      <c r="B2564" s="35">
        <v>40177</v>
      </c>
      <c r="C2564" s="176">
        <v>693000</v>
      </c>
      <c r="D2564" s="38">
        <v>7125</v>
      </c>
      <c r="E2564" s="42">
        <v>70</v>
      </c>
      <c r="F2564" s="13"/>
    </row>
    <row r="2565" spans="2:6">
      <c r="B2565" s="39">
        <v>40178</v>
      </c>
      <c r="C2565" s="177">
        <v>695125</v>
      </c>
      <c r="D2565" s="40">
        <v>7148</v>
      </c>
      <c r="E2565" s="43">
        <v>70</v>
      </c>
      <c r="F2565" s="13"/>
    </row>
    <row r="2566" spans="2:6">
      <c r="B2566" s="35">
        <v>40179</v>
      </c>
      <c r="C2566" s="176">
        <v>695125</v>
      </c>
      <c r="D2566" s="38">
        <v>7148</v>
      </c>
      <c r="E2566" s="42">
        <v>70</v>
      </c>
      <c r="F2566" s="13"/>
    </row>
    <row r="2567" spans="2:6">
      <c r="B2567" s="35">
        <v>40180</v>
      </c>
      <c r="C2567" s="176">
        <v>695125</v>
      </c>
      <c r="D2567" s="38">
        <v>7148</v>
      </c>
      <c r="E2567" s="42">
        <v>70</v>
      </c>
      <c r="F2567" s="13"/>
    </row>
    <row r="2568" spans="2:6">
      <c r="B2568" s="35">
        <v>40181</v>
      </c>
      <c r="C2568" s="176">
        <v>695125</v>
      </c>
      <c r="D2568" s="38">
        <v>7148</v>
      </c>
      <c r="E2568" s="42">
        <v>70</v>
      </c>
      <c r="F2568" s="13"/>
    </row>
    <row r="2569" spans="2:6">
      <c r="B2569" s="35">
        <v>40182</v>
      </c>
      <c r="C2569" s="176">
        <v>705000</v>
      </c>
      <c r="D2569" s="38">
        <v>7253</v>
      </c>
      <c r="E2569" s="42">
        <v>70</v>
      </c>
      <c r="F2569" s="13"/>
    </row>
    <row r="2570" spans="2:6">
      <c r="B2570" s="35">
        <v>40183</v>
      </c>
      <c r="C2570" s="176">
        <v>690000</v>
      </c>
      <c r="D2570" s="38">
        <v>7093</v>
      </c>
      <c r="E2570" s="42">
        <v>70</v>
      </c>
      <c r="F2570" s="13"/>
    </row>
    <row r="2571" spans="2:6">
      <c r="B2571" s="35">
        <v>40184</v>
      </c>
      <c r="C2571" s="176">
        <v>687000</v>
      </c>
      <c r="D2571" s="38">
        <v>7061</v>
      </c>
      <c r="E2571" s="42">
        <v>70</v>
      </c>
      <c r="F2571" s="13"/>
    </row>
    <row r="2572" spans="2:6">
      <c r="B2572" s="35">
        <v>40185</v>
      </c>
      <c r="C2572" s="176">
        <v>689000</v>
      </c>
      <c r="D2572" s="38">
        <v>7083</v>
      </c>
      <c r="E2572" s="42">
        <v>70</v>
      </c>
      <c r="F2572" s="13"/>
    </row>
    <row r="2573" spans="2:6">
      <c r="B2573" s="35">
        <v>40186</v>
      </c>
      <c r="C2573" s="176">
        <v>700625</v>
      </c>
      <c r="D2573" s="38">
        <v>7207</v>
      </c>
      <c r="E2573" s="42">
        <v>70</v>
      </c>
      <c r="F2573" s="13"/>
    </row>
    <row r="2574" spans="2:6">
      <c r="B2574" s="35">
        <v>40187</v>
      </c>
      <c r="C2574" s="176">
        <v>700625</v>
      </c>
      <c r="D2574" s="38">
        <v>7207</v>
      </c>
      <c r="E2574" s="42">
        <v>70</v>
      </c>
      <c r="F2574" s="13"/>
    </row>
    <row r="2575" spans="2:6">
      <c r="B2575" s="35">
        <v>40188</v>
      </c>
      <c r="C2575" s="176">
        <v>700625</v>
      </c>
      <c r="D2575" s="38">
        <v>7207</v>
      </c>
      <c r="E2575" s="42">
        <v>70</v>
      </c>
      <c r="F2575" s="13"/>
    </row>
    <row r="2576" spans="2:6">
      <c r="B2576" s="35">
        <v>40189</v>
      </c>
      <c r="C2576" s="176">
        <v>694625</v>
      </c>
      <c r="D2576" s="38">
        <v>7143</v>
      </c>
      <c r="E2576" s="42">
        <v>70</v>
      </c>
      <c r="F2576" s="13"/>
    </row>
    <row r="2577" spans="2:6">
      <c r="B2577" s="35">
        <v>40190</v>
      </c>
      <c r="C2577" s="176">
        <v>691625</v>
      </c>
      <c r="D2577" s="38">
        <v>7111</v>
      </c>
      <c r="E2577" s="42">
        <v>70</v>
      </c>
      <c r="F2577" s="13"/>
    </row>
    <row r="2578" spans="2:6">
      <c r="B2578" s="35">
        <v>40191</v>
      </c>
      <c r="C2578" s="176">
        <v>715000</v>
      </c>
      <c r="D2578" s="38">
        <v>7360</v>
      </c>
      <c r="E2578" s="42">
        <v>70</v>
      </c>
      <c r="F2578" s="13"/>
    </row>
    <row r="2579" spans="2:6">
      <c r="B2579" s="35">
        <v>40192</v>
      </c>
      <c r="C2579" s="176">
        <v>727875</v>
      </c>
      <c r="D2579" s="38">
        <v>7497</v>
      </c>
      <c r="E2579" s="42">
        <v>70</v>
      </c>
      <c r="F2579" s="13"/>
    </row>
    <row r="2580" spans="2:6">
      <c r="B2580" s="35">
        <v>40193</v>
      </c>
      <c r="C2580" s="176">
        <v>729625</v>
      </c>
      <c r="D2580" s="38">
        <v>7516</v>
      </c>
      <c r="E2580" s="42">
        <v>70</v>
      </c>
      <c r="F2580" s="13"/>
    </row>
    <row r="2581" spans="2:6">
      <c r="B2581" s="35">
        <v>40194</v>
      </c>
      <c r="C2581" s="176">
        <v>729625</v>
      </c>
      <c r="D2581" s="38">
        <v>7516</v>
      </c>
      <c r="E2581" s="42">
        <v>70</v>
      </c>
      <c r="F2581" s="13"/>
    </row>
    <row r="2582" spans="2:6">
      <c r="B2582" s="35">
        <v>40195</v>
      </c>
      <c r="C2582" s="176">
        <v>729625</v>
      </c>
      <c r="D2582" s="38">
        <v>7516</v>
      </c>
      <c r="E2582" s="42">
        <v>70</v>
      </c>
      <c r="F2582" s="13"/>
    </row>
    <row r="2583" spans="2:6" ht="13.5" customHeight="1">
      <c r="B2583" s="35">
        <v>40196</v>
      </c>
      <c r="C2583" s="176">
        <v>729625</v>
      </c>
      <c r="D2583" s="38">
        <v>7516</v>
      </c>
      <c r="E2583" s="42">
        <v>70</v>
      </c>
      <c r="F2583" s="13"/>
    </row>
    <row r="2584" spans="2:6">
      <c r="B2584" s="35">
        <v>40197</v>
      </c>
      <c r="C2584" s="176">
        <v>724875</v>
      </c>
      <c r="D2584" s="38">
        <v>7465</v>
      </c>
      <c r="E2584" s="42">
        <v>70</v>
      </c>
      <c r="F2584" s="13"/>
    </row>
    <row r="2585" spans="2:6">
      <c r="B2585" s="35">
        <v>40198</v>
      </c>
      <c r="C2585" s="176">
        <v>715125</v>
      </c>
      <c r="D2585" s="38">
        <v>7361</v>
      </c>
      <c r="E2585" s="42">
        <v>70</v>
      </c>
      <c r="F2585" s="13"/>
    </row>
    <row r="2586" spans="2:6">
      <c r="B2586" s="35">
        <v>40199</v>
      </c>
      <c r="C2586" s="176">
        <v>711500</v>
      </c>
      <c r="D2586" s="38">
        <v>7323</v>
      </c>
      <c r="E2586" s="42">
        <v>70</v>
      </c>
      <c r="F2586" s="13"/>
    </row>
    <row r="2587" spans="2:6">
      <c r="B2587" s="35">
        <v>40200</v>
      </c>
      <c r="C2587" s="176">
        <v>740500</v>
      </c>
      <c r="D2587" s="38">
        <v>7632</v>
      </c>
      <c r="E2587" s="42">
        <v>70</v>
      </c>
      <c r="F2587" s="13"/>
    </row>
    <row r="2588" spans="2:6">
      <c r="B2588" s="35">
        <v>40201</v>
      </c>
      <c r="C2588" s="176">
        <v>740500</v>
      </c>
      <c r="D2588" s="38">
        <v>7632</v>
      </c>
      <c r="E2588" s="42">
        <v>70</v>
      </c>
      <c r="F2588" s="13"/>
    </row>
    <row r="2589" spans="2:6">
      <c r="B2589" s="35">
        <v>40202</v>
      </c>
      <c r="C2589" s="176">
        <v>740500</v>
      </c>
      <c r="D2589" s="38">
        <v>7632</v>
      </c>
      <c r="E2589" s="42">
        <v>70</v>
      </c>
      <c r="F2589" s="13"/>
    </row>
    <row r="2590" spans="2:6">
      <c r="B2590" s="35">
        <v>40203</v>
      </c>
      <c r="C2590" s="176">
        <v>741500</v>
      </c>
      <c r="D2590" s="38">
        <v>7576</v>
      </c>
      <c r="E2590" s="42">
        <v>70</v>
      </c>
      <c r="F2590" s="13"/>
    </row>
    <row r="2591" spans="2:6">
      <c r="B2591" s="35">
        <v>40204</v>
      </c>
      <c r="C2591" s="176">
        <v>741875</v>
      </c>
      <c r="D2591" s="38">
        <v>7580</v>
      </c>
      <c r="E2591" s="42">
        <v>70</v>
      </c>
      <c r="F2591" s="13"/>
    </row>
    <row r="2592" spans="2:6">
      <c r="B2592" s="35">
        <v>40205</v>
      </c>
      <c r="C2592" s="176">
        <v>730250</v>
      </c>
      <c r="D2592" s="38">
        <v>7456</v>
      </c>
      <c r="E2592" s="42">
        <v>70</v>
      </c>
      <c r="F2592" s="13"/>
    </row>
    <row r="2593" spans="2:6">
      <c r="B2593" s="35">
        <v>40206</v>
      </c>
      <c r="C2593" s="176">
        <v>729000</v>
      </c>
      <c r="D2593" s="38">
        <v>7443</v>
      </c>
      <c r="E2593" s="42">
        <v>70</v>
      </c>
      <c r="F2593" s="13"/>
    </row>
    <row r="2594" spans="2:6">
      <c r="B2594" s="35">
        <v>40207</v>
      </c>
      <c r="C2594" s="176">
        <v>732375</v>
      </c>
      <c r="D2594" s="38">
        <v>7479</v>
      </c>
      <c r="E2594" s="42">
        <v>70</v>
      </c>
      <c r="F2594" s="13"/>
    </row>
    <row r="2595" spans="2:6">
      <c r="B2595" s="35">
        <v>40208</v>
      </c>
      <c r="C2595" s="176">
        <v>732375</v>
      </c>
      <c r="D2595" s="38">
        <v>7479</v>
      </c>
      <c r="E2595" s="42">
        <v>70</v>
      </c>
      <c r="F2595" s="13"/>
    </row>
    <row r="2596" spans="2:6">
      <c r="B2596" s="39">
        <v>40209</v>
      </c>
      <c r="C2596" s="177">
        <v>732375</v>
      </c>
      <c r="D2596" s="40">
        <v>7479</v>
      </c>
      <c r="E2596" s="43">
        <v>70</v>
      </c>
      <c r="F2596" s="13"/>
    </row>
    <row r="2597" spans="2:6">
      <c r="B2597" s="35">
        <v>40210</v>
      </c>
      <c r="C2597" s="176">
        <v>720000</v>
      </c>
      <c r="D2597" s="38">
        <v>7347</v>
      </c>
      <c r="E2597" s="42">
        <v>70</v>
      </c>
      <c r="F2597" s="13"/>
    </row>
    <row r="2598" spans="2:6">
      <c r="B2598" s="35">
        <v>40211</v>
      </c>
      <c r="C2598" s="176">
        <v>720125</v>
      </c>
      <c r="D2598" s="38">
        <v>7348</v>
      </c>
      <c r="E2598" s="42">
        <v>70</v>
      </c>
      <c r="F2598" s="13"/>
    </row>
    <row r="2599" spans="2:6">
      <c r="B2599" s="35">
        <v>40212</v>
      </c>
      <c r="C2599" s="176">
        <v>720375</v>
      </c>
      <c r="D2599" s="38">
        <v>7351</v>
      </c>
      <c r="E2599" s="42">
        <v>70</v>
      </c>
      <c r="F2599" s="13"/>
    </row>
    <row r="2600" spans="2:6">
      <c r="B2600" s="35">
        <v>40213</v>
      </c>
      <c r="C2600" s="176">
        <v>720250</v>
      </c>
      <c r="D2600" s="38">
        <v>7349</v>
      </c>
      <c r="E2600" s="42">
        <v>70</v>
      </c>
      <c r="F2600" s="13"/>
    </row>
    <row r="2601" spans="2:6">
      <c r="B2601" s="35">
        <v>40214</v>
      </c>
      <c r="C2601" s="176">
        <v>720000</v>
      </c>
      <c r="D2601" s="38">
        <v>7347</v>
      </c>
      <c r="E2601" s="42">
        <v>70</v>
      </c>
      <c r="F2601" s="13"/>
    </row>
    <row r="2602" spans="2:6">
      <c r="B2602" s="35">
        <v>40215</v>
      </c>
      <c r="C2602" s="176">
        <v>720000</v>
      </c>
      <c r="D2602" s="38">
        <v>7347</v>
      </c>
      <c r="E2602" s="42">
        <v>70</v>
      </c>
      <c r="F2602" s="13"/>
    </row>
    <row r="2603" spans="2:6">
      <c r="B2603" s="35">
        <v>40216</v>
      </c>
      <c r="C2603" s="176">
        <v>720000</v>
      </c>
      <c r="D2603" s="38">
        <v>7347</v>
      </c>
      <c r="E2603" s="42">
        <v>70</v>
      </c>
      <c r="F2603" s="13"/>
    </row>
    <row r="2604" spans="2:6">
      <c r="B2604" s="35">
        <v>40217</v>
      </c>
      <c r="C2604" s="176">
        <v>722125</v>
      </c>
      <c r="D2604" s="38">
        <v>7369</v>
      </c>
      <c r="E2604" s="42">
        <v>70</v>
      </c>
      <c r="F2604" s="13"/>
    </row>
    <row r="2605" spans="2:6">
      <c r="B2605" s="35">
        <v>40218</v>
      </c>
      <c r="C2605" s="176">
        <v>708250</v>
      </c>
      <c r="D2605" s="38">
        <v>7221</v>
      </c>
      <c r="E2605" s="42">
        <v>70</v>
      </c>
      <c r="F2605" s="13"/>
    </row>
    <row r="2606" spans="2:6">
      <c r="B2606" s="35">
        <v>40219</v>
      </c>
      <c r="C2606" s="176">
        <v>699000</v>
      </c>
      <c r="D2606" s="38">
        <v>7123</v>
      </c>
      <c r="E2606" s="42">
        <v>70</v>
      </c>
      <c r="F2606" s="13"/>
    </row>
    <row r="2607" spans="2:6">
      <c r="B2607" s="35">
        <v>40220</v>
      </c>
      <c r="C2607" s="176">
        <v>648750</v>
      </c>
      <c r="D2607" s="38">
        <v>6587</v>
      </c>
      <c r="E2607" s="42">
        <v>70</v>
      </c>
      <c r="F2607" s="13"/>
    </row>
    <row r="2608" spans="2:6">
      <c r="B2608" s="35">
        <v>40221</v>
      </c>
      <c r="C2608" s="176">
        <v>633250</v>
      </c>
      <c r="D2608" s="38">
        <v>6421</v>
      </c>
      <c r="E2608" s="42">
        <v>70</v>
      </c>
      <c r="F2608" s="13"/>
    </row>
    <row r="2609" spans="2:6">
      <c r="B2609" s="35">
        <v>40222</v>
      </c>
      <c r="C2609" s="176">
        <v>633250</v>
      </c>
      <c r="D2609" s="38">
        <v>6421</v>
      </c>
      <c r="E2609" s="42">
        <v>70</v>
      </c>
      <c r="F2609" s="13"/>
    </row>
    <row r="2610" spans="2:6">
      <c r="B2610" s="35">
        <v>40223</v>
      </c>
      <c r="C2610" s="176">
        <v>633250</v>
      </c>
      <c r="D2610" s="38">
        <v>6421</v>
      </c>
      <c r="E2610" s="42">
        <v>70</v>
      </c>
      <c r="F2610" s="13"/>
    </row>
    <row r="2611" spans="2:6">
      <c r="B2611" s="35">
        <v>40224</v>
      </c>
      <c r="C2611" s="176">
        <v>613250</v>
      </c>
      <c r="D2611" s="38">
        <v>6208</v>
      </c>
      <c r="E2611" s="42">
        <v>70</v>
      </c>
      <c r="F2611" s="13"/>
    </row>
    <row r="2612" spans="2:6">
      <c r="B2612" s="35">
        <v>40225</v>
      </c>
      <c r="C2612" s="176">
        <v>651125</v>
      </c>
      <c r="D2612" s="38">
        <v>6612</v>
      </c>
      <c r="E2612" s="42">
        <v>70</v>
      </c>
      <c r="F2612" s="13"/>
    </row>
    <row r="2613" spans="2:6">
      <c r="B2613" s="35">
        <v>40226</v>
      </c>
      <c r="C2613" s="176">
        <v>660000</v>
      </c>
      <c r="D2613" s="38">
        <v>6707</v>
      </c>
      <c r="E2613" s="42">
        <v>70</v>
      </c>
      <c r="F2613" s="13"/>
    </row>
    <row r="2614" spans="2:6">
      <c r="B2614" s="35">
        <v>40227</v>
      </c>
      <c r="C2614" s="176">
        <v>667125</v>
      </c>
      <c r="D2614" s="38">
        <v>6783</v>
      </c>
      <c r="E2614" s="42">
        <v>70</v>
      </c>
      <c r="F2614" s="13"/>
    </row>
    <row r="2615" spans="2:6">
      <c r="B2615" s="35">
        <v>40228</v>
      </c>
      <c r="C2615" s="176">
        <v>667125</v>
      </c>
      <c r="D2615" s="38">
        <v>6783</v>
      </c>
      <c r="E2615" s="42">
        <v>70</v>
      </c>
      <c r="F2615" s="13"/>
    </row>
    <row r="2616" spans="2:6">
      <c r="B2616" s="35">
        <v>40229</v>
      </c>
      <c r="C2616" s="176">
        <v>667125</v>
      </c>
      <c r="D2616" s="38">
        <v>6783</v>
      </c>
      <c r="E2616" s="42">
        <v>70</v>
      </c>
      <c r="F2616" s="13"/>
    </row>
    <row r="2617" spans="2:6">
      <c r="B2617" s="35">
        <v>40230</v>
      </c>
      <c r="C2617" s="176">
        <v>667125</v>
      </c>
      <c r="D2617" s="38">
        <v>6783</v>
      </c>
      <c r="E2617" s="42">
        <v>70</v>
      </c>
      <c r="F2617" s="13"/>
    </row>
    <row r="2618" spans="2:6">
      <c r="B2618" s="35">
        <v>40231</v>
      </c>
      <c r="C2618" s="176">
        <v>652125</v>
      </c>
      <c r="D2618" s="38">
        <v>6623</v>
      </c>
      <c r="E2618" s="42">
        <v>70</v>
      </c>
      <c r="F2618" s="13"/>
    </row>
    <row r="2619" spans="2:6">
      <c r="B2619" s="35">
        <v>40232</v>
      </c>
      <c r="C2619" s="176">
        <v>666000</v>
      </c>
      <c r="D2619" s="38">
        <v>6771</v>
      </c>
      <c r="E2619" s="42">
        <v>70</v>
      </c>
      <c r="F2619" s="13"/>
    </row>
    <row r="2620" spans="2:6">
      <c r="B2620" s="35">
        <v>40233</v>
      </c>
      <c r="C2620" s="176">
        <v>675125</v>
      </c>
      <c r="D2620" s="38">
        <v>6868</v>
      </c>
      <c r="E2620" s="42">
        <v>70</v>
      </c>
      <c r="F2620" s="13"/>
    </row>
    <row r="2621" spans="2:6">
      <c r="B2621" s="35">
        <v>40234</v>
      </c>
      <c r="C2621" s="176">
        <v>669125</v>
      </c>
      <c r="D2621" s="38">
        <v>6804</v>
      </c>
      <c r="E2621" s="42">
        <v>70</v>
      </c>
      <c r="F2621" s="13"/>
    </row>
    <row r="2622" spans="2:6">
      <c r="B2622" s="35">
        <v>40235</v>
      </c>
      <c r="C2622" s="176">
        <v>675000</v>
      </c>
      <c r="D2622" s="38">
        <v>6867</v>
      </c>
      <c r="E2622" s="42">
        <v>70</v>
      </c>
      <c r="F2622" s="13"/>
    </row>
    <row r="2623" spans="2:6">
      <c r="B2623" s="35">
        <v>40236</v>
      </c>
      <c r="C2623" s="176">
        <v>675000</v>
      </c>
      <c r="D2623" s="38">
        <v>6867</v>
      </c>
      <c r="E2623" s="42">
        <v>70</v>
      </c>
      <c r="F2623" s="13"/>
    </row>
    <row r="2624" spans="2:6">
      <c r="B2624" s="39">
        <v>40237</v>
      </c>
      <c r="C2624" s="177">
        <v>675000</v>
      </c>
      <c r="D2624" s="40">
        <v>6867</v>
      </c>
      <c r="E2624" s="43">
        <v>70</v>
      </c>
      <c r="F2624" s="13"/>
    </row>
    <row r="2625" spans="2:6">
      <c r="B2625" s="35">
        <v>40238</v>
      </c>
      <c r="C2625" s="176">
        <v>677000</v>
      </c>
      <c r="D2625" s="38">
        <v>6888</v>
      </c>
      <c r="E2625" s="42">
        <v>70</v>
      </c>
      <c r="F2625" s="13"/>
    </row>
    <row r="2626" spans="2:6">
      <c r="B2626" s="35">
        <v>40239</v>
      </c>
      <c r="C2626" s="176">
        <v>675000</v>
      </c>
      <c r="D2626" s="38">
        <v>6867</v>
      </c>
      <c r="E2626" s="42">
        <v>70</v>
      </c>
      <c r="F2626" s="13"/>
    </row>
    <row r="2627" spans="2:6">
      <c r="B2627" s="35">
        <v>40240</v>
      </c>
      <c r="C2627" s="176">
        <v>689250</v>
      </c>
      <c r="D2627" s="38">
        <v>7019</v>
      </c>
      <c r="E2627" s="42">
        <v>70</v>
      </c>
      <c r="F2627" s="13"/>
    </row>
    <row r="2628" spans="2:6">
      <c r="B2628" s="35">
        <v>40241</v>
      </c>
      <c r="C2628" s="176">
        <v>678250</v>
      </c>
      <c r="D2628" s="38">
        <v>6901</v>
      </c>
      <c r="E2628" s="42">
        <v>70</v>
      </c>
      <c r="F2628" s="13"/>
    </row>
    <row r="2629" spans="2:6">
      <c r="B2629" s="35">
        <v>40242</v>
      </c>
      <c r="C2629" s="176">
        <v>675500</v>
      </c>
      <c r="D2629" s="38">
        <v>6872</v>
      </c>
      <c r="E2629" s="42">
        <v>70</v>
      </c>
      <c r="F2629" s="13"/>
    </row>
    <row r="2630" spans="2:6">
      <c r="B2630" s="35">
        <v>40243</v>
      </c>
      <c r="C2630" s="176">
        <v>675500</v>
      </c>
      <c r="D2630" s="38">
        <v>6872</v>
      </c>
      <c r="E2630" s="42">
        <v>70</v>
      </c>
      <c r="F2630" s="13"/>
    </row>
    <row r="2631" spans="2:6">
      <c r="B2631" s="35">
        <v>40244</v>
      </c>
      <c r="C2631" s="176">
        <v>675500</v>
      </c>
      <c r="D2631" s="38">
        <v>6872</v>
      </c>
      <c r="E2631" s="42">
        <v>70</v>
      </c>
      <c r="F2631" s="13"/>
    </row>
    <row r="2632" spans="2:6">
      <c r="B2632" s="35">
        <v>40245</v>
      </c>
      <c r="C2632" s="176">
        <v>681375</v>
      </c>
      <c r="D2632" s="38">
        <v>6935</v>
      </c>
      <c r="E2632" s="42">
        <v>70</v>
      </c>
      <c r="F2632" s="13"/>
    </row>
    <row r="2633" spans="2:6">
      <c r="B2633" s="35">
        <v>40246</v>
      </c>
      <c r="C2633" s="176">
        <v>684750</v>
      </c>
      <c r="D2633" s="38">
        <v>6971</v>
      </c>
      <c r="E2633" s="42">
        <v>70</v>
      </c>
      <c r="F2633" s="13"/>
    </row>
    <row r="2634" spans="2:6">
      <c r="B2634" s="35">
        <v>40247</v>
      </c>
      <c r="C2634" s="176">
        <v>682000</v>
      </c>
      <c r="D2634" s="38">
        <v>6941</v>
      </c>
      <c r="E2634" s="42">
        <v>70</v>
      </c>
      <c r="F2634" s="13"/>
    </row>
    <row r="2635" spans="2:6">
      <c r="B2635" s="35">
        <v>40248</v>
      </c>
      <c r="C2635" s="176">
        <v>695750</v>
      </c>
      <c r="D2635" s="38">
        <v>7088</v>
      </c>
      <c r="E2635" s="42">
        <v>70</v>
      </c>
      <c r="F2635" s="13"/>
    </row>
    <row r="2636" spans="2:6">
      <c r="B2636" s="35">
        <v>40249</v>
      </c>
      <c r="C2636" s="176">
        <v>696625</v>
      </c>
      <c r="D2636" s="38">
        <v>7097</v>
      </c>
      <c r="E2636" s="42">
        <v>70</v>
      </c>
      <c r="F2636" s="13"/>
    </row>
    <row r="2637" spans="2:6">
      <c r="B2637" s="35">
        <v>40250</v>
      </c>
      <c r="C2637" s="176">
        <v>696625</v>
      </c>
      <c r="D2637" s="38">
        <v>7097</v>
      </c>
      <c r="E2637" s="42">
        <v>70</v>
      </c>
      <c r="F2637" s="13"/>
    </row>
    <row r="2638" spans="2:6">
      <c r="B2638" s="35">
        <v>40251</v>
      </c>
      <c r="C2638" s="176">
        <v>696625</v>
      </c>
      <c r="D2638" s="38">
        <v>7097</v>
      </c>
      <c r="E2638" s="42">
        <v>70</v>
      </c>
      <c r="F2638" s="13"/>
    </row>
    <row r="2639" spans="2:6">
      <c r="B2639" s="35">
        <v>40252</v>
      </c>
      <c r="C2639" s="176">
        <v>692375</v>
      </c>
      <c r="D2639" s="38">
        <v>7052</v>
      </c>
      <c r="E2639" s="42">
        <v>70</v>
      </c>
      <c r="F2639" s="13"/>
    </row>
    <row r="2640" spans="2:6">
      <c r="B2640" s="35">
        <v>40253</v>
      </c>
      <c r="C2640" s="176">
        <v>700125</v>
      </c>
      <c r="D2640" s="38">
        <v>7135</v>
      </c>
      <c r="E2640" s="42">
        <v>70</v>
      </c>
      <c r="F2640" s="13"/>
    </row>
    <row r="2641" spans="2:6">
      <c r="B2641" s="35">
        <v>40254</v>
      </c>
      <c r="C2641" s="176">
        <v>700225</v>
      </c>
      <c r="D2641" s="38">
        <v>7157</v>
      </c>
      <c r="E2641" s="42">
        <v>70</v>
      </c>
      <c r="F2641" s="13"/>
    </row>
    <row r="2642" spans="2:6">
      <c r="B2642" s="35">
        <v>40255</v>
      </c>
      <c r="C2642" s="176">
        <v>710000</v>
      </c>
      <c r="D2642" s="38">
        <v>7240</v>
      </c>
      <c r="E2642" s="42">
        <v>70</v>
      </c>
      <c r="F2642" s="13"/>
    </row>
    <row r="2643" spans="2:6">
      <c r="B2643" s="35">
        <v>40256</v>
      </c>
      <c r="C2643" s="176">
        <v>693125</v>
      </c>
      <c r="D2643" s="38">
        <v>7087</v>
      </c>
      <c r="E2643" s="42">
        <v>70</v>
      </c>
      <c r="F2643" s="13"/>
    </row>
    <row r="2644" spans="2:6">
      <c r="B2644" s="35">
        <v>40257</v>
      </c>
      <c r="C2644" s="176">
        <v>693125</v>
      </c>
      <c r="D2644" s="38">
        <v>7087</v>
      </c>
      <c r="E2644" s="42">
        <v>70</v>
      </c>
      <c r="F2644" s="13"/>
    </row>
    <row r="2645" spans="2:6">
      <c r="B2645" s="35">
        <v>40258</v>
      </c>
      <c r="C2645" s="176">
        <v>693125</v>
      </c>
      <c r="D2645" s="38">
        <v>7087</v>
      </c>
      <c r="E2645" s="42">
        <v>70</v>
      </c>
      <c r="F2645" s="13"/>
    </row>
    <row r="2646" spans="2:6">
      <c r="B2646" s="35">
        <v>40259</v>
      </c>
      <c r="C2646" s="176">
        <v>694875</v>
      </c>
      <c r="D2646" s="38">
        <v>7105</v>
      </c>
      <c r="E2646" s="42">
        <v>70</v>
      </c>
      <c r="F2646" s="13"/>
    </row>
    <row r="2647" spans="2:6">
      <c r="B2647" s="35">
        <v>40260</v>
      </c>
      <c r="C2647" s="176">
        <v>693125</v>
      </c>
      <c r="D2647" s="38">
        <v>7087</v>
      </c>
      <c r="E2647" s="42">
        <v>70</v>
      </c>
      <c r="F2647" s="13"/>
    </row>
    <row r="2648" spans="2:6">
      <c r="B2648" s="35">
        <v>40261</v>
      </c>
      <c r="C2648" s="176">
        <v>687000</v>
      </c>
      <c r="D2648" s="38">
        <v>7021</v>
      </c>
      <c r="E2648" s="42">
        <v>70</v>
      </c>
      <c r="F2648" s="13"/>
    </row>
    <row r="2649" spans="2:6">
      <c r="B2649" s="35">
        <v>40262</v>
      </c>
      <c r="C2649" s="176">
        <v>689500</v>
      </c>
      <c r="D2649" s="38">
        <v>7048</v>
      </c>
      <c r="E2649" s="42">
        <v>70</v>
      </c>
      <c r="F2649" s="13"/>
    </row>
    <row r="2650" spans="2:6">
      <c r="B2650" s="35">
        <v>40263</v>
      </c>
      <c r="C2650" s="176">
        <v>687875</v>
      </c>
      <c r="D2650" s="38">
        <v>7031</v>
      </c>
      <c r="E2650" s="42">
        <v>70</v>
      </c>
      <c r="F2650" s="13"/>
    </row>
    <row r="2651" spans="2:6">
      <c r="B2651" s="35">
        <v>40264</v>
      </c>
      <c r="C2651" s="176">
        <v>687875</v>
      </c>
      <c r="D2651" s="38">
        <v>7031</v>
      </c>
      <c r="E2651" s="42">
        <v>70</v>
      </c>
      <c r="F2651" s="13"/>
    </row>
    <row r="2652" spans="2:6">
      <c r="B2652" s="35">
        <v>40265</v>
      </c>
      <c r="C2652" s="176">
        <v>687875</v>
      </c>
      <c r="D2652" s="38">
        <v>7031</v>
      </c>
      <c r="E2652" s="42">
        <v>70</v>
      </c>
      <c r="F2652" s="13"/>
    </row>
    <row r="2653" spans="2:6">
      <c r="B2653" s="35">
        <v>40266</v>
      </c>
      <c r="C2653" s="176">
        <v>687875</v>
      </c>
      <c r="D2653" s="38">
        <v>7031</v>
      </c>
      <c r="E2653" s="42">
        <v>70</v>
      </c>
      <c r="F2653" s="13"/>
    </row>
    <row r="2654" spans="2:6">
      <c r="B2654" s="35">
        <v>40267</v>
      </c>
      <c r="C2654" s="176">
        <v>686625</v>
      </c>
      <c r="D2654" s="38">
        <v>7057</v>
      </c>
      <c r="E2654" s="42">
        <v>70</v>
      </c>
      <c r="F2654" s="13"/>
    </row>
    <row r="2655" spans="2:6">
      <c r="B2655" s="39">
        <v>40268</v>
      </c>
      <c r="C2655" s="177">
        <v>672250</v>
      </c>
      <c r="D2655" s="40">
        <v>6904</v>
      </c>
      <c r="E2655" s="43">
        <v>70</v>
      </c>
      <c r="F2655" s="13"/>
    </row>
    <row r="2656" spans="2:6">
      <c r="B2656" s="35">
        <v>40269</v>
      </c>
      <c r="C2656" s="176">
        <v>672250</v>
      </c>
      <c r="D2656" s="38">
        <v>6904</v>
      </c>
      <c r="E2656" s="42">
        <v>70</v>
      </c>
      <c r="F2656" s="13"/>
    </row>
    <row r="2657" spans="2:6">
      <c r="B2657" s="35">
        <v>40270</v>
      </c>
      <c r="C2657" s="176">
        <v>672250</v>
      </c>
      <c r="D2657" s="38">
        <v>6904</v>
      </c>
      <c r="E2657" s="42">
        <v>70</v>
      </c>
      <c r="F2657" s="13"/>
    </row>
    <row r="2658" spans="2:6">
      <c r="B2658" s="35">
        <v>40271</v>
      </c>
      <c r="C2658" s="176">
        <v>672250</v>
      </c>
      <c r="D2658" s="38">
        <v>6904</v>
      </c>
      <c r="E2658" s="42">
        <v>70</v>
      </c>
      <c r="F2658" s="13"/>
    </row>
    <row r="2659" spans="2:6">
      <c r="B2659" s="35">
        <v>40272</v>
      </c>
      <c r="C2659" s="176">
        <v>672250</v>
      </c>
      <c r="D2659" s="38">
        <v>6904</v>
      </c>
      <c r="E2659" s="42">
        <v>70</v>
      </c>
      <c r="F2659" s="13"/>
    </row>
    <row r="2660" spans="2:6">
      <c r="B2660" s="35">
        <v>40273</v>
      </c>
      <c r="C2660" s="176">
        <v>680625</v>
      </c>
      <c r="D2660" s="38">
        <v>6993</v>
      </c>
      <c r="E2660" s="42">
        <v>70</v>
      </c>
      <c r="F2660" s="13"/>
    </row>
    <row r="2661" spans="2:6">
      <c r="B2661" s="35">
        <v>40274</v>
      </c>
      <c r="C2661" s="176">
        <v>681250</v>
      </c>
      <c r="D2661" s="38">
        <v>7000</v>
      </c>
      <c r="E2661" s="42">
        <v>70</v>
      </c>
      <c r="F2661" s="13"/>
    </row>
    <row r="2662" spans="2:6">
      <c r="B2662" s="35">
        <v>40275</v>
      </c>
      <c r="C2662" s="176">
        <v>681375</v>
      </c>
      <c r="D2662" s="38">
        <v>7001</v>
      </c>
      <c r="E2662" s="42">
        <v>70</v>
      </c>
      <c r="F2662" s="13"/>
    </row>
    <row r="2663" spans="2:6">
      <c r="B2663" s="35">
        <v>40276</v>
      </c>
      <c r="C2663" s="176">
        <v>668000</v>
      </c>
      <c r="D2663" s="38">
        <v>6859</v>
      </c>
      <c r="E2663" s="42">
        <v>70</v>
      </c>
      <c r="F2663" s="13"/>
    </row>
    <row r="2664" spans="2:6">
      <c r="B2664" s="35">
        <v>40277</v>
      </c>
      <c r="C2664" s="176">
        <v>666125</v>
      </c>
      <c r="D2664" s="38">
        <v>6839</v>
      </c>
      <c r="E2664" s="42">
        <v>70</v>
      </c>
      <c r="F2664" s="13"/>
    </row>
    <row r="2665" spans="2:6">
      <c r="B2665" s="35">
        <v>40278</v>
      </c>
      <c r="C2665" s="176">
        <v>666125</v>
      </c>
      <c r="D2665" s="38">
        <v>6839</v>
      </c>
      <c r="E2665" s="42">
        <v>70</v>
      </c>
      <c r="F2665" s="13"/>
    </row>
    <row r="2666" spans="2:6">
      <c r="B2666" s="35">
        <v>40279</v>
      </c>
      <c r="C2666" s="176">
        <v>666125</v>
      </c>
      <c r="D2666" s="38">
        <v>6839</v>
      </c>
      <c r="E2666" s="42">
        <v>70</v>
      </c>
      <c r="F2666" s="13"/>
    </row>
    <row r="2667" spans="2:6">
      <c r="B2667" s="35">
        <v>40280</v>
      </c>
      <c r="C2667" s="176">
        <v>664375</v>
      </c>
      <c r="D2667" s="38">
        <v>6820</v>
      </c>
      <c r="E2667" s="42">
        <v>70</v>
      </c>
      <c r="F2667" s="13"/>
    </row>
    <row r="2668" spans="2:6">
      <c r="B2668" s="35">
        <v>40281</v>
      </c>
      <c r="C2668" s="176">
        <v>664625</v>
      </c>
      <c r="D2668" s="38">
        <v>6823</v>
      </c>
      <c r="E2668" s="42">
        <v>70</v>
      </c>
      <c r="F2668" s="13"/>
    </row>
    <row r="2669" spans="2:6">
      <c r="B2669" s="35">
        <v>40282</v>
      </c>
      <c r="C2669" s="176">
        <v>665500</v>
      </c>
      <c r="D2669" s="38">
        <v>6832</v>
      </c>
      <c r="E2669" s="42">
        <v>70</v>
      </c>
      <c r="F2669" s="13"/>
    </row>
    <row r="2670" spans="2:6">
      <c r="B2670" s="35">
        <v>40283</v>
      </c>
      <c r="C2670" s="176">
        <v>661000</v>
      </c>
      <c r="D2670" s="38">
        <v>6784</v>
      </c>
      <c r="E2670" s="42">
        <v>70</v>
      </c>
      <c r="F2670" s="13"/>
    </row>
    <row r="2671" spans="2:6">
      <c r="B2671" s="35">
        <v>40284</v>
      </c>
      <c r="C2671" s="176">
        <v>659250</v>
      </c>
      <c r="D2671" s="38">
        <v>6785</v>
      </c>
      <c r="E2671" s="42">
        <v>70</v>
      </c>
      <c r="F2671" s="13"/>
    </row>
    <row r="2672" spans="2:6">
      <c r="B2672" s="35">
        <v>40285</v>
      </c>
      <c r="C2672" s="176">
        <v>659250</v>
      </c>
      <c r="D2672" s="38">
        <v>6785</v>
      </c>
      <c r="E2672" s="42">
        <v>70</v>
      </c>
      <c r="F2672" s="13"/>
    </row>
    <row r="2673" spans="2:6">
      <c r="B2673" s="35">
        <v>40286</v>
      </c>
      <c r="C2673" s="176">
        <v>659250</v>
      </c>
      <c r="D2673" s="38">
        <v>6785</v>
      </c>
      <c r="E2673" s="42">
        <v>70</v>
      </c>
      <c r="F2673" s="13"/>
    </row>
    <row r="2674" spans="2:6">
      <c r="B2674" s="35">
        <v>40287</v>
      </c>
      <c r="C2674" s="176">
        <v>650625</v>
      </c>
      <c r="D2674" s="38">
        <v>6693</v>
      </c>
      <c r="E2674" s="42">
        <v>70</v>
      </c>
      <c r="F2674" s="13"/>
    </row>
    <row r="2675" spans="2:6">
      <c r="B2675" s="35">
        <v>40288</v>
      </c>
      <c r="C2675" s="176">
        <v>647375</v>
      </c>
      <c r="D2675" s="38">
        <v>6659</v>
      </c>
      <c r="E2675" s="42">
        <v>70</v>
      </c>
      <c r="F2675" s="13"/>
    </row>
    <row r="2676" spans="2:6">
      <c r="B2676" s="35">
        <v>40289</v>
      </c>
      <c r="C2676" s="176">
        <v>649250</v>
      </c>
      <c r="D2676" s="38">
        <v>6679</v>
      </c>
      <c r="E2676" s="42">
        <v>70</v>
      </c>
      <c r="F2676" s="13"/>
    </row>
    <row r="2677" spans="2:6">
      <c r="B2677" s="35">
        <v>40290</v>
      </c>
      <c r="C2677" s="176">
        <v>652250</v>
      </c>
      <c r="D2677" s="38">
        <v>6711</v>
      </c>
      <c r="E2677" s="42">
        <v>70</v>
      </c>
      <c r="F2677" s="13"/>
    </row>
    <row r="2678" spans="2:6">
      <c r="B2678" s="35">
        <v>40291</v>
      </c>
      <c r="C2678" s="176">
        <v>641000</v>
      </c>
      <c r="D2678" s="38">
        <v>6591</v>
      </c>
      <c r="E2678" s="42">
        <v>70</v>
      </c>
      <c r="F2678" s="13"/>
    </row>
    <row r="2679" spans="2:6">
      <c r="B2679" s="35">
        <v>40292</v>
      </c>
      <c r="C2679" s="176">
        <v>641000</v>
      </c>
      <c r="D2679" s="38">
        <v>6591</v>
      </c>
      <c r="E2679" s="42">
        <v>70</v>
      </c>
      <c r="F2679" s="13"/>
    </row>
    <row r="2680" spans="2:6">
      <c r="B2680" s="35">
        <v>40293</v>
      </c>
      <c r="C2680" s="176">
        <v>641000</v>
      </c>
      <c r="D2680" s="38">
        <v>6591</v>
      </c>
      <c r="E2680" s="42">
        <v>70</v>
      </c>
      <c r="F2680" s="13"/>
    </row>
    <row r="2681" spans="2:6">
      <c r="B2681" s="35">
        <v>40294</v>
      </c>
      <c r="C2681" s="176">
        <v>640500</v>
      </c>
      <c r="D2681" s="38">
        <v>6585</v>
      </c>
      <c r="E2681" s="42">
        <v>70</v>
      </c>
      <c r="F2681" s="13"/>
    </row>
    <row r="2682" spans="2:6">
      <c r="B2682" s="35">
        <v>40295</v>
      </c>
      <c r="C2682" s="176">
        <v>641250</v>
      </c>
      <c r="D2682" s="38">
        <v>6593</v>
      </c>
      <c r="E2682" s="42">
        <v>70</v>
      </c>
      <c r="F2682" s="13"/>
    </row>
    <row r="2683" spans="2:6">
      <c r="B2683" s="35">
        <v>40296</v>
      </c>
      <c r="C2683" s="176">
        <v>658000</v>
      </c>
      <c r="D2683" s="38">
        <v>6772</v>
      </c>
      <c r="E2683" s="42">
        <v>70</v>
      </c>
      <c r="F2683" s="13"/>
    </row>
    <row r="2684" spans="2:6">
      <c r="B2684" s="35">
        <v>40297</v>
      </c>
      <c r="C2684" s="176">
        <v>654250</v>
      </c>
      <c r="D2684" s="38">
        <v>6732</v>
      </c>
      <c r="E2684" s="42">
        <v>70</v>
      </c>
      <c r="F2684" s="13"/>
    </row>
    <row r="2685" spans="2:6">
      <c r="B2685" s="39">
        <v>40298</v>
      </c>
      <c r="C2685" s="177">
        <v>657000</v>
      </c>
      <c r="D2685" s="40">
        <v>6761</v>
      </c>
      <c r="E2685" s="43">
        <v>70</v>
      </c>
      <c r="F2685" s="13"/>
    </row>
    <row r="2686" spans="2:6">
      <c r="B2686" s="35">
        <v>40299</v>
      </c>
      <c r="C2686" s="176">
        <v>657000</v>
      </c>
      <c r="D2686" s="38">
        <v>6761</v>
      </c>
      <c r="E2686" s="42">
        <v>70</v>
      </c>
      <c r="F2686" s="13"/>
    </row>
    <row r="2687" spans="2:6">
      <c r="B2687" s="35">
        <v>40300</v>
      </c>
      <c r="C2687" s="176">
        <v>657000</v>
      </c>
      <c r="D2687" s="38">
        <v>6761</v>
      </c>
      <c r="E2687" s="42">
        <v>70</v>
      </c>
      <c r="F2687" s="13"/>
    </row>
    <row r="2688" spans="2:6">
      <c r="B2688" s="35">
        <v>40301</v>
      </c>
      <c r="C2688" s="176">
        <v>672125</v>
      </c>
      <c r="D2688" s="38">
        <v>6923</v>
      </c>
      <c r="E2688" s="42">
        <v>70</v>
      </c>
      <c r="F2688" s="13"/>
    </row>
    <row r="2689" spans="2:6">
      <c r="B2689" s="35">
        <v>40302</v>
      </c>
      <c r="C2689" s="176">
        <v>672125</v>
      </c>
      <c r="D2689" s="38">
        <v>6923</v>
      </c>
      <c r="E2689" s="42">
        <v>70</v>
      </c>
      <c r="F2689" s="13"/>
    </row>
    <row r="2690" spans="2:6">
      <c r="B2690" s="35">
        <v>40303</v>
      </c>
      <c r="C2690" s="176">
        <v>674625</v>
      </c>
      <c r="D2690" s="38">
        <v>6949</v>
      </c>
      <c r="E2690" s="42">
        <v>70</v>
      </c>
      <c r="F2690" s="13"/>
    </row>
    <row r="2691" spans="2:6">
      <c r="B2691" s="35">
        <v>40304</v>
      </c>
      <c r="C2691" s="176">
        <v>664750</v>
      </c>
      <c r="D2691" s="38">
        <v>6844</v>
      </c>
      <c r="E2691" s="42">
        <v>70</v>
      </c>
      <c r="F2691" s="13"/>
    </row>
    <row r="2692" spans="2:6">
      <c r="B2692" s="35">
        <v>40305</v>
      </c>
      <c r="C2692" s="176">
        <v>675000</v>
      </c>
      <c r="D2692" s="38">
        <v>6953</v>
      </c>
      <c r="E2692" s="42">
        <v>70</v>
      </c>
      <c r="F2692" s="13"/>
    </row>
    <row r="2693" spans="2:6">
      <c r="B2693" s="35">
        <v>40306</v>
      </c>
      <c r="C2693" s="176">
        <v>675000</v>
      </c>
      <c r="D2693" s="38">
        <v>6953</v>
      </c>
      <c r="E2693" s="42">
        <v>70</v>
      </c>
      <c r="F2693" s="13"/>
    </row>
    <row r="2694" spans="2:6">
      <c r="B2694" s="35">
        <v>40307</v>
      </c>
      <c r="C2694" s="176">
        <v>675000</v>
      </c>
      <c r="D2694" s="38">
        <v>6953</v>
      </c>
      <c r="E2694" s="42">
        <v>70</v>
      </c>
      <c r="F2694" s="13"/>
    </row>
    <row r="2695" spans="2:6">
      <c r="B2695" s="35">
        <v>40308</v>
      </c>
      <c r="C2695" s="176">
        <v>657500</v>
      </c>
      <c r="D2695" s="38">
        <v>6767</v>
      </c>
      <c r="E2695" s="42">
        <v>70</v>
      </c>
      <c r="F2695" s="13"/>
    </row>
    <row r="2696" spans="2:6">
      <c r="B2696" s="35">
        <v>40309</v>
      </c>
      <c r="C2696" s="176">
        <v>668000</v>
      </c>
      <c r="D2696" s="38">
        <v>6879</v>
      </c>
      <c r="E2696" s="42">
        <v>70</v>
      </c>
      <c r="F2696" s="13"/>
    </row>
    <row r="2697" spans="2:6">
      <c r="B2697" s="35">
        <v>40310</v>
      </c>
      <c r="C2697" s="176">
        <v>670125</v>
      </c>
      <c r="D2697" s="38">
        <v>6901</v>
      </c>
      <c r="E2697" s="42">
        <v>70</v>
      </c>
      <c r="F2697" s="13"/>
    </row>
    <row r="2698" spans="2:6">
      <c r="B2698" s="35">
        <v>40311</v>
      </c>
      <c r="C2698" s="176">
        <v>662125</v>
      </c>
      <c r="D2698" s="38">
        <v>6816</v>
      </c>
      <c r="E2698" s="42">
        <v>70</v>
      </c>
      <c r="F2698" s="13"/>
    </row>
    <row r="2699" spans="2:6">
      <c r="B2699" s="35">
        <v>40312</v>
      </c>
      <c r="C2699" s="176">
        <v>681500</v>
      </c>
      <c r="D2699" s="38">
        <v>7023</v>
      </c>
      <c r="E2699" s="42">
        <v>100</v>
      </c>
      <c r="F2699" s="13"/>
    </row>
    <row r="2700" spans="2:6">
      <c r="B2700" s="35">
        <v>40313</v>
      </c>
      <c r="C2700" s="176">
        <v>681500</v>
      </c>
      <c r="D2700" s="38">
        <v>7023</v>
      </c>
      <c r="E2700" s="42">
        <v>100</v>
      </c>
      <c r="F2700" s="13"/>
    </row>
    <row r="2701" spans="2:6">
      <c r="B2701" s="35">
        <v>40314</v>
      </c>
      <c r="C2701" s="176">
        <v>681500</v>
      </c>
      <c r="D2701" s="38">
        <v>7023</v>
      </c>
      <c r="E2701" s="42">
        <v>100</v>
      </c>
      <c r="F2701" s="13"/>
    </row>
    <row r="2702" spans="2:6">
      <c r="B2702" s="35">
        <v>40315</v>
      </c>
      <c r="C2702" s="176">
        <v>673875</v>
      </c>
      <c r="D2702" s="38">
        <v>6941</v>
      </c>
      <c r="E2702" s="42">
        <v>100</v>
      </c>
      <c r="F2702" s="13"/>
    </row>
    <row r="2703" spans="2:6">
      <c r="B2703" s="35">
        <v>40316</v>
      </c>
      <c r="C2703" s="176">
        <v>682500</v>
      </c>
      <c r="D2703" s="38">
        <v>7033</v>
      </c>
      <c r="E2703" s="42">
        <v>100</v>
      </c>
      <c r="F2703" s="13"/>
    </row>
    <row r="2704" spans="2:6">
      <c r="B2704" s="35">
        <v>40317</v>
      </c>
      <c r="C2704" s="176">
        <v>681125</v>
      </c>
      <c r="D2704" s="38">
        <v>7019</v>
      </c>
      <c r="E2704" s="42">
        <v>100</v>
      </c>
      <c r="F2704" s="13"/>
    </row>
    <row r="2705" spans="2:6">
      <c r="B2705" s="35">
        <v>40318</v>
      </c>
      <c r="C2705" s="176">
        <v>677250</v>
      </c>
      <c r="D2705" s="38">
        <v>6977</v>
      </c>
      <c r="E2705" s="42">
        <v>100</v>
      </c>
      <c r="F2705" s="13"/>
    </row>
    <row r="2706" spans="2:6">
      <c r="B2706" s="35">
        <v>40319</v>
      </c>
      <c r="C2706" s="176">
        <v>681000</v>
      </c>
      <c r="D2706" s="38">
        <v>7017</v>
      </c>
      <c r="E2706" s="42">
        <v>100</v>
      </c>
      <c r="F2706" s="13"/>
    </row>
    <row r="2707" spans="2:6">
      <c r="B2707" s="35">
        <v>40320</v>
      </c>
      <c r="C2707" s="176">
        <v>681000</v>
      </c>
      <c r="D2707" s="38">
        <v>7017</v>
      </c>
      <c r="E2707" s="42">
        <v>100</v>
      </c>
      <c r="F2707" s="13"/>
    </row>
    <row r="2708" spans="2:6">
      <c r="B2708" s="35">
        <v>40321</v>
      </c>
      <c r="C2708" s="176">
        <v>681000</v>
      </c>
      <c r="D2708" s="38">
        <v>7017</v>
      </c>
      <c r="E2708" s="42">
        <v>100</v>
      </c>
      <c r="F2708" s="13"/>
    </row>
    <row r="2709" spans="2:6">
      <c r="B2709" s="35">
        <v>40322</v>
      </c>
      <c r="C2709" s="176">
        <v>674750</v>
      </c>
      <c r="D2709" s="38">
        <v>6951</v>
      </c>
      <c r="E2709" s="42">
        <v>100</v>
      </c>
      <c r="F2709" s="13"/>
    </row>
    <row r="2710" spans="2:6">
      <c r="B2710" s="35">
        <v>40323</v>
      </c>
      <c r="C2710" s="176">
        <v>683750</v>
      </c>
      <c r="D2710" s="38">
        <v>7047</v>
      </c>
      <c r="E2710" s="42">
        <v>100</v>
      </c>
      <c r="F2710" s="13"/>
    </row>
    <row r="2711" spans="2:6">
      <c r="B2711" s="35">
        <v>40324</v>
      </c>
      <c r="C2711" s="176">
        <v>684000</v>
      </c>
      <c r="D2711" s="38">
        <v>7049</v>
      </c>
      <c r="E2711" s="42">
        <v>100</v>
      </c>
      <c r="F2711" s="13"/>
    </row>
    <row r="2712" spans="2:6">
      <c r="B2712" s="35">
        <v>40325</v>
      </c>
      <c r="C2712" s="176">
        <v>689375</v>
      </c>
      <c r="D2712" s="38">
        <v>7107</v>
      </c>
      <c r="E2712" s="42">
        <v>100</v>
      </c>
      <c r="F2712" s="13"/>
    </row>
    <row r="2713" spans="2:6">
      <c r="B2713" s="35">
        <v>40326</v>
      </c>
      <c r="C2713" s="176">
        <v>692750</v>
      </c>
      <c r="D2713" s="38">
        <v>7143</v>
      </c>
      <c r="E2713" s="42">
        <v>100</v>
      </c>
      <c r="F2713" s="13"/>
    </row>
    <row r="2714" spans="2:6">
      <c r="B2714" s="35">
        <v>40327</v>
      </c>
      <c r="C2714" s="176">
        <v>692750</v>
      </c>
      <c r="D2714" s="38">
        <v>7143</v>
      </c>
      <c r="E2714" s="42">
        <v>100</v>
      </c>
      <c r="F2714" s="13"/>
    </row>
    <row r="2715" spans="2:6">
      <c r="B2715" s="35">
        <v>40328</v>
      </c>
      <c r="C2715" s="176">
        <v>692750</v>
      </c>
      <c r="D2715" s="38">
        <v>7143</v>
      </c>
      <c r="E2715" s="42">
        <v>100</v>
      </c>
      <c r="F2715" s="13"/>
    </row>
    <row r="2716" spans="2:6">
      <c r="B2716" s="39">
        <v>40329</v>
      </c>
      <c r="C2716" s="177">
        <v>692750</v>
      </c>
      <c r="D2716" s="40">
        <v>7143</v>
      </c>
      <c r="E2716" s="43">
        <v>100</v>
      </c>
      <c r="F2716" s="13"/>
    </row>
    <row r="2717" spans="2:6">
      <c r="B2717" s="35">
        <v>40330</v>
      </c>
      <c r="C2717" s="176">
        <v>708625</v>
      </c>
      <c r="D2717" s="38">
        <v>7312</v>
      </c>
      <c r="E2717" s="42">
        <v>100</v>
      </c>
      <c r="F2717" s="13"/>
    </row>
    <row r="2718" spans="2:6">
      <c r="B2718" s="35">
        <v>40331</v>
      </c>
      <c r="C2718" s="176">
        <v>710875</v>
      </c>
      <c r="D2718" s="38">
        <v>7336</v>
      </c>
      <c r="E2718" s="42">
        <v>100</v>
      </c>
      <c r="F2718" s="13"/>
    </row>
    <row r="2719" spans="2:6">
      <c r="B2719" s="35">
        <v>40332</v>
      </c>
      <c r="C2719" s="176">
        <v>708375</v>
      </c>
      <c r="D2719" s="38">
        <v>7309</v>
      </c>
      <c r="E2719" s="42">
        <v>100</v>
      </c>
      <c r="F2719" s="13"/>
    </row>
    <row r="2720" spans="2:6">
      <c r="B2720" s="35">
        <v>40333</v>
      </c>
      <c r="C2720" s="176">
        <v>716125</v>
      </c>
      <c r="D2720" s="38">
        <v>7392</v>
      </c>
      <c r="E2720" s="42">
        <v>100</v>
      </c>
      <c r="F2720" s="13"/>
    </row>
    <row r="2721" spans="2:6">
      <c r="B2721" s="35">
        <v>40334</v>
      </c>
      <c r="C2721" s="176">
        <v>716125</v>
      </c>
      <c r="D2721" s="38">
        <v>7392</v>
      </c>
      <c r="E2721" s="42">
        <v>100</v>
      </c>
      <c r="F2721" s="13"/>
    </row>
    <row r="2722" spans="2:6">
      <c r="B2722" s="35">
        <v>40335</v>
      </c>
      <c r="C2722" s="176">
        <v>716125</v>
      </c>
      <c r="D2722" s="38">
        <v>7392</v>
      </c>
      <c r="E2722" s="42">
        <v>100</v>
      </c>
      <c r="F2722" s="13"/>
    </row>
    <row r="2723" spans="2:6">
      <c r="B2723" s="35">
        <v>40336</v>
      </c>
      <c r="C2723" s="176">
        <v>713375</v>
      </c>
      <c r="D2723" s="38">
        <v>7363</v>
      </c>
      <c r="E2723" s="42">
        <v>100</v>
      </c>
      <c r="F2723" s="13"/>
    </row>
    <row r="2724" spans="2:6">
      <c r="B2724" s="35">
        <v>40337</v>
      </c>
      <c r="C2724" s="176">
        <v>712875</v>
      </c>
      <c r="D2724" s="38">
        <v>7357</v>
      </c>
      <c r="E2724" s="42">
        <v>100</v>
      </c>
      <c r="F2724" s="13"/>
    </row>
    <row r="2725" spans="2:6">
      <c r="B2725" s="35">
        <v>40338</v>
      </c>
      <c r="C2725" s="176">
        <v>709625</v>
      </c>
      <c r="D2725" s="38">
        <v>7323</v>
      </c>
      <c r="E2725" s="42">
        <v>100</v>
      </c>
      <c r="F2725" s="13"/>
    </row>
    <row r="2726" spans="2:6">
      <c r="B2726" s="35">
        <v>40339</v>
      </c>
      <c r="C2726" s="176">
        <v>718000</v>
      </c>
      <c r="D2726" s="38">
        <v>7412</v>
      </c>
      <c r="E2726" s="42">
        <v>100</v>
      </c>
      <c r="F2726" s="13"/>
    </row>
    <row r="2727" spans="2:6">
      <c r="B2727" s="35">
        <v>40340</v>
      </c>
      <c r="C2727" s="176">
        <v>746625</v>
      </c>
      <c r="D2727" s="38">
        <v>7717</v>
      </c>
      <c r="E2727" s="42">
        <v>100</v>
      </c>
      <c r="F2727" s="13"/>
    </row>
    <row r="2728" spans="2:6">
      <c r="B2728" s="35">
        <v>40341</v>
      </c>
      <c r="C2728" s="176">
        <v>746625</v>
      </c>
      <c r="D2728" s="38">
        <v>7717</v>
      </c>
      <c r="E2728" s="42">
        <v>100</v>
      </c>
      <c r="F2728" s="13"/>
    </row>
    <row r="2729" spans="2:6">
      <c r="B2729" s="35">
        <v>40342</v>
      </c>
      <c r="C2729" s="176">
        <v>746625</v>
      </c>
      <c r="D2729" s="38">
        <v>7717</v>
      </c>
      <c r="E2729" s="42">
        <v>100</v>
      </c>
      <c r="F2729" s="13"/>
    </row>
    <row r="2730" spans="2:6">
      <c r="B2730" s="35">
        <v>40343</v>
      </c>
      <c r="C2730" s="176">
        <v>755000</v>
      </c>
      <c r="D2730" s="38">
        <v>7807</v>
      </c>
      <c r="E2730" s="42">
        <v>100</v>
      </c>
      <c r="F2730" s="13"/>
    </row>
    <row r="2731" spans="2:6">
      <c r="B2731" s="35">
        <v>40344</v>
      </c>
      <c r="C2731" s="176">
        <v>768500</v>
      </c>
      <c r="D2731" s="38">
        <v>7951</v>
      </c>
      <c r="E2731" s="42">
        <v>100</v>
      </c>
      <c r="F2731" s="13"/>
    </row>
    <row r="2732" spans="2:6">
      <c r="B2732" s="35">
        <v>40345</v>
      </c>
      <c r="C2732" s="176">
        <v>751250</v>
      </c>
      <c r="D2732" s="38">
        <v>7767</v>
      </c>
      <c r="E2732" s="42">
        <v>100</v>
      </c>
      <c r="F2732" s="13"/>
    </row>
    <row r="2733" spans="2:6">
      <c r="B2733" s="35">
        <v>40346</v>
      </c>
      <c r="C2733" s="176">
        <v>739250</v>
      </c>
      <c r="D2733" s="38">
        <v>7639</v>
      </c>
      <c r="E2733" s="42">
        <v>100</v>
      </c>
      <c r="F2733" s="13"/>
    </row>
    <row r="2734" spans="2:6">
      <c r="B2734" s="35">
        <v>40347</v>
      </c>
      <c r="C2734" s="176">
        <v>761375</v>
      </c>
      <c r="D2734" s="38">
        <v>7875</v>
      </c>
      <c r="E2734" s="42">
        <v>100</v>
      </c>
      <c r="F2734" s="13"/>
    </row>
    <row r="2735" spans="2:6">
      <c r="B2735" s="35">
        <v>40348</v>
      </c>
      <c r="C2735" s="176">
        <v>761375</v>
      </c>
      <c r="D2735" s="38">
        <v>7875</v>
      </c>
      <c r="E2735" s="42">
        <v>100</v>
      </c>
      <c r="F2735" s="13"/>
    </row>
    <row r="2736" spans="2:6">
      <c r="B2736" s="35">
        <v>40349</v>
      </c>
      <c r="C2736" s="176">
        <v>761375</v>
      </c>
      <c r="D2736" s="38">
        <v>7875</v>
      </c>
      <c r="E2736" s="42">
        <v>100</v>
      </c>
      <c r="F2736" s="13"/>
    </row>
    <row r="2737" spans="2:6">
      <c r="B2737" s="35">
        <v>40350</v>
      </c>
      <c r="C2737" s="176">
        <v>742500</v>
      </c>
      <c r="D2737" s="38">
        <v>7673</v>
      </c>
      <c r="E2737" s="42">
        <v>100</v>
      </c>
      <c r="F2737" s="13"/>
    </row>
    <row r="2738" spans="2:6">
      <c r="B2738" s="35">
        <v>40351</v>
      </c>
      <c r="C2738" s="176">
        <v>760875</v>
      </c>
      <c r="D2738" s="38">
        <v>7869</v>
      </c>
      <c r="E2738" s="42">
        <v>70</v>
      </c>
      <c r="F2738" s="13"/>
    </row>
    <row r="2739" spans="2:6">
      <c r="B2739" s="35">
        <v>40352</v>
      </c>
      <c r="C2739" s="176">
        <v>765250</v>
      </c>
      <c r="D2739" s="38">
        <v>7916</v>
      </c>
      <c r="E2739" s="42">
        <v>70</v>
      </c>
      <c r="F2739" s="13"/>
    </row>
    <row r="2740" spans="2:6">
      <c r="B2740" s="35">
        <v>40353</v>
      </c>
      <c r="C2740" s="176">
        <v>784375</v>
      </c>
      <c r="D2740" s="38">
        <v>8120</v>
      </c>
      <c r="E2740" s="42">
        <v>70</v>
      </c>
      <c r="F2740" s="13"/>
    </row>
    <row r="2741" spans="2:6">
      <c r="B2741" s="35">
        <v>40354</v>
      </c>
      <c r="C2741" s="176">
        <v>787250</v>
      </c>
      <c r="D2741" s="38">
        <v>8151</v>
      </c>
      <c r="E2741" s="42">
        <v>70</v>
      </c>
      <c r="F2741" s="13"/>
    </row>
    <row r="2742" spans="2:6">
      <c r="B2742" s="35">
        <v>40355</v>
      </c>
      <c r="C2742" s="176">
        <v>787250</v>
      </c>
      <c r="D2742" s="38">
        <v>8151</v>
      </c>
      <c r="E2742" s="42">
        <v>70</v>
      </c>
      <c r="F2742" s="13"/>
    </row>
    <row r="2743" spans="2:6">
      <c r="B2743" s="35">
        <v>40356</v>
      </c>
      <c r="C2743" s="176">
        <v>787250</v>
      </c>
      <c r="D2743" s="38">
        <v>8151</v>
      </c>
      <c r="E2743" s="42">
        <v>70</v>
      </c>
      <c r="F2743" s="13"/>
    </row>
    <row r="2744" spans="2:6">
      <c r="B2744" s="35">
        <v>40357</v>
      </c>
      <c r="C2744" s="176">
        <v>810000</v>
      </c>
      <c r="D2744" s="38">
        <v>8393</v>
      </c>
      <c r="E2744" s="42">
        <v>70</v>
      </c>
      <c r="F2744" s="13"/>
    </row>
    <row r="2745" spans="2:6">
      <c r="B2745" s="35">
        <v>40358</v>
      </c>
      <c r="C2745" s="176">
        <v>805000</v>
      </c>
      <c r="D2745" s="38">
        <v>8340</v>
      </c>
      <c r="E2745" s="42">
        <v>70</v>
      </c>
      <c r="F2745" s="13"/>
    </row>
    <row r="2746" spans="2:6">
      <c r="B2746" s="39">
        <v>40359</v>
      </c>
      <c r="C2746" s="177">
        <v>810000</v>
      </c>
      <c r="D2746" s="40">
        <v>8393</v>
      </c>
      <c r="E2746" s="43">
        <v>70</v>
      </c>
      <c r="F2746" s="13"/>
    </row>
    <row r="2747" spans="2:6">
      <c r="B2747" s="35">
        <v>40360</v>
      </c>
      <c r="C2747" s="176">
        <v>810000</v>
      </c>
      <c r="D2747" s="38">
        <v>8393</v>
      </c>
      <c r="E2747" s="42">
        <v>70</v>
      </c>
      <c r="F2747" s="13"/>
    </row>
    <row r="2748" spans="2:6">
      <c r="B2748" s="35">
        <v>40361</v>
      </c>
      <c r="C2748" s="176">
        <v>800000</v>
      </c>
      <c r="D2748" s="38">
        <v>8287</v>
      </c>
      <c r="E2748" s="42">
        <v>70</v>
      </c>
      <c r="F2748" s="13"/>
    </row>
    <row r="2749" spans="2:6">
      <c r="B2749" s="35">
        <v>40362</v>
      </c>
      <c r="C2749" s="176">
        <v>800000</v>
      </c>
      <c r="D2749" s="38">
        <v>8287</v>
      </c>
      <c r="E2749" s="42">
        <v>70</v>
      </c>
      <c r="F2749" s="13"/>
    </row>
    <row r="2750" spans="2:6">
      <c r="B2750" s="35">
        <v>40363</v>
      </c>
      <c r="C2750" s="176">
        <v>800000</v>
      </c>
      <c r="D2750" s="38">
        <v>8287</v>
      </c>
      <c r="E2750" s="42">
        <v>70</v>
      </c>
      <c r="F2750" s="13"/>
    </row>
    <row r="2751" spans="2:6">
      <c r="B2751" s="35">
        <v>40364</v>
      </c>
      <c r="C2751" s="176">
        <v>800000</v>
      </c>
      <c r="D2751" s="38">
        <v>8287</v>
      </c>
      <c r="E2751" s="42">
        <v>70</v>
      </c>
      <c r="F2751" s="13"/>
    </row>
    <row r="2752" spans="2:6">
      <c r="B2752" s="35">
        <v>40365</v>
      </c>
      <c r="C2752" s="176">
        <v>786750</v>
      </c>
      <c r="D2752" s="38">
        <v>8145</v>
      </c>
      <c r="E2752" s="42">
        <v>70</v>
      </c>
      <c r="F2752" s="13"/>
    </row>
    <row r="2753" spans="2:6">
      <c r="B2753" s="35">
        <v>40366</v>
      </c>
      <c r="C2753" s="176">
        <v>807250</v>
      </c>
      <c r="D2753" s="38">
        <v>8364</v>
      </c>
      <c r="E2753" s="42">
        <v>70</v>
      </c>
      <c r="F2753" s="13"/>
    </row>
    <row r="2754" spans="2:6">
      <c r="B2754" s="35">
        <v>40367</v>
      </c>
      <c r="C2754" s="176">
        <v>795000</v>
      </c>
      <c r="D2754" s="38">
        <v>8233</v>
      </c>
      <c r="E2754" s="42">
        <v>70</v>
      </c>
      <c r="F2754" s="13"/>
    </row>
    <row r="2755" spans="2:6">
      <c r="B2755" s="35">
        <v>40368</v>
      </c>
      <c r="C2755" s="176">
        <v>800000</v>
      </c>
      <c r="D2755" s="38">
        <v>8287</v>
      </c>
      <c r="E2755" s="42">
        <v>70</v>
      </c>
      <c r="F2755" s="13"/>
    </row>
    <row r="2756" spans="2:6">
      <c r="B2756" s="35">
        <v>40369</v>
      </c>
      <c r="C2756" s="176">
        <v>800000</v>
      </c>
      <c r="D2756" s="38">
        <v>8287</v>
      </c>
      <c r="E2756" s="42">
        <v>70</v>
      </c>
      <c r="F2756" s="13"/>
    </row>
    <row r="2757" spans="2:6">
      <c r="B2757" s="35">
        <v>40370</v>
      </c>
      <c r="C2757" s="176">
        <v>800000</v>
      </c>
      <c r="D2757" s="38">
        <v>8287</v>
      </c>
      <c r="E2757" s="42">
        <v>70</v>
      </c>
      <c r="F2757" s="13"/>
    </row>
    <row r="2758" spans="2:6">
      <c r="B2758" s="35">
        <v>40371</v>
      </c>
      <c r="C2758" s="176">
        <v>798000</v>
      </c>
      <c r="D2758" s="38">
        <v>8265</v>
      </c>
      <c r="E2758" s="42">
        <v>70</v>
      </c>
      <c r="F2758" s="13"/>
    </row>
    <row r="2759" spans="2:6">
      <c r="B2759" s="35">
        <v>40372</v>
      </c>
      <c r="C2759" s="176">
        <v>815000</v>
      </c>
      <c r="D2759" s="38">
        <v>8447</v>
      </c>
      <c r="E2759" s="42">
        <v>70</v>
      </c>
      <c r="F2759" s="13"/>
    </row>
    <row r="2760" spans="2:6">
      <c r="B2760" s="35">
        <v>40373</v>
      </c>
      <c r="C2760" s="176">
        <v>817500</v>
      </c>
      <c r="D2760" s="38">
        <v>8473</v>
      </c>
      <c r="E2760" s="42">
        <v>70</v>
      </c>
      <c r="F2760" s="13"/>
    </row>
    <row r="2761" spans="2:6">
      <c r="B2761" s="35">
        <v>40374</v>
      </c>
      <c r="C2761" s="176">
        <v>825750</v>
      </c>
      <c r="D2761" s="38">
        <v>8561</v>
      </c>
      <c r="E2761" s="42">
        <v>70</v>
      </c>
      <c r="F2761" s="13"/>
    </row>
    <row r="2762" spans="2:6">
      <c r="B2762" s="35">
        <v>40375</v>
      </c>
      <c r="C2762" s="176">
        <v>826500</v>
      </c>
      <c r="D2762" s="38">
        <v>8569</v>
      </c>
      <c r="E2762" s="42">
        <v>70</v>
      </c>
      <c r="F2762" s="13"/>
    </row>
    <row r="2763" spans="2:6">
      <c r="B2763" s="35">
        <v>40376</v>
      </c>
      <c r="C2763" s="176">
        <v>826500</v>
      </c>
      <c r="D2763" s="38">
        <v>8569</v>
      </c>
      <c r="E2763" s="42">
        <v>70</v>
      </c>
      <c r="F2763" s="13"/>
    </row>
    <row r="2764" spans="2:6">
      <c r="B2764" s="35">
        <v>40377</v>
      </c>
      <c r="C2764" s="176">
        <v>826500</v>
      </c>
      <c r="D2764" s="38">
        <v>8569</v>
      </c>
      <c r="E2764" s="42">
        <v>70</v>
      </c>
      <c r="F2764" s="13"/>
    </row>
    <row r="2765" spans="2:6">
      <c r="B2765" s="35">
        <v>40378</v>
      </c>
      <c r="C2765" s="176">
        <v>810125</v>
      </c>
      <c r="D2765" s="38">
        <v>8395</v>
      </c>
      <c r="E2765" s="42">
        <v>70</v>
      </c>
      <c r="F2765" s="13"/>
    </row>
    <row r="2766" spans="2:6">
      <c r="B2766" s="35">
        <v>40379</v>
      </c>
      <c r="C2766" s="176">
        <v>791250</v>
      </c>
      <c r="D2766" s="38">
        <v>8193</v>
      </c>
      <c r="E2766" s="42">
        <v>70</v>
      </c>
      <c r="F2766" s="13"/>
    </row>
    <row r="2767" spans="2:6">
      <c r="B2767" s="35">
        <v>40380</v>
      </c>
      <c r="C2767" s="176">
        <v>786625</v>
      </c>
      <c r="D2767" s="38">
        <v>8144</v>
      </c>
      <c r="E2767" s="42">
        <v>70</v>
      </c>
      <c r="F2767" s="13"/>
    </row>
    <row r="2768" spans="2:6">
      <c r="B2768" s="35">
        <v>40381</v>
      </c>
      <c r="C2768" s="176">
        <v>800000</v>
      </c>
      <c r="D2768" s="38">
        <v>8287</v>
      </c>
      <c r="E2768" s="42">
        <v>70</v>
      </c>
      <c r="F2768" s="13"/>
    </row>
    <row r="2769" spans="2:6">
      <c r="B2769" s="35">
        <v>40382</v>
      </c>
      <c r="C2769" s="176">
        <v>817125</v>
      </c>
      <c r="D2769" s="38">
        <v>8469</v>
      </c>
      <c r="E2769" s="42">
        <v>70</v>
      </c>
      <c r="F2769" s="13"/>
    </row>
    <row r="2770" spans="2:6">
      <c r="B2770" s="35">
        <v>40383</v>
      </c>
      <c r="C2770" s="176">
        <v>817125</v>
      </c>
      <c r="D2770" s="38">
        <v>8469</v>
      </c>
      <c r="E2770" s="42">
        <v>70</v>
      </c>
      <c r="F2770" s="13"/>
    </row>
    <row r="2771" spans="2:6">
      <c r="B2771" s="35">
        <v>40384</v>
      </c>
      <c r="C2771" s="176">
        <v>817125</v>
      </c>
      <c r="D2771" s="38">
        <v>8469</v>
      </c>
      <c r="E2771" s="42">
        <v>70</v>
      </c>
      <c r="F2771" s="13"/>
    </row>
    <row r="2772" spans="2:6">
      <c r="B2772" s="35">
        <v>40385</v>
      </c>
      <c r="C2772" s="176">
        <v>810375</v>
      </c>
      <c r="D2772" s="38">
        <v>8397</v>
      </c>
      <c r="E2772" s="42">
        <v>70</v>
      </c>
      <c r="F2772" s="13"/>
    </row>
    <row r="2773" spans="2:6">
      <c r="B2773" s="35">
        <v>40386</v>
      </c>
      <c r="C2773" s="176">
        <v>805000</v>
      </c>
      <c r="D2773" s="38">
        <v>8340</v>
      </c>
      <c r="E2773" s="42">
        <v>70</v>
      </c>
      <c r="F2773" s="13"/>
    </row>
    <row r="2774" spans="2:6">
      <c r="B2774" s="35">
        <v>40387</v>
      </c>
      <c r="C2774" s="176">
        <v>815000</v>
      </c>
      <c r="D2774" s="38">
        <v>8447</v>
      </c>
      <c r="E2774" s="42">
        <v>70</v>
      </c>
      <c r="F2774" s="13"/>
    </row>
    <row r="2775" spans="2:6">
      <c r="B2775" s="35">
        <v>40388</v>
      </c>
      <c r="C2775" s="176">
        <v>835000</v>
      </c>
      <c r="D2775" s="38">
        <v>8660</v>
      </c>
      <c r="E2775" s="42">
        <v>70</v>
      </c>
      <c r="F2775" s="13"/>
    </row>
    <row r="2776" spans="2:6">
      <c r="B2776" s="35">
        <v>40389</v>
      </c>
      <c r="C2776" s="176">
        <v>845000</v>
      </c>
      <c r="D2776" s="38">
        <v>8767</v>
      </c>
      <c r="E2776" s="42">
        <v>53</v>
      </c>
      <c r="F2776" s="13"/>
    </row>
    <row r="2777" spans="2:6">
      <c r="B2777" s="39">
        <v>40390</v>
      </c>
      <c r="C2777" s="177">
        <v>845000</v>
      </c>
      <c r="D2777" s="40">
        <v>8767</v>
      </c>
      <c r="E2777" s="43">
        <v>53</v>
      </c>
      <c r="F2777" s="13"/>
    </row>
    <row r="2778" spans="2:6">
      <c r="B2778" s="35">
        <v>40391</v>
      </c>
      <c r="C2778" s="176">
        <v>845000</v>
      </c>
      <c r="D2778" s="38">
        <v>8767</v>
      </c>
      <c r="E2778" s="42">
        <v>53</v>
      </c>
      <c r="F2778" s="13"/>
    </row>
    <row r="2779" spans="2:6">
      <c r="B2779" s="35">
        <v>40392</v>
      </c>
      <c r="C2779" s="176">
        <v>827500</v>
      </c>
      <c r="D2779" s="38">
        <v>8580</v>
      </c>
      <c r="E2779" s="42">
        <v>53</v>
      </c>
      <c r="F2779" s="13"/>
    </row>
    <row r="2780" spans="2:6">
      <c r="B2780" s="35">
        <v>40393</v>
      </c>
      <c r="C2780" s="176">
        <v>812500</v>
      </c>
      <c r="D2780" s="38">
        <v>8420</v>
      </c>
      <c r="E2780" s="42">
        <v>53</v>
      </c>
      <c r="F2780" s="13"/>
    </row>
    <row r="2781" spans="2:6">
      <c r="B2781" s="35">
        <v>40394</v>
      </c>
      <c r="C2781" s="176">
        <v>817250</v>
      </c>
      <c r="D2781" s="38">
        <v>8471</v>
      </c>
      <c r="E2781" s="42">
        <v>53</v>
      </c>
      <c r="F2781" s="13"/>
    </row>
    <row r="2782" spans="2:6">
      <c r="B2782" s="35">
        <v>40395</v>
      </c>
      <c r="C2782" s="176">
        <v>814375</v>
      </c>
      <c r="D2782" s="38">
        <v>8440</v>
      </c>
      <c r="E2782" s="42">
        <v>53</v>
      </c>
      <c r="F2782" s="13"/>
    </row>
    <row r="2783" spans="2:6">
      <c r="B2783" s="35">
        <v>40396</v>
      </c>
      <c r="C2783" s="176">
        <v>810000</v>
      </c>
      <c r="D2783" s="38">
        <v>8393</v>
      </c>
      <c r="E2783" s="42">
        <v>53</v>
      </c>
      <c r="F2783" s="13"/>
    </row>
    <row r="2784" spans="2:6">
      <c r="B2784" s="35">
        <v>40397</v>
      </c>
      <c r="C2784" s="176">
        <v>810000</v>
      </c>
      <c r="D2784" s="38">
        <v>8393</v>
      </c>
      <c r="E2784" s="42">
        <v>53</v>
      </c>
      <c r="F2784" s="13"/>
    </row>
    <row r="2785" spans="2:6">
      <c r="B2785" s="35">
        <v>40398</v>
      </c>
      <c r="C2785" s="176">
        <v>810000</v>
      </c>
      <c r="D2785" s="38">
        <v>8393</v>
      </c>
      <c r="E2785" s="42">
        <v>53</v>
      </c>
      <c r="F2785" s="13"/>
    </row>
    <row r="2786" spans="2:6">
      <c r="B2786" s="35">
        <v>40399</v>
      </c>
      <c r="C2786" s="176">
        <v>815625</v>
      </c>
      <c r="D2786" s="38">
        <v>8453</v>
      </c>
      <c r="E2786" s="42">
        <v>53</v>
      </c>
      <c r="F2786" s="13"/>
    </row>
    <row r="2787" spans="2:6">
      <c r="B2787" s="35">
        <v>40400</v>
      </c>
      <c r="C2787" s="176">
        <v>815625</v>
      </c>
      <c r="D2787" s="38">
        <v>8453</v>
      </c>
      <c r="E2787" s="42">
        <v>53</v>
      </c>
      <c r="F2787" s="13"/>
    </row>
    <row r="2788" spans="2:6">
      <c r="B2788" s="35">
        <v>40401</v>
      </c>
      <c r="C2788" s="176">
        <v>818000</v>
      </c>
      <c r="D2788" s="38">
        <v>8479</v>
      </c>
      <c r="E2788" s="42">
        <v>53</v>
      </c>
      <c r="F2788" s="13"/>
    </row>
    <row r="2789" spans="2:6">
      <c r="B2789" s="35">
        <v>40402</v>
      </c>
      <c r="C2789" s="176">
        <v>845000</v>
      </c>
      <c r="D2789" s="38">
        <v>8767</v>
      </c>
      <c r="E2789" s="42">
        <v>53</v>
      </c>
      <c r="F2789" s="13"/>
    </row>
    <row r="2790" spans="2:6">
      <c r="B2790" s="35">
        <v>40403</v>
      </c>
      <c r="C2790" s="176">
        <v>849000</v>
      </c>
      <c r="D2790" s="38">
        <v>8809</v>
      </c>
      <c r="E2790" s="42">
        <v>53</v>
      </c>
      <c r="F2790" s="13"/>
    </row>
    <row r="2791" spans="2:6">
      <c r="B2791" s="35">
        <v>40404</v>
      </c>
      <c r="C2791" s="176">
        <v>849000</v>
      </c>
      <c r="D2791" s="38">
        <v>8809</v>
      </c>
      <c r="E2791" s="42">
        <v>53</v>
      </c>
      <c r="F2791" s="13"/>
    </row>
    <row r="2792" spans="2:6">
      <c r="B2792" s="35">
        <v>40405</v>
      </c>
      <c r="C2792" s="176">
        <v>849000</v>
      </c>
      <c r="D2792" s="38">
        <v>8809</v>
      </c>
      <c r="E2792" s="42">
        <v>53</v>
      </c>
      <c r="F2792" s="13"/>
    </row>
    <row r="2793" spans="2:6">
      <c r="B2793" s="35">
        <v>40406</v>
      </c>
      <c r="C2793" s="176">
        <v>860000</v>
      </c>
      <c r="D2793" s="38">
        <v>8927</v>
      </c>
      <c r="E2793" s="42">
        <v>53</v>
      </c>
      <c r="F2793" s="13"/>
    </row>
    <row r="2794" spans="2:6">
      <c r="B2794" s="35">
        <v>40407</v>
      </c>
      <c r="C2794" s="176">
        <v>841500</v>
      </c>
      <c r="D2794" s="38">
        <v>8729</v>
      </c>
      <c r="E2794" s="42">
        <v>53</v>
      </c>
      <c r="F2794" s="13"/>
    </row>
    <row r="2795" spans="2:6">
      <c r="B2795" s="35">
        <v>40408</v>
      </c>
      <c r="C2795" s="176">
        <v>841000</v>
      </c>
      <c r="D2795" s="38">
        <v>8724</v>
      </c>
      <c r="E2795" s="42">
        <v>53</v>
      </c>
      <c r="F2795" s="13"/>
    </row>
    <row r="2796" spans="2:6">
      <c r="B2796" s="35">
        <v>40409</v>
      </c>
      <c r="C2796" s="176">
        <v>850000</v>
      </c>
      <c r="D2796" s="38">
        <v>8820</v>
      </c>
      <c r="E2796" s="42">
        <v>53</v>
      </c>
      <c r="F2796" s="13"/>
    </row>
    <row r="2797" spans="2:6">
      <c r="B2797" s="35">
        <v>40410</v>
      </c>
      <c r="C2797" s="176">
        <v>870500</v>
      </c>
      <c r="D2797" s="38">
        <v>9039</v>
      </c>
      <c r="E2797" s="42">
        <v>53</v>
      </c>
      <c r="F2797" s="13"/>
    </row>
    <row r="2798" spans="2:6">
      <c r="B2798" s="35">
        <v>40411</v>
      </c>
      <c r="C2798" s="176">
        <v>870500</v>
      </c>
      <c r="D2798" s="38">
        <v>9039</v>
      </c>
      <c r="E2798" s="42">
        <v>53</v>
      </c>
      <c r="F2798" s="13"/>
    </row>
    <row r="2799" spans="2:6">
      <c r="B2799" s="35">
        <v>40412</v>
      </c>
      <c r="C2799" s="176">
        <v>870500</v>
      </c>
      <c r="D2799" s="38">
        <v>9039</v>
      </c>
      <c r="E2799" s="42">
        <v>53</v>
      </c>
      <c r="F2799" s="13"/>
    </row>
    <row r="2800" spans="2:6">
      <c r="B2800" s="35">
        <v>40413</v>
      </c>
      <c r="C2800" s="176">
        <v>860000</v>
      </c>
      <c r="D2800" s="38">
        <v>8927</v>
      </c>
      <c r="E2800" s="42">
        <v>53</v>
      </c>
      <c r="F2800" s="13"/>
    </row>
    <row r="2801" spans="2:6">
      <c r="B2801" s="35">
        <v>40414</v>
      </c>
      <c r="C2801" s="176">
        <v>815000</v>
      </c>
      <c r="D2801" s="38">
        <v>8447</v>
      </c>
      <c r="E2801" s="42">
        <v>53</v>
      </c>
      <c r="F2801" s="13"/>
    </row>
    <row r="2802" spans="2:6">
      <c r="B2802" s="35">
        <v>40415</v>
      </c>
      <c r="C2802" s="176">
        <v>800625</v>
      </c>
      <c r="D2802" s="38">
        <v>8293</v>
      </c>
      <c r="E2802" s="42">
        <v>53</v>
      </c>
      <c r="F2802" s="13"/>
    </row>
    <row r="2803" spans="2:6">
      <c r="B2803" s="35">
        <v>40416</v>
      </c>
      <c r="C2803" s="176">
        <v>817500</v>
      </c>
      <c r="D2803" s="38">
        <v>8473</v>
      </c>
      <c r="E2803" s="42">
        <v>53</v>
      </c>
      <c r="F2803" s="13"/>
    </row>
    <row r="2804" spans="2:6">
      <c r="B2804" s="35">
        <v>40417</v>
      </c>
      <c r="C2804" s="176">
        <v>835000</v>
      </c>
      <c r="D2804" s="38">
        <v>8660</v>
      </c>
      <c r="E2804" s="42">
        <v>53</v>
      </c>
      <c r="F2804" s="13"/>
    </row>
    <row r="2805" spans="2:6">
      <c r="B2805" s="35">
        <v>40418</v>
      </c>
      <c r="C2805" s="176">
        <v>835000</v>
      </c>
      <c r="D2805" s="38">
        <v>8660</v>
      </c>
      <c r="E2805" s="42">
        <v>53</v>
      </c>
      <c r="F2805" s="13"/>
    </row>
    <row r="2806" spans="2:6">
      <c r="B2806" s="35">
        <v>40419</v>
      </c>
      <c r="C2806" s="176">
        <v>835000</v>
      </c>
      <c r="D2806" s="38">
        <v>8660</v>
      </c>
      <c r="E2806" s="42">
        <v>53</v>
      </c>
      <c r="F2806" s="13"/>
    </row>
    <row r="2807" spans="2:6">
      <c r="B2807" s="35">
        <v>40420</v>
      </c>
      <c r="C2807" s="176">
        <v>848750</v>
      </c>
      <c r="D2807" s="38">
        <v>8807</v>
      </c>
      <c r="E2807" s="42">
        <v>53</v>
      </c>
      <c r="F2807" s="13"/>
    </row>
    <row r="2808" spans="2:6">
      <c r="B2808" s="39">
        <v>40421</v>
      </c>
      <c r="C2808" s="177">
        <v>840000</v>
      </c>
      <c r="D2808" s="40">
        <v>8713</v>
      </c>
      <c r="E2808" s="43">
        <v>53</v>
      </c>
      <c r="F2808" s="13"/>
    </row>
    <row r="2809" spans="2:6">
      <c r="B2809" s="35">
        <v>40422</v>
      </c>
      <c r="C2809" s="176">
        <v>843500</v>
      </c>
      <c r="D2809" s="38">
        <v>8751</v>
      </c>
      <c r="E2809" s="42">
        <v>53</v>
      </c>
      <c r="F2809" s="13"/>
    </row>
    <row r="2810" spans="2:6">
      <c r="B2810" s="35">
        <v>40423</v>
      </c>
      <c r="C2810" s="176">
        <v>843750</v>
      </c>
      <c r="D2810" s="38">
        <v>8753</v>
      </c>
      <c r="E2810" s="42">
        <v>53</v>
      </c>
      <c r="F2810" s="13"/>
    </row>
    <row r="2811" spans="2:6">
      <c r="B2811" s="35">
        <v>40424</v>
      </c>
      <c r="C2811" s="176">
        <v>840125</v>
      </c>
      <c r="D2811" s="38">
        <v>8715</v>
      </c>
      <c r="E2811" s="42">
        <v>53</v>
      </c>
      <c r="F2811" s="13"/>
    </row>
    <row r="2812" spans="2:6">
      <c r="B2812" s="35">
        <v>40425</v>
      </c>
      <c r="C2812" s="176">
        <v>840125</v>
      </c>
      <c r="D2812" s="38">
        <v>8715</v>
      </c>
      <c r="E2812" s="42">
        <v>53</v>
      </c>
      <c r="F2812" s="13"/>
    </row>
    <row r="2813" spans="2:6">
      <c r="B2813" s="35">
        <v>40426</v>
      </c>
      <c r="C2813" s="176">
        <v>840125</v>
      </c>
      <c r="D2813" s="38">
        <v>8715</v>
      </c>
      <c r="E2813" s="42">
        <v>53</v>
      </c>
      <c r="F2813" s="13"/>
    </row>
    <row r="2814" spans="2:6">
      <c r="B2814" s="35">
        <v>40427</v>
      </c>
      <c r="C2814" s="176">
        <v>840125</v>
      </c>
      <c r="D2814" s="38">
        <v>8715</v>
      </c>
      <c r="E2814" s="42">
        <v>53</v>
      </c>
      <c r="F2814" s="13"/>
    </row>
    <row r="2815" spans="2:6">
      <c r="B2815" s="35">
        <v>40428</v>
      </c>
      <c r="C2815" s="176">
        <v>854125</v>
      </c>
      <c r="D2815" s="38">
        <v>8864</v>
      </c>
      <c r="E2815" s="42">
        <v>53</v>
      </c>
    </row>
    <row r="2816" spans="2:6">
      <c r="B2816" s="35">
        <v>40429</v>
      </c>
      <c r="C2816" s="176">
        <v>846750</v>
      </c>
      <c r="D2816" s="38">
        <v>8785</v>
      </c>
      <c r="E2816" s="42">
        <v>53</v>
      </c>
    </row>
    <row r="2817" spans="2:5">
      <c r="B2817" s="35">
        <v>40430</v>
      </c>
      <c r="C2817" s="176">
        <v>845000</v>
      </c>
      <c r="D2817" s="38">
        <v>8767</v>
      </c>
      <c r="E2817" s="42">
        <v>53</v>
      </c>
    </row>
    <row r="2818" spans="2:5">
      <c r="B2818" s="35">
        <v>40431</v>
      </c>
      <c r="C2818" s="176">
        <v>840125</v>
      </c>
      <c r="D2818" s="38">
        <v>8715</v>
      </c>
      <c r="E2818" s="42">
        <v>53</v>
      </c>
    </row>
    <row r="2819" spans="2:5">
      <c r="B2819" s="35">
        <v>40432</v>
      </c>
      <c r="C2819" s="176">
        <v>840125</v>
      </c>
      <c r="D2819" s="38">
        <v>8715</v>
      </c>
      <c r="E2819" s="42">
        <v>53</v>
      </c>
    </row>
    <row r="2820" spans="2:5">
      <c r="B2820" s="35">
        <v>40433</v>
      </c>
      <c r="C2820" s="176">
        <v>840125</v>
      </c>
      <c r="D2820" s="38">
        <v>8715</v>
      </c>
      <c r="E2820" s="42">
        <v>53</v>
      </c>
    </row>
    <row r="2821" spans="2:5">
      <c r="B2821" s="35">
        <v>40434</v>
      </c>
      <c r="C2821" s="176">
        <v>838500</v>
      </c>
      <c r="D2821" s="38">
        <v>8697</v>
      </c>
      <c r="E2821" s="42">
        <v>53</v>
      </c>
    </row>
    <row r="2822" spans="2:5">
      <c r="B2822" s="35">
        <v>40435</v>
      </c>
      <c r="C2822" s="176">
        <v>843875</v>
      </c>
      <c r="D2822" s="38">
        <v>8755</v>
      </c>
      <c r="E2822" s="42">
        <v>53</v>
      </c>
    </row>
    <row r="2823" spans="2:5">
      <c r="B2823" s="35">
        <v>40436</v>
      </c>
      <c r="C2823" s="176">
        <v>840000</v>
      </c>
      <c r="D2823" s="38">
        <v>8713</v>
      </c>
      <c r="E2823" s="42">
        <v>53</v>
      </c>
    </row>
    <row r="2824" spans="2:5">
      <c r="B2824" s="35">
        <v>40437</v>
      </c>
      <c r="C2824" s="176">
        <v>803875</v>
      </c>
      <c r="D2824" s="38">
        <v>8328</v>
      </c>
      <c r="E2824" s="42">
        <v>53</v>
      </c>
    </row>
    <row r="2825" spans="2:5">
      <c r="B2825" s="35">
        <v>40438</v>
      </c>
      <c r="C2825" s="176">
        <v>783000</v>
      </c>
      <c r="D2825" s="38">
        <v>8105</v>
      </c>
      <c r="E2825" s="42">
        <v>53</v>
      </c>
    </row>
    <row r="2826" spans="2:5">
      <c r="B2826" s="35">
        <v>40439</v>
      </c>
      <c r="C2826" s="176">
        <v>783000</v>
      </c>
      <c r="D2826" s="38">
        <v>8105</v>
      </c>
      <c r="E2826" s="42">
        <v>53</v>
      </c>
    </row>
    <row r="2827" spans="2:5">
      <c r="B2827" s="35">
        <v>40440</v>
      </c>
      <c r="C2827" s="176">
        <v>783000</v>
      </c>
      <c r="D2827" s="38">
        <v>8105</v>
      </c>
      <c r="E2827" s="42">
        <v>53</v>
      </c>
    </row>
    <row r="2828" spans="2:5">
      <c r="B2828" s="35">
        <v>40441</v>
      </c>
      <c r="C2828" s="176">
        <v>756500</v>
      </c>
      <c r="D2828" s="38">
        <v>7823</v>
      </c>
      <c r="E2828" s="42">
        <v>53</v>
      </c>
    </row>
    <row r="2829" spans="2:5">
      <c r="B2829" s="35">
        <v>40442</v>
      </c>
      <c r="C2829" s="176">
        <v>758125</v>
      </c>
      <c r="D2829" s="38">
        <v>7840</v>
      </c>
      <c r="E2829" s="42">
        <v>53</v>
      </c>
    </row>
    <row r="2830" spans="2:5">
      <c r="B2830" s="35">
        <v>40443</v>
      </c>
      <c r="C2830" s="176">
        <v>753875</v>
      </c>
      <c r="D2830" s="38">
        <v>7795</v>
      </c>
      <c r="E2830" s="42">
        <v>53</v>
      </c>
    </row>
    <row r="2831" spans="2:5">
      <c r="B2831" s="35">
        <v>40444</v>
      </c>
      <c r="C2831" s="176">
        <v>756750</v>
      </c>
      <c r="D2831" s="38">
        <v>7825</v>
      </c>
      <c r="E2831" s="42">
        <v>53</v>
      </c>
    </row>
    <row r="2832" spans="2:5">
      <c r="B2832" s="35">
        <v>40445</v>
      </c>
      <c r="C2832" s="176">
        <v>741250</v>
      </c>
      <c r="D2832" s="38">
        <v>7660</v>
      </c>
      <c r="E2832" s="42">
        <v>53</v>
      </c>
    </row>
    <row r="2833" spans="2:6">
      <c r="B2833" s="35">
        <v>40446</v>
      </c>
      <c r="C2833" s="176">
        <v>741250</v>
      </c>
      <c r="D2833" s="38">
        <v>7660</v>
      </c>
      <c r="E2833" s="42">
        <v>53</v>
      </c>
    </row>
    <row r="2834" spans="2:6">
      <c r="B2834" s="35">
        <v>40447</v>
      </c>
      <c r="C2834" s="176">
        <v>741250</v>
      </c>
      <c r="D2834" s="38">
        <v>7660</v>
      </c>
      <c r="E2834" s="42">
        <v>53</v>
      </c>
    </row>
    <row r="2835" spans="2:6">
      <c r="B2835" s="35">
        <v>40448</v>
      </c>
      <c r="C2835" s="176">
        <v>746375</v>
      </c>
      <c r="D2835" s="38">
        <v>7715</v>
      </c>
      <c r="E2835" s="42">
        <v>53</v>
      </c>
    </row>
    <row r="2836" spans="2:6">
      <c r="B2836" s="35">
        <v>40449</v>
      </c>
      <c r="C2836" s="176">
        <v>765875</v>
      </c>
      <c r="D2836" s="38">
        <v>7923</v>
      </c>
      <c r="E2836" s="42">
        <v>53</v>
      </c>
    </row>
    <row r="2837" spans="2:6">
      <c r="B2837" s="35">
        <v>40450</v>
      </c>
      <c r="C2837" s="176">
        <v>751500</v>
      </c>
      <c r="D2837" s="38">
        <v>7769</v>
      </c>
      <c r="E2837" s="42">
        <v>53</v>
      </c>
      <c r="F2837" s="13"/>
    </row>
    <row r="2838" spans="2:6">
      <c r="B2838" s="39">
        <v>40451</v>
      </c>
      <c r="C2838" s="177">
        <v>746250</v>
      </c>
      <c r="D2838" s="40">
        <v>7713</v>
      </c>
      <c r="E2838" s="43">
        <v>53</v>
      </c>
    </row>
    <row r="2839" spans="2:6">
      <c r="B2839" s="35">
        <v>40452</v>
      </c>
      <c r="C2839" s="176">
        <v>737250</v>
      </c>
      <c r="D2839" s="38">
        <v>7617</v>
      </c>
      <c r="E2839" s="42">
        <v>53</v>
      </c>
      <c r="F2839" s="13"/>
    </row>
    <row r="2840" spans="2:6">
      <c r="B2840" s="35">
        <v>40453</v>
      </c>
      <c r="C2840" s="176">
        <v>737250</v>
      </c>
      <c r="D2840" s="38">
        <v>7617</v>
      </c>
      <c r="E2840" s="42">
        <v>53</v>
      </c>
      <c r="F2840" s="13"/>
    </row>
    <row r="2841" spans="2:6">
      <c r="B2841" s="35">
        <v>40454</v>
      </c>
      <c r="C2841" s="176">
        <v>737250</v>
      </c>
      <c r="D2841" s="38">
        <v>7617</v>
      </c>
      <c r="E2841" s="42">
        <v>53</v>
      </c>
      <c r="F2841" s="13"/>
    </row>
    <row r="2842" spans="2:6">
      <c r="B2842" s="35">
        <v>40455</v>
      </c>
      <c r="C2842" s="176">
        <v>710000</v>
      </c>
      <c r="D2842" s="38">
        <v>7327</v>
      </c>
      <c r="E2842" s="42">
        <v>53</v>
      </c>
      <c r="F2842" s="13"/>
    </row>
    <row r="2843" spans="2:6">
      <c r="B2843" s="35">
        <v>40456</v>
      </c>
      <c r="C2843" s="176">
        <v>718375</v>
      </c>
      <c r="D2843" s="38">
        <v>7416</v>
      </c>
      <c r="E2843" s="42">
        <v>53</v>
      </c>
      <c r="F2843" s="13"/>
    </row>
    <row r="2844" spans="2:6">
      <c r="B2844" s="35">
        <v>40457</v>
      </c>
      <c r="C2844" s="176">
        <v>709750</v>
      </c>
      <c r="D2844" s="38">
        <v>7324</v>
      </c>
      <c r="E2844" s="42">
        <v>53</v>
      </c>
      <c r="F2844" s="13"/>
    </row>
    <row r="2845" spans="2:6">
      <c r="B2845" s="35">
        <v>40458</v>
      </c>
      <c r="C2845" s="176">
        <v>707000</v>
      </c>
      <c r="D2845" s="38">
        <v>7295</v>
      </c>
      <c r="E2845" s="42">
        <v>53</v>
      </c>
      <c r="F2845" s="13"/>
    </row>
    <row r="2846" spans="2:6">
      <c r="B2846" s="35">
        <v>40459</v>
      </c>
      <c r="C2846" s="176">
        <v>736500</v>
      </c>
      <c r="D2846" s="38">
        <v>7609</v>
      </c>
      <c r="E2846" s="42">
        <v>53</v>
      </c>
      <c r="F2846" s="13"/>
    </row>
    <row r="2847" spans="2:6">
      <c r="B2847" s="35">
        <v>40460</v>
      </c>
      <c r="C2847" s="176">
        <v>736500</v>
      </c>
      <c r="D2847" s="38">
        <v>7609</v>
      </c>
      <c r="E2847" s="42">
        <v>53</v>
      </c>
      <c r="F2847" s="13"/>
    </row>
    <row r="2848" spans="2:6">
      <c r="B2848" s="35">
        <v>40461</v>
      </c>
      <c r="C2848" s="176">
        <v>736500</v>
      </c>
      <c r="D2848" s="38">
        <v>7609</v>
      </c>
      <c r="E2848" s="42">
        <v>53</v>
      </c>
      <c r="F2848" s="13"/>
    </row>
    <row r="2849" spans="2:6">
      <c r="B2849" s="35">
        <v>40462</v>
      </c>
      <c r="C2849" s="176">
        <v>725000</v>
      </c>
      <c r="D2849" s="38">
        <v>7487</v>
      </c>
      <c r="E2849" s="42">
        <v>53</v>
      </c>
      <c r="F2849" s="13"/>
    </row>
    <row r="2850" spans="2:6">
      <c r="B2850" s="35">
        <v>40463</v>
      </c>
      <c r="C2850" s="176">
        <v>743250</v>
      </c>
      <c r="D2850" s="38">
        <v>7681</v>
      </c>
      <c r="E2850" s="42">
        <v>53</v>
      </c>
      <c r="F2850" s="13"/>
    </row>
    <row r="2851" spans="2:6">
      <c r="B2851" s="35">
        <v>40464</v>
      </c>
      <c r="C2851" s="176">
        <v>741250</v>
      </c>
      <c r="D2851" s="38">
        <v>7660</v>
      </c>
      <c r="E2851" s="42">
        <v>53</v>
      </c>
      <c r="F2851" s="13"/>
    </row>
    <row r="2852" spans="2:6">
      <c r="B2852" s="35">
        <v>40465</v>
      </c>
      <c r="C2852" s="176">
        <v>750125</v>
      </c>
      <c r="D2852" s="38">
        <v>7755</v>
      </c>
      <c r="E2852" s="42">
        <v>53</v>
      </c>
      <c r="F2852" s="13"/>
    </row>
    <row r="2853" spans="2:6">
      <c r="B2853" s="35">
        <v>40466</v>
      </c>
      <c r="C2853" s="176">
        <v>741875</v>
      </c>
      <c r="D2853" s="38">
        <v>7667</v>
      </c>
      <c r="E2853" s="42">
        <v>38</v>
      </c>
      <c r="F2853" s="13"/>
    </row>
    <row r="2854" spans="2:6">
      <c r="B2854" s="35">
        <v>40467</v>
      </c>
      <c r="C2854" s="176">
        <v>741875</v>
      </c>
      <c r="D2854" s="38">
        <v>7667</v>
      </c>
      <c r="E2854" s="42">
        <v>38</v>
      </c>
      <c r="F2854" s="13"/>
    </row>
    <row r="2855" spans="2:6">
      <c r="B2855" s="35">
        <v>40468</v>
      </c>
      <c r="C2855" s="176">
        <v>741875</v>
      </c>
      <c r="D2855" s="38">
        <v>7667</v>
      </c>
      <c r="E2855" s="42">
        <v>38</v>
      </c>
      <c r="F2855" s="13"/>
    </row>
    <row r="2856" spans="2:6">
      <c r="B2856" s="35">
        <v>40469</v>
      </c>
      <c r="C2856" s="176">
        <v>735125</v>
      </c>
      <c r="D2856" s="38">
        <v>7595</v>
      </c>
      <c r="E2856" s="42">
        <v>53</v>
      </c>
      <c r="F2856" s="13"/>
    </row>
    <row r="2857" spans="2:6">
      <c r="B2857" s="35">
        <v>40470</v>
      </c>
      <c r="C2857" s="176">
        <v>751500</v>
      </c>
      <c r="D2857" s="38">
        <v>7769</v>
      </c>
      <c r="E2857" s="42">
        <v>38</v>
      </c>
      <c r="F2857" s="13"/>
    </row>
    <row r="2858" spans="2:6">
      <c r="B2858" s="35">
        <v>40471</v>
      </c>
      <c r="C2858" s="176">
        <v>763500</v>
      </c>
      <c r="D2858" s="38">
        <v>7897</v>
      </c>
      <c r="E2858" s="42">
        <v>38</v>
      </c>
      <c r="F2858" s="13"/>
    </row>
    <row r="2859" spans="2:6">
      <c r="B2859" s="35">
        <v>40472</v>
      </c>
      <c r="C2859" s="176">
        <v>778875</v>
      </c>
      <c r="D2859" s="38">
        <v>8061</v>
      </c>
      <c r="E2859" s="42">
        <v>38</v>
      </c>
      <c r="F2859" s="13"/>
    </row>
    <row r="2860" spans="2:6">
      <c r="B2860" s="35">
        <v>40473</v>
      </c>
      <c r="C2860" s="176">
        <v>772375</v>
      </c>
      <c r="D2860" s="38">
        <v>7992</v>
      </c>
      <c r="E2860" s="42">
        <v>38</v>
      </c>
      <c r="F2860" s="13"/>
    </row>
    <row r="2861" spans="2:6">
      <c r="B2861" s="35">
        <v>40474</v>
      </c>
      <c r="C2861" s="176">
        <v>772375</v>
      </c>
      <c r="D2861" s="38">
        <v>7992</v>
      </c>
      <c r="E2861" s="42">
        <v>38</v>
      </c>
      <c r="F2861" s="13"/>
    </row>
    <row r="2862" spans="2:6">
      <c r="B2862" s="35">
        <v>40475</v>
      </c>
      <c r="C2862" s="176">
        <v>772375</v>
      </c>
      <c r="D2862" s="38">
        <v>7992</v>
      </c>
      <c r="E2862" s="42">
        <v>38</v>
      </c>
      <c r="F2862" s="13"/>
    </row>
    <row r="2863" spans="2:6">
      <c r="B2863" s="35">
        <v>40476</v>
      </c>
      <c r="C2863" s="176">
        <v>780000</v>
      </c>
      <c r="D2863" s="38">
        <v>8073</v>
      </c>
      <c r="E2863" s="42">
        <v>38</v>
      </c>
      <c r="F2863" s="13"/>
    </row>
    <row r="2864" spans="2:6">
      <c r="B2864" s="35">
        <v>40477</v>
      </c>
      <c r="C2864" s="176">
        <v>790000</v>
      </c>
      <c r="D2864" s="38">
        <v>8180</v>
      </c>
      <c r="E2864" s="42">
        <v>38</v>
      </c>
      <c r="F2864" s="13"/>
    </row>
    <row r="2865" spans="2:6">
      <c r="B2865" s="35">
        <v>40478</v>
      </c>
      <c r="C2865" s="176">
        <v>780000</v>
      </c>
      <c r="D2865" s="38">
        <v>8073</v>
      </c>
      <c r="E2865" s="42">
        <v>38</v>
      </c>
      <c r="F2865" s="13"/>
    </row>
    <row r="2866" spans="2:6">
      <c r="B2866" s="35">
        <v>40479</v>
      </c>
      <c r="C2866" s="176">
        <v>763000</v>
      </c>
      <c r="D2866" s="38">
        <v>7892</v>
      </c>
      <c r="E2866" s="42">
        <v>38</v>
      </c>
      <c r="F2866" s="13"/>
    </row>
    <row r="2867" spans="2:6">
      <c r="B2867" s="35">
        <v>40480</v>
      </c>
      <c r="C2867" s="176">
        <v>792375</v>
      </c>
      <c r="D2867" s="38">
        <v>8205</v>
      </c>
      <c r="E2867" s="42">
        <v>38</v>
      </c>
      <c r="F2867" s="13"/>
    </row>
    <row r="2868" spans="2:6">
      <c r="B2868" s="35">
        <v>40481</v>
      </c>
      <c r="C2868" s="176">
        <v>792375</v>
      </c>
      <c r="D2868" s="38">
        <v>8205</v>
      </c>
      <c r="E2868" s="42">
        <v>38</v>
      </c>
      <c r="F2868" s="13"/>
    </row>
    <row r="2869" spans="2:6">
      <c r="B2869" s="39">
        <v>40482</v>
      </c>
      <c r="C2869" s="177">
        <v>792375</v>
      </c>
      <c r="D2869" s="40">
        <v>8205</v>
      </c>
      <c r="E2869" s="43">
        <v>38</v>
      </c>
      <c r="F2869" s="13"/>
    </row>
    <row r="2870" spans="2:6">
      <c r="B2870" s="35">
        <v>40483</v>
      </c>
      <c r="C2870" s="176">
        <v>781000</v>
      </c>
      <c r="D2870" s="38">
        <v>8084</v>
      </c>
      <c r="E2870" s="42">
        <v>38</v>
      </c>
      <c r="F2870" s="13"/>
    </row>
    <row r="2871" spans="2:6">
      <c r="B2871" s="35">
        <v>40484</v>
      </c>
      <c r="C2871" s="176">
        <v>784000</v>
      </c>
      <c r="D2871" s="38">
        <v>8116</v>
      </c>
      <c r="E2871" s="42">
        <v>38</v>
      </c>
      <c r="F2871" s="13"/>
    </row>
    <row r="2872" spans="2:6">
      <c r="B2872" s="35">
        <v>40485</v>
      </c>
      <c r="C2872" s="176">
        <v>760000</v>
      </c>
      <c r="D2872" s="38">
        <v>7860</v>
      </c>
      <c r="E2872" s="42">
        <v>38</v>
      </c>
      <c r="F2872" s="13"/>
    </row>
    <row r="2873" spans="2:6">
      <c r="B2873" s="35">
        <v>40486</v>
      </c>
      <c r="C2873" s="176">
        <v>790000</v>
      </c>
      <c r="D2873" s="38">
        <v>8180</v>
      </c>
      <c r="E2873" s="42">
        <v>38</v>
      </c>
      <c r="F2873" s="13"/>
    </row>
    <row r="2874" spans="2:6">
      <c r="B2874" s="35">
        <v>40487</v>
      </c>
      <c r="C2874" s="176">
        <v>783375</v>
      </c>
      <c r="D2874" s="38">
        <v>8109</v>
      </c>
      <c r="E2874" s="42">
        <v>38</v>
      </c>
      <c r="F2874" s="13"/>
    </row>
    <row r="2875" spans="2:6">
      <c r="B2875" s="35">
        <v>40488</v>
      </c>
      <c r="C2875" s="176">
        <v>783375</v>
      </c>
      <c r="D2875" s="38">
        <v>8109</v>
      </c>
      <c r="E2875" s="42">
        <v>38</v>
      </c>
      <c r="F2875" s="13"/>
    </row>
    <row r="2876" spans="2:6">
      <c r="B2876" s="35">
        <v>40489</v>
      </c>
      <c r="C2876" s="176">
        <v>783375</v>
      </c>
      <c r="D2876" s="38">
        <v>8109</v>
      </c>
      <c r="E2876" s="42">
        <v>38</v>
      </c>
      <c r="F2876" s="13"/>
    </row>
    <row r="2877" spans="2:6">
      <c r="B2877" s="35">
        <v>40490</v>
      </c>
      <c r="C2877" s="176">
        <v>799500</v>
      </c>
      <c r="D2877" s="38">
        <v>8281</v>
      </c>
      <c r="E2877" s="42">
        <v>38</v>
      </c>
      <c r="F2877" s="13"/>
    </row>
    <row r="2878" spans="2:6">
      <c r="B2878" s="35">
        <v>40491</v>
      </c>
      <c r="C2878" s="176">
        <v>815000</v>
      </c>
      <c r="D2878" s="38">
        <v>8447</v>
      </c>
      <c r="E2878" s="42">
        <v>38</v>
      </c>
      <c r="F2878" s="13"/>
    </row>
    <row r="2879" spans="2:6">
      <c r="B2879" s="35">
        <v>40492</v>
      </c>
      <c r="C2879" s="176">
        <v>810875</v>
      </c>
      <c r="D2879" s="38">
        <v>8403</v>
      </c>
      <c r="E2879" s="42">
        <v>38</v>
      </c>
      <c r="F2879" s="13"/>
    </row>
    <row r="2880" spans="2:6">
      <c r="B2880" s="35">
        <v>40493</v>
      </c>
      <c r="C2880" s="176">
        <v>790000</v>
      </c>
      <c r="D2880" s="38">
        <v>8180</v>
      </c>
      <c r="E2880" s="42">
        <v>38</v>
      </c>
      <c r="F2880" s="13"/>
    </row>
    <row r="2881" spans="2:6">
      <c r="B2881" s="35">
        <v>40494</v>
      </c>
      <c r="C2881" s="176">
        <v>780250</v>
      </c>
      <c r="D2881" s="38">
        <v>8076</v>
      </c>
      <c r="E2881" s="42">
        <v>38</v>
      </c>
      <c r="F2881" s="13"/>
    </row>
    <row r="2882" spans="2:6">
      <c r="B2882" s="35">
        <v>40495</v>
      </c>
      <c r="C2882" s="176">
        <v>780250</v>
      </c>
      <c r="D2882" s="38">
        <v>8076</v>
      </c>
      <c r="E2882" s="42">
        <v>38</v>
      </c>
      <c r="F2882" s="13"/>
    </row>
    <row r="2883" spans="2:6">
      <c r="B2883" s="35">
        <v>40496</v>
      </c>
      <c r="C2883" s="176">
        <v>780250</v>
      </c>
      <c r="D2883" s="38">
        <v>8076</v>
      </c>
      <c r="E2883" s="42">
        <v>38</v>
      </c>
      <c r="F2883" s="13"/>
    </row>
    <row r="2884" spans="2:6">
      <c r="B2884" s="35">
        <v>40497</v>
      </c>
      <c r="C2884" s="176">
        <v>787500</v>
      </c>
      <c r="D2884" s="38">
        <v>8080</v>
      </c>
      <c r="E2884" s="42">
        <v>38</v>
      </c>
      <c r="F2884" s="13"/>
    </row>
    <row r="2885" spans="2:6">
      <c r="B2885" s="35">
        <v>40498</v>
      </c>
      <c r="C2885" s="176">
        <v>775000</v>
      </c>
      <c r="D2885" s="38">
        <v>8050</v>
      </c>
      <c r="E2885" s="42">
        <v>38</v>
      </c>
      <c r="F2885" s="13"/>
    </row>
    <row r="2886" spans="2:6">
      <c r="B2886" s="35">
        <v>40499</v>
      </c>
      <c r="C2886" s="176">
        <v>778125</v>
      </c>
      <c r="D2886" s="38">
        <v>8053</v>
      </c>
      <c r="E2886" s="42">
        <v>38</v>
      </c>
      <c r="F2886" s="13"/>
    </row>
    <row r="2887" spans="2:6">
      <c r="B2887" s="35">
        <v>40500</v>
      </c>
      <c r="C2887" s="176">
        <v>800000</v>
      </c>
      <c r="D2887" s="38">
        <v>8287</v>
      </c>
      <c r="E2887" s="42">
        <v>38</v>
      </c>
      <c r="F2887" s="13"/>
    </row>
    <row r="2888" spans="2:6">
      <c r="B2888" s="35">
        <v>40501</v>
      </c>
      <c r="C2888" s="176">
        <v>805000</v>
      </c>
      <c r="D2888" s="38">
        <v>8340</v>
      </c>
      <c r="E2888" s="42">
        <v>38</v>
      </c>
      <c r="F2888" s="13"/>
    </row>
    <row r="2889" spans="2:6">
      <c r="B2889" s="35">
        <v>40502</v>
      </c>
      <c r="C2889" s="176">
        <v>805000</v>
      </c>
      <c r="D2889" s="38">
        <v>8340</v>
      </c>
      <c r="E2889" s="42">
        <v>38</v>
      </c>
      <c r="F2889" s="13"/>
    </row>
    <row r="2890" spans="2:6">
      <c r="B2890" s="35">
        <v>40503</v>
      </c>
      <c r="C2890" s="176">
        <v>805000</v>
      </c>
      <c r="D2890" s="38">
        <v>8340</v>
      </c>
      <c r="E2890" s="42">
        <v>38</v>
      </c>
      <c r="F2890" s="13"/>
    </row>
    <row r="2891" spans="2:6">
      <c r="B2891" s="35">
        <v>40504</v>
      </c>
      <c r="C2891" s="176">
        <v>795000</v>
      </c>
      <c r="D2891" s="38">
        <v>8233</v>
      </c>
      <c r="E2891" s="42">
        <v>38</v>
      </c>
      <c r="F2891" s="13"/>
    </row>
    <row r="2892" spans="2:6">
      <c r="B2892" s="35">
        <v>40505</v>
      </c>
      <c r="C2892" s="176">
        <v>807000</v>
      </c>
      <c r="D2892" s="38">
        <v>8361</v>
      </c>
      <c r="E2892" s="42">
        <v>38</v>
      </c>
      <c r="F2892" s="13"/>
    </row>
    <row r="2893" spans="2:6">
      <c r="B2893" s="35">
        <v>40506</v>
      </c>
      <c r="C2893" s="176">
        <v>790000</v>
      </c>
      <c r="D2893" s="38">
        <v>8180</v>
      </c>
      <c r="E2893" s="42">
        <v>38</v>
      </c>
      <c r="F2893" s="13"/>
    </row>
    <row r="2894" spans="2:6">
      <c r="B2894" s="35">
        <v>40507</v>
      </c>
      <c r="C2894" s="176">
        <v>790000</v>
      </c>
      <c r="D2894" s="38">
        <v>8180</v>
      </c>
      <c r="E2894" s="42">
        <v>38</v>
      </c>
      <c r="F2894" s="13"/>
    </row>
    <row r="2895" spans="2:6">
      <c r="B2895" s="35">
        <v>40508</v>
      </c>
      <c r="C2895" s="176">
        <v>785000</v>
      </c>
      <c r="D2895" s="38">
        <v>8127</v>
      </c>
      <c r="E2895" s="42">
        <v>38</v>
      </c>
      <c r="F2895" s="13"/>
    </row>
    <row r="2896" spans="2:6">
      <c r="B2896" s="35">
        <v>40509</v>
      </c>
      <c r="C2896" s="176">
        <v>785000</v>
      </c>
      <c r="D2896" s="38">
        <v>8127</v>
      </c>
      <c r="E2896" s="42">
        <v>38</v>
      </c>
      <c r="F2896" s="13"/>
    </row>
    <row r="2897" spans="2:6">
      <c r="B2897" s="35">
        <v>40510</v>
      </c>
      <c r="C2897" s="176">
        <v>785000</v>
      </c>
      <c r="D2897" s="38">
        <v>8127</v>
      </c>
      <c r="E2897" s="42">
        <v>38</v>
      </c>
      <c r="F2897" s="13"/>
    </row>
    <row r="2898" spans="2:6">
      <c r="B2898" s="35">
        <v>40511</v>
      </c>
      <c r="C2898" s="176">
        <v>790000</v>
      </c>
      <c r="D2898" s="38">
        <v>8180</v>
      </c>
      <c r="E2898" s="42">
        <v>38</v>
      </c>
      <c r="F2898" s="13"/>
    </row>
    <row r="2899" spans="2:6">
      <c r="B2899" s="39">
        <v>40512</v>
      </c>
      <c r="C2899" s="177">
        <v>805000</v>
      </c>
      <c r="D2899" s="40">
        <v>8340</v>
      </c>
      <c r="E2899" s="43">
        <v>38</v>
      </c>
      <c r="F2899" s="13"/>
    </row>
    <row r="2900" spans="2:6">
      <c r="B2900" s="35">
        <v>40513</v>
      </c>
      <c r="C2900" s="176">
        <v>810000</v>
      </c>
      <c r="D2900" s="38">
        <v>8393</v>
      </c>
      <c r="E2900" s="42">
        <v>38</v>
      </c>
      <c r="F2900" s="13"/>
    </row>
    <row r="2901" spans="2:6">
      <c r="B2901" s="35">
        <v>40514</v>
      </c>
      <c r="C2901" s="176">
        <v>805000</v>
      </c>
      <c r="D2901" s="38">
        <v>8340</v>
      </c>
      <c r="E2901" s="42">
        <v>38</v>
      </c>
      <c r="F2901" s="13"/>
    </row>
    <row r="2902" spans="2:6">
      <c r="B2902" s="35">
        <v>40515</v>
      </c>
      <c r="C2902" s="176">
        <v>807500</v>
      </c>
      <c r="D2902" s="38">
        <v>8367</v>
      </c>
      <c r="E2902" s="42">
        <v>38</v>
      </c>
      <c r="F2902" s="13"/>
    </row>
    <row r="2903" spans="2:6">
      <c r="B2903" s="35">
        <v>40516</v>
      </c>
      <c r="C2903" s="176">
        <v>807500</v>
      </c>
      <c r="D2903" s="38">
        <v>8367</v>
      </c>
      <c r="E2903" s="42">
        <v>38</v>
      </c>
      <c r="F2903" s="13"/>
    </row>
    <row r="2904" spans="2:6">
      <c r="B2904" s="35">
        <v>40517</v>
      </c>
      <c r="C2904" s="176">
        <v>807500</v>
      </c>
      <c r="D2904" s="38">
        <v>8367</v>
      </c>
      <c r="E2904" s="42">
        <v>38</v>
      </c>
      <c r="F2904" s="13"/>
    </row>
    <row r="2905" spans="2:6">
      <c r="B2905" s="35">
        <v>40518</v>
      </c>
      <c r="C2905" s="176">
        <v>821750</v>
      </c>
      <c r="D2905" s="38">
        <v>8519</v>
      </c>
      <c r="E2905" s="42">
        <v>38</v>
      </c>
      <c r="F2905" s="13"/>
    </row>
    <row r="2906" spans="2:6">
      <c r="B2906" s="35">
        <v>40519</v>
      </c>
      <c r="C2906" s="176">
        <v>826750</v>
      </c>
      <c r="D2906" s="38">
        <v>8572</v>
      </c>
      <c r="E2906" s="42">
        <v>38</v>
      </c>
      <c r="F2906" s="13"/>
    </row>
    <row r="2907" spans="2:6">
      <c r="B2907" s="35">
        <v>40520</v>
      </c>
      <c r="C2907" s="176">
        <v>810500</v>
      </c>
      <c r="D2907" s="38">
        <v>8399</v>
      </c>
      <c r="E2907" s="42">
        <v>38</v>
      </c>
      <c r="F2907" s="13"/>
    </row>
    <row r="2908" spans="2:6">
      <c r="B2908" s="35">
        <v>40521</v>
      </c>
      <c r="C2908" s="176">
        <v>815000</v>
      </c>
      <c r="D2908" s="38">
        <v>3447</v>
      </c>
      <c r="E2908" s="42">
        <v>38</v>
      </c>
      <c r="F2908" s="13"/>
    </row>
    <row r="2909" spans="2:6">
      <c r="B2909" s="35">
        <v>40522</v>
      </c>
      <c r="C2909" s="176">
        <v>841750</v>
      </c>
      <c r="D2909" s="38">
        <v>8679</v>
      </c>
      <c r="E2909" s="42">
        <v>38</v>
      </c>
      <c r="F2909" s="13"/>
    </row>
    <row r="2910" spans="2:6">
      <c r="B2910" s="35">
        <v>40523</v>
      </c>
      <c r="C2910" s="176">
        <v>841750</v>
      </c>
      <c r="D2910" s="38">
        <v>8679</v>
      </c>
      <c r="E2910" s="42">
        <v>38</v>
      </c>
      <c r="F2910" s="13"/>
    </row>
    <row r="2911" spans="2:6">
      <c r="B2911" s="35">
        <v>40524</v>
      </c>
      <c r="C2911" s="176">
        <v>841750</v>
      </c>
      <c r="D2911" s="38">
        <v>8679</v>
      </c>
      <c r="E2911" s="42">
        <v>38</v>
      </c>
      <c r="F2911" s="13"/>
    </row>
    <row r="2912" spans="2:6">
      <c r="B2912" s="35">
        <v>40525</v>
      </c>
      <c r="C2912" s="176">
        <v>865000</v>
      </c>
      <c r="D2912" s="38">
        <v>8927</v>
      </c>
      <c r="E2912" s="42">
        <v>38</v>
      </c>
      <c r="F2912" s="13"/>
    </row>
    <row r="2913" spans="2:6">
      <c r="B2913" s="35">
        <v>40526</v>
      </c>
      <c r="C2913" s="176">
        <v>880000</v>
      </c>
      <c r="D2913" s="38">
        <v>9087</v>
      </c>
      <c r="E2913" s="42">
        <v>38</v>
      </c>
      <c r="F2913" s="13"/>
    </row>
    <row r="2914" spans="2:6">
      <c r="B2914" s="35">
        <v>40527</v>
      </c>
      <c r="C2914" s="176">
        <v>892500</v>
      </c>
      <c r="D2914" s="38">
        <v>9220</v>
      </c>
      <c r="E2914" s="42">
        <v>38</v>
      </c>
      <c r="F2914" s="13"/>
    </row>
    <row r="2915" spans="2:6">
      <c r="B2915" s="35">
        <v>40528</v>
      </c>
      <c r="C2915" s="176">
        <v>901875</v>
      </c>
      <c r="D2915" s="38">
        <v>9320</v>
      </c>
      <c r="E2915" s="42">
        <v>38</v>
      </c>
      <c r="F2915" s="13"/>
    </row>
    <row r="2916" spans="2:6">
      <c r="B2916" s="35">
        <v>40529</v>
      </c>
      <c r="C2916" s="176">
        <v>951625</v>
      </c>
      <c r="D2916" s="38">
        <v>9851</v>
      </c>
      <c r="E2916" s="42">
        <v>38</v>
      </c>
      <c r="F2916" s="13"/>
    </row>
    <row r="2917" spans="2:6">
      <c r="B2917" s="35">
        <v>40530</v>
      </c>
      <c r="C2917" s="176">
        <v>951625</v>
      </c>
      <c r="D2917" s="38">
        <v>9851</v>
      </c>
      <c r="E2917" s="42">
        <v>38</v>
      </c>
      <c r="F2917" s="13"/>
    </row>
    <row r="2918" spans="2:6">
      <c r="B2918" s="35">
        <v>40531</v>
      </c>
      <c r="C2918" s="176">
        <v>951625</v>
      </c>
      <c r="D2918" s="38">
        <v>9851</v>
      </c>
      <c r="E2918" s="42">
        <v>38</v>
      </c>
      <c r="F2918" s="13"/>
    </row>
    <row r="2919" spans="2:6">
      <c r="B2919" s="35">
        <v>40532</v>
      </c>
      <c r="C2919" s="176">
        <v>955000</v>
      </c>
      <c r="D2919" s="38">
        <v>9887</v>
      </c>
      <c r="E2919" s="42">
        <v>53</v>
      </c>
      <c r="F2919" s="13"/>
    </row>
    <row r="2920" spans="2:6">
      <c r="B2920" s="35">
        <v>40533</v>
      </c>
      <c r="C2920" s="176">
        <v>986500</v>
      </c>
      <c r="D2920" s="38">
        <v>10223</v>
      </c>
      <c r="E2920" s="42">
        <v>53</v>
      </c>
      <c r="F2920" s="13"/>
    </row>
    <row r="2921" spans="2:6">
      <c r="B2921" s="35">
        <v>40534</v>
      </c>
      <c r="C2921" s="176">
        <v>970000</v>
      </c>
      <c r="D2921" s="38">
        <v>10047</v>
      </c>
      <c r="E2921" s="42">
        <v>53</v>
      </c>
      <c r="F2921" s="13"/>
    </row>
    <row r="2922" spans="2:6">
      <c r="B2922" s="35">
        <v>40535</v>
      </c>
      <c r="C2922" s="176">
        <v>950000</v>
      </c>
      <c r="D2922" s="38">
        <v>9833</v>
      </c>
      <c r="E2922" s="42">
        <v>53</v>
      </c>
      <c r="F2922" s="13"/>
    </row>
    <row r="2923" spans="2:6">
      <c r="B2923" s="35">
        <v>40536</v>
      </c>
      <c r="C2923" s="176">
        <v>950000</v>
      </c>
      <c r="D2923" s="38">
        <v>9833</v>
      </c>
      <c r="E2923" s="42">
        <v>53</v>
      </c>
      <c r="F2923" s="13"/>
    </row>
    <row r="2924" spans="2:6">
      <c r="B2924" s="35">
        <v>40537</v>
      </c>
      <c r="C2924" s="176">
        <v>950000</v>
      </c>
      <c r="D2924" s="38">
        <v>9833</v>
      </c>
      <c r="E2924" s="42">
        <v>53</v>
      </c>
      <c r="F2924" s="13"/>
    </row>
    <row r="2925" spans="2:6">
      <c r="B2925" s="35">
        <v>40538</v>
      </c>
      <c r="C2925" s="176">
        <v>950000</v>
      </c>
      <c r="D2925" s="38">
        <v>9833</v>
      </c>
      <c r="E2925" s="42">
        <v>53</v>
      </c>
      <c r="F2925" s="13"/>
    </row>
    <row r="2926" spans="2:6">
      <c r="B2926" s="35">
        <v>40539</v>
      </c>
      <c r="C2926" s="176">
        <v>970000</v>
      </c>
      <c r="D2926" s="38">
        <v>10047</v>
      </c>
      <c r="E2926" s="42">
        <v>53</v>
      </c>
      <c r="F2926" s="13"/>
    </row>
    <row r="2927" spans="2:6">
      <c r="B2927" s="35">
        <v>40540</v>
      </c>
      <c r="C2927" s="176">
        <v>986750</v>
      </c>
      <c r="D2927" s="38">
        <v>10225</v>
      </c>
      <c r="E2927" s="42">
        <v>53</v>
      </c>
      <c r="F2927" s="13"/>
    </row>
    <row r="2928" spans="2:6">
      <c r="B2928" s="35">
        <v>40541</v>
      </c>
      <c r="C2928" s="176">
        <v>965000</v>
      </c>
      <c r="D2928" s="38">
        <v>9993</v>
      </c>
      <c r="E2928" s="42">
        <v>53</v>
      </c>
      <c r="F2928" s="13"/>
    </row>
    <row r="2929" spans="2:6">
      <c r="B2929" s="35">
        <v>40542</v>
      </c>
      <c r="C2929" s="176">
        <v>952500</v>
      </c>
      <c r="D2929" s="38">
        <v>9860</v>
      </c>
      <c r="E2929" s="42">
        <v>53</v>
      </c>
      <c r="F2929" s="13"/>
    </row>
    <row r="2930" spans="2:6">
      <c r="B2930" s="39">
        <v>40543</v>
      </c>
      <c r="C2930" s="177">
        <v>977500</v>
      </c>
      <c r="D2930" s="40">
        <v>10127</v>
      </c>
      <c r="E2930" s="43">
        <v>53</v>
      </c>
      <c r="F2930" s="13"/>
    </row>
    <row r="2931" spans="2:6">
      <c r="B2931" s="35">
        <v>40544</v>
      </c>
      <c r="C2931" s="176">
        <v>977500</v>
      </c>
      <c r="D2931" s="38">
        <v>10127</v>
      </c>
      <c r="E2931" s="42">
        <v>53</v>
      </c>
      <c r="F2931" s="13"/>
    </row>
    <row r="2932" spans="2:6">
      <c r="B2932" s="35">
        <v>40545</v>
      </c>
      <c r="C2932" s="176">
        <v>977500</v>
      </c>
      <c r="D2932" s="38">
        <v>10127</v>
      </c>
      <c r="E2932" s="42">
        <v>53</v>
      </c>
      <c r="F2932" s="13"/>
    </row>
    <row r="2933" spans="2:6">
      <c r="B2933" s="35">
        <v>40546</v>
      </c>
      <c r="C2933" s="176">
        <v>977500</v>
      </c>
      <c r="D2933" s="38">
        <v>10127</v>
      </c>
      <c r="E2933" s="42">
        <v>53</v>
      </c>
      <c r="F2933" s="13"/>
    </row>
    <row r="2934" spans="2:6">
      <c r="B2934" s="35">
        <v>40547</v>
      </c>
      <c r="C2934" s="176">
        <v>946125</v>
      </c>
      <c r="D2934" s="38">
        <v>9792</v>
      </c>
      <c r="E2934" s="42">
        <v>53</v>
      </c>
      <c r="F2934" s="13"/>
    </row>
    <row r="2935" spans="2:6">
      <c r="B2935" s="35">
        <v>40548</v>
      </c>
      <c r="C2935" s="176">
        <v>939875</v>
      </c>
      <c r="D2935" s="38">
        <v>9725</v>
      </c>
      <c r="E2935" s="42">
        <v>53</v>
      </c>
      <c r="F2935" s="13"/>
    </row>
    <row r="2936" spans="2:6">
      <c r="B2936" s="35">
        <v>40549</v>
      </c>
      <c r="C2936" s="176">
        <v>930750</v>
      </c>
      <c r="D2936" s="38">
        <v>9628</v>
      </c>
      <c r="E2936" s="42">
        <v>53</v>
      </c>
      <c r="F2936" s="13"/>
    </row>
    <row r="2937" spans="2:6">
      <c r="B2937" s="35">
        <v>40550</v>
      </c>
      <c r="C2937" s="176">
        <v>940000</v>
      </c>
      <c r="D2937" s="38">
        <v>9727</v>
      </c>
      <c r="E2937" s="42">
        <v>53</v>
      </c>
      <c r="F2937" s="13"/>
    </row>
    <row r="2938" spans="2:6">
      <c r="B2938" s="35">
        <v>40551</v>
      </c>
      <c r="C2938" s="176">
        <v>940000</v>
      </c>
      <c r="D2938" s="38">
        <v>9727</v>
      </c>
      <c r="E2938" s="42">
        <v>53</v>
      </c>
      <c r="F2938" s="13"/>
    </row>
    <row r="2939" spans="2:6">
      <c r="B2939" s="35">
        <v>40552</v>
      </c>
      <c r="C2939" s="176">
        <v>940000</v>
      </c>
      <c r="D2939" s="38">
        <v>9727</v>
      </c>
      <c r="E2939" s="42">
        <v>53</v>
      </c>
      <c r="F2939" s="13"/>
    </row>
    <row r="2940" spans="2:6">
      <c r="B2940" s="35">
        <v>40553</v>
      </c>
      <c r="C2940" s="176">
        <v>944625</v>
      </c>
      <c r="D2940" s="38">
        <v>9776</v>
      </c>
      <c r="E2940" s="42">
        <v>53</v>
      </c>
      <c r="F2940" s="13"/>
    </row>
    <row r="2941" spans="2:6">
      <c r="B2941" s="35">
        <v>40554</v>
      </c>
      <c r="C2941" s="176">
        <v>951750</v>
      </c>
      <c r="D2941" s="38">
        <v>9852</v>
      </c>
      <c r="E2941" s="42">
        <v>53</v>
      </c>
      <c r="F2941" s="13"/>
    </row>
    <row r="2942" spans="2:6">
      <c r="B2942" s="35">
        <v>40555</v>
      </c>
      <c r="C2942" s="176">
        <v>965125</v>
      </c>
      <c r="D2942" s="38">
        <v>9995</v>
      </c>
      <c r="E2942" s="42">
        <v>53</v>
      </c>
      <c r="F2942" s="13"/>
    </row>
    <row r="2943" spans="2:6">
      <c r="B2943" s="35">
        <v>40556</v>
      </c>
      <c r="C2943" s="176">
        <v>960000</v>
      </c>
      <c r="D2943" s="38">
        <v>9940</v>
      </c>
      <c r="E2943" s="42">
        <v>53</v>
      </c>
      <c r="F2943" s="13"/>
    </row>
    <row r="2944" spans="2:6">
      <c r="B2944" s="35">
        <v>40557</v>
      </c>
      <c r="C2944" s="176">
        <v>955125</v>
      </c>
      <c r="D2944" s="38">
        <v>9888</v>
      </c>
      <c r="E2944" s="42">
        <v>53</v>
      </c>
      <c r="F2944" s="13"/>
    </row>
    <row r="2945" spans="2:6">
      <c r="B2945" s="35">
        <v>40558</v>
      </c>
      <c r="C2945" s="176">
        <v>955125</v>
      </c>
      <c r="D2945" s="38">
        <v>9888</v>
      </c>
      <c r="E2945" s="42">
        <v>53</v>
      </c>
      <c r="F2945" s="13"/>
    </row>
    <row r="2946" spans="2:6">
      <c r="B2946" s="35">
        <v>40559</v>
      </c>
      <c r="C2946" s="176">
        <v>955125</v>
      </c>
      <c r="D2946" s="38">
        <v>9888</v>
      </c>
      <c r="E2946" s="42">
        <v>53</v>
      </c>
      <c r="F2946" s="13"/>
    </row>
    <row r="2947" spans="2:6">
      <c r="B2947" s="35">
        <v>40560</v>
      </c>
      <c r="C2947" s="176">
        <v>955125</v>
      </c>
      <c r="D2947" s="38">
        <v>9888</v>
      </c>
      <c r="E2947" s="42">
        <v>53</v>
      </c>
      <c r="F2947" s="13"/>
    </row>
    <row r="2948" spans="2:6">
      <c r="B2948" s="35">
        <v>40561</v>
      </c>
      <c r="C2948" s="176">
        <v>940000</v>
      </c>
      <c r="D2948" s="38">
        <v>9727</v>
      </c>
      <c r="E2948" s="42">
        <v>53</v>
      </c>
      <c r="F2948" s="13"/>
    </row>
    <row r="2949" spans="2:6">
      <c r="B2949" s="35">
        <v>40562</v>
      </c>
      <c r="C2949" s="176">
        <v>919750</v>
      </c>
      <c r="D2949" s="38">
        <v>9511</v>
      </c>
      <c r="E2949" s="42">
        <v>53</v>
      </c>
      <c r="F2949" s="13"/>
    </row>
    <row r="2950" spans="2:6">
      <c r="B2950" s="35">
        <v>40563</v>
      </c>
      <c r="C2950" s="176">
        <v>922250</v>
      </c>
      <c r="D2950" s="38">
        <v>9537</v>
      </c>
      <c r="E2950" s="42">
        <v>53</v>
      </c>
      <c r="F2950" s="13"/>
    </row>
    <row r="2951" spans="2:6">
      <c r="B2951" s="35">
        <v>40564</v>
      </c>
      <c r="C2951" s="176">
        <v>950000</v>
      </c>
      <c r="D2951" s="38">
        <v>9833</v>
      </c>
      <c r="E2951" s="42">
        <v>53</v>
      </c>
      <c r="F2951" s="13"/>
    </row>
    <row r="2952" spans="2:6">
      <c r="B2952" s="35">
        <v>40565</v>
      </c>
      <c r="C2952" s="176">
        <v>950000</v>
      </c>
      <c r="D2952" s="38">
        <v>9833</v>
      </c>
      <c r="E2952" s="42">
        <v>53</v>
      </c>
      <c r="F2952" s="13"/>
    </row>
    <row r="2953" spans="2:6">
      <c r="B2953" s="35">
        <v>40566</v>
      </c>
      <c r="C2953" s="176">
        <v>950000</v>
      </c>
      <c r="D2953" s="38">
        <v>9833</v>
      </c>
      <c r="E2953" s="42">
        <v>53</v>
      </c>
      <c r="F2953" s="13"/>
    </row>
    <row r="2954" spans="2:6">
      <c r="B2954" s="35">
        <v>40567</v>
      </c>
      <c r="C2954" s="176">
        <v>935000</v>
      </c>
      <c r="D2954" s="38">
        <v>9673</v>
      </c>
      <c r="E2954" s="42">
        <v>53</v>
      </c>
      <c r="F2954" s="13"/>
    </row>
    <row r="2955" spans="2:6">
      <c r="B2955" s="35">
        <v>40568</v>
      </c>
      <c r="C2955" s="176">
        <v>910000</v>
      </c>
      <c r="D2955" s="38">
        <v>9407</v>
      </c>
      <c r="E2955" s="42">
        <v>53</v>
      </c>
      <c r="F2955" s="13"/>
    </row>
    <row r="2956" spans="2:6">
      <c r="B2956" s="35">
        <v>40569</v>
      </c>
      <c r="C2956" s="176">
        <v>936500</v>
      </c>
      <c r="D2956" s="38">
        <v>9689</v>
      </c>
      <c r="E2956" s="42">
        <v>53</v>
      </c>
      <c r="F2956" s="13"/>
    </row>
    <row r="2957" spans="2:6">
      <c r="B2957" s="35">
        <v>40570</v>
      </c>
      <c r="C2957" s="176">
        <v>933250</v>
      </c>
      <c r="D2957" s="38">
        <v>9655</v>
      </c>
      <c r="E2957" s="42">
        <v>53</v>
      </c>
      <c r="F2957" s="13"/>
    </row>
    <row r="2958" spans="2:6">
      <c r="B2958" s="35">
        <v>40571</v>
      </c>
      <c r="C2958" s="176">
        <v>960000</v>
      </c>
      <c r="D2958" s="38">
        <v>9940</v>
      </c>
      <c r="E2958" s="42">
        <v>53</v>
      </c>
      <c r="F2958" s="13"/>
    </row>
    <row r="2959" spans="2:6">
      <c r="B2959" s="35">
        <v>40572</v>
      </c>
      <c r="C2959" s="176">
        <v>960000</v>
      </c>
      <c r="D2959" s="38">
        <v>9940</v>
      </c>
      <c r="E2959" s="42">
        <v>53</v>
      </c>
      <c r="F2959" s="13"/>
    </row>
    <row r="2960" spans="2:6">
      <c r="B2960" s="35">
        <v>40573</v>
      </c>
      <c r="C2960" s="176">
        <v>960000</v>
      </c>
      <c r="D2960" s="38">
        <v>9940</v>
      </c>
      <c r="E2960" s="42">
        <v>53</v>
      </c>
      <c r="F2960" s="13"/>
    </row>
    <row r="2961" spans="2:6">
      <c r="B2961" s="39">
        <v>40574</v>
      </c>
      <c r="C2961" s="177">
        <v>960000</v>
      </c>
      <c r="D2961" s="40">
        <v>9940</v>
      </c>
      <c r="E2961" s="43">
        <v>53</v>
      </c>
      <c r="F2961" s="13"/>
    </row>
    <row r="2962" spans="2:6">
      <c r="B2962" s="35">
        <v>40575</v>
      </c>
      <c r="C2962" s="176">
        <v>967000</v>
      </c>
      <c r="D2962" s="38">
        <v>10015</v>
      </c>
      <c r="E2962" s="42">
        <v>53</v>
      </c>
      <c r="F2962" s="13"/>
    </row>
    <row r="2963" spans="2:6">
      <c r="B2963" s="35">
        <v>40576</v>
      </c>
      <c r="C2963" s="176">
        <v>976000</v>
      </c>
      <c r="D2963" s="38">
        <v>10111</v>
      </c>
      <c r="E2963" s="42">
        <v>53</v>
      </c>
      <c r="F2963" s="13"/>
    </row>
    <row r="2964" spans="2:6">
      <c r="B2964" s="35">
        <v>40577</v>
      </c>
      <c r="C2964" s="176">
        <v>983375</v>
      </c>
      <c r="D2964" s="38">
        <v>10189</v>
      </c>
      <c r="E2964" s="42">
        <v>53</v>
      </c>
      <c r="F2964" s="13"/>
    </row>
    <row r="2965" spans="2:6">
      <c r="B2965" s="35">
        <v>40578</v>
      </c>
      <c r="C2965" s="176">
        <v>980000</v>
      </c>
      <c r="D2965" s="38">
        <v>10153</v>
      </c>
      <c r="E2965" s="42">
        <v>53</v>
      </c>
      <c r="F2965" s="13"/>
    </row>
    <row r="2966" spans="2:6">
      <c r="B2966" s="35">
        <v>40579</v>
      </c>
      <c r="C2966" s="176">
        <v>980000</v>
      </c>
      <c r="D2966" s="38">
        <v>10153</v>
      </c>
      <c r="E2966" s="42">
        <v>53</v>
      </c>
      <c r="F2966" s="13"/>
    </row>
    <row r="2967" spans="2:6">
      <c r="B2967" s="35">
        <v>40580</v>
      </c>
      <c r="C2967" s="176">
        <v>980000</v>
      </c>
      <c r="D2967" s="38">
        <v>10153</v>
      </c>
      <c r="E2967" s="42">
        <v>53</v>
      </c>
      <c r="F2967" s="13"/>
    </row>
    <row r="2968" spans="2:6">
      <c r="B2968" s="35">
        <v>40581</v>
      </c>
      <c r="C2968" s="176">
        <v>979500</v>
      </c>
      <c r="D2968" s="38">
        <v>10148</v>
      </c>
      <c r="E2968" s="42">
        <v>53</v>
      </c>
      <c r="F2968" s="13"/>
    </row>
    <row r="2969" spans="2:6">
      <c r="B2969" s="35">
        <v>40582</v>
      </c>
      <c r="C2969" s="176">
        <v>979625</v>
      </c>
      <c r="D2969" s="38">
        <v>10149</v>
      </c>
      <c r="E2969" s="42">
        <v>53</v>
      </c>
      <c r="F2969" s="13"/>
    </row>
    <row r="2970" spans="2:6">
      <c r="B2970" s="35">
        <v>40583</v>
      </c>
      <c r="C2970" s="176">
        <v>992625</v>
      </c>
      <c r="D2970" s="38">
        <v>10288</v>
      </c>
      <c r="E2970" s="42">
        <v>53</v>
      </c>
      <c r="F2970" s="13"/>
    </row>
    <row r="2971" spans="2:6">
      <c r="B2971" s="35">
        <v>40584</v>
      </c>
      <c r="C2971" s="176">
        <v>993750</v>
      </c>
      <c r="D2971" s="38">
        <v>10300</v>
      </c>
      <c r="E2971" s="42">
        <v>53</v>
      </c>
      <c r="F2971" s="13"/>
    </row>
    <row r="2972" spans="2:6">
      <c r="B2972" s="35">
        <v>40585</v>
      </c>
      <c r="C2972" s="176">
        <v>981750</v>
      </c>
      <c r="D2972" s="38">
        <v>10172</v>
      </c>
      <c r="E2972" s="42">
        <v>53</v>
      </c>
      <c r="F2972" s="13"/>
    </row>
    <row r="2973" spans="2:6">
      <c r="B2973" s="35">
        <v>40586</v>
      </c>
      <c r="C2973" s="176">
        <v>981750</v>
      </c>
      <c r="D2973" s="38">
        <v>10172</v>
      </c>
      <c r="E2973" s="42">
        <v>53</v>
      </c>
      <c r="F2973" s="13"/>
    </row>
    <row r="2974" spans="2:6">
      <c r="B2974" s="35">
        <v>40587</v>
      </c>
      <c r="C2974" s="176">
        <v>981750</v>
      </c>
      <c r="D2974" s="38">
        <v>10172</v>
      </c>
      <c r="E2974" s="42">
        <v>53</v>
      </c>
      <c r="F2974" s="13"/>
    </row>
    <row r="2975" spans="2:6">
      <c r="B2975" s="35">
        <v>40588</v>
      </c>
      <c r="C2975" s="176">
        <v>988500</v>
      </c>
      <c r="D2975" s="38">
        <v>10244</v>
      </c>
      <c r="E2975" s="42">
        <v>53</v>
      </c>
      <c r="F2975" s="13"/>
    </row>
    <row r="2976" spans="2:6">
      <c r="B2976" s="35">
        <v>40589</v>
      </c>
      <c r="C2976" s="176">
        <v>985000</v>
      </c>
      <c r="D2976" s="38">
        <v>10207</v>
      </c>
      <c r="E2976" s="42">
        <v>53</v>
      </c>
      <c r="F2976" s="13"/>
    </row>
    <row r="2977" spans="2:6">
      <c r="B2977" s="35">
        <v>40590</v>
      </c>
      <c r="C2977" s="176">
        <v>1020000</v>
      </c>
      <c r="D2977" s="38">
        <v>10580</v>
      </c>
      <c r="E2977" s="42">
        <v>53</v>
      </c>
      <c r="F2977" s="13"/>
    </row>
    <row r="2978" spans="2:6">
      <c r="B2978" s="35">
        <v>40591</v>
      </c>
      <c r="C2978" s="176">
        <v>1055375</v>
      </c>
      <c r="D2978" s="38">
        <v>10957</v>
      </c>
      <c r="E2978" s="42">
        <v>53</v>
      </c>
      <c r="F2978" s="13"/>
    </row>
    <row r="2979" spans="2:6">
      <c r="B2979" s="35">
        <v>40592</v>
      </c>
      <c r="C2979" s="176">
        <v>1065000</v>
      </c>
      <c r="D2979" s="38">
        <v>11060</v>
      </c>
      <c r="E2979" s="42">
        <v>53</v>
      </c>
      <c r="F2979" s="13"/>
    </row>
    <row r="2980" spans="2:6">
      <c r="B2980" s="35">
        <v>40593</v>
      </c>
      <c r="C2980" s="176">
        <v>1065000</v>
      </c>
      <c r="D2980" s="38">
        <v>11060</v>
      </c>
      <c r="E2980" s="42">
        <v>53</v>
      </c>
      <c r="F2980" s="13"/>
    </row>
    <row r="2981" spans="2:6">
      <c r="B2981" s="35">
        <v>40594</v>
      </c>
      <c r="C2981" s="176">
        <v>1065000</v>
      </c>
      <c r="D2981" s="38">
        <v>11060</v>
      </c>
      <c r="E2981" s="42">
        <v>53</v>
      </c>
    </row>
    <row r="2982" spans="2:6">
      <c r="B2982" s="35">
        <v>40595</v>
      </c>
      <c r="C2982" s="176">
        <v>1065000</v>
      </c>
      <c r="D2982" s="38">
        <v>11060</v>
      </c>
      <c r="E2982" s="42">
        <v>53</v>
      </c>
    </row>
    <row r="2983" spans="2:6">
      <c r="B2983" s="35">
        <v>40596</v>
      </c>
      <c r="C2983" s="176">
        <v>1090000</v>
      </c>
      <c r="D2983" s="38">
        <v>11327</v>
      </c>
      <c r="E2983" s="42">
        <v>53</v>
      </c>
    </row>
    <row r="2984" spans="2:6">
      <c r="B2984" s="35">
        <v>40597</v>
      </c>
      <c r="C2984" s="176">
        <v>1084050</v>
      </c>
      <c r="D2984" s="38">
        <v>11268</v>
      </c>
      <c r="E2984" s="42">
        <v>53</v>
      </c>
    </row>
    <row r="2985" spans="2:6">
      <c r="B2985" s="35">
        <v>40598</v>
      </c>
      <c r="C2985" s="176">
        <v>1076000</v>
      </c>
      <c r="D2985" s="38">
        <v>11777</v>
      </c>
      <c r="E2985" s="42">
        <v>53</v>
      </c>
    </row>
    <row r="2986" spans="2:6">
      <c r="B2986" s="35">
        <v>40599</v>
      </c>
      <c r="C2986" s="176">
        <v>1089250</v>
      </c>
      <c r="D2986" s="38">
        <v>11319</v>
      </c>
      <c r="E2986" s="42">
        <v>53</v>
      </c>
    </row>
    <row r="2987" spans="2:6">
      <c r="B2987" s="35">
        <v>40600</v>
      </c>
      <c r="C2987" s="176">
        <v>1089250</v>
      </c>
      <c r="D2987" s="38">
        <v>11319</v>
      </c>
      <c r="E2987" s="42">
        <v>53</v>
      </c>
    </row>
    <row r="2988" spans="2:6">
      <c r="B2988" s="35">
        <v>40601</v>
      </c>
      <c r="C2988" s="176">
        <v>1089250</v>
      </c>
      <c r="D2988" s="38">
        <v>11319</v>
      </c>
      <c r="E2988" s="42">
        <v>53</v>
      </c>
    </row>
    <row r="2989" spans="2:6">
      <c r="B2989" s="39">
        <v>40602</v>
      </c>
      <c r="C2989" s="177">
        <v>1097000</v>
      </c>
      <c r="D2989" s="40">
        <v>11401</v>
      </c>
      <c r="E2989" s="43">
        <v>53</v>
      </c>
    </row>
    <row r="2990" spans="2:6">
      <c r="B2990" s="35">
        <v>40603</v>
      </c>
      <c r="C2990" s="176">
        <v>1091000</v>
      </c>
      <c r="D2990" s="38">
        <v>11337</v>
      </c>
      <c r="E2990" s="42">
        <v>53</v>
      </c>
    </row>
    <row r="2991" spans="2:6">
      <c r="B2991" s="35">
        <v>40604</v>
      </c>
      <c r="C2991" s="176">
        <v>1088500</v>
      </c>
      <c r="D2991" s="38">
        <v>11311</v>
      </c>
      <c r="E2991" s="42">
        <v>53</v>
      </c>
    </row>
    <row r="2992" spans="2:6">
      <c r="B2992" s="35">
        <v>40605</v>
      </c>
      <c r="C2992" s="176">
        <v>1095000</v>
      </c>
      <c r="D2992" s="38">
        <v>11380</v>
      </c>
      <c r="E2992" s="42">
        <v>53</v>
      </c>
    </row>
    <row r="2993" spans="2:5">
      <c r="B2993" s="35">
        <v>40606</v>
      </c>
      <c r="C2993" s="176">
        <v>1092250</v>
      </c>
      <c r="D2993" s="38">
        <v>11351</v>
      </c>
      <c r="E2993" s="42">
        <v>53</v>
      </c>
    </row>
    <row r="2994" spans="2:5">
      <c r="B2994" s="35">
        <v>40607</v>
      </c>
      <c r="C2994" s="176">
        <v>1092250</v>
      </c>
      <c r="D2994" s="38">
        <v>11351</v>
      </c>
      <c r="E2994" s="42">
        <v>53</v>
      </c>
    </row>
    <row r="2995" spans="2:5">
      <c r="B2995" s="35">
        <v>40608</v>
      </c>
      <c r="C2995" s="176">
        <v>1092250</v>
      </c>
      <c r="D2995" s="38">
        <v>11351</v>
      </c>
      <c r="E2995" s="42">
        <v>53</v>
      </c>
    </row>
    <row r="2996" spans="2:5">
      <c r="B2996" s="35">
        <v>40609</v>
      </c>
      <c r="C2996" s="176">
        <v>1110000</v>
      </c>
      <c r="D2996" s="38">
        <v>11540</v>
      </c>
      <c r="E2996" s="42">
        <v>53</v>
      </c>
    </row>
    <row r="2997" spans="2:5">
      <c r="B2997" s="35">
        <v>40610</v>
      </c>
      <c r="C2997" s="176">
        <v>1133500</v>
      </c>
      <c r="D2997" s="38">
        <v>11791</v>
      </c>
      <c r="E2997" s="42">
        <v>53</v>
      </c>
    </row>
    <row r="2998" spans="2:5">
      <c r="B2998" s="35">
        <v>40611</v>
      </c>
      <c r="C2998" s="176">
        <v>1164375</v>
      </c>
      <c r="D2998" s="38">
        <v>12120</v>
      </c>
      <c r="E2998" s="42">
        <v>53</v>
      </c>
    </row>
    <row r="2999" spans="2:5">
      <c r="B2999" s="35">
        <v>40612</v>
      </c>
      <c r="C2999" s="176">
        <v>1093500</v>
      </c>
      <c r="D2999" s="38">
        <v>11364</v>
      </c>
      <c r="E2999" s="42">
        <v>53</v>
      </c>
    </row>
    <row r="3000" spans="2:5">
      <c r="B3000" s="35">
        <v>40613</v>
      </c>
      <c r="C3000" s="176">
        <v>1079500</v>
      </c>
      <c r="D3000" s="38">
        <v>11215</v>
      </c>
      <c r="E3000" s="42">
        <v>53</v>
      </c>
    </row>
    <row r="3001" spans="2:5">
      <c r="B3001" s="35">
        <v>40614</v>
      </c>
      <c r="C3001" s="176">
        <v>1079500</v>
      </c>
      <c r="D3001" s="38">
        <v>11215</v>
      </c>
      <c r="E3001" s="42">
        <v>53</v>
      </c>
    </row>
    <row r="3002" spans="2:5">
      <c r="B3002" s="35">
        <v>40615</v>
      </c>
      <c r="C3002" s="176">
        <v>1079500</v>
      </c>
      <c r="D3002" s="38">
        <v>11215</v>
      </c>
      <c r="E3002" s="42">
        <v>53</v>
      </c>
    </row>
    <row r="3003" spans="2:5">
      <c r="B3003" s="35">
        <v>40616</v>
      </c>
      <c r="C3003" s="176">
        <v>1079500</v>
      </c>
      <c r="D3003" s="38">
        <v>11215</v>
      </c>
      <c r="E3003" s="42">
        <v>53</v>
      </c>
    </row>
    <row r="3004" spans="2:5">
      <c r="B3004" s="35">
        <v>40617</v>
      </c>
      <c r="C3004" s="176">
        <v>1045750</v>
      </c>
      <c r="D3004" s="38">
        <v>10855</v>
      </c>
      <c r="E3004" s="42">
        <v>53</v>
      </c>
    </row>
    <row r="3005" spans="2:5">
      <c r="B3005" s="35">
        <v>40618</v>
      </c>
      <c r="C3005" s="176">
        <v>1059250</v>
      </c>
      <c r="D3005" s="38">
        <v>10999</v>
      </c>
      <c r="E3005" s="42">
        <v>53</v>
      </c>
    </row>
    <row r="3006" spans="2:5">
      <c r="B3006" s="35">
        <v>40619</v>
      </c>
      <c r="C3006" s="176">
        <v>1070625</v>
      </c>
      <c r="D3006" s="38">
        <v>11120</v>
      </c>
      <c r="E3006" s="42">
        <v>53</v>
      </c>
    </row>
    <row r="3007" spans="2:5">
      <c r="B3007" s="35">
        <v>40620</v>
      </c>
      <c r="C3007" s="176">
        <v>1089625</v>
      </c>
      <c r="D3007" s="38">
        <v>11323</v>
      </c>
      <c r="E3007" s="42">
        <v>53</v>
      </c>
    </row>
    <row r="3008" spans="2:5">
      <c r="B3008" s="35">
        <v>40621</v>
      </c>
      <c r="C3008" s="176">
        <v>1089625</v>
      </c>
      <c r="D3008" s="38">
        <v>11323</v>
      </c>
      <c r="E3008" s="42">
        <v>53</v>
      </c>
    </row>
    <row r="3009" spans="2:5">
      <c r="B3009" s="35">
        <v>40622</v>
      </c>
      <c r="C3009" s="176">
        <v>1089625</v>
      </c>
      <c r="D3009" s="38">
        <v>11323</v>
      </c>
      <c r="E3009" s="42">
        <v>53</v>
      </c>
    </row>
    <row r="3010" spans="2:5">
      <c r="B3010" s="35">
        <v>40623</v>
      </c>
      <c r="C3010" s="176">
        <v>1090000</v>
      </c>
      <c r="D3010" s="38">
        <v>11327</v>
      </c>
      <c r="E3010" s="42">
        <v>53</v>
      </c>
    </row>
    <row r="3011" spans="2:5">
      <c r="B3011" s="35">
        <v>40624</v>
      </c>
      <c r="C3011" s="176">
        <v>1072375</v>
      </c>
      <c r="D3011" s="38">
        <v>11129</v>
      </c>
      <c r="E3011" s="42">
        <v>53</v>
      </c>
    </row>
    <row r="3012" spans="2:5">
      <c r="B3012" s="35">
        <v>40625</v>
      </c>
      <c r="C3012" s="176">
        <v>1054000</v>
      </c>
      <c r="D3012" s="38">
        <v>11943</v>
      </c>
      <c r="E3012" s="42">
        <v>53</v>
      </c>
    </row>
    <row r="3013" spans="2:5">
      <c r="B3013" s="35">
        <v>40626</v>
      </c>
      <c r="C3013" s="176">
        <v>1049875</v>
      </c>
      <c r="D3013" s="38">
        <v>10899</v>
      </c>
      <c r="E3013" s="42">
        <v>53</v>
      </c>
    </row>
    <row r="3014" spans="2:5">
      <c r="B3014" s="35">
        <v>40627</v>
      </c>
      <c r="C3014" s="176">
        <v>1060250</v>
      </c>
      <c r="D3014" s="38">
        <v>11009</v>
      </c>
      <c r="E3014" s="42">
        <v>53</v>
      </c>
    </row>
    <row r="3015" spans="2:5">
      <c r="B3015" s="35">
        <v>40628</v>
      </c>
      <c r="C3015" s="176">
        <v>1060250</v>
      </c>
      <c r="D3015" s="38">
        <v>11009</v>
      </c>
      <c r="E3015" s="42">
        <v>53</v>
      </c>
    </row>
    <row r="3016" spans="2:5">
      <c r="B3016" s="35">
        <v>40629</v>
      </c>
      <c r="C3016" s="176">
        <v>1060250</v>
      </c>
      <c r="D3016" s="38">
        <v>11009</v>
      </c>
      <c r="E3016" s="42">
        <v>53</v>
      </c>
    </row>
    <row r="3017" spans="2:5">
      <c r="B3017" s="35">
        <v>40630</v>
      </c>
      <c r="C3017" s="176">
        <v>1047375</v>
      </c>
      <c r="D3017" s="38">
        <v>10872</v>
      </c>
      <c r="E3017" s="42">
        <v>53</v>
      </c>
    </row>
    <row r="3018" spans="2:5">
      <c r="B3018" s="35">
        <v>40631</v>
      </c>
      <c r="C3018" s="176">
        <v>1041000</v>
      </c>
      <c r="D3018" s="38">
        <v>10804</v>
      </c>
      <c r="E3018" s="42">
        <v>53</v>
      </c>
    </row>
    <row r="3019" spans="2:5">
      <c r="B3019" s="35">
        <v>40632</v>
      </c>
      <c r="C3019" s="176">
        <v>1051750</v>
      </c>
      <c r="D3019" s="38">
        <v>10919</v>
      </c>
      <c r="E3019" s="42">
        <v>53</v>
      </c>
    </row>
    <row r="3020" spans="2:5">
      <c r="B3020" s="39">
        <v>40633</v>
      </c>
      <c r="C3020" s="177">
        <v>1047000</v>
      </c>
      <c r="D3020" s="40">
        <v>10868</v>
      </c>
      <c r="E3020" s="43">
        <v>53</v>
      </c>
    </row>
    <row r="3021" spans="2:5">
      <c r="B3021" s="35">
        <v>40634</v>
      </c>
      <c r="C3021" s="176">
        <v>1017865</v>
      </c>
      <c r="D3021" s="38">
        <v>10557</v>
      </c>
      <c r="E3021" s="42">
        <v>53</v>
      </c>
    </row>
    <row r="3022" spans="2:5">
      <c r="B3022" s="35">
        <v>40635</v>
      </c>
      <c r="C3022" s="176">
        <v>1017865</v>
      </c>
      <c r="D3022" s="38">
        <v>10557</v>
      </c>
      <c r="E3022" s="42">
        <v>53</v>
      </c>
    </row>
    <row r="3023" spans="2:5">
      <c r="B3023" s="35">
        <v>40636</v>
      </c>
      <c r="C3023" s="176">
        <v>1017865</v>
      </c>
      <c r="D3023" s="38">
        <v>10557</v>
      </c>
      <c r="E3023" s="42">
        <v>53</v>
      </c>
    </row>
    <row r="3024" spans="2:5">
      <c r="B3024" s="35">
        <v>40637</v>
      </c>
      <c r="C3024" s="176">
        <v>1000000</v>
      </c>
      <c r="D3024" s="38">
        <v>10367</v>
      </c>
      <c r="E3024" s="42">
        <v>53</v>
      </c>
    </row>
    <row r="3025" spans="2:5">
      <c r="B3025" s="35">
        <v>40638</v>
      </c>
      <c r="C3025" s="176">
        <v>1039000</v>
      </c>
      <c r="D3025" s="38">
        <v>10783</v>
      </c>
      <c r="E3025" s="42">
        <v>53</v>
      </c>
    </row>
    <row r="3026" spans="2:5">
      <c r="B3026" s="35">
        <v>40639</v>
      </c>
      <c r="C3026" s="176">
        <v>1026500</v>
      </c>
      <c r="D3026" s="38">
        <v>10649</v>
      </c>
      <c r="E3026" s="42">
        <v>53</v>
      </c>
    </row>
    <row r="3027" spans="2:5">
      <c r="B3027" s="35">
        <v>40640</v>
      </c>
      <c r="C3027" s="176">
        <v>1046500</v>
      </c>
      <c r="D3027" s="38">
        <v>10863</v>
      </c>
      <c r="E3027" s="42">
        <v>53</v>
      </c>
    </row>
    <row r="3028" spans="2:5">
      <c r="B3028" s="35">
        <v>40641</v>
      </c>
      <c r="C3028" s="176">
        <v>1053125</v>
      </c>
      <c r="D3028" s="38">
        <v>10933</v>
      </c>
      <c r="E3028" s="42">
        <v>53</v>
      </c>
    </row>
    <row r="3029" spans="2:5">
      <c r="B3029" s="35">
        <v>40642</v>
      </c>
      <c r="C3029" s="176">
        <v>1053125</v>
      </c>
      <c r="D3029" s="38">
        <v>10933</v>
      </c>
      <c r="E3029" s="42">
        <v>53</v>
      </c>
    </row>
    <row r="3030" spans="2:5">
      <c r="B3030" s="35">
        <v>40643</v>
      </c>
      <c r="C3030" s="176">
        <v>1053125</v>
      </c>
      <c r="D3030" s="38">
        <v>10933</v>
      </c>
      <c r="E3030" s="42">
        <v>53</v>
      </c>
    </row>
    <row r="3031" spans="2:5">
      <c r="B3031" s="35">
        <v>40644</v>
      </c>
      <c r="C3031" s="176">
        <v>1045500</v>
      </c>
      <c r="D3031" s="38">
        <v>10852</v>
      </c>
      <c r="E3031" s="42">
        <v>53</v>
      </c>
    </row>
    <row r="3032" spans="2:5">
      <c r="B3032" s="35">
        <v>40645</v>
      </c>
      <c r="C3032" s="176">
        <v>1046875</v>
      </c>
      <c r="D3032" s="38">
        <v>10867</v>
      </c>
      <c r="E3032" s="42">
        <v>53</v>
      </c>
    </row>
    <row r="3033" spans="2:5">
      <c r="B3033" s="35">
        <v>40646</v>
      </c>
      <c r="C3033" s="176">
        <v>1063625</v>
      </c>
      <c r="D3033" s="38">
        <v>11045</v>
      </c>
      <c r="E3033" s="42">
        <v>53</v>
      </c>
    </row>
    <row r="3034" spans="2:5">
      <c r="B3034" s="35">
        <v>40647</v>
      </c>
      <c r="C3034" s="176">
        <v>1066250</v>
      </c>
      <c r="D3034" s="38">
        <v>11073</v>
      </c>
      <c r="E3034" s="42">
        <v>53</v>
      </c>
    </row>
    <row r="3035" spans="2:5">
      <c r="B3035" s="35">
        <v>40648</v>
      </c>
      <c r="C3035" s="176">
        <v>1097375</v>
      </c>
      <c r="D3035" s="38">
        <v>11405</v>
      </c>
      <c r="E3035" s="42">
        <v>53</v>
      </c>
    </row>
    <row r="3036" spans="2:5">
      <c r="B3036" s="35">
        <v>40649</v>
      </c>
      <c r="C3036" s="176">
        <v>1097375</v>
      </c>
      <c r="D3036" s="38">
        <v>11405</v>
      </c>
      <c r="E3036" s="42">
        <v>53</v>
      </c>
    </row>
    <row r="3037" spans="2:5">
      <c r="B3037" s="35">
        <v>40650</v>
      </c>
      <c r="C3037" s="176">
        <v>1097375</v>
      </c>
      <c r="D3037" s="38">
        <v>11405</v>
      </c>
      <c r="E3037" s="42">
        <v>53</v>
      </c>
    </row>
    <row r="3038" spans="2:5">
      <c r="B3038" s="35">
        <v>40651</v>
      </c>
      <c r="C3038" s="176">
        <v>1088625</v>
      </c>
      <c r="D3038" s="38">
        <v>11302</v>
      </c>
      <c r="E3038" s="42">
        <v>53</v>
      </c>
    </row>
    <row r="3039" spans="2:5">
      <c r="B3039" s="35">
        <v>40652</v>
      </c>
      <c r="C3039" s="176">
        <v>1102875</v>
      </c>
      <c r="D3039" s="38">
        <v>11464</v>
      </c>
      <c r="E3039" s="42">
        <v>53</v>
      </c>
    </row>
    <row r="3040" spans="2:5">
      <c r="B3040" s="35">
        <v>40653</v>
      </c>
      <c r="C3040" s="176">
        <v>1111375</v>
      </c>
      <c r="D3040" s="38">
        <v>11555</v>
      </c>
      <c r="E3040" s="42">
        <v>53</v>
      </c>
    </row>
    <row r="3041" spans="2:5">
      <c r="B3041" s="35">
        <v>40654</v>
      </c>
      <c r="C3041" s="176">
        <v>1098500</v>
      </c>
      <c r="D3041" s="38">
        <v>11417</v>
      </c>
      <c r="E3041" s="42">
        <v>53</v>
      </c>
    </row>
    <row r="3042" spans="2:5">
      <c r="B3042" s="35">
        <v>40655</v>
      </c>
      <c r="C3042" s="176">
        <v>1098500</v>
      </c>
      <c r="D3042" s="38">
        <v>11417</v>
      </c>
      <c r="E3042" s="42">
        <v>53</v>
      </c>
    </row>
    <row r="3043" spans="2:5">
      <c r="B3043" s="35">
        <v>40656</v>
      </c>
      <c r="C3043" s="176">
        <v>1098500</v>
      </c>
      <c r="D3043" s="38">
        <v>11417</v>
      </c>
      <c r="E3043" s="42">
        <v>53</v>
      </c>
    </row>
    <row r="3044" spans="2:5">
      <c r="B3044" s="35">
        <v>40657</v>
      </c>
      <c r="C3044" s="176">
        <v>1098500</v>
      </c>
      <c r="D3044" s="38">
        <v>11417</v>
      </c>
      <c r="E3044" s="42">
        <v>53</v>
      </c>
    </row>
    <row r="3045" spans="2:5">
      <c r="B3045" s="35">
        <v>40658</v>
      </c>
      <c r="C3045" s="176">
        <v>1082875</v>
      </c>
      <c r="D3045" s="38">
        <v>11251</v>
      </c>
      <c r="E3045" s="42">
        <v>53</v>
      </c>
    </row>
    <row r="3046" spans="2:5">
      <c r="B3046" s="35">
        <v>40659</v>
      </c>
      <c r="C3046" s="176">
        <v>1109375</v>
      </c>
      <c r="D3046" s="38">
        <v>11533</v>
      </c>
      <c r="E3046" s="42">
        <v>53</v>
      </c>
    </row>
    <row r="3047" spans="2:5">
      <c r="B3047" s="35">
        <v>40660</v>
      </c>
      <c r="C3047" s="176">
        <v>1099500</v>
      </c>
      <c r="D3047" s="38">
        <v>11428</v>
      </c>
      <c r="E3047" s="42">
        <v>53</v>
      </c>
    </row>
    <row r="3048" spans="2:5">
      <c r="B3048" s="35">
        <v>40661</v>
      </c>
      <c r="C3048" s="176">
        <v>1100625</v>
      </c>
      <c r="D3048" s="38">
        <v>11440</v>
      </c>
      <c r="E3048" s="42">
        <v>53</v>
      </c>
    </row>
    <row r="3049" spans="2:5">
      <c r="B3049" s="35">
        <v>40662</v>
      </c>
      <c r="C3049" s="176">
        <v>1099375</v>
      </c>
      <c r="D3049" s="38">
        <v>11427</v>
      </c>
      <c r="E3049" s="42">
        <v>53</v>
      </c>
    </row>
    <row r="3050" spans="2:5">
      <c r="B3050" s="39">
        <v>40663</v>
      </c>
      <c r="C3050" s="177">
        <v>1099375</v>
      </c>
      <c r="D3050" s="40">
        <v>11427</v>
      </c>
      <c r="E3050" s="43">
        <v>53</v>
      </c>
    </row>
    <row r="3051" spans="2:5">
      <c r="B3051" s="35">
        <v>40664</v>
      </c>
      <c r="C3051" s="176">
        <v>1099375</v>
      </c>
      <c r="D3051" s="38">
        <v>11427</v>
      </c>
      <c r="E3051" s="42">
        <v>53</v>
      </c>
    </row>
    <row r="3052" spans="2:5">
      <c r="B3052" s="35">
        <v>40665</v>
      </c>
      <c r="C3052" s="176">
        <v>1114375</v>
      </c>
      <c r="D3052" s="38">
        <v>11587</v>
      </c>
      <c r="E3052" s="42">
        <v>53</v>
      </c>
    </row>
    <row r="3053" spans="2:5">
      <c r="B3053" s="35">
        <v>40666</v>
      </c>
      <c r="C3053" s="176">
        <v>1109000</v>
      </c>
      <c r="D3053" s="38">
        <v>11529</v>
      </c>
      <c r="E3053" s="42">
        <v>53</v>
      </c>
    </row>
    <row r="3054" spans="2:5">
      <c r="B3054" s="35">
        <v>40667</v>
      </c>
      <c r="C3054" s="176">
        <v>1070375</v>
      </c>
      <c r="D3054" s="38">
        <v>11117</v>
      </c>
      <c r="E3054" s="42">
        <v>53</v>
      </c>
    </row>
    <row r="3055" spans="2:5">
      <c r="B3055" s="35">
        <v>40668</v>
      </c>
      <c r="C3055" s="176">
        <v>1047750</v>
      </c>
      <c r="D3055" s="38">
        <v>10876</v>
      </c>
      <c r="E3055" s="42">
        <v>53</v>
      </c>
    </row>
    <row r="3056" spans="2:5">
      <c r="B3056" s="35">
        <v>40669</v>
      </c>
      <c r="C3056" s="176">
        <v>1050125</v>
      </c>
      <c r="D3056" s="38">
        <v>10901</v>
      </c>
      <c r="E3056" s="42">
        <v>53</v>
      </c>
    </row>
    <row r="3057" spans="2:5">
      <c r="B3057" s="35">
        <v>40670</v>
      </c>
      <c r="C3057" s="176">
        <v>1050125</v>
      </c>
      <c r="D3057" s="38">
        <v>10901</v>
      </c>
      <c r="E3057" s="42">
        <v>53</v>
      </c>
    </row>
    <row r="3058" spans="2:5">
      <c r="B3058" s="35">
        <v>40671</v>
      </c>
      <c r="C3058" s="176">
        <v>1050125</v>
      </c>
      <c r="D3058" s="38">
        <v>10901</v>
      </c>
      <c r="E3058" s="42">
        <v>53</v>
      </c>
    </row>
    <row r="3059" spans="2:5">
      <c r="B3059" s="35">
        <v>40672</v>
      </c>
      <c r="C3059" s="176">
        <v>1061000</v>
      </c>
      <c r="D3059" s="38">
        <v>11017</v>
      </c>
      <c r="E3059" s="42">
        <v>53</v>
      </c>
    </row>
    <row r="3060" spans="2:5">
      <c r="B3060" s="35">
        <v>40673</v>
      </c>
      <c r="C3060" s="176">
        <v>1038500</v>
      </c>
      <c r="D3060" s="38">
        <v>10777</v>
      </c>
      <c r="E3060" s="42">
        <v>53</v>
      </c>
    </row>
    <row r="3061" spans="2:5">
      <c r="B3061" s="35">
        <v>40674</v>
      </c>
      <c r="C3061" s="176">
        <v>1017250</v>
      </c>
      <c r="D3061" s="38">
        <v>10551</v>
      </c>
      <c r="E3061" s="42">
        <v>53</v>
      </c>
    </row>
    <row r="3062" spans="2:5">
      <c r="B3062" s="35">
        <v>40675</v>
      </c>
      <c r="C3062" s="176">
        <v>1016750</v>
      </c>
      <c r="D3062" s="38">
        <v>10545</v>
      </c>
      <c r="E3062" s="42">
        <v>53</v>
      </c>
    </row>
    <row r="3063" spans="2:5">
      <c r="B3063" s="35">
        <v>40676</v>
      </c>
      <c r="C3063" s="176">
        <v>1004250</v>
      </c>
      <c r="D3063" s="38">
        <v>10412</v>
      </c>
      <c r="E3063" s="42">
        <v>53</v>
      </c>
    </row>
    <row r="3064" spans="2:5">
      <c r="B3064" s="35">
        <v>40677</v>
      </c>
      <c r="C3064" s="176">
        <v>1004250</v>
      </c>
      <c r="D3064" s="38">
        <v>10412</v>
      </c>
      <c r="E3064" s="42">
        <v>53</v>
      </c>
    </row>
    <row r="3065" spans="2:5">
      <c r="B3065" s="35">
        <v>40678</v>
      </c>
      <c r="C3065" s="176">
        <v>1004250</v>
      </c>
      <c r="D3065" s="38">
        <v>10412</v>
      </c>
      <c r="E3065" s="42">
        <v>53</v>
      </c>
    </row>
    <row r="3066" spans="2:5">
      <c r="B3066" s="35">
        <v>40679</v>
      </c>
      <c r="C3066" s="176">
        <v>998000</v>
      </c>
      <c r="D3066" s="38">
        <v>10345</v>
      </c>
      <c r="E3066" s="42">
        <v>53</v>
      </c>
    </row>
    <row r="3067" spans="2:5">
      <c r="B3067" s="35">
        <v>40680</v>
      </c>
      <c r="C3067" s="176">
        <v>1009500</v>
      </c>
      <c r="D3067" s="38">
        <v>10468</v>
      </c>
      <c r="E3067" s="42">
        <v>53</v>
      </c>
    </row>
    <row r="3068" spans="2:5">
      <c r="B3068" s="35">
        <v>40681</v>
      </c>
      <c r="C3068" s="176">
        <v>1019875</v>
      </c>
      <c r="D3068" s="38">
        <v>10579</v>
      </c>
      <c r="E3068" s="42">
        <v>53</v>
      </c>
    </row>
    <row r="3069" spans="2:5">
      <c r="B3069" s="35">
        <v>40682</v>
      </c>
      <c r="C3069" s="176">
        <v>995125</v>
      </c>
      <c r="D3069" s="38">
        <v>10315</v>
      </c>
      <c r="E3069" s="42">
        <v>53</v>
      </c>
    </row>
    <row r="3070" spans="2:5">
      <c r="B3070" s="35">
        <v>40683</v>
      </c>
      <c r="C3070" s="176">
        <v>982000</v>
      </c>
      <c r="D3070" s="38">
        <v>10175</v>
      </c>
      <c r="E3070" s="42">
        <v>53</v>
      </c>
    </row>
    <row r="3071" spans="2:5">
      <c r="B3071" s="35">
        <v>40684</v>
      </c>
      <c r="C3071" s="176">
        <v>982000</v>
      </c>
      <c r="D3071" s="38">
        <v>10175</v>
      </c>
      <c r="E3071" s="42">
        <v>53</v>
      </c>
    </row>
    <row r="3072" spans="2:5">
      <c r="B3072" s="35">
        <v>40685</v>
      </c>
      <c r="C3072" s="176">
        <v>982000</v>
      </c>
      <c r="D3072" s="38">
        <v>10175</v>
      </c>
      <c r="E3072" s="42">
        <v>53</v>
      </c>
    </row>
    <row r="3073" spans="2:5">
      <c r="B3073" s="35">
        <v>40686</v>
      </c>
      <c r="C3073" s="176">
        <v>1000750</v>
      </c>
      <c r="D3073" s="38">
        <v>10375</v>
      </c>
      <c r="E3073" s="42">
        <v>53</v>
      </c>
    </row>
    <row r="3074" spans="2:5">
      <c r="B3074" s="35">
        <v>40687</v>
      </c>
      <c r="C3074" s="176">
        <v>1000000</v>
      </c>
      <c r="D3074" s="38">
        <v>10367</v>
      </c>
      <c r="E3074" s="42">
        <v>53</v>
      </c>
    </row>
    <row r="3075" spans="2:5">
      <c r="B3075" s="35">
        <v>40688</v>
      </c>
      <c r="C3075" s="176">
        <v>1012125</v>
      </c>
      <c r="D3075" s="38">
        <v>10496</v>
      </c>
      <c r="E3075" s="42">
        <v>53</v>
      </c>
    </row>
    <row r="3076" spans="2:5">
      <c r="B3076" s="35">
        <v>40689</v>
      </c>
      <c r="C3076" s="176">
        <v>1011500</v>
      </c>
      <c r="D3076" s="38">
        <v>10489</v>
      </c>
      <c r="E3076" s="42">
        <v>53</v>
      </c>
    </row>
    <row r="3077" spans="2:5">
      <c r="B3077" s="35">
        <v>40690</v>
      </c>
      <c r="C3077" s="176">
        <v>989785</v>
      </c>
      <c r="D3077" s="38">
        <v>10259</v>
      </c>
      <c r="E3077" s="42">
        <v>53</v>
      </c>
    </row>
    <row r="3078" spans="2:5">
      <c r="B3078" s="35">
        <v>40691</v>
      </c>
      <c r="C3078" s="176">
        <v>989785</v>
      </c>
      <c r="D3078" s="38">
        <v>10259</v>
      </c>
      <c r="E3078" s="42">
        <v>53</v>
      </c>
    </row>
    <row r="3079" spans="2:5">
      <c r="B3079" s="35">
        <v>40692</v>
      </c>
      <c r="C3079" s="176">
        <v>989785</v>
      </c>
      <c r="D3079" s="38">
        <v>10259</v>
      </c>
      <c r="E3079" s="42">
        <v>53</v>
      </c>
    </row>
    <row r="3080" spans="2:5">
      <c r="B3080" s="35">
        <v>40693</v>
      </c>
      <c r="C3080" s="176">
        <v>989785</v>
      </c>
      <c r="D3080" s="38">
        <v>10259</v>
      </c>
      <c r="E3080" s="42">
        <v>53</v>
      </c>
    </row>
    <row r="3081" spans="2:5">
      <c r="B3081" s="39">
        <v>40694</v>
      </c>
      <c r="C3081" s="177">
        <v>986375</v>
      </c>
      <c r="D3081" s="40">
        <v>10221</v>
      </c>
      <c r="E3081" s="43">
        <v>53</v>
      </c>
    </row>
    <row r="3082" spans="2:5">
      <c r="B3082" s="35">
        <v>40695</v>
      </c>
      <c r="C3082" s="176">
        <v>957625</v>
      </c>
      <c r="D3082" s="38">
        <v>9915</v>
      </c>
      <c r="E3082" s="42">
        <v>53</v>
      </c>
    </row>
    <row r="3083" spans="2:5">
      <c r="B3083" s="35">
        <v>40696</v>
      </c>
      <c r="C3083" s="176">
        <v>968375</v>
      </c>
      <c r="D3083" s="38">
        <v>10029</v>
      </c>
      <c r="E3083" s="42">
        <v>53</v>
      </c>
    </row>
    <row r="3084" spans="2:5">
      <c r="B3084" s="35">
        <v>40697</v>
      </c>
      <c r="C3084" s="176">
        <v>1001750</v>
      </c>
      <c r="D3084" s="38">
        <v>10385</v>
      </c>
      <c r="E3084" s="42">
        <v>53</v>
      </c>
    </row>
    <row r="3085" spans="2:5">
      <c r="B3085" s="35">
        <v>40698</v>
      </c>
      <c r="C3085" s="176">
        <v>1001750</v>
      </c>
      <c r="D3085" s="38">
        <v>10385</v>
      </c>
      <c r="E3085" s="42">
        <v>53</v>
      </c>
    </row>
    <row r="3086" spans="2:5">
      <c r="B3086" s="35">
        <v>40699</v>
      </c>
      <c r="C3086" s="176">
        <v>1001750</v>
      </c>
      <c r="D3086" s="38">
        <v>10385</v>
      </c>
      <c r="E3086" s="42">
        <v>53</v>
      </c>
    </row>
    <row r="3087" spans="2:5">
      <c r="B3087" s="35">
        <v>40700</v>
      </c>
      <c r="C3087" s="176">
        <v>963125</v>
      </c>
      <c r="D3087" s="38">
        <v>9973</v>
      </c>
      <c r="E3087" s="42">
        <v>53</v>
      </c>
    </row>
    <row r="3088" spans="2:5">
      <c r="B3088" s="35">
        <v>40701</v>
      </c>
      <c r="C3088" s="176">
        <v>963375</v>
      </c>
      <c r="D3088" s="38">
        <v>9976</v>
      </c>
      <c r="E3088" s="42">
        <v>53</v>
      </c>
    </row>
    <row r="3089" spans="2:5">
      <c r="B3089" s="35">
        <v>40702</v>
      </c>
      <c r="C3089" s="176">
        <v>973000</v>
      </c>
      <c r="D3089" s="38">
        <v>10079</v>
      </c>
      <c r="E3089" s="42">
        <v>53</v>
      </c>
    </row>
    <row r="3090" spans="2:5">
      <c r="B3090" s="35">
        <v>40703</v>
      </c>
      <c r="C3090" s="176">
        <v>985250</v>
      </c>
      <c r="D3090" s="38">
        <v>10279</v>
      </c>
      <c r="E3090" s="42">
        <v>53</v>
      </c>
    </row>
    <row r="3091" spans="2:5">
      <c r="B3091" s="35">
        <v>40704</v>
      </c>
      <c r="C3091" s="176">
        <v>994000</v>
      </c>
      <c r="D3091" s="38">
        <v>10303</v>
      </c>
      <c r="E3091" s="42">
        <v>53</v>
      </c>
    </row>
    <row r="3092" spans="2:5">
      <c r="B3092" s="35">
        <v>40705</v>
      </c>
      <c r="C3092" s="176">
        <v>994000</v>
      </c>
      <c r="D3092" s="38">
        <v>10303</v>
      </c>
      <c r="E3092" s="42">
        <v>53</v>
      </c>
    </row>
    <row r="3093" spans="2:5">
      <c r="B3093" s="35">
        <v>40706</v>
      </c>
      <c r="C3093" s="176">
        <v>994000</v>
      </c>
      <c r="D3093" s="38">
        <v>10303</v>
      </c>
      <c r="E3093" s="42">
        <v>53</v>
      </c>
    </row>
    <row r="3094" spans="2:5">
      <c r="B3094" s="35">
        <v>40707</v>
      </c>
      <c r="C3094" s="176">
        <v>1003875</v>
      </c>
      <c r="D3094" s="38">
        <v>10408</v>
      </c>
      <c r="E3094" s="42">
        <v>53</v>
      </c>
    </row>
    <row r="3095" spans="2:5">
      <c r="B3095" s="35">
        <v>40708</v>
      </c>
      <c r="C3095" s="176">
        <v>1001125</v>
      </c>
      <c r="D3095" s="38">
        <v>10379</v>
      </c>
      <c r="E3095" s="42">
        <v>53</v>
      </c>
    </row>
    <row r="3096" spans="2:5">
      <c r="B3096" s="35">
        <v>40709</v>
      </c>
      <c r="C3096" s="176">
        <v>990875</v>
      </c>
      <c r="D3096" s="38">
        <v>10279</v>
      </c>
      <c r="E3096" s="42">
        <v>53</v>
      </c>
    </row>
    <row r="3097" spans="2:5">
      <c r="B3097" s="35">
        <v>40710</v>
      </c>
      <c r="C3097" s="176">
        <v>978000</v>
      </c>
      <c r="D3097" s="38">
        <v>10132</v>
      </c>
      <c r="E3097" s="42">
        <v>53</v>
      </c>
    </row>
    <row r="3098" spans="2:5">
      <c r="B3098" s="35">
        <v>40711</v>
      </c>
      <c r="C3098" s="176">
        <v>942500</v>
      </c>
      <c r="D3098" s="38">
        <v>9753</v>
      </c>
      <c r="E3098" s="42">
        <v>53</v>
      </c>
    </row>
    <row r="3099" spans="2:5">
      <c r="B3099" s="35">
        <v>40712</v>
      </c>
      <c r="C3099" s="176">
        <v>942500</v>
      </c>
      <c r="D3099" s="38">
        <v>9753</v>
      </c>
      <c r="E3099" s="42">
        <v>53</v>
      </c>
    </row>
    <row r="3100" spans="2:5">
      <c r="B3100" s="35">
        <v>40713</v>
      </c>
      <c r="C3100" s="176">
        <v>942500</v>
      </c>
      <c r="D3100" s="38">
        <v>9753</v>
      </c>
      <c r="E3100" s="42">
        <v>53</v>
      </c>
    </row>
    <row r="3101" spans="2:5">
      <c r="B3101" s="35">
        <v>40714</v>
      </c>
      <c r="C3101" s="176">
        <v>915250</v>
      </c>
      <c r="D3101" s="38">
        <v>9463</v>
      </c>
      <c r="E3101" s="42">
        <v>53</v>
      </c>
    </row>
    <row r="3102" spans="2:5">
      <c r="B3102" s="35">
        <v>40715</v>
      </c>
      <c r="C3102" s="176">
        <v>921125</v>
      </c>
      <c r="D3102" s="38">
        <v>9525</v>
      </c>
      <c r="E3102" s="42">
        <v>53</v>
      </c>
    </row>
    <row r="3103" spans="2:5">
      <c r="B3103" s="35">
        <v>40716</v>
      </c>
      <c r="C3103" s="176">
        <v>918750</v>
      </c>
      <c r="D3103" s="38">
        <v>9500</v>
      </c>
      <c r="E3103" s="42">
        <v>53</v>
      </c>
    </row>
    <row r="3104" spans="2:5">
      <c r="B3104" s="35">
        <v>40717</v>
      </c>
      <c r="C3104" s="176">
        <v>931500</v>
      </c>
      <c r="D3104" s="38">
        <v>9636</v>
      </c>
      <c r="E3104" s="42">
        <v>53</v>
      </c>
    </row>
    <row r="3105" spans="2:5">
      <c r="B3105" s="35">
        <v>40718</v>
      </c>
      <c r="C3105" s="176">
        <v>943250</v>
      </c>
      <c r="D3105" s="38">
        <v>9761</v>
      </c>
      <c r="E3105" s="42">
        <v>53</v>
      </c>
    </row>
    <row r="3106" spans="2:5">
      <c r="B3106" s="35">
        <v>40719</v>
      </c>
      <c r="C3106" s="176">
        <v>943250</v>
      </c>
      <c r="D3106" s="38">
        <v>9761</v>
      </c>
      <c r="E3106" s="42">
        <v>53</v>
      </c>
    </row>
    <row r="3107" spans="2:5">
      <c r="B3107" s="35">
        <v>40720</v>
      </c>
      <c r="C3107" s="176">
        <v>943250</v>
      </c>
      <c r="D3107" s="38">
        <v>9761</v>
      </c>
      <c r="E3107" s="42">
        <v>53</v>
      </c>
    </row>
    <row r="3108" spans="2:5">
      <c r="B3108" s="35">
        <v>40721</v>
      </c>
      <c r="C3108" s="176">
        <v>945125</v>
      </c>
      <c r="D3108" s="38">
        <v>9781</v>
      </c>
      <c r="E3108" s="42">
        <v>53</v>
      </c>
    </row>
    <row r="3109" spans="2:5">
      <c r="B3109" s="35">
        <v>40722</v>
      </c>
      <c r="C3109" s="176">
        <v>957125</v>
      </c>
      <c r="D3109" s="38">
        <v>9909</v>
      </c>
      <c r="E3109" s="42">
        <v>53</v>
      </c>
    </row>
    <row r="3110" spans="2:5">
      <c r="B3110" s="35">
        <v>40723</v>
      </c>
      <c r="C3110" s="176">
        <v>963875</v>
      </c>
      <c r="D3110" s="38">
        <v>9981</v>
      </c>
      <c r="E3110" s="42">
        <v>53</v>
      </c>
    </row>
    <row r="3111" spans="2:5">
      <c r="B3111" s="39">
        <v>40724</v>
      </c>
      <c r="C3111" s="177">
        <v>971625</v>
      </c>
      <c r="D3111" s="40">
        <v>10064</v>
      </c>
      <c r="E3111" s="43">
        <v>53</v>
      </c>
    </row>
    <row r="3112" spans="2:5">
      <c r="B3112" s="35">
        <v>40725</v>
      </c>
      <c r="C3112" s="176">
        <v>962875</v>
      </c>
      <c r="D3112" s="38">
        <v>9971</v>
      </c>
      <c r="E3112" s="42">
        <v>53</v>
      </c>
    </row>
    <row r="3113" spans="2:5">
      <c r="B3113" s="35">
        <v>40726</v>
      </c>
      <c r="C3113" s="176">
        <v>962875</v>
      </c>
      <c r="D3113" s="38">
        <v>9971</v>
      </c>
      <c r="E3113" s="42">
        <v>53</v>
      </c>
    </row>
    <row r="3114" spans="2:5">
      <c r="B3114" s="35">
        <v>40727</v>
      </c>
      <c r="C3114" s="176">
        <v>962875</v>
      </c>
      <c r="D3114" s="38">
        <v>9971</v>
      </c>
      <c r="E3114" s="42">
        <v>53</v>
      </c>
    </row>
    <row r="3115" spans="2:5">
      <c r="B3115" s="35">
        <v>40728</v>
      </c>
      <c r="C3115" s="176">
        <v>962875</v>
      </c>
      <c r="D3115" s="38">
        <v>9971</v>
      </c>
      <c r="E3115" s="42">
        <v>53</v>
      </c>
    </row>
    <row r="3116" spans="2:5">
      <c r="B3116" s="35">
        <v>40729</v>
      </c>
      <c r="C3116" s="176">
        <v>990000</v>
      </c>
      <c r="D3116" s="38">
        <v>10260</v>
      </c>
      <c r="E3116" s="42">
        <v>53</v>
      </c>
    </row>
    <row r="3117" spans="2:5">
      <c r="B3117" s="35">
        <v>40730</v>
      </c>
      <c r="C3117" s="176">
        <v>975875</v>
      </c>
      <c r="D3117" s="38">
        <v>10109</v>
      </c>
      <c r="E3117" s="42">
        <v>53</v>
      </c>
    </row>
    <row r="3118" spans="2:5">
      <c r="B3118" s="35">
        <v>40731</v>
      </c>
      <c r="C3118" s="176">
        <v>980000</v>
      </c>
      <c r="D3118" s="38">
        <v>10153</v>
      </c>
      <c r="E3118" s="42">
        <v>53</v>
      </c>
    </row>
    <row r="3119" spans="2:5">
      <c r="B3119" s="35">
        <v>40732</v>
      </c>
      <c r="C3119" s="176">
        <v>960750</v>
      </c>
      <c r="D3119" s="38">
        <v>9948</v>
      </c>
      <c r="E3119" s="42">
        <v>53</v>
      </c>
    </row>
    <row r="3120" spans="2:5">
      <c r="B3120" s="35">
        <v>40733</v>
      </c>
      <c r="C3120" s="176">
        <v>960750</v>
      </c>
      <c r="D3120" s="38">
        <v>9948</v>
      </c>
      <c r="E3120" s="42">
        <v>53</v>
      </c>
    </row>
    <row r="3121" spans="2:5">
      <c r="B3121" s="35">
        <v>40734</v>
      </c>
      <c r="C3121" s="176">
        <v>960750</v>
      </c>
      <c r="D3121" s="38">
        <v>9948</v>
      </c>
      <c r="E3121" s="42">
        <v>53</v>
      </c>
    </row>
    <row r="3122" spans="2:5">
      <c r="B3122" s="35">
        <v>40735</v>
      </c>
      <c r="C3122" s="176">
        <v>950625</v>
      </c>
      <c r="D3122" s="38">
        <v>9840</v>
      </c>
      <c r="E3122" s="42">
        <v>53</v>
      </c>
    </row>
    <row r="3123" spans="2:5">
      <c r="B3123" s="35">
        <v>40736</v>
      </c>
      <c r="C3123" s="176">
        <v>944125</v>
      </c>
      <c r="D3123" s="38">
        <v>9771</v>
      </c>
      <c r="E3123" s="42">
        <v>53</v>
      </c>
    </row>
    <row r="3124" spans="2:5">
      <c r="B3124" s="35">
        <v>40737</v>
      </c>
      <c r="C3124" s="176">
        <v>959000</v>
      </c>
      <c r="D3124" s="38">
        <v>9929</v>
      </c>
      <c r="E3124" s="42">
        <v>53</v>
      </c>
    </row>
    <row r="3125" spans="2:5">
      <c r="B3125" s="35">
        <v>40738</v>
      </c>
      <c r="C3125" s="176">
        <v>938000</v>
      </c>
      <c r="D3125" s="38">
        <v>9705</v>
      </c>
      <c r="E3125" s="42">
        <v>53</v>
      </c>
    </row>
    <row r="3126" spans="2:5">
      <c r="B3126" s="35">
        <v>40739</v>
      </c>
      <c r="C3126" s="176">
        <v>932375</v>
      </c>
      <c r="D3126" s="38">
        <v>9645</v>
      </c>
      <c r="E3126" s="42">
        <v>53</v>
      </c>
    </row>
    <row r="3127" spans="2:5">
      <c r="B3127" s="35">
        <v>40740</v>
      </c>
      <c r="C3127" s="176">
        <v>932375</v>
      </c>
      <c r="D3127" s="38">
        <v>9645</v>
      </c>
      <c r="E3127" s="42">
        <v>53</v>
      </c>
    </row>
    <row r="3128" spans="2:5">
      <c r="B3128" s="35">
        <v>40741</v>
      </c>
      <c r="C3128" s="176">
        <v>932375</v>
      </c>
      <c r="D3128" s="38">
        <v>9645</v>
      </c>
      <c r="E3128" s="42">
        <v>53</v>
      </c>
    </row>
    <row r="3129" spans="2:5">
      <c r="B3129" s="35">
        <v>40742</v>
      </c>
      <c r="C3129" s="176">
        <v>911875</v>
      </c>
      <c r="D3129" s="38">
        <v>9427</v>
      </c>
      <c r="E3129" s="42">
        <v>53</v>
      </c>
    </row>
    <row r="3130" spans="2:5">
      <c r="B3130" s="35">
        <v>40743</v>
      </c>
      <c r="C3130" s="176">
        <v>900125</v>
      </c>
      <c r="D3130" s="38">
        <v>9301</v>
      </c>
      <c r="E3130" s="42">
        <v>53</v>
      </c>
    </row>
    <row r="3131" spans="2:5">
      <c r="B3131" s="35">
        <v>40744</v>
      </c>
      <c r="C3131" s="176">
        <v>900125</v>
      </c>
      <c r="D3131" s="38">
        <v>9301</v>
      </c>
      <c r="E3131" s="42">
        <v>53</v>
      </c>
    </row>
    <row r="3132" spans="2:5">
      <c r="B3132" s="35">
        <v>40745</v>
      </c>
      <c r="C3132" s="176">
        <v>890375</v>
      </c>
      <c r="D3132" s="38">
        <v>9197</v>
      </c>
      <c r="E3132" s="42">
        <v>53</v>
      </c>
    </row>
    <row r="3133" spans="2:5">
      <c r="B3133" s="35">
        <v>40746</v>
      </c>
      <c r="C3133" s="176">
        <v>890125</v>
      </c>
      <c r="D3133" s="38">
        <v>9195</v>
      </c>
      <c r="E3133" s="42">
        <v>53</v>
      </c>
    </row>
    <row r="3134" spans="2:5">
      <c r="B3134" s="35">
        <v>40747</v>
      </c>
      <c r="C3134" s="176">
        <v>890125</v>
      </c>
      <c r="D3134" s="38">
        <v>9195</v>
      </c>
      <c r="E3134" s="42">
        <v>53</v>
      </c>
    </row>
    <row r="3135" spans="2:5">
      <c r="B3135" s="35">
        <v>40748</v>
      </c>
      <c r="C3135" s="176">
        <v>890125</v>
      </c>
      <c r="D3135" s="38">
        <v>9195</v>
      </c>
      <c r="E3135" s="42">
        <v>53</v>
      </c>
    </row>
    <row r="3136" spans="2:5">
      <c r="B3136" s="35">
        <v>40749</v>
      </c>
      <c r="C3136" s="176">
        <v>899500</v>
      </c>
      <c r="D3136" s="38">
        <v>9295</v>
      </c>
      <c r="E3136" s="42">
        <v>53</v>
      </c>
    </row>
    <row r="3137" spans="1:6">
      <c r="B3137" s="35">
        <v>40750</v>
      </c>
      <c r="C3137" s="176">
        <v>911500</v>
      </c>
      <c r="D3137" s="38">
        <v>9423</v>
      </c>
      <c r="E3137" s="42">
        <v>53</v>
      </c>
    </row>
    <row r="3138" spans="1:6">
      <c r="B3138" s="35">
        <v>40751</v>
      </c>
      <c r="C3138" s="176">
        <v>902750</v>
      </c>
      <c r="D3138" s="38">
        <v>9329</v>
      </c>
      <c r="E3138" s="42">
        <v>53</v>
      </c>
    </row>
    <row r="3139" spans="1:6">
      <c r="B3139" s="35">
        <v>40752</v>
      </c>
      <c r="C3139" s="176">
        <v>900000</v>
      </c>
      <c r="D3139" s="38">
        <v>9300</v>
      </c>
      <c r="E3139" s="42">
        <v>53</v>
      </c>
    </row>
    <row r="3140" spans="1:6">
      <c r="B3140" s="35">
        <v>40753</v>
      </c>
      <c r="C3140" s="176">
        <v>906625</v>
      </c>
      <c r="D3140" s="38">
        <v>9371</v>
      </c>
      <c r="E3140" s="42">
        <v>53</v>
      </c>
    </row>
    <row r="3141" spans="1:6">
      <c r="B3141" s="35">
        <v>40754</v>
      </c>
      <c r="C3141" s="176">
        <v>906625</v>
      </c>
      <c r="D3141" s="38">
        <v>9371</v>
      </c>
      <c r="E3141" s="42">
        <v>53</v>
      </c>
    </row>
    <row r="3142" spans="1:6">
      <c r="B3142" s="39">
        <v>40755</v>
      </c>
      <c r="C3142" s="177">
        <v>906625</v>
      </c>
      <c r="D3142" s="40">
        <v>9371</v>
      </c>
      <c r="E3142" s="43">
        <v>53</v>
      </c>
    </row>
    <row r="3143" spans="1:6">
      <c r="B3143" s="35">
        <v>40756</v>
      </c>
      <c r="C3143" s="176">
        <v>907150</v>
      </c>
      <c r="D3143" s="38">
        <v>9377</v>
      </c>
      <c r="E3143" s="42">
        <v>53</v>
      </c>
    </row>
    <row r="3144" spans="1:6">
      <c r="B3144" s="35">
        <v>40757</v>
      </c>
      <c r="C3144" s="176">
        <v>916125</v>
      </c>
      <c r="D3144" s="38">
        <v>9472</v>
      </c>
      <c r="E3144" s="42">
        <v>53</v>
      </c>
    </row>
    <row r="3145" spans="1:6">
      <c r="A3145" s="15"/>
      <c r="B3145" s="35">
        <v>40758</v>
      </c>
      <c r="C3145" s="176">
        <v>916375</v>
      </c>
      <c r="D3145" s="38">
        <v>9475</v>
      </c>
      <c r="E3145" s="42">
        <v>53</v>
      </c>
      <c r="F3145" s="13"/>
    </row>
    <row r="3146" spans="1:6">
      <c r="A3146" s="15"/>
      <c r="B3146" s="35">
        <v>40759</v>
      </c>
      <c r="C3146" s="176">
        <v>900125</v>
      </c>
      <c r="D3146" s="38">
        <v>9301</v>
      </c>
      <c r="E3146" s="42">
        <v>53</v>
      </c>
      <c r="F3146" s="13"/>
    </row>
    <row r="3147" spans="1:6">
      <c r="A3147" s="15"/>
      <c r="B3147" s="35">
        <v>40760</v>
      </c>
      <c r="C3147" s="176">
        <v>916750</v>
      </c>
      <c r="D3147" s="38">
        <v>9479</v>
      </c>
      <c r="E3147" s="42">
        <v>53</v>
      </c>
      <c r="F3147" s="13"/>
    </row>
    <row r="3148" spans="1:6">
      <c r="B3148" s="35">
        <v>40761</v>
      </c>
      <c r="C3148" s="176">
        <v>916750</v>
      </c>
      <c r="D3148" s="38">
        <v>9479</v>
      </c>
      <c r="E3148" s="42">
        <v>53</v>
      </c>
    </row>
    <row r="3149" spans="1:6">
      <c r="B3149" s="35">
        <v>40762</v>
      </c>
      <c r="C3149" s="176">
        <v>916750</v>
      </c>
      <c r="D3149" s="38">
        <v>9479</v>
      </c>
      <c r="E3149" s="42">
        <v>53</v>
      </c>
    </row>
    <row r="3150" spans="1:6">
      <c r="B3150" s="35">
        <v>40763</v>
      </c>
      <c r="C3150" s="176">
        <v>904250</v>
      </c>
      <c r="D3150" s="38">
        <v>9345</v>
      </c>
      <c r="E3150" s="42">
        <v>53</v>
      </c>
    </row>
    <row r="3151" spans="1:6">
      <c r="B3151" s="35">
        <v>40764</v>
      </c>
      <c r="C3151" s="176">
        <v>900125</v>
      </c>
      <c r="D3151" s="38">
        <v>9301</v>
      </c>
      <c r="E3151" s="42">
        <v>53</v>
      </c>
    </row>
    <row r="3152" spans="1:6">
      <c r="B3152" s="35">
        <v>40765</v>
      </c>
      <c r="C3152" s="176">
        <v>895750</v>
      </c>
      <c r="D3152" s="38">
        <v>9255</v>
      </c>
      <c r="E3152" s="42">
        <v>53</v>
      </c>
    </row>
    <row r="3153" spans="2:5">
      <c r="B3153" s="35">
        <v>40766</v>
      </c>
      <c r="C3153" s="176">
        <v>913125</v>
      </c>
      <c r="D3153" s="38">
        <v>9440</v>
      </c>
      <c r="E3153" s="42">
        <v>53</v>
      </c>
    </row>
    <row r="3154" spans="2:5">
      <c r="B3154" s="35">
        <v>40767</v>
      </c>
      <c r="C3154" s="176">
        <v>910375</v>
      </c>
      <c r="D3154" s="38">
        <v>9411</v>
      </c>
      <c r="E3154" s="42">
        <v>53</v>
      </c>
    </row>
    <row r="3155" spans="2:5">
      <c r="B3155" s="35">
        <v>40768</v>
      </c>
      <c r="C3155" s="176">
        <v>910375</v>
      </c>
      <c r="D3155" s="38">
        <v>9411</v>
      </c>
      <c r="E3155" s="42">
        <v>53</v>
      </c>
    </row>
    <row r="3156" spans="2:5">
      <c r="B3156" s="35">
        <v>40769</v>
      </c>
      <c r="C3156" s="176">
        <v>910375</v>
      </c>
      <c r="D3156" s="38">
        <v>9411</v>
      </c>
      <c r="E3156" s="42">
        <v>53</v>
      </c>
    </row>
    <row r="3157" spans="2:5">
      <c r="B3157" s="35">
        <v>40770</v>
      </c>
      <c r="C3157" s="176">
        <v>930250</v>
      </c>
      <c r="D3157" s="38">
        <v>9623</v>
      </c>
      <c r="E3157" s="42">
        <v>53</v>
      </c>
    </row>
    <row r="3158" spans="2:5">
      <c r="B3158" s="35">
        <v>40771</v>
      </c>
      <c r="C3158" s="176">
        <v>945500</v>
      </c>
      <c r="D3158" s="38">
        <v>9785</v>
      </c>
      <c r="E3158" s="42">
        <v>53</v>
      </c>
    </row>
    <row r="3159" spans="2:5">
      <c r="B3159" s="35">
        <v>40772</v>
      </c>
      <c r="C3159" s="176">
        <v>969750</v>
      </c>
      <c r="D3159" s="38">
        <v>10044</v>
      </c>
      <c r="E3159" s="42">
        <v>53</v>
      </c>
    </row>
    <row r="3160" spans="2:5">
      <c r="B3160" s="35">
        <v>40773</v>
      </c>
      <c r="C3160" s="176">
        <v>982000</v>
      </c>
      <c r="D3160" s="38">
        <v>10175</v>
      </c>
      <c r="E3160" s="42">
        <v>53</v>
      </c>
    </row>
    <row r="3161" spans="2:5">
      <c r="B3161" s="35">
        <v>40774</v>
      </c>
      <c r="C3161" s="176">
        <v>989250</v>
      </c>
      <c r="D3161" s="38">
        <v>10252</v>
      </c>
      <c r="E3161" s="42">
        <v>53</v>
      </c>
    </row>
    <row r="3162" spans="2:5">
      <c r="B3162" s="35">
        <v>40775</v>
      </c>
      <c r="C3162" s="176">
        <v>989250</v>
      </c>
      <c r="D3162" s="38">
        <v>10252</v>
      </c>
      <c r="E3162" s="42">
        <v>53</v>
      </c>
    </row>
    <row r="3163" spans="2:5">
      <c r="B3163" s="35">
        <v>40776</v>
      </c>
      <c r="C3163" s="176">
        <v>989250</v>
      </c>
      <c r="D3163" s="38">
        <v>10252</v>
      </c>
      <c r="E3163" s="42">
        <v>53</v>
      </c>
    </row>
    <row r="3164" spans="2:5">
      <c r="B3164" s="35">
        <v>40777</v>
      </c>
      <c r="C3164" s="176">
        <v>990250</v>
      </c>
      <c r="D3164" s="38">
        <v>10263</v>
      </c>
      <c r="E3164" s="42">
        <v>53</v>
      </c>
    </row>
    <row r="3165" spans="2:5">
      <c r="B3165" s="35">
        <v>40778</v>
      </c>
      <c r="C3165" s="176">
        <v>1011000</v>
      </c>
      <c r="D3165" s="38">
        <v>10484</v>
      </c>
      <c r="E3165" s="42">
        <v>53</v>
      </c>
    </row>
    <row r="3166" spans="2:5">
      <c r="B3166" s="35">
        <v>40779</v>
      </c>
      <c r="C3166" s="176">
        <v>1015125</v>
      </c>
      <c r="D3166" s="38">
        <v>10528</v>
      </c>
      <c r="E3166" s="42">
        <v>53</v>
      </c>
    </row>
    <row r="3167" spans="2:5">
      <c r="B3167" s="35">
        <v>40780</v>
      </c>
      <c r="C3167" s="176">
        <v>1026250</v>
      </c>
      <c r="D3167" s="38">
        <v>10647</v>
      </c>
      <c r="E3167" s="42">
        <v>53</v>
      </c>
    </row>
    <row r="3168" spans="2:5">
      <c r="B3168" s="35">
        <v>40781</v>
      </c>
      <c r="C3168" s="176">
        <v>1042000</v>
      </c>
      <c r="D3168" s="38">
        <v>10815</v>
      </c>
      <c r="E3168" s="42">
        <v>53</v>
      </c>
    </row>
    <row r="3169" spans="2:5">
      <c r="B3169" s="35">
        <v>40782</v>
      </c>
      <c r="C3169" s="176">
        <v>1042000</v>
      </c>
      <c r="D3169" s="38">
        <v>10815</v>
      </c>
      <c r="E3169" s="42">
        <v>53</v>
      </c>
    </row>
    <row r="3170" spans="2:5">
      <c r="B3170" s="35">
        <v>40783</v>
      </c>
      <c r="C3170" s="176">
        <v>1042000</v>
      </c>
      <c r="D3170" s="38">
        <v>10815</v>
      </c>
      <c r="E3170" s="42">
        <v>53</v>
      </c>
    </row>
    <row r="3171" spans="2:5">
      <c r="B3171" s="35">
        <v>40784</v>
      </c>
      <c r="C3171" s="176">
        <v>1049000</v>
      </c>
      <c r="D3171" s="38">
        <v>10889</v>
      </c>
      <c r="E3171" s="42">
        <v>53</v>
      </c>
    </row>
    <row r="3172" spans="2:5">
      <c r="B3172" s="35">
        <v>40785</v>
      </c>
      <c r="C3172" s="176">
        <v>1054875</v>
      </c>
      <c r="D3172" s="38">
        <v>10952</v>
      </c>
      <c r="E3172" s="42">
        <v>53</v>
      </c>
    </row>
    <row r="3173" spans="2:5">
      <c r="B3173" s="39">
        <v>40786</v>
      </c>
      <c r="C3173" s="177">
        <v>1053250</v>
      </c>
      <c r="D3173" s="40">
        <v>10935</v>
      </c>
      <c r="E3173" s="43">
        <v>53</v>
      </c>
    </row>
    <row r="3174" spans="2:5">
      <c r="B3174" s="35">
        <v>40787</v>
      </c>
      <c r="C3174" s="176">
        <v>1059375</v>
      </c>
      <c r="D3174" s="38">
        <v>11000</v>
      </c>
      <c r="E3174" s="42">
        <v>53</v>
      </c>
    </row>
    <row r="3175" spans="2:5">
      <c r="B3175" s="35">
        <v>40788</v>
      </c>
      <c r="C3175" s="176">
        <v>1056625</v>
      </c>
      <c r="D3175" s="38">
        <v>10971</v>
      </c>
      <c r="E3175" s="42">
        <v>53</v>
      </c>
    </row>
    <row r="3176" spans="2:5">
      <c r="B3176" s="35">
        <v>40789</v>
      </c>
      <c r="C3176" s="176">
        <v>1056625</v>
      </c>
      <c r="D3176" s="38">
        <v>10971</v>
      </c>
      <c r="E3176" s="42">
        <v>53</v>
      </c>
    </row>
    <row r="3177" spans="2:5">
      <c r="B3177" s="35">
        <v>40790</v>
      </c>
      <c r="C3177" s="176">
        <v>1056625</v>
      </c>
      <c r="D3177" s="38">
        <v>10971</v>
      </c>
      <c r="E3177" s="42">
        <v>53</v>
      </c>
    </row>
    <row r="3178" spans="2:5">
      <c r="B3178" s="35">
        <v>40791</v>
      </c>
      <c r="C3178" s="176">
        <v>1035625</v>
      </c>
      <c r="D3178" s="38">
        <v>10747</v>
      </c>
      <c r="E3178" s="42">
        <v>53</v>
      </c>
    </row>
    <row r="3179" spans="2:5">
      <c r="B3179" s="35">
        <v>40792</v>
      </c>
      <c r="C3179" s="176">
        <v>1035625</v>
      </c>
      <c r="D3179" s="38">
        <v>10747</v>
      </c>
      <c r="E3179" s="42">
        <v>53</v>
      </c>
    </row>
    <row r="3180" spans="2:5">
      <c r="B3180" s="35">
        <v>40793</v>
      </c>
      <c r="C3180" s="176">
        <v>1047625</v>
      </c>
      <c r="D3180" s="38">
        <v>10875</v>
      </c>
      <c r="E3180" s="42">
        <v>53</v>
      </c>
    </row>
    <row r="3181" spans="2:5">
      <c r="B3181" s="35">
        <v>40794</v>
      </c>
      <c r="C3181" s="176">
        <v>1042000</v>
      </c>
      <c r="D3181" s="38">
        <v>10815</v>
      </c>
      <c r="E3181" s="42">
        <v>53</v>
      </c>
    </row>
    <row r="3182" spans="2:5">
      <c r="B3182" s="35">
        <v>40795</v>
      </c>
      <c r="C3182" s="176">
        <v>999125</v>
      </c>
      <c r="D3182" s="38">
        <v>10357</v>
      </c>
      <c r="E3182" s="42">
        <v>53</v>
      </c>
    </row>
    <row r="3183" spans="2:5">
      <c r="B3183" s="35">
        <v>40796</v>
      </c>
      <c r="C3183" s="176">
        <v>999125</v>
      </c>
      <c r="D3183" s="38">
        <v>10357</v>
      </c>
      <c r="E3183" s="42">
        <v>53</v>
      </c>
    </row>
    <row r="3184" spans="2:5">
      <c r="B3184" s="35">
        <v>40797</v>
      </c>
      <c r="C3184" s="176">
        <v>999125</v>
      </c>
      <c r="D3184" s="38">
        <v>10357</v>
      </c>
      <c r="E3184" s="42">
        <v>53</v>
      </c>
    </row>
    <row r="3185" spans="2:5">
      <c r="B3185" s="35">
        <v>40798</v>
      </c>
      <c r="C3185" s="176">
        <v>1015875</v>
      </c>
      <c r="D3185" s="38">
        <v>10536</v>
      </c>
      <c r="E3185" s="42">
        <v>53</v>
      </c>
    </row>
    <row r="3186" spans="2:5">
      <c r="B3186" s="35">
        <v>40799</v>
      </c>
      <c r="C3186" s="176">
        <v>1005375</v>
      </c>
      <c r="D3186" s="38">
        <v>10424</v>
      </c>
      <c r="E3186" s="42">
        <v>53</v>
      </c>
    </row>
    <row r="3187" spans="2:5">
      <c r="B3187" s="35">
        <v>40800</v>
      </c>
      <c r="C3187" s="176">
        <v>999250</v>
      </c>
      <c r="D3187" s="38">
        <v>10359</v>
      </c>
      <c r="E3187" s="42">
        <v>53</v>
      </c>
    </row>
    <row r="3188" spans="2:5">
      <c r="B3188" s="35">
        <v>40801</v>
      </c>
      <c r="C3188" s="176">
        <v>972500</v>
      </c>
      <c r="D3188" s="38">
        <v>10073</v>
      </c>
      <c r="E3188" s="42">
        <v>53</v>
      </c>
    </row>
    <row r="3189" spans="2:5">
      <c r="B3189" s="35">
        <v>40802</v>
      </c>
      <c r="C3189" s="176">
        <v>950000</v>
      </c>
      <c r="D3189" s="38">
        <v>9833</v>
      </c>
      <c r="E3189" s="42">
        <v>53</v>
      </c>
    </row>
    <row r="3190" spans="2:5">
      <c r="B3190" s="35">
        <v>40803</v>
      </c>
      <c r="C3190" s="176">
        <v>950000</v>
      </c>
      <c r="D3190" s="38">
        <v>9833</v>
      </c>
      <c r="E3190" s="42">
        <v>53</v>
      </c>
    </row>
    <row r="3191" spans="2:5">
      <c r="B3191" s="35">
        <v>40804</v>
      </c>
      <c r="C3191" s="176">
        <v>950000</v>
      </c>
      <c r="D3191" s="38">
        <v>9833</v>
      </c>
      <c r="E3191" s="42">
        <v>53</v>
      </c>
    </row>
    <row r="3192" spans="2:5">
      <c r="B3192" s="35">
        <v>40805</v>
      </c>
      <c r="C3192" s="176">
        <v>976000</v>
      </c>
      <c r="D3192" s="38">
        <v>10111</v>
      </c>
      <c r="E3192" s="42">
        <v>53</v>
      </c>
    </row>
    <row r="3193" spans="2:5">
      <c r="B3193" s="35">
        <v>40806</v>
      </c>
      <c r="C3193" s="176">
        <v>970250</v>
      </c>
      <c r="D3193" s="38">
        <v>10049</v>
      </c>
      <c r="E3193" s="42">
        <v>53</v>
      </c>
    </row>
    <row r="3194" spans="2:5">
      <c r="B3194" s="35">
        <v>40807</v>
      </c>
      <c r="C3194" s="176">
        <v>946000</v>
      </c>
      <c r="D3194" s="38">
        <v>9791</v>
      </c>
      <c r="E3194" s="42">
        <v>53</v>
      </c>
    </row>
    <row r="3195" spans="2:5">
      <c r="B3195" s="35">
        <v>40808</v>
      </c>
      <c r="C3195" s="176">
        <v>929125</v>
      </c>
      <c r="D3195" s="38">
        <v>9611</v>
      </c>
      <c r="E3195" s="42">
        <v>53</v>
      </c>
    </row>
    <row r="3196" spans="2:5">
      <c r="B3196" s="35">
        <v>40809</v>
      </c>
      <c r="C3196" s="176">
        <v>892500</v>
      </c>
      <c r="D3196" s="38">
        <v>9220</v>
      </c>
      <c r="E3196" s="42">
        <v>53</v>
      </c>
    </row>
    <row r="3197" spans="2:5">
      <c r="B3197" s="35">
        <v>40810</v>
      </c>
      <c r="C3197" s="176">
        <v>892500</v>
      </c>
      <c r="D3197" s="38">
        <v>9220</v>
      </c>
      <c r="E3197" s="42">
        <v>53</v>
      </c>
    </row>
    <row r="3198" spans="2:5">
      <c r="B3198" s="35">
        <v>40811</v>
      </c>
      <c r="C3198" s="176">
        <v>892500</v>
      </c>
      <c r="D3198" s="38">
        <v>9220</v>
      </c>
      <c r="E3198" s="42">
        <v>53</v>
      </c>
    </row>
    <row r="3199" spans="2:5">
      <c r="B3199" s="35">
        <v>40812</v>
      </c>
      <c r="C3199" s="176">
        <v>911875</v>
      </c>
      <c r="D3199" s="38">
        <v>9427</v>
      </c>
      <c r="E3199" s="42">
        <v>53</v>
      </c>
    </row>
    <row r="3200" spans="2:5">
      <c r="B3200" s="35">
        <v>40813</v>
      </c>
      <c r="C3200" s="176">
        <v>921750</v>
      </c>
      <c r="D3200" s="38">
        <v>9532</v>
      </c>
      <c r="E3200" s="42">
        <v>53</v>
      </c>
    </row>
    <row r="3201" spans="2:5">
      <c r="B3201" s="35">
        <v>40814</v>
      </c>
      <c r="C3201" s="176">
        <v>906875</v>
      </c>
      <c r="D3201" s="38">
        <v>9373</v>
      </c>
      <c r="E3201" s="42">
        <v>53</v>
      </c>
    </row>
    <row r="3202" spans="2:5">
      <c r="B3202" s="35">
        <v>40815</v>
      </c>
      <c r="C3202" s="176">
        <v>897375</v>
      </c>
      <c r="D3202" s="38">
        <v>9272</v>
      </c>
      <c r="E3202" s="42">
        <v>53</v>
      </c>
    </row>
    <row r="3203" spans="2:5">
      <c r="B3203" s="39">
        <v>40816</v>
      </c>
      <c r="C3203" s="177">
        <v>903250</v>
      </c>
      <c r="D3203" s="40">
        <v>9335</v>
      </c>
      <c r="E3203" s="43">
        <v>53</v>
      </c>
    </row>
    <row r="3204" spans="2:5">
      <c r="B3204" s="35">
        <v>40817</v>
      </c>
      <c r="C3204" s="176">
        <v>903250</v>
      </c>
      <c r="D3204" s="38">
        <v>9335</v>
      </c>
      <c r="E3204" s="42">
        <v>53</v>
      </c>
    </row>
    <row r="3205" spans="2:5">
      <c r="B3205" s="35">
        <v>40818</v>
      </c>
      <c r="C3205" s="176">
        <v>903250</v>
      </c>
      <c r="D3205" s="38">
        <v>9335</v>
      </c>
      <c r="E3205" s="42">
        <v>53</v>
      </c>
    </row>
    <row r="3206" spans="2:5">
      <c r="B3206" s="35">
        <v>40819</v>
      </c>
      <c r="C3206" s="176">
        <v>895875</v>
      </c>
      <c r="D3206" s="38">
        <v>9256</v>
      </c>
      <c r="E3206" s="42">
        <v>53</v>
      </c>
    </row>
    <row r="3207" spans="2:5">
      <c r="B3207" s="35">
        <v>40820</v>
      </c>
      <c r="C3207" s="176">
        <v>911500</v>
      </c>
      <c r="D3207" s="38">
        <v>9423</v>
      </c>
      <c r="E3207" s="42">
        <v>53</v>
      </c>
    </row>
    <row r="3208" spans="2:5">
      <c r="B3208" s="35">
        <v>40821</v>
      </c>
      <c r="C3208" s="176">
        <v>904875</v>
      </c>
      <c r="D3208" s="38">
        <v>9352</v>
      </c>
      <c r="E3208" s="42">
        <v>53</v>
      </c>
    </row>
    <row r="3209" spans="2:5">
      <c r="B3209" s="35">
        <v>40822</v>
      </c>
      <c r="C3209" s="176">
        <v>925250</v>
      </c>
      <c r="D3209" s="38">
        <v>9569</v>
      </c>
      <c r="E3209" s="42">
        <v>53</v>
      </c>
    </row>
    <row r="3210" spans="2:5">
      <c r="B3210" s="35">
        <v>40823</v>
      </c>
      <c r="C3210" s="176">
        <v>880125</v>
      </c>
      <c r="D3210" s="38">
        <v>9088</v>
      </c>
      <c r="E3210" s="42">
        <v>53</v>
      </c>
    </row>
    <row r="3211" spans="2:5">
      <c r="B3211" s="35">
        <v>40824</v>
      </c>
      <c r="C3211" s="176">
        <v>880125</v>
      </c>
      <c r="D3211" s="38">
        <v>9088</v>
      </c>
      <c r="E3211" s="42">
        <v>53</v>
      </c>
    </row>
    <row r="3212" spans="2:5">
      <c r="B3212" s="35">
        <v>40825</v>
      </c>
      <c r="C3212" s="176">
        <v>880125</v>
      </c>
      <c r="D3212" s="38">
        <v>9088</v>
      </c>
      <c r="E3212" s="42">
        <v>53</v>
      </c>
    </row>
    <row r="3213" spans="2:5">
      <c r="B3213" s="35">
        <v>40826</v>
      </c>
      <c r="C3213" s="176">
        <v>887000</v>
      </c>
      <c r="D3213" s="38">
        <v>9161</v>
      </c>
      <c r="E3213" s="42">
        <v>53</v>
      </c>
    </row>
    <row r="3214" spans="2:5">
      <c r="B3214" s="35">
        <v>40827</v>
      </c>
      <c r="C3214" s="176">
        <v>878000</v>
      </c>
      <c r="D3214" s="38">
        <v>9065</v>
      </c>
      <c r="E3214" s="42">
        <v>53</v>
      </c>
    </row>
    <row r="3215" spans="2:5">
      <c r="B3215" s="35">
        <v>40828</v>
      </c>
      <c r="C3215" s="176">
        <v>892500</v>
      </c>
      <c r="D3215" s="38">
        <v>9220</v>
      </c>
      <c r="E3215" s="42">
        <v>53</v>
      </c>
    </row>
    <row r="3216" spans="2:5">
      <c r="B3216" s="35">
        <v>40829</v>
      </c>
      <c r="C3216" s="176">
        <v>919625</v>
      </c>
      <c r="D3216" s="38">
        <v>9509</v>
      </c>
      <c r="E3216" s="42">
        <v>53</v>
      </c>
    </row>
    <row r="3217" spans="2:5">
      <c r="B3217" s="35">
        <v>40830</v>
      </c>
      <c r="C3217" s="176">
        <v>927375</v>
      </c>
      <c r="D3217" s="38">
        <v>9592</v>
      </c>
      <c r="E3217" s="42">
        <v>53</v>
      </c>
    </row>
    <row r="3218" spans="2:5">
      <c r="B3218" s="35">
        <v>40831</v>
      </c>
      <c r="C3218" s="176">
        <v>927375</v>
      </c>
      <c r="D3218" s="38">
        <v>9592</v>
      </c>
      <c r="E3218" s="42">
        <v>53</v>
      </c>
    </row>
    <row r="3219" spans="2:5">
      <c r="B3219" s="35">
        <v>40832</v>
      </c>
      <c r="C3219" s="176">
        <v>927375</v>
      </c>
      <c r="D3219" s="38">
        <v>9592</v>
      </c>
      <c r="E3219" s="42">
        <v>53</v>
      </c>
    </row>
    <row r="3220" spans="2:5">
      <c r="B3220" s="35">
        <v>40833</v>
      </c>
      <c r="C3220" s="176">
        <v>906250</v>
      </c>
      <c r="D3220" s="38">
        <v>9367</v>
      </c>
      <c r="E3220" s="42">
        <v>53</v>
      </c>
    </row>
    <row r="3221" spans="2:5">
      <c r="B3221" s="35">
        <v>40834</v>
      </c>
      <c r="C3221" s="176">
        <v>899750</v>
      </c>
      <c r="D3221" s="38">
        <v>9297</v>
      </c>
      <c r="E3221" s="42">
        <v>53</v>
      </c>
    </row>
    <row r="3222" spans="2:5">
      <c r="B3222" s="35">
        <v>40835</v>
      </c>
      <c r="C3222" s="176">
        <v>920000</v>
      </c>
      <c r="D3222" s="38">
        <v>9513</v>
      </c>
      <c r="E3222" s="42">
        <v>53</v>
      </c>
    </row>
    <row r="3223" spans="2:5">
      <c r="B3223" s="35">
        <v>40836</v>
      </c>
      <c r="C3223" s="176">
        <v>907750</v>
      </c>
      <c r="D3223" s="38">
        <v>9383</v>
      </c>
      <c r="E3223" s="42">
        <v>53</v>
      </c>
    </row>
    <row r="3224" spans="2:5">
      <c r="B3224" s="35">
        <v>40837</v>
      </c>
      <c r="C3224" s="176">
        <v>950750</v>
      </c>
      <c r="D3224" s="38">
        <v>9841</v>
      </c>
      <c r="E3224" s="42">
        <v>53</v>
      </c>
    </row>
    <row r="3225" spans="2:5">
      <c r="B3225" s="35">
        <v>40838</v>
      </c>
      <c r="C3225" s="176">
        <v>950750</v>
      </c>
      <c r="D3225" s="38">
        <v>9841</v>
      </c>
      <c r="E3225" s="42">
        <v>53</v>
      </c>
    </row>
    <row r="3226" spans="2:5">
      <c r="B3226" s="35">
        <v>40839</v>
      </c>
      <c r="C3226" s="176">
        <v>950750</v>
      </c>
      <c r="D3226" s="38">
        <v>9841</v>
      </c>
      <c r="E3226" s="42">
        <v>53</v>
      </c>
    </row>
    <row r="3227" spans="2:5">
      <c r="B3227" s="35">
        <v>40840</v>
      </c>
      <c r="C3227" s="176">
        <v>963000</v>
      </c>
      <c r="D3227" s="38">
        <v>9972</v>
      </c>
      <c r="E3227" s="42">
        <v>53</v>
      </c>
    </row>
    <row r="3228" spans="2:5">
      <c r="B3228" s="35">
        <v>40841</v>
      </c>
      <c r="C3228" s="176">
        <v>912500</v>
      </c>
      <c r="D3228" s="38">
        <v>9433</v>
      </c>
      <c r="E3228" s="42">
        <v>53</v>
      </c>
    </row>
    <row r="3229" spans="2:5">
      <c r="B3229" s="35">
        <v>40842</v>
      </c>
      <c r="C3229" s="176">
        <v>900125</v>
      </c>
      <c r="D3229" s="38">
        <v>9301</v>
      </c>
      <c r="E3229" s="42">
        <v>53</v>
      </c>
    </row>
    <row r="3230" spans="2:5">
      <c r="B3230" s="35">
        <v>40843</v>
      </c>
      <c r="C3230" s="176">
        <v>900000</v>
      </c>
      <c r="D3230" s="38">
        <v>9300</v>
      </c>
      <c r="E3230" s="42">
        <v>53</v>
      </c>
    </row>
    <row r="3231" spans="2:5">
      <c r="B3231" s="35">
        <v>40844</v>
      </c>
      <c r="C3231" s="176">
        <v>900000</v>
      </c>
      <c r="D3231" s="38">
        <v>9300</v>
      </c>
      <c r="E3231" s="42">
        <v>53</v>
      </c>
    </row>
    <row r="3232" spans="2:5">
      <c r="B3232" s="35">
        <v>40845</v>
      </c>
      <c r="C3232" s="176">
        <v>900000</v>
      </c>
      <c r="D3232" s="38">
        <v>9300</v>
      </c>
      <c r="E3232" s="42">
        <v>53</v>
      </c>
    </row>
    <row r="3233" spans="2:5">
      <c r="B3233" s="35">
        <v>40846</v>
      </c>
      <c r="C3233" s="176">
        <v>900000</v>
      </c>
      <c r="D3233" s="38">
        <v>9300</v>
      </c>
      <c r="E3233" s="42">
        <v>53</v>
      </c>
    </row>
    <row r="3234" spans="2:5">
      <c r="B3234" s="39">
        <v>40847</v>
      </c>
      <c r="C3234" s="177">
        <v>876500</v>
      </c>
      <c r="D3234" s="40">
        <v>9049</v>
      </c>
      <c r="E3234" s="43">
        <v>53</v>
      </c>
    </row>
    <row r="3235" spans="2:5">
      <c r="B3235" s="35">
        <v>40848</v>
      </c>
      <c r="C3235" s="176">
        <v>876350</v>
      </c>
      <c r="D3235" s="38">
        <v>9048</v>
      </c>
      <c r="E3235" s="42">
        <v>53</v>
      </c>
    </row>
    <row r="3236" spans="2:5">
      <c r="B3236" s="35">
        <v>40849</v>
      </c>
      <c r="C3236" s="176">
        <v>879875</v>
      </c>
      <c r="D3236" s="38">
        <v>9085</v>
      </c>
      <c r="E3236" s="42">
        <v>53</v>
      </c>
    </row>
    <row r="3237" spans="2:5">
      <c r="B3237" s="35">
        <v>40850</v>
      </c>
      <c r="C3237" s="176">
        <v>897500</v>
      </c>
      <c r="D3237" s="38">
        <v>9273</v>
      </c>
      <c r="E3237" s="42">
        <v>53</v>
      </c>
    </row>
    <row r="3238" spans="2:5">
      <c r="B3238" s="35">
        <v>40851</v>
      </c>
      <c r="C3238" s="176">
        <v>909625</v>
      </c>
      <c r="D3238" s="38">
        <v>9403</v>
      </c>
      <c r="E3238" s="42">
        <v>53</v>
      </c>
    </row>
    <row r="3239" spans="2:5">
      <c r="B3239" s="35">
        <v>40852</v>
      </c>
      <c r="C3239" s="176">
        <v>909625</v>
      </c>
      <c r="D3239" s="38">
        <v>9403</v>
      </c>
      <c r="E3239" s="42">
        <v>53</v>
      </c>
    </row>
    <row r="3240" spans="2:5">
      <c r="B3240" s="35">
        <v>40853</v>
      </c>
      <c r="C3240" s="176">
        <v>909625</v>
      </c>
      <c r="D3240" s="38">
        <v>9403</v>
      </c>
      <c r="E3240" s="42">
        <v>53</v>
      </c>
    </row>
    <row r="3241" spans="2:5">
      <c r="B3241" s="35">
        <v>40854</v>
      </c>
      <c r="C3241" s="176">
        <v>916625</v>
      </c>
      <c r="D3241" s="38">
        <v>9477</v>
      </c>
      <c r="E3241" s="42">
        <v>53</v>
      </c>
    </row>
    <row r="3242" spans="2:5">
      <c r="B3242" s="35">
        <v>40855</v>
      </c>
      <c r="C3242" s="176">
        <v>908375</v>
      </c>
      <c r="D3242" s="38">
        <v>9389</v>
      </c>
      <c r="E3242" s="42">
        <v>53</v>
      </c>
    </row>
    <row r="3243" spans="2:5">
      <c r="B3243" s="35">
        <v>40856</v>
      </c>
      <c r="C3243" s="176">
        <v>916125</v>
      </c>
      <c r="D3243" s="38">
        <v>9472</v>
      </c>
      <c r="E3243" s="42">
        <v>53</v>
      </c>
    </row>
    <row r="3244" spans="2:5">
      <c r="B3244" s="35">
        <v>40857</v>
      </c>
      <c r="C3244" s="176">
        <v>915125</v>
      </c>
      <c r="D3244" s="38">
        <v>9461</v>
      </c>
      <c r="E3244" s="42">
        <v>53</v>
      </c>
    </row>
    <row r="3245" spans="2:5">
      <c r="B3245" s="35">
        <v>40858</v>
      </c>
      <c r="C3245" s="176">
        <v>930625</v>
      </c>
      <c r="D3245" s="38">
        <v>9627</v>
      </c>
      <c r="E3245" s="42">
        <v>53</v>
      </c>
    </row>
    <row r="3246" spans="2:5">
      <c r="B3246" s="35">
        <v>40859</v>
      </c>
      <c r="C3246" s="176">
        <v>930625</v>
      </c>
      <c r="D3246" s="38">
        <v>9627</v>
      </c>
      <c r="E3246" s="42">
        <v>53</v>
      </c>
    </row>
    <row r="3247" spans="2:5">
      <c r="B3247" s="35">
        <v>40860</v>
      </c>
      <c r="C3247" s="176">
        <v>930625</v>
      </c>
      <c r="D3247" s="38">
        <v>9627</v>
      </c>
      <c r="E3247" s="42">
        <v>53</v>
      </c>
    </row>
    <row r="3248" spans="2:5">
      <c r="B3248" s="35">
        <v>40861</v>
      </c>
      <c r="C3248" s="176">
        <v>918875</v>
      </c>
      <c r="D3248" s="38">
        <v>9501</v>
      </c>
      <c r="E3248" s="42">
        <v>53</v>
      </c>
    </row>
    <row r="3249" spans="2:5">
      <c r="B3249" s="35">
        <v>40862</v>
      </c>
      <c r="C3249" s="176">
        <v>941750</v>
      </c>
      <c r="D3249" s="38">
        <v>9745</v>
      </c>
      <c r="E3249" s="42">
        <v>53</v>
      </c>
    </row>
    <row r="3250" spans="2:5">
      <c r="B3250" s="35">
        <v>40863</v>
      </c>
      <c r="C3250" s="176">
        <v>929000</v>
      </c>
      <c r="D3250" s="38">
        <v>9609</v>
      </c>
      <c r="E3250" s="42">
        <v>53</v>
      </c>
    </row>
    <row r="3251" spans="2:5">
      <c r="B3251" s="35">
        <v>40864</v>
      </c>
      <c r="C3251" s="176">
        <v>923500</v>
      </c>
      <c r="D3251" s="38">
        <v>9551</v>
      </c>
      <c r="E3251" s="42">
        <v>53</v>
      </c>
    </row>
    <row r="3252" spans="2:5">
      <c r="B3252" s="35">
        <v>40865</v>
      </c>
      <c r="C3252" s="176">
        <v>948000</v>
      </c>
      <c r="D3252" s="38">
        <v>9812</v>
      </c>
      <c r="E3252" s="42">
        <v>53</v>
      </c>
    </row>
    <row r="3253" spans="2:5">
      <c r="B3253" s="35">
        <v>40866</v>
      </c>
      <c r="C3253" s="176">
        <v>948000</v>
      </c>
      <c r="D3253" s="38">
        <v>9812</v>
      </c>
      <c r="E3253" s="42">
        <v>53</v>
      </c>
    </row>
    <row r="3254" spans="2:5">
      <c r="B3254" s="35">
        <v>40867</v>
      </c>
      <c r="C3254" s="176">
        <v>948000</v>
      </c>
      <c r="D3254" s="38">
        <v>9812</v>
      </c>
      <c r="E3254" s="42">
        <v>53</v>
      </c>
    </row>
    <row r="3255" spans="2:5">
      <c r="B3255" s="35">
        <v>40868</v>
      </c>
      <c r="C3255" s="176">
        <v>940375</v>
      </c>
      <c r="D3255" s="38">
        <v>9731</v>
      </c>
      <c r="E3255" s="42">
        <v>53</v>
      </c>
    </row>
    <row r="3256" spans="2:5">
      <c r="B3256" s="35">
        <v>40869</v>
      </c>
      <c r="C3256" s="176">
        <v>935750</v>
      </c>
      <c r="D3256" s="38">
        <v>9681</v>
      </c>
      <c r="E3256" s="42">
        <v>53</v>
      </c>
    </row>
    <row r="3257" spans="2:5">
      <c r="B3257" s="35">
        <v>40870</v>
      </c>
      <c r="C3257" s="176">
        <v>942000</v>
      </c>
      <c r="D3257" s="38">
        <v>9748</v>
      </c>
      <c r="E3257" s="42">
        <v>53</v>
      </c>
    </row>
    <row r="3258" spans="2:5">
      <c r="B3258" s="35">
        <v>40871</v>
      </c>
      <c r="C3258" s="176">
        <v>942000</v>
      </c>
      <c r="D3258" s="38">
        <v>9748</v>
      </c>
      <c r="E3258" s="42">
        <v>53</v>
      </c>
    </row>
    <row r="3259" spans="2:5">
      <c r="B3259" s="35">
        <v>40872</v>
      </c>
      <c r="C3259" s="176">
        <v>939500</v>
      </c>
      <c r="D3259" s="38">
        <v>9721</v>
      </c>
      <c r="E3259" s="42">
        <v>53</v>
      </c>
    </row>
    <row r="3260" spans="2:5">
      <c r="B3260" s="35">
        <v>40873</v>
      </c>
      <c r="C3260" s="176">
        <v>939500</v>
      </c>
      <c r="D3260" s="38">
        <v>9721</v>
      </c>
      <c r="E3260" s="42">
        <v>53</v>
      </c>
    </row>
    <row r="3261" spans="2:5">
      <c r="B3261" s="35">
        <v>40874</v>
      </c>
      <c r="C3261" s="176">
        <v>939500</v>
      </c>
      <c r="D3261" s="38">
        <v>9721</v>
      </c>
      <c r="E3261" s="42">
        <v>53</v>
      </c>
    </row>
    <row r="3262" spans="2:5">
      <c r="B3262" s="35">
        <v>40875</v>
      </c>
      <c r="C3262" s="176">
        <v>920250</v>
      </c>
      <c r="D3262" s="38">
        <v>9516</v>
      </c>
      <c r="E3262" s="42">
        <v>53</v>
      </c>
    </row>
    <row r="3263" spans="2:5">
      <c r="B3263" s="35">
        <v>40876</v>
      </c>
      <c r="C3263" s="176">
        <v>929125</v>
      </c>
      <c r="D3263" s="38">
        <v>9611</v>
      </c>
      <c r="E3263" s="42">
        <v>53</v>
      </c>
    </row>
    <row r="3264" spans="2:5">
      <c r="B3264" s="39">
        <v>40877</v>
      </c>
      <c r="C3264" s="177">
        <v>952000</v>
      </c>
      <c r="D3264" s="40">
        <v>9855</v>
      </c>
      <c r="E3264" s="43">
        <v>53</v>
      </c>
    </row>
    <row r="3265" spans="2:5">
      <c r="B3265" s="35">
        <v>40878</v>
      </c>
      <c r="C3265" s="176">
        <v>943250</v>
      </c>
      <c r="D3265" s="38">
        <v>9761</v>
      </c>
      <c r="E3265" s="42">
        <v>53</v>
      </c>
    </row>
    <row r="3266" spans="2:5">
      <c r="B3266" s="35">
        <v>40879</v>
      </c>
      <c r="C3266" s="176">
        <v>918625</v>
      </c>
      <c r="D3266" s="38">
        <v>9499</v>
      </c>
      <c r="E3266" s="42">
        <v>53</v>
      </c>
    </row>
    <row r="3267" spans="2:5">
      <c r="B3267" s="35">
        <v>40880</v>
      </c>
      <c r="C3267" s="176">
        <v>918625</v>
      </c>
      <c r="D3267" s="38">
        <v>9499</v>
      </c>
      <c r="E3267" s="42">
        <v>53</v>
      </c>
    </row>
    <row r="3268" spans="2:5">
      <c r="B3268" s="35">
        <v>40881</v>
      </c>
      <c r="C3268" s="176">
        <v>918625</v>
      </c>
      <c r="D3268" s="38">
        <v>9499</v>
      </c>
      <c r="E3268" s="42">
        <v>53</v>
      </c>
    </row>
    <row r="3269" spans="2:5">
      <c r="B3269" s="35">
        <v>40882</v>
      </c>
      <c r="C3269" s="176">
        <v>941750</v>
      </c>
      <c r="D3269" s="38">
        <v>9745</v>
      </c>
      <c r="E3269" s="42">
        <v>53</v>
      </c>
    </row>
    <row r="3270" spans="2:5">
      <c r="B3270" s="35">
        <v>40883</v>
      </c>
      <c r="C3270" s="176">
        <v>938875</v>
      </c>
      <c r="D3270" s="38">
        <v>9715</v>
      </c>
      <c r="E3270" s="42">
        <v>53</v>
      </c>
    </row>
    <row r="3271" spans="2:5">
      <c r="B3271" s="35">
        <v>40884</v>
      </c>
      <c r="C3271" s="176">
        <v>917250</v>
      </c>
      <c r="D3271" s="38">
        <v>9484</v>
      </c>
      <c r="E3271" s="42">
        <v>53</v>
      </c>
    </row>
    <row r="3272" spans="2:5">
      <c r="B3272" s="35">
        <v>40885</v>
      </c>
      <c r="C3272" s="176">
        <v>914000</v>
      </c>
      <c r="D3272" s="38">
        <v>9449</v>
      </c>
      <c r="E3272" s="42">
        <v>53</v>
      </c>
    </row>
    <row r="3273" spans="2:5">
      <c r="B3273" s="35">
        <v>40886</v>
      </c>
      <c r="C3273" s="176">
        <v>910375</v>
      </c>
      <c r="D3273" s="38">
        <v>9411</v>
      </c>
      <c r="E3273" s="42">
        <v>53</v>
      </c>
    </row>
    <row r="3274" spans="2:5">
      <c r="B3274" s="35">
        <v>40887</v>
      </c>
      <c r="C3274" s="176">
        <v>910375</v>
      </c>
      <c r="D3274" s="38">
        <v>9411</v>
      </c>
      <c r="E3274" s="42">
        <v>53</v>
      </c>
    </row>
    <row r="3275" spans="2:5">
      <c r="B3275" s="35">
        <v>40888</v>
      </c>
      <c r="C3275" s="176">
        <v>910375</v>
      </c>
      <c r="D3275" s="38">
        <v>9411</v>
      </c>
      <c r="E3275" s="42">
        <v>53</v>
      </c>
    </row>
    <row r="3276" spans="2:5">
      <c r="B3276" s="35">
        <v>40889</v>
      </c>
      <c r="C3276" s="176">
        <v>885000</v>
      </c>
      <c r="D3276" s="38">
        <v>9140</v>
      </c>
      <c r="E3276" s="42">
        <v>53</v>
      </c>
    </row>
    <row r="3277" spans="2:5">
      <c r="B3277" s="35">
        <v>40890</v>
      </c>
      <c r="C3277" s="176">
        <v>893250</v>
      </c>
      <c r="D3277" s="38">
        <v>9228</v>
      </c>
      <c r="E3277" s="42">
        <v>53</v>
      </c>
    </row>
    <row r="3278" spans="2:5">
      <c r="B3278" s="35">
        <v>40891</v>
      </c>
      <c r="C3278" s="176">
        <v>876500</v>
      </c>
      <c r="D3278" s="38">
        <v>9049</v>
      </c>
      <c r="E3278" s="42">
        <v>53</v>
      </c>
    </row>
    <row r="3279" spans="2:5">
      <c r="B3279" s="35">
        <v>40892</v>
      </c>
      <c r="C3279" s="176">
        <v>874125</v>
      </c>
      <c r="D3279" s="38">
        <v>9024</v>
      </c>
      <c r="E3279" s="42">
        <v>53</v>
      </c>
    </row>
    <row r="3280" spans="2:5">
      <c r="B3280" s="35">
        <v>40893</v>
      </c>
      <c r="C3280" s="176">
        <v>869625</v>
      </c>
      <c r="D3280" s="38">
        <v>8976</v>
      </c>
      <c r="E3280" s="42">
        <v>53</v>
      </c>
    </row>
    <row r="3281" spans="2:5">
      <c r="B3281" s="35">
        <v>40894</v>
      </c>
      <c r="C3281" s="176">
        <v>869625</v>
      </c>
      <c r="D3281" s="38">
        <v>8976</v>
      </c>
      <c r="E3281" s="42">
        <v>53</v>
      </c>
    </row>
    <row r="3282" spans="2:5">
      <c r="B3282" s="35">
        <v>40895</v>
      </c>
      <c r="C3282" s="176">
        <v>869625</v>
      </c>
      <c r="D3282" s="38">
        <v>8976</v>
      </c>
      <c r="E3282" s="42">
        <v>53</v>
      </c>
    </row>
    <row r="3283" spans="2:5">
      <c r="B3283" s="35">
        <v>40896</v>
      </c>
      <c r="C3283" s="176">
        <v>883750</v>
      </c>
      <c r="D3283" s="38">
        <v>9127</v>
      </c>
      <c r="E3283" s="42">
        <v>53</v>
      </c>
    </row>
    <row r="3284" spans="2:5">
      <c r="B3284" s="35">
        <v>40897</v>
      </c>
      <c r="C3284" s="176">
        <v>888875</v>
      </c>
      <c r="D3284" s="38">
        <v>9181</v>
      </c>
      <c r="E3284" s="42">
        <v>53</v>
      </c>
    </row>
    <row r="3285" spans="2:5">
      <c r="B3285" s="35">
        <v>40898</v>
      </c>
      <c r="C3285" s="176">
        <v>881000</v>
      </c>
      <c r="D3285" s="38">
        <v>9097</v>
      </c>
      <c r="E3285" s="42">
        <v>53</v>
      </c>
    </row>
    <row r="3286" spans="2:5">
      <c r="B3286" s="35">
        <v>40899</v>
      </c>
      <c r="C3286" s="176">
        <v>884500</v>
      </c>
      <c r="D3286" s="38">
        <v>9135</v>
      </c>
      <c r="E3286" s="42">
        <v>53</v>
      </c>
    </row>
    <row r="3287" spans="2:5">
      <c r="B3287" s="35">
        <v>40900</v>
      </c>
      <c r="C3287" s="176">
        <v>871375</v>
      </c>
      <c r="D3287" s="38">
        <v>8995</v>
      </c>
      <c r="E3287" s="42">
        <v>53</v>
      </c>
    </row>
    <row r="3288" spans="2:5">
      <c r="B3288" s="35">
        <v>40901</v>
      </c>
      <c r="C3288" s="176">
        <v>871375</v>
      </c>
      <c r="D3288" s="38">
        <v>8995</v>
      </c>
      <c r="E3288" s="42">
        <v>53</v>
      </c>
    </row>
    <row r="3289" spans="2:5">
      <c r="B3289" s="35">
        <v>40902</v>
      </c>
      <c r="C3289" s="176">
        <v>871375</v>
      </c>
      <c r="D3289" s="38">
        <v>8995</v>
      </c>
      <c r="E3289" s="42">
        <v>53</v>
      </c>
    </row>
    <row r="3290" spans="2:5">
      <c r="B3290" s="35">
        <v>40903</v>
      </c>
      <c r="C3290" s="176">
        <v>871375</v>
      </c>
      <c r="D3290" s="38">
        <v>8995</v>
      </c>
      <c r="E3290" s="42">
        <v>53</v>
      </c>
    </row>
    <row r="3291" spans="2:5">
      <c r="B3291" s="35">
        <v>40904</v>
      </c>
      <c r="C3291" s="176">
        <v>885250</v>
      </c>
      <c r="D3291" s="38">
        <v>9143</v>
      </c>
      <c r="E3291" s="42">
        <v>53</v>
      </c>
    </row>
    <row r="3292" spans="2:5">
      <c r="B3292" s="35">
        <v>40905</v>
      </c>
      <c r="C3292" s="176">
        <v>915250</v>
      </c>
      <c r="D3292" s="38">
        <v>9463</v>
      </c>
      <c r="E3292" s="42">
        <v>53</v>
      </c>
    </row>
    <row r="3293" spans="2:5">
      <c r="B3293" s="35">
        <v>40906</v>
      </c>
      <c r="C3293" s="176">
        <v>904500</v>
      </c>
      <c r="D3293" s="38">
        <v>9348</v>
      </c>
      <c r="E3293" s="42">
        <v>53</v>
      </c>
    </row>
    <row r="3294" spans="2:5">
      <c r="B3294" s="35">
        <v>40907</v>
      </c>
      <c r="C3294" s="176">
        <v>913375</v>
      </c>
      <c r="D3294" s="38">
        <v>9443</v>
      </c>
      <c r="E3294" s="42">
        <v>53</v>
      </c>
    </row>
    <row r="3295" spans="2:5">
      <c r="B3295" s="39">
        <v>40908</v>
      </c>
      <c r="C3295" s="177">
        <v>913375</v>
      </c>
      <c r="D3295" s="40">
        <v>9443</v>
      </c>
      <c r="E3295" s="43">
        <v>53</v>
      </c>
    </row>
    <row r="3296" spans="2:5">
      <c r="B3296" s="35">
        <v>40909</v>
      </c>
      <c r="C3296" s="176">
        <v>913375</v>
      </c>
      <c r="D3296" s="38">
        <v>9443</v>
      </c>
      <c r="E3296" s="42">
        <v>53</v>
      </c>
    </row>
    <row r="3297" spans="2:5">
      <c r="B3297" s="35">
        <v>40910</v>
      </c>
      <c r="C3297" s="176">
        <v>913375</v>
      </c>
      <c r="D3297" s="38">
        <v>9443</v>
      </c>
      <c r="E3297" s="42">
        <v>53</v>
      </c>
    </row>
    <row r="3298" spans="2:5">
      <c r="B3298" s="35">
        <v>40911</v>
      </c>
      <c r="C3298" s="176">
        <v>894375</v>
      </c>
      <c r="D3298" s="38">
        <v>9240</v>
      </c>
      <c r="E3298" s="42">
        <v>53</v>
      </c>
    </row>
    <row r="3299" spans="2:5">
      <c r="B3299" s="35">
        <v>40912</v>
      </c>
      <c r="C3299" s="176">
        <v>879750</v>
      </c>
      <c r="D3299" s="38">
        <v>9084</v>
      </c>
      <c r="E3299" s="42">
        <v>53</v>
      </c>
    </row>
    <row r="3300" spans="2:5">
      <c r="B3300" s="35">
        <v>40913</v>
      </c>
      <c r="C3300" s="176">
        <v>859000</v>
      </c>
      <c r="D3300" s="38">
        <v>8863</v>
      </c>
      <c r="E3300" s="42">
        <v>53</v>
      </c>
    </row>
    <row r="3301" spans="2:5">
      <c r="B3301" s="35">
        <v>40914</v>
      </c>
      <c r="C3301" s="176">
        <v>868375</v>
      </c>
      <c r="D3301" s="38">
        <v>8963</v>
      </c>
      <c r="E3301" s="42">
        <v>53</v>
      </c>
    </row>
    <row r="3302" spans="2:5">
      <c r="B3302" s="35">
        <v>40915</v>
      </c>
      <c r="C3302" s="176">
        <v>868375</v>
      </c>
      <c r="D3302" s="38">
        <v>8963</v>
      </c>
      <c r="E3302" s="42">
        <v>53</v>
      </c>
    </row>
    <row r="3303" spans="2:5">
      <c r="B3303" s="35">
        <v>40916</v>
      </c>
      <c r="C3303" s="176">
        <v>868375</v>
      </c>
      <c r="D3303" s="38">
        <v>8963</v>
      </c>
      <c r="E3303" s="42">
        <v>53</v>
      </c>
    </row>
    <row r="3304" spans="2:5">
      <c r="B3304" s="35">
        <v>40917</v>
      </c>
      <c r="C3304" s="176">
        <v>868875</v>
      </c>
      <c r="D3304" s="38">
        <v>8968</v>
      </c>
      <c r="E3304" s="42">
        <v>53</v>
      </c>
    </row>
    <row r="3305" spans="2:5">
      <c r="B3305" s="35">
        <v>40918</v>
      </c>
      <c r="C3305" s="176">
        <v>875875</v>
      </c>
      <c r="D3305" s="38">
        <v>9043</v>
      </c>
      <c r="E3305" s="42">
        <v>53</v>
      </c>
    </row>
    <row r="3306" spans="2:5">
      <c r="B3306" s="35">
        <v>40919</v>
      </c>
      <c r="C3306" s="176">
        <v>903000</v>
      </c>
      <c r="D3306" s="38">
        <v>9332</v>
      </c>
      <c r="E3306" s="42">
        <v>53</v>
      </c>
    </row>
    <row r="3307" spans="2:5">
      <c r="B3307" s="35">
        <v>40920</v>
      </c>
      <c r="C3307" s="176">
        <v>896625</v>
      </c>
      <c r="D3307" s="38">
        <v>9264</v>
      </c>
      <c r="E3307" s="42">
        <v>53</v>
      </c>
    </row>
    <row r="3308" spans="2:5">
      <c r="B3308" s="35">
        <v>40921</v>
      </c>
      <c r="C3308" s="176">
        <v>878875</v>
      </c>
      <c r="D3308" s="38">
        <v>9075</v>
      </c>
      <c r="E3308" s="42">
        <v>53</v>
      </c>
    </row>
    <row r="3309" spans="2:5">
      <c r="B3309" s="35">
        <v>40922</v>
      </c>
      <c r="C3309" s="176">
        <v>878875</v>
      </c>
      <c r="D3309" s="38">
        <v>9075</v>
      </c>
      <c r="E3309" s="42">
        <v>53</v>
      </c>
    </row>
    <row r="3310" spans="2:5">
      <c r="B3310" s="35">
        <v>40923</v>
      </c>
      <c r="C3310" s="176">
        <v>878875</v>
      </c>
      <c r="D3310" s="38">
        <v>9075</v>
      </c>
      <c r="E3310" s="42">
        <v>53</v>
      </c>
    </row>
    <row r="3311" spans="2:5">
      <c r="B3311" s="35">
        <v>40924</v>
      </c>
      <c r="C3311" s="176">
        <v>878875</v>
      </c>
      <c r="D3311" s="38">
        <v>9075</v>
      </c>
      <c r="E3311" s="42">
        <v>53</v>
      </c>
    </row>
    <row r="3312" spans="2:5">
      <c r="B3312" s="35">
        <v>40925</v>
      </c>
      <c r="C3312" s="176">
        <v>878375</v>
      </c>
      <c r="D3312" s="38">
        <v>9069</v>
      </c>
      <c r="E3312" s="42">
        <v>53</v>
      </c>
    </row>
    <row r="3313" spans="2:5">
      <c r="B3313" s="35">
        <v>40926</v>
      </c>
      <c r="C3313" s="176">
        <v>865750</v>
      </c>
      <c r="D3313" s="38">
        <v>8935</v>
      </c>
      <c r="E3313" s="42">
        <v>53</v>
      </c>
    </row>
    <row r="3314" spans="2:5">
      <c r="B3314" s="35">
        <v>40927</v>
      </c>
      <c r="C3314" s="176">
        <v>876000</v>
      </c>
      <c r="D3314" s="38">
        <v>9044</v>
      </c>
      <c r="E3314" s="42">
        <v>53</v>
      </c>
    </row>
    <row r="3315" spans="2:5">
      <c r="B3315" s="35">
        <v>40928</v>
      </c>
      <c r="C3315" s="176">
        <v>886500</v>
      </c>
      <c r="D3315" s="38">
        <v>9156</v>
      </c>
      <c r="E3315" s="42">
        <v>53</v>
      </c>
    </row>
    <row r="3316" spans="2:5">
      <c r="B3316" s="35">
        <v>40929</v>
      </c>
      <c r="C3316" s="176">
        <v>886500</v>
      </c>
      <c r="D3316" s="38">
        <v>9156</v>
      </c>
      <c r="E3316" s="42">
        <v>53</v>
      </c>
    </row>
    <row r="3317" spans="2:5">
      <c r="B3317" s="35">
        <v>40930</v>
      </c>
      <c r="C3317" s="176">
        <v>886500</v>
      </c>
      <c r="D3317" s="38">
        <v>9156</v>
      </c>
      <c r="E3317" s="42">
        <v>53</v>
      </c>
    </row>
    <row r="3318" spans="2:5">
      <c r="B3318" s="35">
        <v>40931</v>
      </c>
      <c r="C3318" s="176">
        <v>860750</v>
      </c>
      <c r="D3318" s="38">
        <v>8881</v>
      </c>
      <c r="E3318" s="42">
        <v>53</v>
      </c>
    </row>
    <row r="3319" spans="2:5">
      <c r="B3319" s="35">
        <v>40932</v>
      </c>
      <c r="C3319" s="176">
        <v>862625</v>
      </c>
      <c r="D3319" s="38">
        <v>8901</v>
      </c>
      <c r="E3319" s="42">
        <v>53</v>
      </c>
    </row>
    <row r="3320" spans="2:5">
      <c r="B3320" s="35">
        <v>40933</v>
      </c>
      <c r="C3320" s="176">
        <v>851750</v>
      </c>
      <c r="D3320" s="38">
        <v>8785</v>
      </c>
      <c r="E3320" s="42">
        <v>53</v>
      </c>
    </row>
    <row r="3321" spans="2:5">
      <c r="B3321" s="35">
        <v>40934</v>
      </c>
      <c r="C3321" s="176">
        <v>860500</v>
      </c>
      <c r="D3321" s="38">
        <v>8879</v>
      </c>
      <c r="E3321" s="42">
        <v>53</v>
      </c>
    </row>
    <row r="3322" spans="2:5">
      <c r="B3322" s="35">
        <v>40935</v>
      </c>
      <c r="C3322" s="176">
        <v>857625</v>
      </c>
      <c r="D3322" s="38">
        <v>8848</v>
      </c>
      <c r="E3322" s="42">
        <v>53</v>
      </c>
    </row>
    <row r="3323" spans="2:5">
      <c r="B3323" s="35">
        <v>40936</v>
      </c>
      <c r="C3323" s="176">
        <v>857625</v>
      </c>
      <c r="D3323" s="38">
        <v>8848</v>
      </c>
      <c r="E3323" s="42">
        <v>53</v>
      </c>
    </row>
    <row r="3324" spans="2:5">
      <c r="B3324" s="35">
        <v>40937</v>
      </c>
      <c r="C3324" s="176">
        <v>857625</v>
      </c>
      <c r="D3324" s="38">
        <v>8848</v>
      </c>
      <c r="E3324" s="42">
        <v>53</v>
      </c>
    </row>
    <row r="3325" spans="2:5">
      <c r="B3325" s="35">
        <v>40938</v>
      </c>
      <c r="C3325" s="176">
        <v>859625</v>
      </c>
      <c r="D3325" s="38">
        <v>8869</v>
      </c>
      <c r="E3325" s="42">
        <v>53</v>
      </c>
    </row>
    <row r="3326" spans="2:5">
      <c r="B3326" s="39">
        <v>40939</v>
      </c>
      <c r="C3326" s="177">
        <v>848125</v>
      </c>
      <c r="D3326" s="40">
        <v>8747</v>
      </c>
      <c r="E3326" s="43">
        <v>53</v>
      </c>
    </row>
    <row r="3327" spans="2:5">
      <c r="B3327" s="35">
        <v>40940</v>
      </c>
      <c r="C3327" s="176">
        <v>847250</v>
      </c>
      <c r="D3327" s="38">
        <v>8737</v>
      </c>
      <c r="E3327" s="42">
        <v>53</v>
      </c>
    </row>
    <row r="3328" spans="2:5">
      <c r="B3328" s="35">
        <v>40941</v>
      </c>
      <c r="C3328" s="176">
        <v>851500</v>
      </c>
      <c r="D3328" s="38">
        <v>8783</v>
      </c>
      <c r="E3328" s="42">
        <v>53</v>
      </c>
    </row>
    <row r="3329" spans="2:5">
      <c r="B3329" s="35">
        <v>40942</v>
      </c>
      <c r="C3329" s="176">
        <v>844625</v>
      </c>
      <c r="D3329" s="38">
        <v>8709</v>
      </c>
      <c r="E3329" s="42">
        <v>53</v>
      </c>
    </row>
    <row r="3330" spans="2:5">
      <c r="B3330" s="35">
        <v>40943</v>
      </c>
      <c r="C3330" s="176">
        <v>844625</v>
      </c>
      <c r="D3330" s="38">
        <v>8709</v>
      </c>
      <c r="E3330" s="42">
        <v>53</v>
      </c>
    </row>
    <row r="3331" spans="2:5">
      <c r="B3331" s="35">
        <v>40944</v>
      </c>
      <c r="C3331" s="176">
        <v>844625</v>
      </c>
      <c r="D3331" s="38">
        <v>8709</v>
      </c>
      <c r="E3331" s="42">
        <v>53</v>
      </c>
    </row>
    <row r="3332" spans="2:5">
      <c r="B3332" s="35">
        <v>40945</v>
      </c>
      <c r="C3332" s="176">
        <v>867250</v>
      </c>
      <c r="D3332" s="38">
        <v>8951</v>
      </c>
      <c r="E3332" s="42">
        <v>53</v>
      </c>
    </row>
    <row r="3333" spans="2:5">
      <c r="B3333" s="35">
        <v>40946</v>
      </c>
      <c r="C3333" s="176">
        <v>869250</v>
      </c>
      <c r="D3333" s="38">
        <v>8972</v>
      </c>
      <c r="E3333" s="42">
        <v>53</v>
      </c>
    </row>
    <row r="3334" spans="2:5">
      <c r="B3334" s="35">
        <v>40947</v>
      </c>
      <c r="C3334" s="176">
        <v>865250</v>
      </c>
      <c r="D3334" s="38">
        <v>8961</v>
      </c>
      <c r="E3334" s="42">
        <v>53</v>
      </c>
    </row>
    <row r="3335" spans="2:5">
      <c r="B3335" s="35">
        <v>40948</v>
      </c>
      <c r="C3335" s="176">
        <v>848750</v>
      </c>
      <c r="D3335" s="38">
        <v>8753</v>
      </c>
      <c r="E3335" s="42">
        <v>53</v>
      </c>
    </row>
    <row r="3336" spans="2:5">
      <c r="B3336" s="35">
        <v>40949</v>
      </c>
      <c r="C3336" s="176">
        <v>860625</v>
      </c>
      <c r="D3336" s="38">
        <v>8880</v>
      </c>
      <c r="E3336" s="42">
        <v>53</v>
      </c>
    </row>
    <row r="3337" spans="2:5">
      <c r="B3337" s="35">
        <v>40950</v>
      </c>
      <c r="C3337" s="176">
        <v>860625</v>
      </c>
      <c r="D3337" s="38">
        <v>8880</v>
      </c>
      <c r="E3337" s="42">
        <v>53</v>
      </c>
    </row>
    <row r="3338" spans="2:5">
      <c r="B3338" s="35">
        <v>40951</v>
      </c>
      <c r="C3338" s="176">
        <v>860625</v>
      </c>
      <c r="D3338" s="38">
        <v>8880</v>
      </c>
      <c r="E3338" s="42">
        <v>53</v>
      </c>
    </row>
    <row r="3339" spans="2:5">
      <c r="B3339" s="35">
        <v>40952</v>
      </c>
      <c r="C3339" s="176">
        <v>844375</v>
      </c>
      <c r="D3339" s="38">
        <v>8707</v>
      </c>
      <c r="E3339" s="42">
        <v>53</v>
      </c>
    </row>
    <row r="3340" spans="2:5">
      <c r="B3340" s="35">
        <v>40953</v>
      </c>
      <c r="C3340" s="176">
        <v>823375</v>
      </c>
      <c r="D3340" s="38">
        <v>8483</v>
      </c>
      <c r="E3340" s="42">
        <v>53</v>
      </c>
    </row>
    <row r="3341" spans="2:5">
      <c r="B3341" s="35">
        <v>40954</v>
      </c>
      <c r="C3341" s="176">
        <v>810750</v>
      </c>
      <c r="D3341" s="38">
        <v>8348</v>
      </c>
      <c r="E3341" s="42">
        <v>53</v>
      </c>
    </row>
    <row r="3342" spans="2:5">
      <c r="B3342" s="35">
        <v>40955</v>
      </c>
      <c r="C3342" s="176">
        <v>805125</v>
      </c>
      <c r="D3342" s="38">
        <v>8288</v>
      </c>
      <c r="E3342" s="42">
        <v>53</v>
      </c>
    </row>
    <row r="3343" spans="2:5">
      <c r="B3343" s="35">
        <v>40956</v>
      </c>
      <c r="C3343" s="176">
        <v>798625</v>
      </c>
      <c r="D3343" s="38">
        <v>8019</v>
      </c>
      <c r="E3343" s="42">
        <v>53</v>
      </c>
    </row>
    <row r="3344" spans="2:5">
      <c r="B3344" s="35">
        <v>40957</v>
      </c>
      <c r="C3344" s="176">
        <v>798625</v>
      </c>
      <c r="D3344" s="38">
        <v>8019</v>
      </c>
      <c r="E3344" s="42">
        <v>53</v>
      </c>
    </row>
    <row r="3345" spans="2:5">
      <c r="B3345" s="35">
        <v>40958</v>
      </c>
      <c r="C3345" s="176">
        <v>798625</v>
      </c>
      <c r="D3345" s="38">
        <v>8019</v>
      </c>
      <c r="E3345" s="42">
        <v>53</v>
      </c>
    </row>
    <row r="3346" spans="2:5">
      <c r="B3346" s="35">
        <v>40959</v>
      </c>
      <c r="C3346" s="176">
        <v>815250</v>
      </c>
      <c r="D3346" s="38">
        <v>8396</v>
      </c>
      <c r="E3346" s="42">
        <v>53</v>
      </c>
    </row>
    <row r="3347" spans="2:5">
      <c r="B3347" s="35">
        <v>40960</v>
      </c>
      <c r="C3347" s="176">
        <v>801500</v>
      </c>
      <c r="D3347" s="38">
        <v>8249</v>
      </c>
      <c r="E3347" s="42">
        <v>53</v>
      </c>
    </row>
    <row r="3348" spans="2:5">
      <c r="B3348" s="35">
        <v>40961</v>
      </c>
      <c r="C3348" s="176">
        <v>799500</v>
      </c>
      <c r="D3348" s="38">
        <v>8228</v>
      </c>
      <c r="E3348" s="42">
        <v>53</v>
      </c>
    </row>
    <row r="3349" spans="2:5">
      <c r="B3349" s="35">
        <v>40962</v>
      </c>
      <c r="C3349" s="176">
        <v>806375</v>
      </c>
      <c r="D3349" s="38">
        <v>8301</v>
      </c>
      <c r="E3349" s="42">
        <v>53</v>
      </c>
    </row>
    <row r="3350" spans="2:5">
      <c r="B3350" s="35">
        <v>40963</v>
      </c>
      <c r="C3350" s="176">
        <v>799750</v>
      </c>
      <c r="D3350" s="38">
        <v>8231</v>
      </c>
      <c r="E3350" s="42">
        <v>53</v>
      </c>
    </row>
    <row r="3351" spans="2:5">
      <c r="B3351" s="35">
        <v>40964</v>
      </c>
      <c r="C3351" s="176">
        <v>799750</v>
      </c>
      <c r="D3351" s="38">
        <v>8231</v>
      </c>
      <c r="E3351" s="42">
        <v>53</v>
      </c>
    </row>
    <row r="3352" spans="2:5">
      <c r="B3352" s="35">
        <v>40965</v>
      </c>
      <c r="C3352" s="176">
        <v>799750</v>
      </c>
      <c r="D3352" s="38">
        <v>8231</v>
      </c>
      <c r="E3352" s="42">
        <v>53</v>
      </c>
    </row>
    <row r="3353" spans="2:5">
      <c r="B3353" s="35">
        <v>40966</v>
      </c>
      <c r="C3353" s="176">
        <v>799750</v>
      </c>
      <c r="D3353" s="38">
        <v>3231</v>
      </c>
      <c r="E3353" s="42">
        <v>53</v>
      </c>
    </row>
    <row r="3354" spans="2:5">
      <c r="B3354" s="35">
        <v>40967</v>
      </c>
      <c r="C3354" s="176">
        <v>801250</v>
      </c>
      <c r="D3354" s="38">
        <v>8247</v>
      </c>
      <c r="E3354" s="42">
        <v>53</v>
      </c>
    </row>
    <row r="3355" spans="2:5">
      <c r="B3355" s="39">
        <v>40968</v>
      </c>
      <c r="C3355" s="177">
        <v>793000</v>
      </c>
      <c r="D3355" s="40">
        <v>8159</v>
      </c>
      <c r="E3355" s="43">
        <v>53</v>
      </c>
    </row>
    <row r="3356" spans="2:5">
      <c r="B3356" s="35">
        <v>40969</v>
      </c>
      <c r="C3356" s="176">
        <v>797750</v>
      </c>
      <c r="D3356" s="38">
        <v>8209</v>
      </c>
      <c r="E3356" s="42">
        <v>53</v>
      </c>
    </row>
    <row r="3357" spans="2:5">
      <c r="B3357" s="35">
        <v>40970</v>
      </c>
      <c r="C3357" s="176">
        <v>782250</v>
      </c>
      <c r="D3357" s="38">
        <v>8044</v>
      </c>
      <c r="E3357" s="42">
        <v>53</v>
      </c>
    </row>
    <row r="3358" spans="2:5">
      <c r="B3358" s="35">
        <v>40971</v>
      </c>
      <c r="C3358" s="176">
        <v>782250</v>
      </c>
      <c r="D3358" s="38">
        <v>8044</v>
      </c>
      <c r="E3358" s="42">
        <v>53</v>
      </c>
    </row>
    <row r="3359" spans="2:5">
      <c r="B3359" s="35">
        <v>40972</v>
      </c>
      <c r="C3359" s="176">
        <v>782250</v>
      </c>
      <c r="D3359" s="38">
        <v>8044</v>
      </c>
      <c r="E3359" s="42">
        <v>53</v>
      </c>
    </row>
    <row r="3360" spans="2:5">
      <c r="B3360" s="35">
        <v>40973</v>
      </c>
      <c r="C3360" s="176">
        <v>782375</v>
      </c>
      <c r="D3360" s="38">
        <v>8045</v>
      </c>
      <c r="E3360" s="42">
        <v>53</v>
      </c>
    </row>
    <row r="3361" spans="2:6" ht="12.75" customHeight="1">
      <c r="B3361" s="35">
        <v>40974</v>
      </c>
      <c r="C3361" s="176">
        <v>764625</v>
      </c>
      <c r="D3361" s="38">
        <v>7856</v>
      </c>
      <c r="E3361" s="42">
        <v>53</v>
      </c>
    </row>
    <row r="3362" spans="2:6">
      <c r="B3362" s="35">
        <v>40975</v>
      </c>
      <c r="C3362" s="176">
        <v>735000</v>
      </c>
      <c r="D3362" s="38">
        <v>7540</v>
      </c>
      <c r="E3362" s="42">
        <v>53</v>
      </c>
    </row>
    <row r="3363" spans="2:6">
      <c r="B3363" s="35">
        <v>40976</v>
      </c>
      <c r="C3363" s="176">
        <v>736125</v>
      </c>
      <c r="D3363" s="38">
        <v>7552</v>
      </c>
      <c r="E3363" s="42">
        <v>53</v>
      </c>
      <c r="F3363" s="13"/>
    </row>
    <row r="3364" spans="2:6">
      <c r="B3364" s="35">
        <v>40977</v>
      </c>
      <c r="C3364" s="176">
        <v>721125</v>
      </c>
      <c r="D3364" s="38">
        <v>7392</v>
      </c>
      <c r="E3364" s="42">
        <v>53</v>
      </c>
      <c r="F3364" s="13"/>
    </row>
    <row r="3365" spans="2:6">
      <c r="B3365" s="35">
        <v>40978</v>
      </c>
      <c r="C3365" s="176">
        <v>721125</v>
      </c>
      <c r="D3365" s="38">
        <v>7392</v>
      </c>
      <c r="E3365" s="42">
        <v>53</v>
      </c>
      <c r="F3365" s="13"/>
    </row>
    <row r="3366" spans="2:6">
      <c r="B3366" s="35">
        <v>40979</v>
      </c>
      <c r="C3366" s="176">
        <v>721125</v>
      </c>
      <c r="D3366" s="38">
        <v>7392</v>
      </c>
      <c r="E3366" s="42">
        <v>53</v>
      </c>
      <c r="F3366" s="13"/>
    </row>
    <row r="3367" spans="2:6">
      <c r="B3367" s="35">
        <v>40980</v>
      </c>
      <c r="C3367" s="176">
        <v>718375</v>
      </c>
      <c r="D3367" s="38">
        <v>7363</v>
      </c>
      <c r="E3367" s="42">
        <v>53</v>
      </c>
      <c r="F3367" s="13"/>
    </row>
    <row r="3368" spans="2:6">
      <c r="B3368" s="35">
        <v>40981</v>
      </c>
      <c r="C3368" s="176">
        <v>716250</v>
      </c>
      <c r="D3368" s="38">
        <v>7340</v>
      </c>
      <c r="E3368" s="42">
        <v>53</v>
      </c>
      <c r="F3368" s="13"/>
    </row>
    <row r="3369" spans="2:6">
      <c r="B3369" s="35">
        <v>40982</v>
      </c>
      <c r="C3369" s="176">
        <v>708125</v>
      </c>
      <c r="D3369" s="38">
        <v>7253</v>
      </c>
      <c r="E3369" s="42">
        <v>53</v>
      </c>
      <c r="F3369" s="13"/>
    </row>
    <row r="3370" spans="2:6">
      <c r="B3370" s="35">
        <v>40983</v>
      </c>
      <c r="C3370" s="176">
        <v>714875</v>
      </c>
      <c r="D3370" s="38">
        <v>7325</v>
      </c>
      <c r="E3370" s="42">
        <v>53</v>
      </c>
      <c r="F3370" s="13"/>
    </row>
    <row r="3371" spans="2:6">
      <c r="B3371" s="35">
        <v>40984</v>
      </c>
      <c r="C3371" s="176">
        <v>711250</v>
      </c>
      <c r="D3371" s="38">
        <v>7287</v>
      </c>
      <c r="E3371" s="42">
        <v>53</v>
      </c>
      <c r="F3371" s="13"/>
    </row>
    <row r="3372" spans="2:6">
      <c r="B3372" s="35">
        <v>40985</v>
      </c>
      <c r="C3372" s="176">
        <v>711250</v>
      </c>
      <c r="D3372" s="38">
        <v>7287</v>
      </c>
      <c r="E3372" s="42">
        <v>53</v>
      </c>
      <c r="F3372" s="13"/>
    </row>
    <row r="3373" spans="2:6">
      <c r="B3373" s="35">
        <v>40986</v>
      </c>
      <c r="C3373" s="176">
        <v>711250</v>
      </c>
      <c r="D3373" s="38">
        <v>7287</v>
      </c>
      <c r="E3373" s="42">
        <v>53</v>
      </c>
      <c r="F3373" s="13"/>
    </row>
    <row r="3374" spans="2:6">
      <c r="B3374" s="35">
        <v>40987</v>
      </c>
      <c r="C3374" s="176">
        <v>714375</v>
      </c>
      <c r="D3374" s="38">
        <v>7320</v>
      </c>
      <c r="E3374" s="42">
        <v>53</v>
      </c>
      <c r="F3374" s="13"/>
    </row>
    <row r="3375" spans="2:6">
      <c r="B3375" s="35">
        <v>40988</v>
      </c>
      <c r="C3375" s="176">
        <v>712750</v>
      </c>
      <c r="D3375" s="38">
        <v>7303</v>
      </c>
      <c r="E3375" s="42">
        <v>53</v>
      </c>
      <c r="F3375" s="13"/>
    </row>
    <row r="3376" spans="2:6">
      <c r="B3376" s="35">
        <v>40989</v>
      </c>
      <c r="C3376" s="176">
        <v>718125</v>
      </c>
      <c r="D3376" s="38">
        <v>7360</v>
      </c>
      <c r="E3376" s="42">
        <v>53</v>
      </c>
      <c r="F3376" s="13"/>
    </row>
    <row r="3377" spans="2:6">
      <c r="B3377" s="35">
        <v>40990</v>
      </c>
      <c r="C3377" s="176">
        <v>685625</v>
      </c>
      <c r="D3377" s="38">
        <v>7013</v>
      </c>
      <c r="E3377" s="42">
        <v>53</v>
      </c>
      <c r="F3377" s="13"/>
    </row>
    <row r="3378" spans="2:6">
      <c r="B3378" s="35">
        <v>40991</v>
      </c>
      <c r="C3378" s="176">
        <v>703125</v>
      </c>
      <c r="D3378" s="38">
        <v>7200</v>
      </c>
      <c r="E3378" s="42">
        <v>53</v>
      </c>
      <c r="F3378" s="13"/>
    </row>
    <row r="3379" spans="2:6">
      <c r="B3379" s="35">
        <v>40992</v>
      </c>
      <c r="C3379" s="176">
        <v>703125</v>
      </c>
      <c r="D3379" s="38">
        <v>7200</v>
      </c>
      <c r="E3379" s="42">
        <v>53</v>
      </c>
      <c r="F3379" s="13"/>
    </row>
    <row r="3380" spans="2:6">
      <c r="B3380" s="35">
        <v>40993</v>
      </c>
      <c r="C3380" s="176">
        <v>703125</v>
      </c>
      <c r="D3380" s="38">
        <v>7200</v>
      </c>
      <c r="E3380" s="42">
        <v>53</v>
      </c>
      <c r="F3380" s="13"/>
    </row>
    <row r="3381" spans="2:6">
      <c r="B3381" s="35">
        <v>40994</v>
      </c>
      <c r="C3381" s="176">
        <v>706125</v>
      </c>
      <c r="D3381" s="38">
        <v>7232</v>
      </c>
      <c r="E3381" s="42">
        <v>53</v>
      </c>
      <c r="F3381" s="13"/>
    </row>
    <row r="3382" spans="2:6">
      <c r="B3382" s="35">
        <v>40995</v>
      </c>
      <c r="C3382" s="176">
        <v>728750</v>
      </c>
      <c r="D3382" s="38">
        <v>7473</v>
      </c>
      <c r="E3382" s="42">
        <v>53</v>
      </c>
      <c r="F3382" s="13"/>
    </row>
    <row r="3383" spans="2:6">
      <c r="B3383" s="35">
        <v>40996</v>
      </c>
      <c r="C3383" s="176">
        <v>710875</v>
      </c>
      <c r="D3383" s="38">
        <v>7283</v>
      </c>
      <c r="E3383" s="42">
        <v>53</v>
      </c>
      <c r="F3383" s="13"/>
    </row>
    <row r="3384" spans="2:6">
      <c r="B3384" s="35">
        <v>40997</v>
      </c>
      <c r="C3384" s="176">
        <v>699625</v>
      </c>
      <c r="D3384" s="38">
        <v>7163</v>
      </c>
      <c r="E3384" s="42">
        <v>53</v>
      </c>
      <c r="F3384" s="13"/>
    </row>
    <row r="3385" spans="2:6">
      <c r="B3385" s="35">
        <v>40998</v>
      </c>
      <c r="C3385" s="176">
        <v>725750</v>
      </c>
      <c r="D3385" s="38">
        <v>7441</v>
      </c>
      <c r="E3385" s="42">
        <v>53</v>
      </c>
      <c r="F3385" s="13"/>
    </row>
    <row r="3386" spans="2:6">
      <c r="B3386" s="39">
        <v>40999</v>
      </c>
      <c r="C3386" s="177">
        <v>725750</v>
      </c>
      <c r="D3386" s="40">
        <v>7441</v>
      </c>
      <c r="E3386" s="43">
        <v>53</v>
      </c>
      <c r="F3386" s="13"/>
    </row>
    <row r="3387" spans="2:6">
      <c r="B3387" s="35">
        <v>41000</v>
      </c>
      <c r="C3387" s="176">
        <v>725750</v>
      </c>
      <c r="D3387" s="38">
        <v>7441</v>
      </c>
      <c r="E3387" s="42">
        <v>53</v>
      </c>
      <c r="F3387" s="13"/>
    </row>
    <row r="3388" spans="2:6">
      <c r="B3388" s="35">
        <v>41001</v>
      </c>
      <c r="C3388" s="176">
        <v>728875</v>
      </c>
      <c r="D3388" s="38">
        <v>7475</v>
      </c>
      <c r="E3388" s="42">
        <v>53</v>
      </c>
      <c r="F3388" s="13"/>
    </row>
    <row r="3389" spans="2:6">
      <c r="B3389" s="35">
        <v>41002</v>
      </c>
      <c r="C3389" s="176">
        <v>726375</v>
      </c>
      <c r="D3389" s="38">
        <v>7448</v>
      </c>
      <c r="E3389" s="42">
        <v>53</v>
      </c>
      <c r="F3389" s="13"/>
    </row>
    <row r="3390" spans="2:6">
      <c r="B3390" s="35">
        <v>41003</v>
      </c>
      <c r="C3390" s="176">
        <v>720125</v>
      </c>
      <c r="D3390" s="38">
        <v>7381</v>
      </c>
      <c r="E3390" s="42">
        <v>53</v>
      </c>
      <c r="F3390" s="13"/>
    </row>
    <row r="3391" spans="2:6">
      <c r="B3391" s="35">
        <v>41004</v>
      </c>
      <c r="C3391" s="176">
        <v>719000</v>
      </c>
      <c r="D3391" s="38">
        <v>7369</v>
      </c>
      <c r="E3391" s="42">
        <v>53</v>
      </c>
      <c r="F3391" s="13"/>
    </row>
    <row r="3392" spans="2:6">
      <c r="B3392" s="35">
        <v>41005</v>
      </c>
      <c r="C3392" s="176">
        <v>719000</v>
      </c>
      <c r="D3392" s="38">
        <v>7369</v>
      </c>
      <c r="E3392" s="42">
        <v>53</v>
      </c>
      <c r="F3392" s="13"/>
    </row>
    <row r="3393" spans="2:6">
      <c r="B3393" s="35">
        <v>41006</v>
      </c>
      <c r="C3393" s="176">
        <v>719000</v>
      </c>
      <c r="D3393" s="38">
        <v>7369</v>
      </c>
      <c r="E3393" s="42">
        <v>53</v>
      </c>
      <c r="F3393" s="13"/>
    </row>
    <row r="3394" spans="2:6">
      <c r="B3394" s="35">
        <v>41007</v>
      </c>
      <c r="C3394" s="176">
        <v>719000</v>
      </c>
      <c r="D3394" s="38">
        <v>7369</v>
      </c>
      <c r="E3394" s="42">
        <v>53</v>
      </c>
      <c r="F3394" s="13"/>
    </row>
    <row r="3395" spans="2:6">
      <c r="B3395" s="35">
        <v>41008</v>
      </c>
      <c r="C3395" s="176">
        <v>701625</v>
      </c>
      <c r="D3395" s="38">
        <v>7184</v>
      </c>
      <c r="E3395" s="42">
        <v>53</v>
      </c>
      <c r="F3395" s="13"/>
    </row>
    <row r="3396" spans="2:6">
      <c r="B3396" s="35">
        <v>41009</v>
      </c>
      <c r="C3396" s="176">
        <v>706625</v>
      </c>
      <c r="D3396" s="38">
        <v>7237</v>
      </c>
      <c r="E3396" s="42">
        <v>53</v>
      </c>
      <c r="F3396" s="13"/>
    </row>
    <row r="3397" spans="2:6">
      <c r="B3397" s="35">
        <v>41010</v>
      </c>
      <c r="C3397" s="176">
        <v>713250</v>
      </c>
      <c r="D3397" s="38">
        <v>7308</v>
      </c>
      <c r="E3397" s="42">
        <v>53</v>
      </c>
      <c r="F3397" s="13"/>
    </row>
    <row r="3398" spans="2:6">
      <c r="B3398" s="35">
        <v>41011</v>
      </c>
      <c r="C3398" s="176">
        <v>713500</v>
      </c>
      <c r="D3398" s="38">
        <v>7311</v>
      </c>
      <c r="E3398" s="42">
        <v>53</v>
      </c>
      <c r="F3398" s="13"/>
    </row>
    <row r="3399" spans="2:6">
      <c r="B3399" s="35">
        <v>41012</v>
      </c>
      <c r="C3399" s="176">
        <v>708500</v>
      </c>
      <c r="D3399" s="38">
        <v>7257</v>
      </c>
      <c r="E3399" s="42">
        <v>53</v>
      </c>
      <c r="F3399" s="13"/>
    </row>
    <row r="3400" spans="2:6">
      <c r="B3400" s="35">
        <v>41013</v>
      </c>
      <c r="C3400" s="176">
        <v>708500</v>
      </c>
      <c r="D3400" s="38">
        <v>7257</v>
      </c>
      <c r="E3400" s="42">
        <v>53</v>
      </c>
      <c r="F3400" s="13"/>
    </row>
    <row r="3401" spans="2:6">
      <c r="B3401" s="35">
        <v>41014</v>
      </c>
      <c r="C3401" s="176">
        <v>708500</v>
      </c>
      <c r="D3401" s="38">
        <v>7257</v>
      </c>
      <c r="E3401" s="42">
        <v>53</v>
      </c>
      <c r="F3401" s="13"/>
    </row>
    <row r="3402" spans="2:6">
      <c r="B3402" s="35">
        <v>41015</v>
      </c>
      <c r="C3402" s="176">
        <v>690875</v>
      </c>
      <c r="D3402" s="38">
        <v>7069</v>
      </c>
      <c r="E3402" s="42">
        <v>53</v>
      </c>
      <c r="F3402" s="13"/>
    </row>
    <row r="3403" spans="2:6">
      <c r="B3403" s="35">
        <v>41016</v>
      </c>
      <c r="C3403" s="176">
        <v>682500</v>
      </c>
      <c r="D3403" s="38">
        <v>6980</v>
      </c>
      <c r="E3403" s="42">
        <v>53</v>
      </c>
      <c r="F3403" s="13"/>
    </row>
    <row r="3404" spans="2:6">
      <c r="B3404" s="35">
        <v>41017</v>
      </c>
      <c r="C3404" s="176">
        <v>686000</v>
      </c>
      <c r="D3404" s="38">
        <v>7017</v>
      </c>
      <c r="E3404" s="42">
        <v>53</v>
      </c>
      <c r="F3404" s="13"/>
    </row>
    <row r="3405" spans="2:6">
      <c r="B3405" s="35">
        <v>41018</v>
      </c>
      <c r="C3405" s="176">
        <v>687625</v>
      </c>
      <c r="D3405" s="38">
        <v>7035</v>
      </c>
      <c r="E3405" s="42">
        <v>53</v>
      </c>
      <c r="F3405" s="13"/>
    </row>
    <row r="3406" spans="2:6">
      <c r="B3406" s="35">
        <v>41019</v>
      </c>
      <c r="C3406" s="176">
        <v>699875</v>
      </c>
      <c r="D3406" s="38">
        <v>7165</v>
      </c>
      <c r="E3406" s="42">
        <v>53</v>
      </c>
      <c r="F3406" s="13"/>
    </row>
    <row r="3407" spans="2:6">
      <c r="B3407" s="35">
        <v>41020</v>
      </c>
      <c r="C3407" s="176">
        <v>699875</v>
      </c>
      <c r="D3407" s="38">
        <v>7165</v>
      </c>
      <c r="E3407" s="42">
        <v>53</v>
      </c>
      <c r="F3407" s="13"/>
    </row>
    <row r="3408" spans="2:6">
      <c r="B3408" s="35">
        <v>41021</v>
      </c>
      <c r="C3408" s="176">
        <v>699875</v>
      </c>
      <c r="D3408" s="38">
        <v>7165</v>
      </c>
      <c r="E3408" s="42">
        <v>53</v>
      </c>
      <c r="F3408" s="13"/>
    </row>
    <row r="3409" spans="2:6">
      <c r="B3409" s="35">
        <v>41022</v>
      </c>
      <c r="C3409" s="176">
        <v>694750</v>
      </c>
      <c r="D3409" s="38">
        <v>7111</v>
      </c>
      <c r="E3409" s="42">
        <v>53</v>
      </c>
      <c r="F3409" s="13"/>
    </row>
    <row r="3410" spans="2:6">
      <c r="B3410" s="35">
        <v>41023</v>
      </c>
      <c r="C3410" s="176">
        <v>706125</v>
      </c>
      <c r="D3410" s="38">
        <v>7232</v>
      </c>
      <c r="E3410" s="42">
        <v>53</v>
      </c>
      <c r="F3410" s="13"/>
    </row>
    <row r="3411" spans="2:6">
      <c r="B3411" s="35">
        <v>41024</v>
      </c>
      <c r="C3411" s="176">
        <v>682250</v>
      </c>
      <c r="D3411" s="38">
        <v>6977</v>
      </c>
      <c r="E3411" s="42">
        <v>53</v>
      </c>
      <c r="F3411" s="13"/>
    </row>
    <row r="3412" spans="2:6">
      <c r="B3412" s="35">
        <v>41025</v>
      </c>
      <c r="C3412" s="176">
        <v>681500</v>
      </c>
      <c r="D3412" s="38">
        <v>6969</v>
      </c>
      <c r="E3412" s="42">
        <v>53</v>
      </c>
      <c r="F3412" s="13"/>
    </row>
    <row r="3413" spans="2:6">
      <c r="B3413" s="35">
        <v>41026</v>
      </c>
      <c r="C3413" s="176">
        <v>683625</v>
      </c>
      <c r="D3413" s="38">
        <v>6992</v>
      </c>
      <c r="E3413" s="42">
        <v>53</v>
      </c>
      <c r="F3413" s="13"/>
    </row>
    <row r="3414" spans="2:6">
      <c r="B3414" s="35">
        <v>41027</v>
      </c>
      <c r="C3414" s="176">
        <v>683625</v>
      </c>
      <c r="D3414" s="38">
        <v>6992</v>
      </c>
      <c r="E3414" s="42">
        <v>53</v>
      </c>
      <c r="F3414" s="13"/>
    </row>
    <row r="3415" spans="2:6">
      <c r="B3415" s="35">
        <v>41028</v>
      </c>
      <c r="C3415" s="176">
        <v>683625</v>
      </c>
      <c r="D3415" s="38">
        <v>6992</v>
      </c>
      <c r="E3415" s="42">
        <v>53</v>
      </c>
      <c r="F3415" s="13"/>
    </row>
    <row r="3416" spans="2:6">
      <c r="B3416" s="39">
        <v>41029</v>
      </c>
      <c r="C3416" s="177">
        <v>691250</v>
      </c>
      <c r="D3416" s="40">
        <v>7073</v>
      </c>
      <c r="E3416" s="43">
        <v>53</v>
      </c>
      <c r="F3416" s="13"/>
    </row>
    <row r="3417" spans="2:6">
      <c r="B3417" s="35">
        <v>41030</v>
      </c>
      <c r="C3417" s="176">
        <v>701250</v>
      </c>
      <c r="D3417" s="38">
        <v>7180</v>
      </c>
      <c r="E3417" s="42">
        <v>53</v>
      </c>
      <c r="F3417" s="13"/>
    </row>
    <row r="3418" spans="2:6">
      <c r="B3418" s="35">
        <v>41031</v>
      </c>
      <c r="C3418" s="176">
        <v>693125</v>
      </c>
      <c r="D3418" s="38">
        <v>7093</v>
      </c>
      <c r="E3418" s="42">
        <v>53</v>
      </c>
      <c r="F3418" s="13"/>
    </row>
    <row r="3419" spans="2:6">
      <c r="B3419" s="35">
        <v>41032</v>
      </c>
      <c r="C3419" s="176">
        <v>675375</v>
      </c>
      <c r="D3419" s="38">
        <v>6904</v>
      </c>
      <c r="E3419" s="42">
        <v>53</v>
      </c>
      <c r="F3419" s="13"/>
    </row>
    <row r="3420" spans="2:6">
      <c r="B3420" s="35">
        <v>41033</v>
      </c>
      <c r="C3420" s="176">
        <v>671500</v>
      </c>
      <c r="D3420" s="38">
        <v>6863</v>
      </c>
      <c r="E3420" s="42">
        <v>53</v>
      </c>
      <c r="F3420" s="13"/>
    </row>
    <row r="3421" spans="2:6">
      <c r="B3421" s="35">
        <v>41034</v>
      </c>
      <c r="C3421" s="176">
        <v>671500</v>
      </c>
      <c r="D3421" s="38">
        <v>6863</v>
      </c>
      <c r="E3421" s="42">
        <v>53</v>
      </c>
      <c r="F3421" s="13"/>
    </row>
    <row r="3422" spans="2:6">
      <c r="B3422" s="35">
        <v>41035</v>
      </c>
      <c r="C3422" s="176">
        <v>671500</v>
      </c>
      <c r="D3422" s="38">
        <v>6863</v>
      </c>
      <c r="E3422" s="42">
        <v>53</v>
      </c>
      <c r="F3422" s="13"/>
    </row>
    <row r="3423" spans="2:6">
      <c r="B3423" s="35">
        <v>41036</v>
      </c>
      <c r="C3423" s="176">
        <v>670875</v>
      </c>
      <c r="D3423" s="38">
        <v>6856</v>
      </c>
      <c r="E3423" s="42">
        <v>53</v>
      </c>
      <c r="F3423" s="13"/>
    </row>
    <row r="3424" spans="2:6">
      <c r="B3424" s="35">
        <v>41037</v>
      </c>
      <c r="C3424" s="176">
        <v>673000</v>
      </c>
      <c r="D3424" s="38">
        <v>6879</v>
      </c>
      <c r="E3424" s="42">
        <v>53</v>
      </c>
      <c r="F3424" s="13"/>
    </row>
    <row r="3425" spans="2:6">
      <c r="B3425" s="35">
        <v>41038</v>
      </c>
      <c r="C3425" s="176">
        <v>674500</v>
      </c>
      <c r="D3425" s="38">
        <v>6895</v>
      </c>
      <c r="E3425" s="42">
        <v>53</v>
      </c>
      <c r="F3425" s="13"/>
    </row>
    <row r="3426" spans="2:6">
      <c r="B3426" s="35">
        <v>41039</v>
      </c>
      <c r="C3426" s="176">
        <v>681875</v>
      </c>
      <c r="D3426" s="38">
        <v>6973</v>
      </c>
      <c r="E3426" s="42">
        <v>53</v>
      </c>
      <c r="F3426" s="13"/>
    </row>
    <row r="3427" spans="2:6">
      <c r="B3427" s="35">
        <v>41040</v>
      </c>
      <c r="C3427" s="176">
        <v>675500</v>
      </c>
      <c r="D3427" s="38">
        <v>6905</v>
      </c>
      <c r="E3427" s="42">
        <v>53</v>
      </c>
      <c r="F3427" s="13"/>
    </row>
    <row r="3428" spans="2:6">
      <c r="B3428" s="35">
        <v>41041</v>
      </c>
      <c r="C3428" s="176">
        <v>675500</v>
      </c>
      <c r="D3428" s="38">
        <v>6905</v>
      </c>
      <c r="E3428" s="42">
        <v>53</v>
      </c>
      <c r="F3428" s="13"/>
    </row>
    <row r="3429" spans="2:6">
      <c r="B3429" s="35">
        <v>41042</v>
      </c>
      <c r="C3429" s="176">
        <v>675500</v>
      </c>
      <c r="D3429" s="38">
        <v>6905</v>
      </c>
      <c r="E3429" s="42">
        <v>53</v>
      </c>
      <c r="F3429" s="13"/>
    </row>
    <row r="3430" spans="2:6">
      <c r="B3430" s="35">
        <v>41043</v>
      </c>
      <c r="C3430" s="176">
        <v>674125</v>
      </c>
      <c r="D3430" s="38">
        <v>6891</v>
      </c>
      <c r="E3430" s="42">
        <v>53</v>
      </c>
      <c r="F3430" s="13"/>
    </row>
    <row r="3431" spans="2:6">
      <c r="B3431" s="35">
        <v>41044</v>
      </c>
      <c r="C3431" s="176">
        <v>678500</v>
      </c>
      <c r="D3431" s="38">
        <v>6937</v>
      </c>
      <c r="E3431" s="42">
        <v>53</v>
      </c>
      <c r="F3431" s="13"/>
    </row>
    <row r="3432" spans="2:6">
      <c r="B3432" s="35">
        <v>41045</v>
      </c>
      <c r="C3432" s="176">
        <v>680500</v>
      </c>
      <c r="D3432" s="38">
        <v>6959</v>
      </c>
      <c r="E3432" s="42">
        <v>53</v>
      </c>
      <c r="F3432" s="13"/>
    </row>
    <row r="3433" spans="2:6">
      <c r="B3433" s="35">
        <v>41046</v>
      </c>
      <c r="C3433" s="176">
        <v>688125</v>
      </c>
      <c r="D3433" s="38">
        <v>7040</v>
      </c>
      <c r="E3433" s="42">
        <v>53</v>
      </c>
      <c r="F3433" s="13"/>
    </row>
    <row r="3434" spans="2:6">
      <c r="B3434" s="35">
        <v>41047</v>
      </c>
      <c r="C3434" s="176">
        <v>687250</v>
      </c>
      <c r="D3434" s="38">
        <v>7031</v>
      </c>
      <c r="E3434" s="42">
        <v>53</v>
      </c>
      <c r="F3434" s="13"/>
    </row>
    <row r="3435" spans="2:6">
      <c r="B3435" s="35">
        <v>41048</v>
      </c>
      <c r="C3435" s="176">
        <v>687250</v>
      </c>
      <c r="D3435" s="38">
        <v>7031</v>
      </c>
      <c r="E3435" s="42">
        <v>53</v>
      </c>
      <c r="F3435" s="13"/>
    </row>
    <row r="3436" spans="2:6">
      <c r="B3436" s="35">
        <v>41049</v>
      </c>
      <c r="C3436" s="176">
        <v>687250</v>
      </c>
      <c r="D3436" s="38">
        <v>7031</v>
      </c>
      <c r="E3436" s="42">
        <v>53</v>
      </c>
      <c r="F3436" s="13"/>
    </row>
    <row r="3437" spans="2:6">
      <c r="B3437" s="35">
        <v>41050</v>
      </c>
      <c r="C3437" s="176">
        <v>674375</v>
      </c>
      <c r="D3437" s="38">
        <v>6893</v>
      </c>
      <c r="E3437" s="42">
        <v>53</v>
      </c>
      <c r="F3437" s="13"/>
    </row>
    <row r="3438" spans="2:6">
      <c r="B3438" s="35">
        <v>41051</v>
      </c>
      <c r="C3438" s="176">
        <v>674000</v>
      </c>
      <c r="D3438" s="38">
        <v>6889</v>
      </c>
      <c r="E3438" s="42">
        <v>53</v>
      </c>
      <c r="F3438" s="13"/>
    </row>
    <row r="3439" spans="2:6">
      <c r="B3439" s="35">
        <v>41052</v>
      </c>
      <c r="C3439" s="176">
        <v>652250</v>
      </c>
      <c r="D3439" s="38">
        <v>6657</v>
      </c>
      <c r="E3439" s="42">
        <v>53</v>
      </c>
      <c r="F3439" s="13"/>
    </row>
    <row r="3440" spans="2:6">
      <c r="B3440" s="35">
        <v>41053</v>
      </c>
      <c r="C3440" s="176">
        <v>651625</v>
      </c>
      <c r="D3440" s="38">
        <v>6651</v>
      </c>
      <c r="E3440" s="42">
        <v>53</v>
      </c>
      <c r="F3440" s="13"/>
    </row>
    <row r="3441" spans="2:6">
      <c r="B3441" s="35">
        <v>41054</v>
      </c>
      <c r="C3441" s="176">
        <v>652000</v>
      </c>
      <c r="D3441" s="38">
        <v>6655</v>
      </c>
      <c r="E3441" s="42">
        <v>53</v>
      </c>
      <c r="F3441" s="13"/>
    </row>
    <row r="3442" spans="2:6">
      <c r="B3442" s="35">
        <v>41055</v>
      </c>
      <c r="C3442" s="176">
        <v>652000</v>
      </c>
      <c r="D3442" s="38">
        <v>6655</v>
      </c>
      <c r="E3442" s="42">
        <v>53</v>
      </c>
      <c r="F3442" s="13"/>
    </row>
    <row r="3443" spans="2:6">
      <c r="B3443" s="35">
        <v>41056</v>
      </c>
      <c r="C3443" s="176">
        <v>652000</v>
      </c>
      <c r="D3443" s="38">
        <v>6655</v>
      </c>
      <c r="E3443" s="42">
        <v>53</v>
      </c>
      <c r="F3443" s="13"/>
    </row>
    <row r="3444" spans="2:6">
      <c r="B3444" s="35">
        <v>41057</v>
      </c>
      <c r="C3444" s="176">
        <v>652000</v>
      </c>
      <c r="D3444" s="38">
        <v>6655</v>
      </c>
      <c r="E3444" s="42">
        <v>53</v>
      </c>
      <c r="F3444" s="13"/>
    </row>
    <row r="3445" spans="2:6">
      <c r="B3445" s="35">
        <v>41058</v>
      </c>
      <c r="C3445" s="176">
        <v>644000</v>
      </c>
      <c r="D3445" s="38">
        <v>6536</v>
      </c>
      <c r="E3445" s="42">
        <v>53</v>
      </c>
      <c r="F3445" s="13"/>
    </row>
    <row r="3446" spans="2:6">
      <c r="B3446" s="35">
        <v>41059</v>
      </c>
      <c r="C3446" s="176">
        <v>642250</v>
      </c>
      <c r="D3446" s="38">
        <v>6517</v>
      </c>
      <c r="E3446" s="42">
        <v>53</v>
      </c>
    </row>
    <row r="3447" spans="2:6">
      <c r="B3447" s="39">
        <v>41060</v>
      </c>
      <c r="C3447" s="177">
        <v>639875</v>
      </c>
      <c r="D3447" s="40">
        <v>6492</v>
      </c>
      <c r="E3447" s="43">
        <v>53</v>
      </c>
    </row>
    <row r="3448" spans="2:6">
      <c r="B3448" s="35">
        <v>41061</v>
      </c>
      <c r="C3448" s="176">
        <v>618000</v>
      </c>
      <c r="D3448" s="38">
        <v>6259</v>
      </c>
      <c r="E3448" s="42">
        <v>53</v>
      </c>
    </row>
    <row r="3449" spans="2:6">
      <c r="B3449" s="35">
        <v>41062</v>
      </c>
      <c r="C3449" s="176">
        <v>618000</v>
      </c>
      <c r="D3449" s="38">
        <v>6259</v>
      </c>
      <c r="E3449" s="42">
        <v>53</v>
      </c>
    </row>
    <row r="3450" spans="2:6">
      <c r="B3450" s="35">
        <v>41063</v>
      </c>
      <c r="C3450" s="176">
        <v>618000</v>
      </c>
      <c r="D3450" s="38">
        <v>6259</v>
      </c>
      <c r="E3450" s="42">
        <v>53</v>
      </c>
    </row>
    <row r="3451" spans="2:6">
      <c r="B3451" s="35">
        <v>41064</v>
      </c>
      <c r="C3451" s="176">
        <v>613375</v>
      </c>
      <c r="D3451" s="38">
        <v>6209</v>
      </c>
      <c r="E3451" s="42">
        <v>53</v>
      </c>
    </row>
    <row r="3452" spans="2:6">
      <c r="B3452" s="35">
        <v>41065</v>
      </c>
      <c r="C3452" s="176">
        <v>598750</v>
      </c>
      <c r="D3452" s="38">
        <v>6053</v>
      </c>
      <c r="E3452" s="42">
        <v>53</v>
      </c>
    </row>
    <row r="3453" spans="2:6">
      <c r="B3453" s="35">
        <v>41066</v>
      </c>
      <c r="C3453" s="176">
        <v>593125</v>
      </c>
      <c r="D3453" s="38">
        <v>5993</v>
      </c>
      <c r="E3453" s="42">
        <v>53</v>
      </c>
    </row>
    <row r="3454" spans="2:6">
      <c r="B3454" s="35">
        <v>41067</v>
      </c>
      <c r="C3454" s="176">
        <v>592000</v>
      </c>
      <c r="D3454" s="38">
        <v>5981</v>
      </c>
      <c r="E3454" s="42">
        <v>53</v>
      </c>
    </row>
    <row r="3455" spans="2:6">
      <c r="B3455" s="35">
        <v>41068</v>
      </c>
      <c r="C3455" s="176">
        <v>590500</v>
      </c>
      <c r="D3455" s="38">
        <v>5965</v>
      </c>
      <c r="E3455" s="42">
        <v>53</v>
      </c>
    </row>
    <row r="3456" spans="2:6">
      <c r="B3456" s="35">
        <v>41069</v>
      </c>
      <c r="C3456" s="176">
        <v>590500</v>
      </c>
      <c r="D3456" s="38">
        <v>5965</v>
      </c>
      <c r="E3456" s="42">
        <v>53</v>
      </c>
    </row>
    <row r="3457" spans="2:5">
      <c r="B3457" s="35">
        <v>41070</v>
      </c>
      <c r="C3457" s="176">
        <v>590500</v>
      </c>
      <c r="D3457" s="38">
        <v>5965</v>
      </c>
      <c r="E3457" s="42">
        <v>53</v>
      </c>
    </row>
    <row r="3458" spans="2:5">
      <c r="B3458" s="35">
        <v>41071</v>
      </c>
      <c r="C3458" s="176">
        <v>583500</v>
      </c>
      <c r="D3458" s="38">
        <v>5891</v>
      </c>
      <c r="E3458" s="42">
        <v>53</v>
      </c>
    </row>
    <row r="3459" spans="2:5">
      <c r="B3459" s="35">
        <v>41072</v>
      </c>
      <c r="C3459" s="176">
        <v>583625</v>
      </c>
      <c r="D3459" s="38">
        <v>4669</v>
      </c>
      <c r="E3459" s="42">
        <v>53</v>
      </c>
    </row>
    <row r="3460" spans="2:5">
      <c r="B3460" s="35">
        <v>41073</v>
      </c>
      <c r="C3460" s="176">
        <v>580000</v>
      </c>
      <c r="D3460" s="38">
        <v>4640</v>
      </c>
      <c r="E3460" s="42">
        <v>53</v>
      </c>
    </row>
    <row r="3461" spans="2:5">
      <c r="B3461" s="35">
        <v>41074</v>
      </c>
      <c r="C3461" s="176">
        <v>571875</v>
      </c>
      <c r="D3461" s="38">
        <v>4575</v>
      </c>
      <c r="E3461" s="42">
        <v>53</v>
      </c>
    </row>
    <row r="3462" spans="2:5">
      <c r="B3462" s="35">
        <v>41075</v>
      </c>
      <c r="C3462" s="176">
        <v>573000</v>
      </c>
      <c r="D3462" s="38">
        <v>4584</v>
      </c>
      <c r="E3462" s="42">
        <v>53</v>
      </c>
    </row>
    <row r="3463" spans="2:5">
      <c r="B3463" s="35">
        <v>41076</v>
      </c>
      <c r="C3463" s="176">
        <v>573000</v>
      </c>
      <c r="D3463" s="38">
        <v>4584</v>
      </c>
      <c r="E3463" s="42">
        <v>53</v>
      </c>
    </row>
    <row r="3464" spans="2:5">
      <c r="B3464" s="35">
        <v>41077</v>
      </c>
      <c r="C3464" s="176">
        <v>573000</v>
      </c>
      <c r="D3464" s="38">
        <v>4584</v>
      </c>
      <c r="E3464" s="42">
        <v>53</v>
      </c>
    </row>
    <row r="3465" spans="2:5">
      <c r="B3465" s="35">
        <v>41078</v>
      </c>
      <c r="C3465" s="176">
        <v>570250</v>
      </c>
      <c r="D3465" s="38">
        <v>4562</v>
      </c>
      <c r="E3465" s="42">
        <v>53</v>
      </c>
    </row>
    <row r="3466" spans="2:5">
      <c r="B3466" s="35">
        <v>41079</v>
      </c>
      <c r="C3466" s="176">
        <v>588125</v>
      </c>
      <c r="D3466" s="38">
        <v>4705</v>
      </c>
      <c r="E3466" s="42">
        <v>53</v>
      </c>
    </row>
    <row r="3467" spans="2:5">
      <c r="B3467" s="35">
        <v>41080</v>
      </c>
      <c r="C3467" s="176">
        <v>565500</v>
      </c>
      <c r="D3467" s="38">
        <v>5699</v>
      </c>
      <c r="E3467" s="42">
        <v>53</v>
      </c>
    </row>
    <row r="3468" spans="2:5">
      <c r="B3468" s="35">
        <v>41081</v>
      </c>
      <c r="C3468" s="176">
        <v>590625</v>
      </c>
      <c r="D3468" s="38">
        <v>5967</v>
      </c>
      <c r="E3468" s="42">
        <v>53</v>
      </c>
    </row>
    <row r="3469" spans="2:5">
      <c r="B3469" s="35">
        <v>41082</v>
      </c>
      <c r="C3469" s="176">
        <v>578375</v>
      </c>
      <c r="D3469" s="38">
        <v>5836</v>
      </c>
      <c r="E3469" s="42">
        <v>53</v>
      </c>
    </row>
    <row r="3470" spans="2:5">
      <c r="B3470" s="35">
        <v>41083</v>
      </c>
      <c r="C3470" s="176">
        <v>578375</v>
      </c>
      <c r="D3470" s="38">
        <v>5836</v>
      </c>
      <c r="E3470" s="42">
        <v>53</v>
      </c>
    </row>
    <row r="3471" spans="2:5">
      <c r="B3471" s="35">
        <v>41084</v>
      </c>
      <c r="C3471" s="176">
        <v>578375</v>
      </c>
      <c r="D3471" s="38">
        <v>5836</v>
      </c>
      <c r="E3471" s="42">
        <v>53</v>
      </c>
    </row>
    <row r="3472" spans="2:5">
      <c r="B3472" s="35">
        <v>41085</v>
      </c>
      <c r="C3472" s="176">
        <v>592625</v>
      </c>
      <c r="D3472" s="38">
        <v>5988</v>
      </c>
      <c r="E3472" s="42">
        <v>53</v>
      </c>
    </row>
    <row r="3473" spans="2:5">
      <c r="B3473" s="35">
        <v>41086</v>
      </c>
      <c r="C3473" s="176">
        <v>615375</v>
      </c>
      <c r="D3473" s="38">
        <v>6231</v>
      </c>
      <c r="E3473" s="42">
        <v>53</v>
      </c>
    </row>
    <row r="3474" spans="2:5">
      <c r="B3474" s="35">
        <v>41087</v>
      </c>
      <c r="C3474" s="176">
        <v>605000</v>
      </c>
      <c r="D3474" s="38">
        <v>6120</v>
      </c>
      <c r="E3474" s="42">
        <v>53</v>
      </c>
    </row>
    <row r="3475" spans="2:5">
      <c r="B3475" s="35">
        <v>41088</v>
      </c>
      <c r="C3475" s="176">
        <v>606000</v>
      </c>
      <c r="D3475" s="38">
        <v>6131</v>
      </c>
      <c r="E3475" s="42">
        <v>53</v>
      </c>
    </row>
    <row r="3476" spans="2:5">
      <c r="B3476" s="35">
        <v>41089</v>
      </c>
      <c r="C3476" s="176">
        <v>622875</v>
      </c>
      <c r="D3476" s="38">
        <v>6311</v>
      </c>
      <c r="E3476" s="42">
        <v>53</v>
      </c>
    </row>
    <row r="3477" spans="2:5">
      <c r="B3477" s="39">
        <v>41090</v>
      </c>
      <c r="C3477" s="177">
        <v>622875</v>
      </c>
      <c r="D3477" s="40">
        <v>6311</v>
      </c>
      <c r="E3477" s="43">
        <v>53</v>
      </c>
    </row>
    <row r="3478" spans="2:5">
      <c r="B3478" s="35">
        <v>41091</v>
      </c>
      <c r="C3478" s="176">
        <v>622875</v>
      </c>
      <c r="D3478" s="38">
        <v>6311</v>
      </c>
      <c r="E3478" s="42">
        <v>53</v>
      </c>
    </row>
    <row r="3479" spans="2:5">
      <c r="B3479" s="35">
        <v>41092</v>
      </c>
      <c r="C3479" s="176">
        <v>637500</v>
      </c>
      <c r="D3479" s="38">
        <v>6467</v>
      </c>
      <c r="E3479" s="42">
        <v>53</v>
      </c>
    </row>
    <row r="3480" spans="2:5">
      <c r="B3480" s="35">
        <v>41093</v>
      </c>
      <c r="C3480" s="176">
        <v>647875</v>
      </c>
      <c r="D3480" s="38">
        <v>6577</v>
      </c>
      <c r="E3480" s="42">
        <v>53</v>
      </c>
    </row>
    <row r="3481" spans="2:5">
      <c r="B3481" s="35">
        <v>41094</v>
      </c>
      <c r="C3481" s="176">
        <v>647875</v>
      </c>
      <c r="D3481" s="38">
        <v>6577</v>
      </c>
      <c r="E3481" s="42">
        <v>53</v>
      </c>
    </row>
    <row r="3482" spans="2:5">
      <c r="B3482" s="35">
        <v>41095</v>
      </c>
      <c r="C3482" s="176">
        <v>649000</v>
      </c>
      <c r="D3482" s="38">
        <v>6589</v>
      </c>
      <c r="E3482" s="42">
        <v>53</v>
      </c>
    </row>
    <row r="3483" spans="2:5">
      <c r="B3483" s="35">
        <v>41096</v>
      </c>
      <c r="C3483" s="176">
        <v>635875</v>
      </c>
      <c r="D3483" s="38">
        <v>6449</v>
      </c>
      <c r="E3483" s="42">
        <v>53</v>
      </c>
    </row>
    <row r="3484" spans="2:5">
      <c r="B3484" s="35">
        <v>41097</v>
      </c>
      <c r="C3484" s="176">
        <v>635875</v>
      </c>
      <c r="D3484" s="38">
        <v>6449</v>
      </c>
      <c r="E3484" s="42">
        <v>53</v>
      </c>
    </row>
    <row r="3485" spans="2:5">
      <c r="B3485" s="35">
        <v>41098</v>
      </c>
      <c r="C3485" s="176">
        <v>635875</v>
      </c>
      <c r="D3485" s="38">
        <v>6449</v>
      </c>
      <c r="E3485" s="42">
        <v>53</v>
      </c>
    </row>
    <row r="3486" spans="2:5">
      <c r="B3486" s="35">
        <v>41099</v>
      </c>
      <c r="C3486" s="176">
        <v>658250</v>
      </c>
      <c r="D3486" s="38">
        <v>6688</v>
      </c>
      <c r="E3486" s="42">
        <v>53</v>
      </c>
    </row>
    <row r="3487" spans="2:5">
      <c r="B3487" s="35">
        <v>41100</v>
      </c>
      <c r="C3487" s="176">
        <v>658625</v>
      </c>
      <c r="D3487" s="38">
        <v>6692</v>
      </c>
      <c r="E3487" s="42">
        <v>53</v>
      </c>
    </row>
    <row r="3488" spans="2:5">
      <c r="B3488" s="35">
        <v>41101</v>
      </c>
      <c r="C3488" s="176">
        <v>611000</v>
      </c>
      <c r="D3488" s="38">
        <v>6717</v>
      </c>
      <c r="E3488" s="42">
        <v>53</v>
      </c>
    </row>
    <row r="3489" spans="2:5">
      <c r="B3489" s="35">
        <v>41102</v>
      </c>
      <c r="C3489" s="176">
        <v>655250</v>
      </c>
      <c r="D3489" s="38">
        <v>6656</v>
      </c>
      <c r="E3489" s="42">
        <v>53</v>
      </c>
    </row>
    <row r="3490" spans="2:5">
      <c r="B3490" s="35">
        <v>41103</v>
      </c>
      <c r="C3490" s="176">
        <v>665625</v>
      </c>
      <c r="D3490" s="38">
        <v>6767</v>
      </c>
      <c r="E3490" s="42">
        <v>53</v>
      </c>
    </row>
    <row r="3491" spans="2:5">
      <c r="B3491" s="35">
        <v>41104</v>
      </c>
      <c r="C3491" s="176">
        <v>665625</v>
      </c>
      <c r="D3491" s="38">
        <v>6767</v>
      </c>
      <c r="E3491" s="42">
        <v>53</v>
      </c>
    </row>
    <row r="3492" spans="2:5">
      <c r="B3492" s="35">
        <v>41105</v>
      </c>
      <c r="C3492" s="176">
        <v>665625</v>
      </c>
      <c r="D3492" s="38">
        <v>6767</v>
      </c>
      <c r="E3492" s="42">
        <v>53</v>
      </c>
    </row>
    <row r="3493" spans="2:5">
      <c r="B3493" s="35">
        <v>41106</v>
      </c>
      <c r="C3493" s="176">
        <v>658750</v>
      </c>
      <c r="D3493" s="38">
        <v>6693</v>
      </c>
      <c r="E3493" s="42">
        <v>53</v>
      </c>
    </row>
    <row r="3494" spans="2:5">
      <c r="B3494" s="35">
        <v>41107</v>
      </c>
      <c r="C3494" s="176">
        <v>655375</v>
      </c>
      <c r="D3494" s="38">
        <v>6657</v>
      </c>
      <c r="E3494" s="42">
        <v>53</v>
      </c>
    </row>
    <row r="3495" spans="2:5">
      <c r="B3495" s="35">
        <v>41108</v>
      </c>
      <c r="C3495" s="176">
        <v>654375</v>
      </c>
      <c r="D3495" s="38">
        <v>6647</v>
      </c>
      <c r="E3495" s="42">
        <v>53</v>
      </c>
    </row>
    <row r="3496" spans="2:5">
      <c r="B3496" s="35">
        <v>41109</v>
      </c>
      <c r="C3496" s="176">
        <v>676875</v>
      </c>
      <c r="D3496" s="38">
        <v>6887</v>
      </c>
      <c r="E3496" s="42">
        <v>53</v>
      </c>
    </row>
    <row r="3497" spans="2:5">
      <c r="B3497" s="35">
        <v>41110</v>
      </c>
      <c r="C3497" s="176">
        <v>669250</v>
      </c>
      <c r="D3497" s="38">
        <v>6805</v>
      </c>
      <c r="E3497" s="42">
        <v>53</v>
      </c>
    </row>
    <row r="3498" spans="2:5">
      <c r="B3498" s="35">
        <v>41111</v>
      </c>
      <c r="C3498" s="176">
        <v>669250</v>
      </c>
      <c r="D3498" s="38">
        <v>6805</v>
      </c>
      <c r="E3498" s="42">
        <v>53</v>
      </c>
    </row>
    <row r="3499" spans="2:5">
      <c r="B3499" s="35">
        <v>41112</v>
      </c>
      <c r="C3499" s="176">
        <v>669250</v>
      </c>
      <c r="D3499" s="38">
        <v>6805</v>
      </c>
      <c r="E3499" s="42">
        <v>53</v>
      </c>
    </row>
    <row r="3500" spans="2:5">
      <c r="B3500" s="35">
        <v>41113</v>
      </c>
      <c r="C3500" s="176">
        <v>670625</v>
      </c>
      <c r="D3500" s="38">
        <v>6820</v>
      </c>
      <c r="E3500" s="42">
        <v>53</v>
      </c>
    </row>
    <row r="3501" spans="2:5">
      <c r="B3501" s="35">
        <v>41114</v>
      </c>
      <c r="C3501" s="176">
        <v>637125</v>
      </c>
      <c r="D3501" s="38">
        <v>6463</v>
      </c>
      <c r="E3501" s="42">
        <v>53</v>
      </c>
    </row>
    <row r="3502" spans="2:5">
      <c r="B3502" s="35">
        <v>41115</v>
      </c>
      <c r="C3502" s="176">
        <v>641875</v>
      </c>
      <c r="D3502" s="38">
        <v>6513</v>
      </c>
      <c r="E3502" s="42">
        <v>53</v>
      </c>
    </row>
    <row r="3503" spans="2:5">
      <c r="B3503" s="35">
        <v>41116</v>
      </c>
      <c r="C3503" s="176">
        <v>629500</v>
      </c>
      <c r="D3503" s="38">
        <v>6381</v>
      </c>
      <c r="E3503" s="42">
        <v>53</v>
      </c>
    </row>
    <row r="3504" spans="2:5">
      <c r="B3504" s="35">
        <v>41117</v>
      </c>
      <c r="C3504" s="176">
        <v>629375</v>
      </c>
      <c r="D3504" s="38">
        <v>6380</v>
      </c>
      <c r="E3504" s="42">
        <v>53</v>
      </c>
    </row>
    <row r="3505" spans="2:5">
      <c r="B3505" s="35">
        <v>41118</v>
      </c>
      <c r="C3505" s="176">
        <v>629375</v>
      </c>
      <c r="D3505" s="38">
        <v>6380</v>
      </c>
      <c r="E3505" s="42">
        <v>53</v>
      </c>
    </row>
    <row r="3506" spans="2:5">
      <c r="B3506" s="35">
        <v>41119</v>
      </c>
      <c r="C3506" s="176">
        <v>629375</v>
      </c>
      <c r="D3506" s="38">
        <v>6380</v>
      </c>
      <c r="E3506" s="42">
        <v>53</v>
      </c>
    </row>
    <row r="3507" spans="2:5">
      <c r="B3507" s="35">
        <v>41120</v>
      </c>
      <c r="C3507" s="176">
        <v>645500</v>
      </c>
      <c r="D3507" s="38">
        <v>6552</v>
      </c>
      <c r="E3507" s="42">
        <v>53</v>
      </c>
    </row>
    <row r="3508" spans="2:5">
      <c r="B3508" s="39">
        <v>41121</v>
      </c>
      <c r="C3508" s="177">
        <v>632375</v>
      </c>
      <c r="D3508" s="40">
        <v>6412</v>
      </c>
      <c r="E3508" s="43">
        <v>53</v>
      </c>
    </row>
    <row r="3509" spans="2:5">
      <c r="B3509" s="35">
        <v>41122</v>
      </c>
      <c r="C3509" s="176">
        <v>631125</v>
      </c>
      <c r="D3509" s="38">
        <v>6399</v>
      </c>
      <c r="E3509" s="42">
        <v>53</v>
      </c>
    </row>
    <row r="3510" spans="2:5">
      <c r="B3510" s="35">
        <v>41123</v>
      </c>
      <c r="C3510" s="176">
        <v>625500</v>
      </c>
      <c r="D3510" s="38">
        <v>6339</v>
      </c>
      <c r="E3510" s="42">
        <v>53</v>
      </c>
    </row>
    <row r="3511" spans="2:5">
      <c r="B3511" s="35">
        <v>41124</v>
      </c>
      <c r="C3511" s="176">
        <v>627875</v>
      </c>
      <c r="D3511" s="38">
        <v>6364</v>
      </c>
      <c r="E3511" s="42">
        <v>53</v>
      </c>
    </row>
    <row r="3512" spans="2:5">
      <c r="B3512" s="35">
        <v>41125</v>
      </c>
      <c r="C3512" s="176">
        <v>627875</v>
      </c>
      <c r="D3512" s="38">
        <v>6364</v>
      </c>
      <c r="E3512" s="42">
        <v>53</v>
      </c>
    </row>
    <row r="3513" spans="2:5">
      <c r="B3513" s="35">
        <v>41126</v>
      </c>
      <c r="C3513" s="176">
        <v>627875</v>
      </c>
      <c r="D3513" s="38">
        <v>6364</v>
      </c>
      <c r="E3513" s="42">
        <v>53</v>
      </c>
    </row>
    <row r="3514" spans="2:5">
      <c r="B3514" s="35">
        <v>41127</v>
      </c>
      <c r="C3514" s="176">
        <v>638125</v>
      </c>
      <c r="D3514" s="38">
        <v>6473</v>
      </c>
      <c r="E3514" s="42">
        <v>53</v>
      </c>
    </row>
    <row r="3515" spans="2:5">
      <c r="B3515" s="35">
        <v>41128</v>
      </c>
      <c r="C3515" s="176">
        <v>628375</v>
      </c>
      <c r="D3515" s="38">
        <v>6369</v>
      </c>
      <c r="E3515" s="42">
        <v>53</v>
      </c>
    </row>
    <row r="3516" spans="2:5">
      <c r="B3516" s="35">
        <v>41129</v>
      </c>
      <c r="C3516" s="176">
        <v>620125</v>
      </c>
      <c r="D3516" s="38">
        <v>6281</v>
      </c>
      <c r="E3516" s="42">
        <v>53</v>
      </c>
    </row>
    <row r="3517" spans="2:5">
      <c r="B3517" s="35">
        <v>41130</v>
      </c>
      <c r="C3517" s="176">
        <v>616750</v>
      </c>
      <c r="D3517" s="38">
        <v>6245</v>
      </c>
      <c r="E3517" s="42">
        <v>53</v>
      </c>
    </row>
    <row r="3518" spans="2:5">
      <c r="B3518" s="35">
        <v>41131</v>
      </c>
      <c r="C3518" s="176">
        <v>617000</v>
      </c>
      <c r="D3518" s="38">
        <v>6248</v>
      </c>
      <c r="E3518" s="42">
        <v>53</v>
      </c>
    </row>
    <row r="3519" spans="2:5">
      <c r="B3519" s="35">
        <v>41132</v>
      </c>
      <c r="C3519" s="176">
        <v>617000</v>
      </c>
      <c r="D3519" s="38">
        <v>6248</v>
      </c>
      <c r="E3519" s="42">
        <v>53</v>
      </c>
    </row>
    <row r="3520" spans="2:5">
      <c r="B3520" s="35">
        <v>41133</v>
      </c>
      <c r="C3520" s="176">
        <v>617000</v>
      </c>
      <c r="D3520" s="38">
        <v>6248</v>
      </c>
      <c r="E3520" s="42">
        <v>53</v>
      </c>
    </row>
    <row r="3521" spans="2:5">
      <c r="B3521" s="35">
        <v>41134</v>
      </c>
      <c r="C3521" s="176">
        <v>609500</v>
      </c>
      <c r="D3521" s="38">
        <v>6168</v>
      </c>
      <c r="E3521" s="42">
        <v>53</v>
      </c>
    </row>
    <row r="3522" spans="2:5">
      <c r="B3522" s="35">
        <v>41135</v>
      </c>
      <c r="C3522" s="176">
        <v>609125</v>
      </c>
      <c r="D3522" s="38">
        <v>6164</v>
      </c>
      <c r="E3522" s="42">
        <v>53</v>
      </c>
    </row>
    <row r="3523" spans="2:5">
      <c r="B3523" s="35">
        <v>41136</v>
      </c>
      <c r="C3523" s="176">
        <v>610500</v>
      </c>
      <c r="D3523" s="38">
        <v>6179</v>
      </c>
      <c r="E3523" s="42">
        <v>53</v>
      </c>
    </row>
    <row r="3524" spans="2:5">
      <c r="B3524" s="35">
        <v>41137</v>
      </c>
      <c r="C3524" s="176">
        <v>596875</v>
      </c>
      <c r="D3524" s="38">
        <v>6033</v>
      </c>
      <c r="E3524" s="42">
        <v>53</v>
      </c>
    </row>
    <row r="3525" spans="2:5">
      <c r="B3525" s="35">
        <v>41138</v>
      </c>
      <c r="C3525" s="176">
        <v>597250</v>
      </c>
      <c r="D3525" s="38">
        <v>6037</v>
      </c>
      <c r="E3525" s="42">
        <v>53</v>
      </c>
    </row>
    <row r="3526" spans="2:5">
      <c r="B3526" s="35">
        <v>41139</v>
      </c>
      <c r="C3526" s="176">
        <v>597250</v>
      </c>
      <c r="D3526" s="38">
        <v>6037</v>
      </c>
      <c r="E3526" s="42">
        <v>53</v>
      </c>
    </row>
    <row r="3527" spans="2:5">
      <c r="B3527" s="35">
        <v>41140</v>
      </c>
      <c r="C3527" s="176">
        <v>597250</v>
      </c>
      <c r="D3527" s="38">
        <v>6037</v>
      </c>
      <c r="E3527" s="42">
        <v>53</v>
      </c>
    </row>
    <row r="3528" spans="2:5">
      <c r="B3528" s="35">
        <v>41141</v>
      </c>
      <c r="C3528" s="176">
        <v>604875</v>
      </c>
      <c r="D3528" s="38">
        <v>6119</v>
      </c>
      <c r="E3528" s="42">
        <v>53</v>
      </c>
    </row>
    <row r="3529" spans="2:5">
      <c r="B3529" s="35">
        <v>41142</v>
      </c>
      <c r="C3529" s="176">
        <v>602000</v>
      </c>
      <c r="D3529" s="38">
        <v>6088</v>
      </c>
      <c r="E3529" s="42">
        <v>53</v>
      </c>
    </row>
    <row r="3530" spans="2:5">
      <c r="B3530" s="35">
        <v>41143</v>
      </c>
      <c r="C3530" s="176">
        <v>593750</v>
      </c>
      <c r="D3530" s="38">
        <v>6000</v>
      </c>
      <c r="E3530" s="42">
        <v>53</v>
      </c>
    </row>
    <row r="3531" spans="2:5">
      <c r="B3531" s="35">
        <v>41144</v>
      </c>
      <c r="C3531" s="176">
        <v>591750</v>
      </c>
      <c r="D3531" s="38">
        <v>5979</v>
      </c>
      <c r="E3531" s="42">
        <v>53</v>
      </c>
    </row>
    <row r="3532" spans="2:5">
      <c r="B3532" s="35">
        <v>41145</v>
      </c>
      <c r="C3532" s="176">
        <v>597750</v>
      </c>
      <c r="D3532" s="38">
        <v>6043</v>
      </c>
      <c r="E3532" s="42">
        <v>53</v>
      </c>
    </row>
    <row r="3533" spans="2:5">
      <c r="B3533" s="35">
        <v>41146</v>
      </c>
      <c r="C3533" s="176">
        <v>597750</v>
      </c>
      <c r="D3533" s="38">
        <v>6043</v>
      </c>
      <c r="E3533" s="42">
        <v>53</v>
      </c>
    </row>
    <row r="3534" spans="2:5">
      <c r="B3534" s="35">
        <v>41147</v>
      </c>
      <c r="C3534" s="176">
        <v>597750</v>
      </c>
      <c r="D3534" s="38">
        <v>6043</v>
      </c>
      <c r="E3534" s="42">
        <v>53</v>
      </c>
    </row>
    <row r="3535" spans="2:5">
      <c r="B3535" s="35">
        <v>41148</v>
      </c>
      <c r="C3535" s="176">
        <v>615000</v>
      </c>
      <c r="D3535" s="38">
        <v>6227</v>
      </c>
      <c r="E3535" s="42">
        <v>53</v>
      </c>
    </row>
    <row r="3536" spans="2:5">
      <c r="B3536" s="35">
        <v>41149</v>
      </c>
      <c r="C3536" s="176">
        <v>619750</v>
      </c>
      <c r="D3536" s="38">
        <v>6277</v>
      </c>
      <c r="E3536" s="42">
        <v>53</v>
      </c>
    </row>
    <row r="3537" spans="2:5">
      <c r="B3537" s="35">
        <v>41150</v>
      </c>
      <c r="C3537" s="176">
        <v>614750</v>
      </c>
      <c r="D3537" s="38">
        <v>6224</v>
      </c>
      <c r="E3537" s="42">
        <v>53</v>
      </c>
    </row>
    <row r="3538" spans="2:5">
      <c r="B3538" s="35">
        <v>41151</v>
      </c>
      <c r="C3538" s="176">
        <v>605000</v>
      </c>
      <c r="D3538" s="38">
        <v>6120</v>
      </c>
      <c r="E3538" s="42">
        <v>53</v>
      </c>
    </row>
    <row r="3539" spans="2:5">
      <c r="B3539" s="39">
        <v>41152</v>
      </c>
      <c r="C3539" s="177">
        <v>607750</v>
      </c>
      <c r="D3539" s="40" t="s">
        <v>18</v>
      </c>
      <c r="E3539" s="43">
        <v>53</v>
      </c>
    </row>
    <row r="3540" spans="2:5">
      <c r="B3540" s="35">
        <v>41153</v>
      </c>
      <c r="C3540" s="176">
        <v>607750</v>
      </c>
      <c r="D3540" s="38" t="s">
        <v>18</v>
      </c>
      <c r="E3540" s="42">
        <v>53</v>
      </c>
    </row>
    <row r="3541" spans="2:5">
      <c r="B3541" s="35">
        <v>41154</v>
      </c>
      <c r="C3541" s="176">
        <v>607750</v>
      </c>
      <c r="D3541" s="38" t="s">
        <v>18</v>
      </c>
      <c r="E3541" s="42">
        <v>53</v>
      </c>
    </row>
    <row r="3542" spans="2:5">
      <c r="B3542" s="35">
        <v>41155</v>
      </c>
      <c r="C3542" s="176">
        <v>610250</v>
      </c>
      <c r="D3542" s="38">
        <v>6176</v>
      </c>
      <c r="E3542" s="42">
        <v>53</v>
      </c>
    </row>
    <row r="3543" spans="2:5">
      <c r="B3543" s="35">
        <v>41156</v>
      </c>
      <c r="C3543" s="176">
        <v>610250</v>
      </c>
      <c r="D3543" s="38">
        <v>6176</v>
      </c>
      <c r="E3543" s="42">
        <v>53</v>
      </c>
    </row>
    <row r="3544" spans="2:5">
      <c r="B3544" s="35">
        <v>41157</v>
      </c>
      <c r="C3544" s="176">
        <v>587250</v>
      </c>
      <c r="D3544" s="38">
        <v>5931</v>
      </c>
      <c r="E3544" s="42">
        <v>53</v>
      </c>
    </row>
    <row r="3545" spans="2:5">
      <c r="B3545" s="35">
        <v>41158</v>
      </c>
      <c r="C3545" s="176">
        <v>575500</v>
      </c>
      <c r="D3545" s="38">
        <v>5805</v>
      </c>
      <c r="E3545" s="42">
        <v>53</v>
      </c>
    </row>
    <row r="3546" spans="2:5">
      <c r="B3546" s="35">
        <v>41159</v>
      </c>
      <c r="C3546" s="176">
        <v>593625</v>
      </c>
      <c r="D3546" s="38">
        <v>5999</v>
      </c>
      <c r="E3546" s="42">
        <v>53</v>
      </c>
    </row>
    <row r="3547" spans="2:5">
      <c r="B3547" s="35">
        <v>41160</v>
      </c>
      <c r="C3547" s="176">
        <v>593625</v>
      </c>
      <c r="D3547" s="38">
        <v>5999</v>
      </c>
      <c r="E3547" s="42">
        <v>53</v>
      </c>
    </row>
    <row r="3548" spans="2:5">
      <c r="B3548" s="35">
        <v>41161</v>
      </c>
      <c r="C3548" s="176">
        <v>593625</v>
      </c>
      <c r="D3548" s="38">
        <v>5999</v>
      </c>
      <c r="E3548" s="42">
        <v>53</v>
      </c>
    </row>
    <row r="3549" spans="2:5">
      <c r="B3549" s="35">
        <v>41162</v>
      </c>
      <c r="C3549" s="176">
        <v>631750</v>
      </c>
      <c r="D3549" s="38">
        <v>6405</v>
      </c>
      <c r="E3549" s="42">
        <v>53</v>
      </c>
    </row>
    <row r="3550" spans="2:5">
      <c r="B3550" s="35">
        <v>41163</v>
      </c>
      <c r="C3550" s="176">
        <v>642250</v>
      </c>
      <c r="D3550" s="38">
        <v>6517</v>
      </c>
      <c r="E3550" s="42">
        <v>53</v>
      </c>
    </row>
    <row r="3551" spans="2:5">
      <c r="B3551" s="35">
        <v>41164</v>
      </c>
      <c r="C3551" s="176">
        <v>645375</v>
      </c>
      <c r="D3551" s="38">
        <v>6551</v>
      </c>
      <c r="E3551" s="42">
        <v>53</v>
      </c>
    </row>
    <row r="3552" spans="2:5">
      <c r="B3552" s="35">
        <v>41165</v>
      </c>
      <c r="C3552" s="176">
        <v>649375</v>
      </c>
      <c r="D3552" s="38">
        <v>6593</v>
      </c>
      <c r="E3552" s="42">
        <v>53</v>
      </c>
    </row>
    <row r="3553" spans="2:5">
      <c r="B3553" s="35">
        <v>41166</v>
      </c>
      <c r="C3553" s="176">
        <v>653125</v>
      </c>
      <c r="D3553" s="38">
        <v>6633</v>
      </c>
      <c r="E3553" s="42">
        <v>53</v>
      </c>
    </row>
    <row r="3554" spans="2:5">
      <c r="B3554" s="35">
        <v>41167</v>
      </c>
      <c r="C3554" s="176">
        <v>653125</v>
      </c>
      <c r="D3554" s="38">
        <v>6633</v>
      </c>
      <c r="E3554" s="42">
        <v>53</v>
      </c>
    </row>
    <row r="3555" spans="2:5">
      <c r="B3555" s="35">
        <v>41168</v>
      </c>
      <c r="C3555" s="176">
        <v>653125</v>
      </c>
      <c r="D3555" s="38">
        <v>6633</v>
      </c>
      <c r="E3555" s="42">
        <v>53</v>
      </c>
    </row>
    <row r="3556" spans="2:5">
      <c r="B3556" s="35">
        <v>41169</v>
      </c>
      <c r="C3556" s="176">
        <v>631625</v>
      </c>
      <c r="D3556" s="38">
        <v>6404</v>
      </c>
      <c r="E3556" s="42">
        <v>53</v>
      </c>
    </row>
    <row r="3557" spans="2:5">
      <c r="B3557" s="35">
        <v>41170</v>
      </c>
      <c r="C3557" s="176">
        <v>641375</v>
      </c>
      <c r="D3557" s="38">
        <v>6508</v>
      </c>
      <c r="E3557" s="42">
        <v>53</v>
      </c>
    </row>
    <row r="3558" spans="2:5">
      <c r="B3558" s="35">
        <v>41171</v>
      </c>
      <c r="C3558" s="176">
        <v>630625</v>
      </c>
      <c r="D3558" s="38">
        <v>6393</v>
      </c>
      <c r="E3558" s="42">
        <v>53</v>
      </c>
    </row>
    <row r="3559" spans="2:5">
      <c r="B3559" s="35">
        <v>41172</v>
      </c>
      <c r="C3559" s="176">
        <v>607875</v>
      </c>
      <c r="D3559" s="38">
        <v>6151</v>
      </c>
      <c r="E3559" s="42">
        <v>53</v>
      </c>
    </row>
    <row r="3560" spans="2:5">
      <c r="B3560" s="35">
        <v>41173</v>
      </c>
      <c r="C3560" s="176">
        <v>626625</v>
      </c>
      <c r="D3560" s="38">
        <v>6351</v>
      </c>
      <c r="E3560" s="42">
        <v>53</v>
      </c>
    </row>
    <row r="3561" spans="2:5">
      <c r="B3561" s="35">
        <v>41174</v>
      </c>
      <c r="C3561" s="176">
        <v>626625</v>
      </c>
      <c r="D3561" s="38">
        <v>6351</v>
      </c>
      <c r="E3561" s="42">
        <v>53</v>
      </c>
    </row>
    <row r="3562" spans="2:5">
      <c r="B3562" s="35">
        <v>41175</v>
      </c>
      <c r="C3562" s="176">
        <v>626625</v>
      </c>
      <c r="D3562" s="38">
        <v>6351</v>
      </c>
      <c r="E3562" s="42">
        <v>53</v>
      </c>
    </row>
    <row r="3563" spans="2:5">
      <c r="B3563" s="35">
        <v>41176</v>
      </c>
      <c r="C3563" s="176">
        <v>624250</v>
      </c>
      <c r="D3563" s="38">
        <v>6325</v>
      </c>
      <c r="E3563" s="42">
        <v>53</v>
      </c>
    </row>
    <row r="3564" spans="2:5">
      <c r="B3564" s="35">
        <v>41177</v>
      </c>
      <c r="C3564" s="176">
        <v>656875</v>
      </c>
      <c r="D3564" s="38">
        <v>6353</v>
      </c>
      <c r="E3564" s="42">
        <v>53</v>
      </c>
    </row>
    <row r="3565" spans="2:5">
      <c r="B3565" s="35">
        <v>41178</v>
      </c>
      <c r="C3565" s="176">
        <v>611875</v>
      </c>
      <c r="D3565" s="38">
        <v>6193</v>
      </c>
      <c r="E3565" s="42">
        <v>53</v>
      </c>
    </row>
    <row r="3566" spans="2:5">
      <c r="B3566" s="35">
        <v>41179</v>
      </c>
      <c r="C3566" s="176">
        <v>630750</v>
      </c>
      <c r="D3566" s="38">
        <v>6395</v>
      </c>
      <c r="E3566" s="42">
        <v>53</v>
      </c>
    </row>
    <row r="3567" spans="2:5">
      <c r="B3567" s="35">
        <v>41180</v>
      </c>
      <c r="C3567" s="176">
        <v>626625</v>
      </c>
      <c r="D3567" s="38">
        <v>6351</v>
      </c>
      <c r="E3567" s="42">
        <v>53</v>
      </c>
    </row>
    <row r="3568" spans="2:5">
      <c r="B3568" s="35">
        <v>41181</v>
      </c>
      <c r="C3568" s="176">
        <v>626625</v>
      </c>
      <c r="D3568" s="38">
        <v>6351</v>
      </c>
      <c r="E3568" s="42">
        <v>53</v>
      </c>
    </row>
    <row r="3569" spans="2:5">
      <c r="B3569" s="39">
        <v>41182</v>
      </c>
      <c r="C3569" s="177">
        <v>626625</v>
      </c>
      <c r="D3569" s="40">
        <v>6351</v>
      </c>
      <c r="E3569" s="43">
        <v>53</v>
      </c>
    </row>
    <row r="3570" spans="2:5">
      <c r="B3570" s="35">
        <v>41183</v>
      </c>
      <c r="C3570" s="176">
        <v>645000</v>
      </c>
      <c r="D3570" s="38">
        <v>6547</v>
      </c>
      <c r="E3570" s="42">
        <v>53</v>
      </c>
    </row>
    <row r="3571" spans="2:5">
      <c r="B3571" s="35">
        <v>41184</v>
      </c>
      <c r="C3571" s="176">
        <v>656625</v>
      </c>
      <c r="D3571" s="38">
        <v>6671</v>
      </c>
      <c r="E3571" s="42">
        <v>53</v>
      </c>
    </row>
    <row r="3572" spans="2:5">
      <c r="B3572" s="35">
        <v>41185</v>
      </c>
      <c r="C3572" s="176">
        <v>652500</v>
      </c>
      <c r="D3572" s="38">
        <v>6627</v>
      </c>
      <c r="E3572" s="42">
        <v>53</v>
      </c>
    </row>
    <row r="3573" spans="2:5">
      <c r="B3573" s="35">
        <v>41186</v>
      </c>
      <c r="C3573" s="176">
        <v>627750</v>
      </c>
      <c r="D3573" s="38">
        <v>6363</v>
      </c>
      <c r="E3573" s="42">
        <v>53</v>
      </c>
    </row>
    <row r="3574" spans="2:5">
      <c r="B3574" s="35">
        <v>41187</v>
      </c>
      <c r="C3574" s="176">
        <v>603375</v>
      </c>
      <c r="D3574" s="38">
        <v>6103</v>
      </c>
      <c r="E3574" s="42">
        <v>53</v>
      </c>
    </row>
    <row r="3575" spans="2:5">
      <c r="B3575" s="35">
        <v>41188</v>
      </c>
      <c r="C3575" s="176">
        <v>603375</v>
      </c>
      <c r="D3575" s="38">
        <v>6103</v>
      </c>
      <c r="E3575" s="42">
        <v>53</v>
      </c>
    </row>
    <row r="3576" spans="2:5">
      <c r="B3576" s="35">
        <v>41189</v>
      </c>
      <c r="C3576" s="176">
        <v>603375</v>
      </c>
      <c r="D3576" s="38">
        <v>6103</v>
      </c>
      <c r="E3576" s="42">
        <v>53</v>
      </c>
    </row>
    <row r="3577" spans="2:5">
      <c r="B3577" s="35">
        <v>41190</v>
      </c>
      <c r="C3577" s="176">
        <v>603375</v>
      </c>
      <c r="D3577" s="38">
        <v>6103</v>
      </c>
      <c r="E3577" s="42">
        <v>53</v>
      </c>
    </row>
    <row r="3578" spans="2:5">
      <c r="B3578" s="35">
        <v>41191</v>
      </c>
      <c r="C3578" s="176">
        <v>594125</v>
      </c>
      <c r="D3578" s="38">
        <v>6004</v>
      </c>
      <c r="E3578" s="42">
        <v>53</v>
      </c>
    </row>
    <row r="3579" spans="2:5">
      <c r="B3579" s="35">
        <v>41192</v>
      </c>
      <c r="C3579" s="176">
        <v>586875</v>
      </c>
      <c r="D3579" s="38">
        <v>5927</v>
      </c>
      <c r="E3579" s="42">
        <v>53</v>
      </c>
    </row>
    <row r="3580" spans="2:5">
      <c r="B3580" s="35">
        <v>41193</v>
      </c>
      <c r="C3580" s="176">
        <v>577250</v>
      </c>
      <c r="D3580" s="38">
        <v>5824</v>
      </c>
      <c r="E3580" s="42">
        <v>53</v>
      </c>
    </row>
    <row r="3581" spans="2:5">
      <c r="B3581" s="35">
        <v>41194</v>
      </c>
      <c r="C3581" s="176">
        <v>580250</v>
      </c>
      <c r="D3581" s="38">
        <v>5856</v>
      </c>
      <c r="E3581" s="42">
        <v>53</v>
      </c>
    </row>
    <row r="3582" spans="2:5">
      <c r="B3582" s="35">
        <v>41195</v>
      </c>
      <c r="C3582" s="176">
        <v>580250</v>
      </c>
      <c r="D3582" s="38">
        <v>5856</v>
      </c>
      <c r="E3582" s="42">
        <v>53</v>
      </c>
    </row>
    <row r="3583" spans="2:5">
      <c r="B3583" s="35">
        <v>41196</v>
      </c>
      <c r="C3583" s="176">
        <v>580250</v>
      </c>
      <c r="D3583" s="38">
        <v>5856</v>
      </c>
      <c r="E3583" s="42">
        <v>53</v>
      </c>
    </row>
    <row r="3584" spans="2:5">
      <c r="B3584" s="35">
        <v>41197</v>
      </c>
      <c r="C3584" s="176">
        <v>577000</v>
      </c>
      <c r="D3584" s="38">
        <v>5821</v>
      </c>
      <c r="E3584" s="42">
        <v>53</v>
      </c>
    </row>
    <row r="3585" spans="2:5">
      <c r="B3585" s="35">
        <v>41198</v>
      </c>
      <c r="C3585" s="176">
        <v>582625</v>
      </c>
      <c r="D3585" s="38">
        <v>5881</v>
      </c>
      <c r="E3585" s="42">
        <v>53</v>
      </c>
    </row>
    <row r="3586" spans="2:5">
      <c r="B3586" s="35">
        <v>41199</v>
      </c>
      <c r="C3586" s="176">
        <v>578375</v>
      </c>
      <c r="D3586" s="38">
        <v>5836</v>
      </c>
      <c r="E3586" s="42">
        <v>53</v>
      </c>
    </row>
    <row r="3587" spans="2:5">
      <c r="B3587" s="35">
        <v>41200</v>
      </c>
      <c r="C3587" s="176">
        <v>568375</v>
      </c>
      <c r="D3587" s="38">
        <v>5729</v>
      </c>
      <c r="E3587" s="42">
        <v>53</v>
      </c>
    </row>
    <row r="3588" spans="2:5">
      <c r="B3588" s="35">
        <v>41201</v>
      </c>
      <c r="C3588" s="176">
        <v>577500</v>
      </c>
      <c r="D3588" s="38">
        <v>5827</v>
      </c>
      <c r="E3588" s="42">
        <v>53</v>
      </c>
    </row>
    <row r="3589" spans="2:5">
      <c r="B3589" s="35">
        <v>41202</v>
      </c>
      <c r="C3589" s="176">
        <v>577500</v>
      </c>
      <c r="D3589" s="38">
        <v>5827</v>
      </c>
      <c r="E3589" s="42">
        <v>53</v>
      </c>
    </row>
    <row r="3590" spans="2:5">
      <c r="B3590" s="35">
        <v>41203</v>
      </c>
      <c r="C3590" s="176">
        <v>577500</v>
      </c>
      <c r="D3590" s="38">
        <v>5827</v>
      </c>
      <c r="E3590" s="42">
        <v>53</v>
      </c>
    </row>
    <row r="3591" spans="2:5">
      <c r="B3591" s="35">
        <v>41204</v>
      </c>
      <c r="C3591" s="176">
        <v>591875</v>
      </c>
      <c r="D3591" s="38">
        <v>5980</v>
      </c>
      <c r="E3591" s="42">
        <v>53</v>
      </c>
    </row>
    <row r="3592" spans="2:5">
      <c r="B3592" s="35">
        <v>41205</v>
      </c>
      <c r="C3592" s="176">
        <v>579625</v>
      </c>
      <c r="D3592" s="38">
        <v>5883</v>
      </c>
      <c r="E3592" s="42">
        <v>53</v>
      </c>
    </row>
    <row r="3593" spans="2:5">
      <c r="B3593" s="35">
        <v>41206</v>
      </c>
      <c r="C3593" s="176">
        <v>575500</v>
      </c>
      <c r="D3593" s="38">
        <v>5839</v>
      </c>
      <c r="E3593" s="42">
        <v>53</v>
      </c>
    </row>
    <row r="3594" spans="2:5">
      <c r="B3594" s="35">
        <v>41207</v>
      </c>
      <c r="C3594" s="176">
        <v>580375</v>
      </c>
      <c r="D3594" s="38">
        <v>5891</v>
      </c>
      <c r="E3594" s="42">
        <v>53</v>
      </c>
    </row>
    <row r="3595" spans="2:5">
      <c r="B3595" s="35">
        <v>41208</v>
      </c>
      <c r="C3595" s="176">
        <v>568625</v>
      </c>
      <c r="D3595" s="38">
        <v>5765</v>
      </c>
      <c r="E3595" s="42">
        <v>53</v>
      </c>
    </row>
    <row r="3596" spans="2:5">
      <c r="B3596" s="35">
        <v>41209</v>
      </c>
      <c r="C3596" s="176">
        <v>568625</v>
      </c>
      <c r="D3596" s="38">
        <v>5765</v>
      </c>
      <c r="E3596" s="42">
        <v>53</v>
      </c>
    </row>
    <row r="3597" spans="2:5">
      <c r="B3597" s="35">
        <v>41210</v>
      </c>
      <c r="C3597" s="176">
        <v>568625</v>
      </c>
      <c r="D3597" s="38">
        <v>5765</v>
      </c>
      <c r="E3597" s="42">
        <v>53</v>
      </c>
    </row>
    <row r="3598" spans="2:5">
      <c r="B3598" s="35">
        <v>41211</v>
      </c>
      <c r="C3598" s="176">
        <v>583750</v>
      </c>
      <c r="D3598" s="38">
        <v>5927</v>
      </c>
      <c r="E3598" s="42">
        <v>53</v>
      </c>
    </row>
    <row r="3599" spans="2:5">
      <c r="B3599" s="35">
        <v>41212</v>
      </c>
      <c r="C3599" s="176">
        <v>565000</v>
      </c>
      <c r="D3599" s="38">
        <v>5727</v>
      </c>
      <c r="E3599" s="42">
        <v>53</v>
      </c>
    </row>
    <row r="3600" spans="2:5">
      <c r="B3600" s="39">
        <v>41213</v>
      </c>
      <c r="C3600" s="177">
        <v>558125</v>
      </c>
      <c r="D3600" s="40">
        <v>5653</v>
      </c>
      <c r="E3600" s="43">
        <v>53</v>
      </c>
    </row>
    <row r="3601" spans="2:5">
      <c r="B3601" s="35">
        <v>41214</v>
      </c>
      <c r="C3601" s="176">
        <v>551375</v>
      </c>
      <c r="D3601" s="38">
        <v>5581</v>
      </c>
      <c r="E3601" s="42">
        <v>53</v>
      </c>
    </row>
    <row r="3602" spans="2:5">
      <c r="B3602" s="35">
        <v>41215</v>
      </c>
      <c r="C3602" s="176">
        <v>556375</v>
      </c>
      <c r="D3602" s="38">
        <v>5635</v>
      </c>
      <c r="E3602" s="42">
        <v>53</v>
      </c>
    </row>
    <row r="3603" spans="2:5">
      <c r="B3603" s="35">
        <v>41216</v>
      </c>
      <c r="C3603" s="176">
        <v>556375</v>
      </c>
      <c r="D3603" s="38">
        <v>5635</v>
      </c>
      <c r="E3603" s="42">
        <v>53</v>
      </c>
    </row>
    <row r="3604" spans="2:5">
      <c r="B3604" s="35">
        <v>41217</v>
      </c>
      <c r="C3604" s="176">
        <v>556375</v>
      </c>
      <c r="D3604" s="38">
        <v>5635</v>
      </c>
      <c r="E3604" s="42">
        <v>53</v>
      </c>
    </row>
    <row r="3605" spans="2:5">
      <c r="B3605" s="35">
        <v>41218</v>
      </c>
      <c r="C3605" s="176">
        <v>542125</v>
      </c>
      <c r="D3605" s="38">
        <v>5483</v>
      </c>
      <c r="E3605" s="42">
        <v>53</v>
      </c>
    </row>
    <row r="3606" spans="2:5">
      <c r="B3606" s="35">
        <v>41219</v>
      </c>
      <c r="C3606" s="176">
        <v>536500</v>
      </c>
      <c r="D3606" s="38">
        <v>5223</v>
      </c>
      <c r="E3606" s="42">
        <v>53</v>
      </c>
    </row>
    <row r="3607" spans="2:5">
      <c r="B3607" s="35">
        <v>41220</v>
      </c>
      <c r="C3607" s="176">
        <v>539000</v>
      </c>
      <c r="D3607" s="38">
        <v>5449</v>
      </c>
      <c r="E3607" s="42">
        <v>53</v>
      </c>
    </row>
    <row r="3608" spans="2:5">
      <c r="B3608" s="35">
        <v>41221</v>
      </c>
      <c r="C3608" s="176">
        <v>539250</v>
      </c>
      <c r="D3608" s="38">
        <v>5452</v>
      </c>
      <c r="E3608" s="42">
        <v>53</v>
      </c>
    </row>
    <row r="3609" spans="2:5">
      <c r="B3609" s="35">
        <v>41222</v>
      </c>
      <c r="C3609" s="176">
        <v>538875</v>
      </c>
      <c r="D3609" s="38">
        <v>5448</v>
      </c>
      <c r="E3609" s="42">
        <v>53</v>
      </c>
    </row>
    <row r="3610" spans="2:5">
      <c r="B3610" s="35">
        <v>41223</v>
      </c>
      <c r="C3610" s="176">
        <v>538875</v>
      </c>
      <c r="D3610" s="38">
        <v>5448</v>
      </c>
      <c r="E3610" s="42">
        <v>53</v>
      </c>
    </row>
    <row r="3611" spans="2:5">
      <c r="B3611" s="35">
        <v>41224</v>
      </c>
      <c r="C3611" s="176">
        <v>538875</v>
      </c>
      <c r="D3611" s="38">
        <v>5448</v>
      </c>
      <c r="E3611" s="42">
        <v>53</v>
      </c>
    </row>
    <row r="3612" spans="2:5">
      <c r="B3612" s="35">
        <v>41225</v>
      </c>
      <c r="C3612" s="176">
        <v>550500</v>
      </c>
      <c r="D3612" s="38">
        <v>5572</v>
      </c>
      <c r="E3612" s="42">
        <v>53</v>
      </c>
    </row>
    <row r="3613" spans="2:5">
      <c r="B3613" s="35">
        <v>41226</v>
      </c>
      <c r="C3613" s="176">
        <v>524875</v>
      </c>
      <c r="D3613" s="38">
        <v>5299</v>
      </c>
      <c r="E3613" s="42">
        <v>53</v>
      </c>
    </row>
    <row r="3614" spans="2:5">
      <c r="B3614" s="35">
        <v>41227</v>
      </c>
      <c r="C3614" s="176">
        <v>532000</v>
      </c>
      <c r="D3614" s="38">
        <v>5375</v>
      </c>
      <c r="E3614" s="42">
        <v>53</v>
      </c>
    </row>
    <row r="3615" spans="2:5">
      <c r="B3615" s="35">
        <v>41228</v>
      </c>
      <c r="C3615" s="176">
        <v>535750</v>
      </c>
      <c r="D3615" s="38">
        <v>5415</v>
      </c>
      <c r="E3615" s="42">
        <v>53</v>
      </c>
    </row>
    <row r="3616" spans="2:5">
      <c r="B3616" s="35">
        <v>41229</v>
      </c>
      <c r="C3616" s="176">
        <v>531750</v>
      </c>
      <c r="D3616" s="38">
        <v>5372</v>
      </c>
      <c r="E3616" s="42">
        <v>53</v>
      </c>
    </row>
    <row r="3617" spans="2:5">
      <c r="B3617" s="35">
        <v>41230</v>
      </c>
      <c r="C3617" s="176">
        <v>531750</v>
      </c>
      <c r="D3617" s="38">
        <v>5372</v>
      </c>
      <c r="E3617" s="42">
        <v>53</v>
      </c>
    </row>
    <row r="3618" spans="2:5">
      <c r="B3618" s="35">
        <v>41231</v>
      </c>
      <c r="C3618" s="176">
        <v>531750</v>
      </c>
      <c r="D3618" s="38">
        <v>5372</v>
      </c>
      <c r="E3618" s="42">
        <v>53</v>
      </c>
    </row>
    <row r="3619" spans="2:5">
      <c r="B3619" s="35">
        <v>41232</v>
      </c>
      <c r="C3619" s="176">
        <v>541625</v>
      </c>
      <c r="D3619" s="38">
        <v>5477</v>
      </c>
      <c r="E3619" s="42">
        <v>53</v>
      </c>
    </row>
    <row r="3620" spans="2:5">
      <c r="B3620" s="35">
        <v>41233</v>
      </c>
      <c r="C3620" s="176">
        <v>536375</v>
      </c>
      <c r="D3620" s="38">
        <v>5421</v>
      </c>
      <c r="E3620" s="42">
        <v>53</v>
      </c>
    </row>
    <row r="3621" spans="2:5">
      <c r="B3621" s="35">
        <v>41234</v>
      </c>
      <c r="C3621" s="176">
        <v>538000</v>
      </c>
      <c r="D3621" s="38">
        <v>5439</v>
      </c>
      <c r="E3621" s="42">
        <v>53</v>
      </c>
    </row>
    <row r="3622" spans="2:5">
      <c r="B3622" s="35">
        <v>41235</v>
      </c>
      <c r="C3622" s="176">
        <v>538000</v>
      </c>
      <c r="D3622" s="38">
        <v>5439</v>
      </c>
      <c r="E3622" s="42">
        <v>53</v>
      </c>
    </row>
    <row r="3623" spans="2:5">
      <c r="B3623" s="35">
        <v>41236</v>
      </c>
      <c r="C3623" s="176">
        <v>533875</v>
      </c>
      <c r="D3623" s="38">
        <v>5395</v>
      </c>
      <c r="E3623" s="42">
        <v>53</v>
      </c>
    </row>
    <row r="3624" spans="2:5">
      <c r="B3624" s="35">
        <v>41237</v>
      </c>
      <c r="C3624" s="176">
        <v>533875</v>
      </c>
      <c r="D3624" s="38">
        <v>5395</v>
      </c>
      <c r="E3624" s="42">
        <v>53</v>
      </c>
    </row>
    <row r="3625" spans="2:5">
      <c r="B3625" s="35">
        <v>41238</v>
      </c>
      <c r="C3625" s="176">
        <v>533875</v>
      </c>
      <c r="D3625" s="38">
        <v>5395</v>
      </c>
      <c r="E3625" s="42">
        <v>53</v>
      </c>
    </row>
    <row r="3626" spans="2:5">
      <c r="B3626" s="35">
        <v>41239</v>
      </c>
      <c r="C3626" s="176">
        <v>523875</v>
      </c>
      <c r="D3626" s="38">
        <v>5288</v>
      </c>
      <c r="E3626" s="42">
        <v>53</v>
      </c>
    </row>
    <row r="3627" spans="2:5">
      <c r="B3627" s="35">
        <v>41240</v>
      </c>
      <c r="C3627" s="176">
        <v>525625</v>
      </c>
      <c r="D3627" s="38">
        <v>5307</v>
      </c>
      <c r="E3627" s="42">
        <v>53</v>
      </c>
    </row>
    <row r="3628" spans="2:5">
      <c r="B3628" s="35">
        <v>41241</v>
      </c>
      <c r="C3628" s="176">
        <v>545500</v>
      </c>
      <c r="D3628" s="38">
        <v>5519</v>
      </c>
      <c r="E3628" s="42">
        <v>53</v>
      </c>
    </row>
    <row r="3629" spans="2:5">
      <c r="B3629" s="35">
        <v>41242</v>
      </c>
      <c r="C3629" s="176">
        <v>547125</v>
      </c>
      <c r="D3629" s="38">
        <v>5536</v>
      </c>
      <c r="E3629" s="42">
        <v>53</v>
      </c>
    </row>
    <row r="3630" spans="2:5">
      <c r="B3630" s="39">
        <v>41243</v>
      </c>
      <c r="C3630" s="177">
        <v>530375</v>
      </c>
      <c r="D3630" s="40">
        <v>5357</v>
      </c>
      <c r="E3630" s="43">
        <v>53</v>
      </c>
    </row>
    <row r="3631" spans="2:5">
      <c r="B3631" s="35">
        <v>41244</v>
      </c>
      <c r="C3631" s="176">
        <v>530375</v>
      </c>
      <c r="D3631" s="38">
        <v>5357</v>
      </c>
      <c r="E3631" s="42">
        <v>53</v>
      </c>
    </row>
    <row r="3632" spans="2:5">
      <c r="B3632" s="35">
        <v>41245</v>
      </c>
      <c r="C3632" s="176">
        <v>530375</v>
      </c>
      <c r="D3632" s="38">
        <v>5357</v>
      </c>
      <c r="E3632" s="42">
        <v>53</v>
      </c>
    </row>
    <row r="3633" spans="2:5">
      <c r="B3633" s="35">
        <v>41246</v>
      </c>
      <c r="C3633" s="176">
        <v>534625</v>
      </c>
      <c r="D3633" s="38">
        <v>5403</v>
      </c>
      <c r="E3633" s="42">
        <v>53</v>
      </c>
    </row>
    <row r="3634" spans="2:5">
      <c r="B3634" s="35">
        <v>41247</v>
      </c>
      <c r="C3634" s="176">
        <v>525000</v>
      </c>
      <c r="D3634" s="38">
        <v>5300</v>
      </c>
      <c r="E3634" s="42">
        <v>53</v>
      </c>
    </row>
    <row r="3635" spans="2:5">
      <c r="B3635" s="35">
        <v>41248</v>
      </c>
      <c r="C3635" s="176">
        <v>527500</v>
      </c>
      <c r="D3635" s="38">
        <v>5327</v>
      </c>
      <c r="E3635" s="42">
        <v>53</v>
      </c>
    </row>
    <row r="3636" spans="2:5">
      <c r="B3636" s="35">
        <v>41249</v>
      </c>
      <c r="C3636" s="176">
        <v>534250</v>
      </c>
      <c r="D3636" s="38">
        <v>5399</v>
      </c>
      <c r="E3636" s="42">
        <v>53</v>
      </c>
    </row>
    <row r="3637" spans="2:5">
      <c r="B3637" s="35">
        <v>41250</v>
      </c>
      <c r="C3637" s="176">
        <v>544125</v>
      </c>
      <c r="D3637" s="38">
        <v>5504</v>
      </c>
      <c r="E3637" s="42">
        <v>53</v>
      </c>
    </row>
    <row r="3638" spans="2:5">
      <c r="B3638" s="35">
        <v>41251</v>
      </c>
      <c r="C3638" s="176">
        <v>544125</v>
      </c>
      <c r="D3638" s="38">
        <v>5504</v>
      </c>
      <c r="E3638" s="42">
        <v>53</v>
      </c>
    </row>
    <row r="3639" spans="2:5">
      <c r="B3639" s="35">
        <v>41252</v>
      </c>
      <c r="C3639" s="176">
        <v>544125</v>
      </c>
      <c r="D3639" s="38">
        <v>5504</v>
      </c>
      <c r="E3639" s="42">
        <v>53</v>
      </c>
    </row>
    <row r="3640" spans="2:5">
      <c r="B3640" s="35">
        <v>41253</v>
      </c>
      <c r="C3640" s="176">
        <v>519625</v>
      </c>
      <c r="D3640" s="38">
        <v>5243</v>
      </c>
      <c r="E3640" s="42">
        <v>53</v>
      </c>
    </row>
    <row r="3641" spans="2:5">
      <c r="B3641" s="35">
        <v>41254</v>
      </c>
      <c r="C3641" s="176">
        <v>529375</v>
      </c>
      <c r="D3641" s="38">
        <v>5347</v>
      </c>
      <c r="E3641" s="42">
        <v>53</v>
      </c>
    </row>
    <row r="3642" spans="2:5">
      <c r="B3642" s="35">
        <v>41255</v>
      </c>
      <c r="C3642" s="176">
        <v>516375</v>
      </c>
      <c r="D3642" s="38">
        <v>5208</v>
      </c>
      <c r="E3642" s="42">
        <v>53</v>
      </c>
    </row>
    <row r="3643" spans="2:5">
      <c r="B3643" s="35">
        <v>41256</v>
      </c>
      <c r="C3643" s="176">
        <v>506375</v>
      </c>
      <c r="D3643" s="38">
        <v>5101</v>
      </c>
      <c r="E3643" s="42">
        <v>53</v>
      </c>
    </row>
    <row r="3644" spans="2:5">
      <c r="B3644" s="35">
        <v>41257</v>
      </c>
      <c r="C3644" s="176">
        <v>512000</v>
      </c>
      <c r="D3644" s="38">
        <v>5161</v>
      </c>
      <c r="E3644" s="42">
        <v>53</v>
      </c>
    </row>
    <row r="3645" spans="2:5">
      <c r="B3645" s="35">
        <v>41258</v>
      </c>
      <c r="C3645" s="176">
        <v>512000</v>
      </c>
      <c r="D3645" s="38">
        <v>5161</v>
      </c>
      <c r="E3645" s="42">
        <v>53</v>
      </c>
    </row>
    <row r="3646" spans="2:5">
      <c r="B3646" s="35">
        <v>41259</v>
      </c>
      <c r="C3646" s="176">
        <v>512000</v>
      </c>
      <c r="D3646" s="38">
        <v>5161</v>
      </c>
      <c r="E3646" s="42">
        <v>53</v>
      </c>
    </row>
    <row r="3647" spans="2:5">
      <c r="B3647" s="35">
        <v>41260</v>
      </c>
      <c r="C3647" s="176">
        <v>522125</v>
      </c>
      <c r="D3647" s="38">
        <v>5269</v>
      </c>
      <c r="E3647" s="42">
        <v>53</v>
      </c>
    </row>
    <row r="3648" spans="2:5">
      <c r="B3648" s="35">
        <v>41261</v>
      </c>
      <c r="C3648" s="176">
        <v>513125</v>
      </c>
      <c r="D3648" s="38">
        <v>5187</v>
      </c>
      <c r="E3648" s="42">
        <v>53</v>
      </c>
    </row>
    <row r="3649" spans="2:5">
      <c r="B3649" s="35">
        <v>41262</v>
      </c>
      <c r="C3649" s="176">
        <v>515500</v>
      </c>
      <c r="D3649" s="38">
        <v>5212</v>
      </c>
      <c r="E3649" s="42">
        <v>53</v>
      </c>
    </row>
    <row r="3650" spans="2:5">
      <c r="B3650" s="35">
        <v>41263</v>
      </c>
      <c r="C3650" s="176">
        <v>507625</v>
      </c>
      <c r="D3650" s="38">
        <v>5128</v>
      </c>
      <c r="E3650" s="42">
        <v>53</v>
      </c>
    </row>
    <row r="3651" spans="2:5">
      <c r="B3651" s="35">
        <v>41264</v>
      </c>
      <c r="C3651" s="176">
        <v>517000</v>
      </c>
      <c r="D3651" s="38">
        <v>5228</v>
      </c>
      <c r="E3651" s="42">
        <v>53</v>
      </c>
    </row>
    <row r="3652" spans="2:5">
      <c r="B3652" s="35">
        <v>41265</v>
      </c>
      <c r="C3652" s="176">
        <v>517000</v>
      </c>
      <c r="D3652" s="38">
        <v>5228</v>
      </c>
      <c r="E3652" s="42">
        <v>53</v>
      </c>
    </row>
    <row r="3653" spans="2:5">
      <c r="B3653" s="35">
        <v>41266</v>
      </c>
      <c r="C3653" s="176">
        <v>517000</v>
      </c>
      <c r="D3653" s="38">
        <v>5228</v>
      </c>
      <c r="E3653" s="42">
        <v>53</v>
      </c>
    </row>
    <row r="3654" spans="2:5">
      <c r="B3654" s="35">
        <v>41267</v>
      </c>
      <c r="C3654" s="176">
        <v>516625</v>
      </c>
      <c r="D3654" s="38">
        <v>5224</v>
      </c>
      <c r="E3654" s="42">
        <v>53</v>
      </c>
    </row>
    <row r="3655" spans="2:5">
      <c r="B3655" s="35">
        <v>41268</v>
      </c>
      <c r="C3655" s="176">
        <v>516625</v>
      </c>
      <c r="D3655" s="38">
        <v>5224</v>
      </c>
      <c r="E3655" s="42">
        <v>53</v>
      </c>
    </row>
    <row r="3656" spans="2:5">
      <c r="B3656" s="35">
        <v>41269</v>
      </c>
      <c r="C3656" s="176">
        <v>522500</v>
      </c>
      <c r="D3656" s="38">
        <v>5287</v>
      </c>
      <c r="E3656" s="42">
        <v>53</v>
      </c>
    </row>
    <row r="3657" spans="2:5">
      <c r="B3657" s="35">
        <v>41270</v>
      </c>
      <c r="C3657" s="176">
        <v>521250</v>
      </c>
      <c r="D3657" s="38">
        <v>5273</v>
      </c>
      <c r="E3657" s="42">
        <v>53</v>
      </c>
    </row>
    <row r="3658" spans="2:5">
      <c r="B3658" s="35">
        <v>41271</v>
      </c>
      <c r="C3658" s="176">
        <v>515375</v>
      </c>
      <c r="D3658" s="38">
        <v>5211</v>
      </c>
      <c r="E3658" s="42">
        <v>53</v>
      </c>
    </row>
    <row r="3659" spans="2:5">
      <c r="B3659" s="35">
        <v>41272</v>
      </c>
      <c r="C3659" s="176">
        <v>515375</v>
      </c>
      <c r="D3659" s="38">
        <v>5211</v>
      </c>
      <c r="E3659" s="42">
        <v>53</v>
      </c>
    </row>
    <row r="3660" spans="2:5">
      <c r="B3660" s="35">
        <v>41273</v>
      </c>
      <c r="C3660" s="176">
        <v>515375</v>
      </c>
      <c r="D3660" s="38">
        <v>5211</v>
      </c>
      <c r="E3660" s="42">
        <v>53</v>
      </c>
    </row>
    <row r="3661" spans="2:5">
      <c r="B3661" s="39">
        <v>41274</v>
      </c>
      <c r="C3661" s="177">
        <v>504375</v>
      </c>
      <c r="D3661" s="40">
        <v>5093</v>
      </c>
      <c r="E3661" s="43">
        <v>53</v>
      </c>
    </row>
    <row r="3662" spans="2:5">
      <c r="B3662" s="35">
        <v>41275</v>
      </c>
      <c r="C3662" s="176">
        <v>504375</v>
      </c>
      <c r="D3662" s="38">
        <v>5093</v>
      </c>
      <c r="E3662" s="42">
        <v>53</v>
      </c>
    </row>
    <row r="3663" spans="2:5">
      <c r="B3663" s="35">
        <v>41276</v>
      </c>
      <c r="C3663" s="176">
        <v>524125</v>
      </c>
      <c r="D3663" s="38">
        <v>5304</v>
      </c>
      <c r="E3663" s="42">
        <v>53</v>
      </c>
    </row>
    <row r="3664" spans="2:5">
      <c r="B3664" s="35">
        <v>41277</v>
      </c>
      <c r="C3664" s="176">
        <v>513000</v>
      </c>
      <c r="D3664" s="38">
        <v>5185</v>
      </c>
      <c r="E3664" s="42">
        <v>53</v>
      </c>
    </row>
    <row r="3665" spans="2:5">
      <c r="B3665" s="35">
        <v>41278</v>
      </c>
      <c r="C3665" s="176">
        <v>518500</v>
      </c>
      <c r="D3665" s="38">
        <v>5244</v>
      </c>
      <c r="E3665" s="42">
        <v>53</v>
      </c>
    </row>
    <row r="3666" spans="2:5">
      <c r="B3666" s="35">
        <v>41279</v>
      </c>
      <c r="C3666" s="176">
        <v>518500</v>
      </c>
      <c r="D3666" s="38">
        <v>5244</v>
      </c>
      <c r="E3666" s="42">
        <v>53</v>
      </c>
    </row>
    <row r="3667" spans="2:5">
      <c r="B3667" s="35">
        <v>41280</v>
      </c>
      <c r="C3667" s="176">
        <v>518500</v>
      </c>
      <c r="D3667" s="38">
        <v>5244</v>
      </c>
      <c r="E3667" s="42">
        <v>53</v>
      </c>
    </row>
    <row r="3668" spans="2:5">
      <c r="B3668" s="35">
        <v>41281</v>
      </c>
      <c r="C3668" s="176">
        <v>529625</v>
      </c>
      <c r="D3668" s="38">
        <v>5363</v>
      </c>
      <c r="E3668" s="42">
        <v>53</v>
      </c>
    </row>
    <row r="3669" spans="2:5">
      <c r="B3669" s="35">
        <v>41282</v>
      </c>
      <c r="C3669" s="176">
        <v>521750</v>
      </c>
      <c r="D3669" s="38">
        <v>5279</v>
      </c>
      <c r="E3669" s="42">
        <v>53</v>
      </c>
    </row>
    <row r="3670" spans="2:5">
      <c r="B3670" s="35">
        <v>41283</v>
      </c>
      <c r="C3670" s="176">
        <v>519750</v>
      </c>
      <c r="D3670" s="38">
        <v>5257</v>
      </c>
      <c r="E3670" s="42">
        <v>53</v>
      </c>
    </row>
    <row r="3671" spans="2:5">
      <c r="B3671" s="35">
        <v>41284</v>
      </c>
      <c r="C3671" s="176">
        <v>523125</v>
      </c>
      <c r="D3671" s="38">
        <v>5307</v>
      </c>
      <c r="E3671" s="42">
        <v>53</v>
      </c>
    </row>
    <row r="3672" spans="2:5">
      <c r="B3672" s="35">
        <v>41285</v>
      </c>
      <c r="C3672" s="176">
        <v>536750</v>
      </c>
      <c r="D3672" s="38">
        <v>5452</v>
      </c>
      <c r="E3672" s="42">
        <v>53</v>
      </c>
    </row>
    <row r="3673" spans="2:5">
      <c r="B3673" s="35">
        <v>41286</v>
      </c>
      <c r="C3673" s="176">
        <v>536750</v>
      </c>
      <c r="D3673" s="38">
        <v>5452</v>
      </c>
      <c r="E3673" s="42">
        <v>53</v>
      </c>
    </row>
    <row r="3674" spans="2:5">
      <c r="B3674" s="35">
        <v>41287</v>
      </c>
      <c r="C3674" s="176">
        <v>536750</v>
      </c>
      <c r="D3674" s="38">
        <v>5452</v>
      </c>
      <c r="E3674" s="42">
        <v>53</v>
      </c>
    </row>
    <row r="3675" spans="2:5">
      <c r="B3675" s="35">
        <v>41288</v>
      </c>
      <c r="C3675" s="176">
        <v>535250</v>
      </c>
      <c r="D3675" s="38">
        <v>5436</v>
      </c>
      <c r="E3675" s="42">
        <v>53</v>
      </c>
    </row>
    <row r="3676" spans="2:5">
      <c r="B3676" s="35">
        <v>41289</v>
      </c>
      <c r="C3676" s="176">
        <v>535875</v>
      </c>
      <c r="D3676" s="38">
        <v>5443</v>
      </c>
      <c r="E3676" s="42">
        <v>53</v>
      </c>
    </row>
    <row r="3677" spans="2:5">
      <c r="B3677" s="35">
        <v>41290</v>
      </c>
      <c r="C3677" s="176">
        <v>539000</v>
      </c>
      <c r="D3677" s="38">
        <v>5476</v>
      </c>
      <c r="E3677" s="42">
        <v>53</v>
      </c>
    </row>
    <row r="3678" spans="2:5">
      <c r="B3678" s="35">
        <v>41291</v>
      </c>
      <c r="C3678" s="176">
        <v>543750</v>
      </c>
      <c r="D3678" s="38">
        <v>5540</v>
      </c>
      <c r="E3678" s="42">
        <v>53</v>
      </c>
    </row>
    <row r="3679" spans="2:5">
      <c r="B3679" s="35">
        <v>41292</v>
      </c>
      <c r="C3679" s="176">
        <v>548000</v>
      </c>
      <c r="D3679" s="38">
        <v>5585</v>
      </c>
      <c r="E3679" s="42">
        <v>53</v>
      </c>
    </row>
    <row r="3680" spans="2:5">
      <c r="B3680" s="35">
        <v>41293</v>
      </c>
      <c r="C3680" s="176">
        <v>548000</v>
      </c>
      <c r="D3680" s="38">
        <v>5585</v>
      </c>
      <c r="E3680" s="42">
        <v>53</v>
      </c>
    </row>
    <row r="3681" spans="2:5">
      <c r="B3681" s="35">
        <v>41294</v>
      </c>
      <c r="C3681" s="176">
        <v>548000</v>
      </c>
      <c r="D3681" s="38">
        <v>5585</v>
      </c>
      <c r="E3681" s="42">
        <v>53</v>
      </c>
    </row>
    <row r="3682" spans="2:5">
      <c r="B3682" s="35">
        <v>41295</v>
      </c>
      <c r="C3682" s="176">
        <v>548000</v>
      </c>
      <c r="D3682" s="38">
        <v>5585</v>
      </c>
      <c r="E3682" s="42">
        <v>53</v>
      </c>
    </row>
    <row r="3683" spans="2:5">
      <c r="B3683" s="35">
        <v>41296</v>
      </c>
      <c r="C3683" s="176">
        <v>522750</v>
      </c>
      <c r="D3683" s="38">
        <v>5316</v>
      </c>
      <c r="E3683" s="42">
        <v>53</v>
      </c>
    </row>
    <row r="3684" spans="2:5">
      <c r="B3684" s="35">
        <v>41297</v>
      </c>
      <c r="C3684" s="176">
        <v>530125</v>
      </c>
      <c r="D3684" s="38">
        <v>5395</v>
      </c>
      <c r="E3684" s="42">
        <v>53</v>
      </c>
    </row>
    <row r="3685" spans="2:5">
      <c r="B3685" s="35">
        <v>41298</v>
      </c>
      <c r="C3685" s="176">
        <v>515625</v>
      </c>
      <c r="D3685" s="38">
        <v>5240</v>
      </c>
      <c r="E3685" s="42">
        <v>53</v>
      </c>
    </row>
    <row r="3686" spans="2:5">
      <c r="B3686" s="35">
        <v>41299</v>
      </c>
      <c r="C3686" s="176">
        <v>522125</v>
      </c>
      <c r="D3686" s="38">
        <v>5309</v>
      </c>
      <c r="E3686" s="42">
        <v>53</v>
      </c>
    </row>
    <row r="3687" spans="2:5">
      <c r="B3687" s="35">
        <v>41300</v>
      </c>
      <c r="C3687" s="176">
        <v>522125</v>
      </c>
      <c r="D3687" s="38">
        <v>5309</v>
      </c>
      <c r="E3687" s="42">
        <v>53</v>
      </c>
    </row>
    <row r="3688" spans="2:5">
      <c r="B3688" s="35">
        <v>41301</v>
      </c>
      <c r="C3688" s="176">
        <v>522125</v>
      </c>
      <c r="D3688" s="38">
        <v>5309</v>
      </c>
      <c r="E3688" s="42">
        <v>53</v>
      </c>
    </row>
    <row r="3689" spans="2:5">
      <c r="B3689" s="35">
        <v>41302</v>
      </c>
      <c r="C3689" s="176">
        <v>524750</v>
      </c>
      <c r="D3689" s="38">
        <v>5337</v>
      </c>
      <c r="E3689" s="42">
        <v>53</v>
      </c>
    </row>
    <row r="3690" spans="2:5">
      <c r="B3690" s="35">
        <v>41303</v>
      </c>
      <c r="C3690" s="176">
        <v>525500</v>
      </c>
      <c r="D3690" s="38">
        <v>5345</v>
      </c>
      <c r="E3690" s="42">
        <v>53</v>
      </c>
    </row>
    <row r="3691" spans="2:5">
      <c r="B3691" s="35">
        <v>41304</v>
      </c>
      <c r="C3691" s="176">
        <v>519000</v>
      </c>
      <c r="D3691" s="38">
        <v>5276</v>
      </c>
      <c r="E3691" s="42">
        <v>53</v>
      </c>
    </row>
    <row r="3692" spans="2:5">
      <c r="B3692" s="39">
        <v>41305</v>
      </c>
      <c r="C3692" s="177">
        <v>515875</v>
      </c>
      <c r="D3692" s="40">
        <v>5243</v>
      </c>
      <c r="E3692" s="43">
        <v>53</v>
      </c>
    </row>
    <row r="3693" spans="2:5">
      <c r="B3693" s="35">
        <v>41306</v>
      </c>
      <c r="C3693" s="176">
        <v>519750</v>
      </c>
      <c r="D3693" s="38">
        <v>5284</v>
      </c>
      <c r="E3693" s="42">
        <v>53</v>
      </c>
    </row>
    <row r="3694" spans="2:5">
      <c r="B3694" s="35">
        <v>41307</v>
      </c>
      <c r="C3694" s="176">
        <v>519750</v>
      </c>
      <c r="D3694" s="38">
        <v>5284</v>
      </c>
      <c r="E3694" s="42">
        <v>53</v>
      </c>
    </row>
    <row r="3695" spans="2:5">
      <c r="B3695" s="35">
        <v>41308</v>
      </c>
      <c r="C3695" s="176">
        <v>519750</v>
      </c>
      <c r="D3695" s="38">
        <v>5284</v>
      </c>
      <c r="E3695" s="42">
        <v>53</v>
      </c>
    </row>
    <row r="3696" spans="2:5">
      <c r="B3696" s="35">
        <v>41309</v>
      </c>
      <c r="C3696" s="176">
        <v>510375</v>
      </c>
      <c r="D3696" s="38">
        <v>5184</v>
      </c>
      <c r="E3696" s="42">
        <v>53</v>
      </c>
    </row>
    <row r="3697" spans="2:5">
      <c r="B3697" s="35">
        <v>41310</v>
      </c>
      <c r="C3697" s="176">
        <v>508875</v>
      </c>
      <c r="D3697" s="38">
        <v>5168</v>
      </c>
      <c r="E3697" s="42">
        <v>53</v>
      </c>
    </row>
    <row r="3698" spans="2:5">
      <c r="B3698" s="35">
        <v>41311</v>
      </c>
      <c r="C3698" s="176">
        <v>503000</v>
      </c>
      <c r="D3698" s="38">
        <v>5105</v>
      </c>
      <c r="E3698" s="42">
        <v>53</v>
      </c>
    </row>
    <row r="3699" spans="2:5">
      <c r="B3699" s="35">
        <v>41312</v>
      </c>
      <c r="C3699" s="176">
        <v>496500</v>
      </c>
      <c r="D3699" s="38">
        <v>5036</v>
      </c>
      <c r="E3699" s="42">
        <v>53</v>
      </c>
    </row>
    <row r="3700" spans="2:5">
      <c r="B3700" s="35">
        <v>41313</v>
      </c>
      <c r="C3700" s="176">
        <v>497375</v>
      </c>
      <c r="D3700" s="38">
        <v>5045</v>
      </c>
      <c r="E3700" s="42">
        <v>53</v>
      </c>
    </row>
    <row r="3701" spans="2:5">
      <c r="B3701" s="35">
        <v>41314</v>
      </c>
      <c r="C3701" s="176">
        <v>497375</v>
      </c>
      <c r="D3701" s="38">
        <v>5045</v>
      </c>
      <c r="E3701" s="42">
        <v>53</v>
      </c>
    </row>
    <row r="3702" spans="2:5">
      <c r="B3702" s="35">
        <v>41315</v>
      </c>
      <c r="C3702" s="176">
        <v>497375</v>
      </c>
      <c r="D3702" s="38">
        <v>5045</v>
      </c>
      <c r="E3702" s="42">
        <v>53</v>
      </c>
    </row>
    <row r="3703" spans="2:5">
      <c r="B3703" s="35">
        <v>41316</v>
      </c>
      <c r="C3703" s="176">
        <v>493500</v>
      </c>
      <c r="D3703" s="38">
        <v>5004</v>
      </c>
      <c r="E3703" s="42">
        <v>53</v>
      </c>
    </row>
    <row r="3704" spans="2:5">
      <c r="B3704" s="35">
        <v>41317</v>
      </c>
      <c r="C3704" s="176">
        <v>494250</v>
      </c>
      <c r="D3704" s="38">
        <v>5012</v>
      </c>
      <c r="E3704" s="42">
        <v>53</v>
      </c>
    </row>
    <row r="3705" spans="2:5">
      <c r="B3705" s="35">
        <v>41318</v>
      </c>
      <c r="C3705" s="176">
        <v>497125</v>
      </c>
      <c r="D3705" s="38">
        <v>5043</v>
      </c>
      <c r="E3705" s="42">
        <v>53</v>
      </c>
    </row>
    <row r="3706" spans="2:5">
      <c r="B3706" s="35">
        <v>41319</v>
      </c>
      <c r="C3706" s="176">
        <v>495625</v>
      </c>
      <c r="D3706" s="38">
        <v>5027</v>
      </c>
      <c r="E3706" s="42">
        <v>53</v>
      </c>
    </row>
    <row r="3707" spans="2:5">
      <c r="B3707" s="35">
        <v>41320</v>
      </c>
      <c r="C3707" s="176">
        <v>494750</v>
      </c>
      <c r="D3707" s="38">
        <v>5017</v>
      </c>
      <c r="E3707" s="42">
        <v>53</v>
      </c>
    </row>
    <row r="3708" spans="2:5">
      <c r="B3708" s="35">
        <v>41321</v>
      </c>
      <c r="C3708" s="176">
        <v>494750</v>
      </c>
      <c r="D3708" s="38">
        <v>5017</v>
      </c>
      <c r="E3708" s="42">
        <v>53</v>
      </c>
    </row>
    <row r="3709" spans="2:5">
      <c r="B3709" s="35">
        <v>41322</v>
      </c>
      <c r="C3709" s="176">
        <v>494750</v>
      </c>
      <c r="D3709" s="38">
        <v>5017</v>
      </c>
      <c r="E3709" s="42">
        <v>53</v>
      </c>
    </row>
    <row r="3710" spans="2:5">
      <c r="B3710" s="35">
        <v>41323</v>
      </c>
      <c r="C3710" s="176">
        <v>494750</v>
      </c>
      <c r="D3710" s="38">
        <v>5017</v>
      </c>
      <c r="E3710" s="42">
        <v>53</v>
      </c>
    </row>
    <row r="3711" spans="2:5">
      <c r="B3711" s="35">
        <v>41324</v>
      </c>
      <c r="C3711" s="176">
        <v>489125</v>
      </c>
      <c r="D3711" s="38">
        <v>4957</v>
      </c>
      <c r="E3711" s="42">
        <v>53</v>
      </c>
    </row>
    <row r="3712" spans="2:5">
      <c r="B3712" s="35">
        <v>41325</v>
      </c>
      <c r="C3712" s="176">
        <v>501500</v>
      </c>
      <c r="D3712" s="38">
        <v>5089</v>
      </c>
      <c r="E3712" s="42">
        <v>53</v>
      </c>
    </row>
    <row r="3713" spans="2:5">
      <c r="B3713" s="35">
        <v>41326</v>
      </c>
      <c r="C3713" s="176">
        <v>504000</v>
      </c>
      <c r="D3713" s="38">
        <v>5116</v>
      </c>
      <c r="E3713" s="42">
        <v>53</v>
      </c>
    </row>
    <row r="3714" spans="2:5">
      <c r="B3714" s="35">
        <v>41327</v>
      </c>
      <c r="C3714" s="176">
        <v>511500</v>
      </c>
      <c r="D3714" s="38">
        <v>5196</v>
      </c>
      <c r="E3714" s="42">
        <v>53</v>
      </c>
    </row>
    <row r="3715" spans="2:5">
      <c r="B3715" s="35">
        <v>41328</v>
      </c>
      <c r="C3715" s="176">
        <v>511500</v>
      </c>
      <c r="D3715" s="38">
        <v>5196</v>
      </c>
      <c r="E3715" s="42">
        <v>53</v>
      </c>
    </row>
    <row r="3716" spans="2:5">
      <c r="B3716" s="35">
        <v>41329</v>
      </c>
      <c r="C3716" s="176">
        <v>511500</v>
      </c>
      <c r="D3716" s="38">
        <v>5196</v>
      </c>
      <c r="E3716" s="42">
        <v>53</v>
      </c>
    </row>
    <row r="3717" spans="2:5">
      <c r="B3717" s="35">
        <v>41330</v>
      </c>
      <c r="C3717" s="176">
        <v>513250</v>
      </c>
      <c r="D3717" s="38">
        <v>5215</v>
      </c>
      <c r="E3717" s="42">
        <v>53</v>
      </c>
    </row>
    <row r="3718" spans="2:5">
      <c r="B3718" s="35">
        <v>41331</v>
      </c>
      <c r="C3718" s="176">
        <v>516125</v>
      </c>
      <c r="D3718" s="38">
        <v>5245</v>
      </c>
      <c r="E3718" s="42">
        <v>53</v>
      </c>
    </row>
    <row r="3719" spans="2:5">
      <c r="B3719" s="35">
        <v>41332</v>
      </c>
      <c r="C3719" s="176">
        <v>514500</v>
      </c>
      <c r="D3719" s="38">
        <v>5228</v>
      </c>
      <c r="E3719" s="42">
        <v>53</v>
      </c>
    </row>
    <row r="3720" spans="2:5">
      <c r="B3720" s="39">
        <v>41333</v>
      </c>
      <c r="C3720" s="177">
        <v>520750</v>
      </c>
      <c r="D3720" s="40">
        <v>5295</v>
      </c>
      <c r="E3720" s="43">
        <v>53</v>
      </c>
    </row>
    <row r="3721" spans="2:5">
      <c r="B3721" s="35">
        <v>41334</v>
      </c>
      <c r="C3721" s="176">
        <v>521375</v>
      </c>
      <c r="D3721" s="38">
        <v>5301</v>
      </c>
      <c r="E3721" s="42">
        <v>53</v>
      </c>
    </row>
    <row r="3722" spans="2:5">
      <c r="B3722" s="35">
        <v>41335</v>
      </c>
      <c r="C3722" s="176">
        <v>521375</v>
      </c>
      <c r="D3722" s="38">
        <v>5301</v>
      </c>
      <c r="E3722" s="42">
        <v>53</v>
      </c>
    </row>
    <row r="3723" spans="2:5">
      <c r="B3723" s="35">
        <v>41336</v>
      </c>
      <c r="C3723" s="176">
        <v>521375</v>
      </c>
      <c r="D3723" s="38">
        <v>5301</v>
      </c>
      <c r="E3723" s="42">
        <v>53</v>
      </c>
    </row>
    <row r="3724" spans="2:5">
      <c r="B3724" s="35">
        <v>41337</v>
      </c>
      <c r="C3724" s="176">
        <v>537625</v>
      </c>
      <c r="D3724" s="38">
        <v>5475</v>
      </c>
      <c r="E3724" s="42">
        <v>53</v>
      </c>
    </row>
    <row r="3725" spans="2:5">
      <c r="B3725" s="35">
        <v>41338</v>
      </c>
      <c r="C3725" s="176">
        <v>515875</v>
      </c>
      <c r="D3725" s="38">
        <v>5243</v>
      </c>
      <c r="E3725" s="42">
        <v>53</v>
      </c>
    </row>
    <row r="3726" spans="2:5">
      <c r="B3726" s="35">
        <v>41339</v>
      </c>
      <c r="C3726" s="176">
        <v>515750</v>
      </c>
      <c r="D3726" s="38">
        <v>5241</v>
      </c>
      <c r="E3726" s="42">
        <v>53</v>
      </c>
    </row>
    <row r="3727" spans="2:5">
      <c r="B3727" s="35">
        <v>41340</v>
      </c>
      <c r="C3727" s="176">
        <v>520875</v>
      </c>
      <c r="D3727" s="38">
        <v>5296</v>
      </c>
      <c r="E3727" s="42">
        <v>53</v>
      </c>
    </row>
    <row r="3728" spans="2:5">
      <c r="B3728" s="35">
        <v>41341</v>
      </c>
      <c r="C3728" s="176">
        <v>524375</v>
      </c>
      <c r="D3728" s="38">
        <v>5333</v>
      </c>
      <c r="E3728" s="42">
        <v>53</v>
      </c>
    </row>
    <row r="3729" spans="2:5">
      <c r="B3729" s="35">
        <v>41342</v>
      </c>
      <c r="C3729" s="176">
        <v>524375</v>
      </c>
      <c r="D3729" s="38">
        <v>5333</v>
      </c>
      <c r="E3729" s="42">
        <v>53</v>
      </c>
    </row>
    <row r="3730" spans="2:5">
      <c r="B3730" s="35">
        <v>41343</v>
      </c>
      <c r="C3730" s="176">
        <v>524375</v>
      </c>
      <c r="D3730" s="38">
        <v>5333</v>
      </c>
      <c r="E3730" s="42">
        <v>53</v>
      </c>
    </row>
    <row r="3731" spans="2:5">
      <c r="B3731" s="35">
        <v>41344</v>
      </c>
      <c r="C3731" s="176">
        <v>523375</v>
      </c>
      <c r="D3731" s="38">
        <v>5323</v>
      </c>
      <c r="E3731" s="42">
        <v>53</v>
      </c>
    </row>
    <row r="3732" spans="2:5">
      <c r="B3732" s="35">
        <v>41345</v>
      </c>
      <c r="C3732" s="176">
        <v>517375</v>
      </c>
      <c r="D3732" s="38">
        <v>5259</v>
      </c>
      <c r="E3732" s="42">
        <v>53</v>
      </c>
    </row>
    <row r="3733" spans="2:5">
      <c r="B3733" s="35">
        <v>41346</v>
      </c>
      <c r="C3733" s="176">
        <v>510500</v>
      </c>
      <c r="D3733" s="38">
        <v>5185</v>
      </c>
      <c r="E3733" s="42">
        <v>53</v>
      </c>
    </row>
    <row r="3734" spans="2:5">
      <c r="B3734" s="35">
        <v>41347</v>
      </c>
      <c r="C3734" s="176">
        <v>507000</v>
      </c>
      <c r="D3734" s="38">
        <v>5148</v>
      </c>
      <c r="E3734" s="42">
        <v>53</v>
      </c>
    </row>
    <row r="3735" spans="2:5">
      <c r="B3735" s="35">
        <v>41348</v>
      </c>
      <c r="C3735" s="176">
        <v>501375</v>
      </c>
      <c r="D3735" s="38">
        <v>5088</v>
      </c>
      <c r="E3735" s="42">
        <v>53</v>
      </c>
    </row>
    <row r="3736" spans="2:5">
      <c r="B3736" s="35">
        <v>41349</v>
      </c>
      <c r="C3736" s="176">
        <v>501375</v>
      </c>
      <c r="D3736" s="38">
        <v>5088</v>
      </c>
      <c r="E3736" s="42">
        <v>53</v>
      </c>
    </row>
    <row r="3737" spans="2:5">
      <c r="B3737" s="35">
        <v>41350</v>
      </c>
      <c r="C3737" s="176">
        <v>501375</v>
      </c>
      <c r="D3737" s="38">
        <v>5088</v>
      </c>
      <c r="E3737" s="42">
        <v>53</v>
      </c>
    </row>
    <row r="3738" spans="2:5">
      <c r="B3738" s="35">
        <v>41351</v>
      </c>
      <c r="C3738" s="176">
        <v>497750</v>
      </c>
      <c r="D3738" s="38">
        <v>5049</v>
      </c>
      <c r="E3738" s="42">
        <v>53</v>
      </c>
    </row>
    <row r="3739" spans="2:5">
      <c r="B3739" s="35">
        <v>41352</v>
      </c>
      <c r="C3739" s="176">
        <v>493875</v>
      </c>
      <c r="D3739" s="38">
        <v>5008</v>
      </c>
      <c r="E3739" s="42">
        <v>53</v>
      </c>
    </row>
    <row r="3740" spans="2:5">
      <c r="B3740" s="35">
        <v>41353</v>
      </c>
      <c r="C3740" s="176">
        <v>497875</v>
      </c>
      <c r="D3740" s="38">
        <v>5051</v>
      </c>
      <c r="E3740" s="42">
        <v>53</v>
      </c>
    </row>
    <row r="3741" spans="2:5">
      <c r="B3741" s="35">
        <v>41354</v>
      </c>
      <c r="C3741" s="176">
        <v>498875</v>
      </c>
      <c r="D3741" s="38">
        <v>5061</v>
      </c>
      <c r="E3741" s="42">
        <v>53</v>
      </c>
    </row>
    <row r="3742" spans="2:5">
      <c r="B3742" s="35">
        <v>41355</v>
      </c>
      <c r="C3742" s="176">
        <v>507375</v>
      </c>
      <c r="D3742" s="38">
        <v>5152</v>
      </c>
      <c r="E3742" s="42">
        <v>53</v>
      </c>
    </row>
    <row r="3743" spans="2:5">
      <c r="B3743" s="35">
        <v>41356</v>
      </c>
      <c r="C3743" s="176">
        <v>507375</v>
      </c>
      <c r="D3743" s="38">
        <v>5152</v>
      </c>
      <c r="E3743" s="42">
        <v>53</v>
      </c>
    </row>
    <row r="3744" spans="2:5">
      <c r="B3744" s="35">
        <v>41357</v>
      </c>
      <c r="C3744" s="176">
        <v>507375</v>
      </c>
      <c r="D3744" s="38">
        <v>5152</v>
      </c>
      <c r="E3744" s="42">
        <v>53</v>
      </c>
    </row>
    <row r="3745" spans="2:5">
      <c r="B3745" s="35">
        <v>41358</v>
      </c>
      <c r="C3745" s="176">
        <v>508500</v>
      </c>
      <c r="D3745" s="38">
        <v>5164</v>
      </c>
      <c r="E3745" s="42">
        <v>53</v>
      </c>
    </row>
    <row r="3746" spans="2:5">
      <c r="B3746" s="35">
        <v>41359</v>
      </c>
      <c r="C3746" s="176">
        <v>516500</v>
      </c>
      <c r="D3746" s="38">
        <v>5249</v>
      </c>
      <c r="E3746" s="42">
        <v>53</v>
      </c>
    </row>
    <row r="3747" spans="2:5">
      <c r="B3747" s="35">
        <v>41360</v>
      </c>
      <c r="C3747" s="176">
        <v>510875</v>
      </c>
      <c r="D3747" s="38">
        <v>5189</v>
      </c>
      <c r="E3747" s="42">
        <v>53</v>
      </c>
    </row>
    <row r="3748" spans="2:5">
      <c r="B3748" s="35">
        <v>41361</v>
      </c>
      <c r="C3748" s="176">
        <v>513000</v>
      </c>
      <c r="D3748" s="38">
        <v>5212</v>
      </c>
      <c r="E3748" s="42">
        <v>53</v>
      </c>
    </row>
    <row r="3749" spans="2:5">
      <c r="B3749" s="35">
        <v>41362</v>
      </c>
      <c r="C3749" s="176">
        <v>513000</v>
      </c>
      <c r="D3749" s="38">
        <v>5212</v>
      </c>
      <c r="E3749" s="42">
        <v>53</v>
      </c>
    </row>
    <row r="3750" spans="2:5">
      <c r="B3750" s="35">
        <v>41363</v>
      </c>
      <c r="C3750" s="176">
        <v>513000</v>
      </c>
      <c r="D3750" s="38">
        <v>5212</v>
      </c>
      <c r="E3750" s="42">
        <v>53</v>
      </c>
    </row>
    <row r="3751" spans="2:5">
      <c r="B3751" s="39">
        <v>41364</v>
      </c>
      <c r="C3751" s="177">
        <v>513000</v>
      </c>
      <c r="D3751" s="40">
        <v>5212</v>
      </c>
      <c r="E3751" s="43">
        <v>53</v>
      </c>
    </row>
    <row r="3752" spans="2:5">
      <c r="B3752" s="35">
        <v>41365</v>
      </c>
      <c r="C3752" s="176">
        <v>516625</v>
      </c>
      <c r="D3752" s="38">
        <v>5251</v>
      </c>
      <c r="E3752" s="42">
        <v>53</v>
      </c>
    </row>
    <row r="3753" spans="2:5">
      <c r="B3753" s="35">
        <v>41366</v>
      </c>
      <c r="C3753" s="176">
        <v>506000</v>
      </c>
      <c r="D3753" s="38">
        <v>5137</v>
      </c>
      <c r="E3753" s="42">
        <v>53</v>
      </c>
    </row>
    <row r="3754" spans="2:5">
      <c r="B3754" s="35">
        <v>41367</v>
      </c>
      <c r="C3754" s="176">
        <v>516500</v>
      </c>
      <c r="D3754" s="38">
        <v>5249</v>
      </c>
      <c r="E3754" s="42">
        <v>53</v>
      </c>
    </row>
    <row r="3755" spans="2:5">
      <c r="B3755" s="35">
        <v>41368</v>
      </c>
      <c r="C3755" s="176">
        <v>519375</v>
      </c>
      <c r="D3755" s="38">
        <v>5280</v>
      </c>
      <c r="E3755" s="42">
        <v>53</v>
      </c>
    </row>
    <row r="3756" spans="2:5">
      <c r="B3756" s="35">
        <v>41369</v>
      </c>
      <c r="C3756" s="176">
        <v>522625</v>
      </c>
      <c r="D3756" s="38">
        <v>5315</v>
      </c>
      <c r="E3756" s="42">
        <v>53</v>
      </c>
    </row>
    <row r="3757" spans="2:5">
      <c r="B3757" s="35">
        <v>41370</v>
      </c>
      <c r="C3757" s="176">
        <v>522625</v>
      </c>
      <c r="D3757" s="38">
        <v>5315</v>
      </c>
      <c r="E3757" s="42">
        <v>53</v>
      </c>
    </row>
    <row r="3758" spans="2:5">
      <c r="B3758" s="35">
        <v>41371</v>
      </c>
      <c r="C3758" s="176">
        <v>522625</v>
      </c>
      <c r="D3758" s="38">
        <v>5315</v>
      </c>
      <c r="E3758" s="42">
        <v>53</v>
      </c>
    </row>
    <row r="3759" spans="2:5">
      <c r="B3759" s="35">
        <v>41372</v>
      </c>
      <c r="C3759" s="176">
        <v>505750</v>
      </c>
      <c r="D3759" s="38">
        <v>5135</v>
      </c>
      <c r="E3759" s="42">
        <v>53</v>
      </c>
    </row>
    <row r="3760" spans="2:5">
      <c r="B3760" s="35">
        <v>41373</v>
      </c>
      <c r="C3760" s="176">
        <v>513000</v>
      </c>
      <c r="D3760" s="38">
        <v>5212</v>
      </c>
      <c r="E3760" s="42">
        <v>53</v>
      </c>
    </row>
    <row r="3761" spans="2:5">
      <c r="B3761" s="35">
        <v>41374</v>
      </c>
      <c r="C3761" s="176">
        <v>515875</v>
      </c>
      <c r="D3761" s="38">
        <v>5243</v>
      </c>
      <c r="E3761" s="42">
        <v>53</v>
      </c>
    </row>
    <row r="3762" spans="2:5">
      <c r="B3762" s="35">
        <v>41375</v>
      </c>
      <c r="C3762" s="176">
        <v>520375</v>
      </c>
      <c r="D3762" s="38">
        <v>5291</v>
      </c>
      <c r="E3762" s="42">
        <v>53</v>
      </c>
    </row>
    <row r="3763" spans="2:5">
      <c r="B3763" s="35">
        <v>41376</v>
      </c>
      <c r="C3763" s="176">
        <v>513625</v>
      </c>
      <c r="D3763" s="38">
        <v>5219</v>
      </c>
      <c r="E3763" s="42">
        <v>53</v>
      </c>
    </row>
    <row r="3764" spans="2:5">
      <c r="B3764" s="35">
        <v>41377</v>
      </c>
      <c r="C3764" s="176">
        <v>513625</v>
      </c>
      <c r="D3764" s="38">
        <v>5219</v>
      </c>
      <c r="E3764" s="42">
        <v>53</v>
      </c>
    </row>
    <row r="3765" spans="2:5">
      <c r="B3765" s="35">
        <v>41378</v>
      </c>
      <c r="C3765" s="176">
        <v>513625</v>
      </c>
      <c r="D3765" s="38">
        <v>5219</v>
      </c>
      <c r="E3765" s="42">
        <v>53</v>
      </c>
    </row>
    <row r="3766" spans="2:5">
      <c r="B3766" s="35">
        <v>41379</v>
      </c>
      <c r="C3766" s="176">
        <v>511750</v>
      </c>
      <c r="D3766" s="38">
        <v>5199</v>
      </c>
      <c r="E3766" s="42">
        <v>53</v>
      </c>
    </row>
    <row r="3767" spans="2:5">
      <c r="B3767" s="35">
        <v>41380</v>
      </c>
      <c r="C3767" s="176">
        <v>515750</v>
      </c>
      <c r="D3767" s="38">
        <v>5241</v>
      </c>
      <c r="E3767" s="42">
        <v>53</v>
      </c>
    </row>
    <row r="3768" spans="2:5">
      <c r="B3768" s="35">
        <v>41381</v>
      </c>
      <c r="C3768" s="176">
        <v>519000</v>
      </c>
      <c r="D3768" s="38">
        <v>5276</v>
      </c>
      <c r="E3768" s="42">
        <v>53</v>
      </c>
    </row>
    <row r="3769" spans="2:5">
      <c r="B3769" s="35">
        <v>41382</v>
      </c>
      <c r="C3769" s="176">
        <v>523875</v>
      </c>
      <c r="D3769" s="38">
        <v>5328</v>
      </c>
      <c r="E3769" s="42">
        <v>53</v>
      </c>
    </row>
    <row r="3770" spans="2:5">
      <c r="B3770" s="35">
        <v>41383</v>
      </c>
      <c r="C3770" s="176">
        <v>531750</v>
      </c>
      <c r="D3770" s="38">
        <v>5412</v>
      </c>
      <c r="E3770" s="42">
        <v>53</v>
      </c>
    </row>
    <row r="3771" spans="2:5">
      <c r="B3771" s="35">
        <v>41384</v>
      </c>
      <c r="C3771" s="176">
        <v>531750</v>
      </c>
      <c r="D3771" s="38">
        <v>5412</v>
      </c>
      <c r="E3771" s="42">
        <v>53</v>
      </c>
    </row>
    <row r="3772" spans="2:5">
      <c r="B3772" s="35">
        <v>41385</v>
      </c>
      <c r="C3772" s="176">
        <v>531750</v>
      </c>
      <c r="D3772" s="38">
        <v>5412</v>
      </c>
      <c r="E3772" s="42">
        <v>53</v>
      </c>
    </row>
    <row r="3773" spans="2:5">
      <c r="B3773" s="35">
        <v>41386</v>
      </c>
      <c r="C3773" s="176">
        <v>532000</v>
      </c>
      <c r="D3773" s="38">
        <v>5415</v>
      </c>
      <c r="E3773" s="42">
        <v>53</v>
      </c>
    </row>
    <row r="3774" spans="2:5">
      <c r="B3774" s="35">
        <v>41387</v>
      </c>
      <c r="C3774" s="176">
        <v>510750</v>
      </c>
      <c r="D3774" s="38">
        <v>5188</v>
      </c>
      <c r="E3774" s="42">
        <v>53</v>
      </c>
    </row>
    <row r="3775" spans="2:5">
      <c r="B3775" s="35">
        <v>41388</v>
      </c>
      <c r="C3775" s="176">
        <v>513625</v>
      </c>
      <c r="D3775" s="38">
        <v>5219</v>
      </c>
      <c r="E3775" s="42">
        <v>53</v>
      </c>
    </row>
    <row r="3776" spans="2:5">
      <c r="B3776" s="35">
        <v>41389</v>
      </c>
      <c r="C3776" s="176">
        <v>508000</v>
      </c>
      <c r="D3776" s="38">
        <v>5159</v>
      </c>
      <c r="E3776" s="42">
        <v>53</v>
      </c>
    </row>
    <row r="3777" spans="2:5">
      <c r="B3777" s="35">
        <v>41390</v>
      </c>
      <c r="C3777" s="176">
        <v>502375</v>
      </c>
      <c r="D3777" s="38">
        <v>5099</v>
      </c>
      <c r="E3777" s="42">
        <v>53</v>
      </c>
    </row>
    <row r="3778" spans="2:5">
      <c r="B3778" s="35">
        <v>41391</v>
      </c>
      <c r="C3778" s="176">
        <v>502375</v>
      </c>
      <c r="D3778" s="38">
        <v>5099</v>
      </c>
      <c r="E3778" s="42">
        <v>53</v>
      </c>
    </row>
    <row r="3779" spans="2:5">
      <c r="B3779" s="35">
        <v>41392</v>
      </c>
      <c r="C3779" s="176">
        <v>502375</v>
      </c>
      <c r="D3779" s="38">
        <v>5099</v>
      </c>
      <c r="E3779" s="42">
        <v>53</v>
      </c>
    </row>
    <row r="3780" spans="2:5">
      <c r="B3780" s="35">
        <v>41393</v>
      </c>
      <c r="C3780" s="176">
        <v>501875</v>
      </c>
      <c r="D3780" s="38">
        <v>5093</v>
      </c>
      <c r="E3780" s="42">
        <v>53</v>
      </c>
    </row>
    <row r="3781" spans="2:5">
      <c r="B3781" s="39">
        <v>41394</v>
      </c>
      <c r="C3781" s="177">
        <v>505375</v>
      </c>
      <c r="D3781" s="40">
        <v>5131</v>
      </c>
      <c r="E3781" s="43">
        <v>53</v>
      </c>
    </row>
    <row r="3782" spans="2:5">
      <c r="B3782" s="35">
        <v>41395</v>
      </c>
      <c r="C3782" s="176">
        <v>504000</v>
      </c>
      <c r="D3782" s="38">
        <v>5116</v>
      </c>
      <c r="E3782" s="42">
        <v>53</v>
      </c>
    </row>
    <row r="3783" spans="2:5">
      <c r="B3783" s="35">
        <v>41396</v>
      </c>
      <c r="C3783" s="176">
        <v>518250</v>
      </c>
      <c r="D3783" s="38">
        <v>5268</v>
      </c>
      <c r="E3783" s="42">
        <v>53</v>
      </c>
    </row>
    <row r="3784" spans="2:5">
      <c r="B3784" s="35">
        <v>41397</v>
      </c>
      <c r="C3784" s="176">
        <v>522250</v>
      </c>
      <c r="D3784" s="38">
        <v>5311</v>
      </c>
      <c r="E3784" s="42">
        <v>53</v>
      </c>
    </row>
    <row r="3785" spans="2:5">
      <c r="B3785" s="35">
        <v>41398</v>
      </c>
      <c r="C3785" s="176">
        <v>522250</v>
      </c>
      <c r="D3785" s="38">
        <v>5311</v>
      </c>
      <c r="E3785" s="42">
        <v>53</v>
      </c>
    </row>
    <row r="3786" spans="2:5">
      <c r="B3786" s="35">
        <v>41399</v>
      </c>
      <c r="C3786" s="176">
        <v>522250</v>
      </c>
      <c r="D3786" s="38">
        <v>5311</v>
      </c>
      <c r="E3786" s="42">
        <v>53</v>
      </c>
    </row>
    <row r="3787" spans="2:5">
      <c r="B3787" s="35">
        <v>41400</v>
      </c>
      <c r="C3787" s="176">
        <v>523875</v>
      </c>
      <c r="D3787" s="38">
        <v>5328</v>
      </c>
      <c r="E3787" s="42">
        <v>53</v>
      </c>
    </row>
    <row r="3788" spans="2:5">
      <c r="B3788" s="35">
        <v>41401</v>
      </c>
      <c r="C3788" s="176">
        <v>527000</v>
      </c>
      <c r="D3788" s="38">
        <v>5361</v>
      </c>
      <c r="E3788" s="42">
        <v>53</v>
      </c>
    </row>
    <row r="3789" spans="2:5">
      <c r="B3789" s="35">
        <v>41402</v>
      </c>
      <c r="C3789" s="176">
        <v>533625</v>
      </c>
      <c r="D3789" s="38">
        <v>5432</v>
      </c>
      <c r="E3789" s="42">
        <v>53</v>
      </c>
    </row>
    <row r="3790" spans="2:5">
      <c r="B3790" s="35">
        <v>41403</v>
      </c>
      <c r="C3790" s="176">
        <v>547250</v>
      </c>
      <c r="D3790" s="38">
        <v>5577</v>
      </c>
      <c r="E3790" s="42">
        <v>53</v>
      </c>
    </row>
    <row r="3791" spans="2:5">
      <c r="B3791" s="35">
        <v>41404</v>
      </c>
      <c r="C3791" s="176">
        <v>535625</v>
      </c>
      <c r="D3791" s="38">
        <v>5453</v>
      </c>
      <c r="E3791" s="42">
        <v>53</v>
      </c>
    </row>
    <row r="3792" spans="2:5">
      <c r="B3792" s="35">
        <v>41405</v>
      </c>
      <c r="C3792" s="176">
        <v>535625</v>
      </c>
      <c r="D3792" s="38">
        <v>5453</v>
      </c>
      <c r="E3792" s="42">
        <v>53</v>
      </c>
    </row>
    <row r="3793" spans="2:5">
      <c r="B3793" s="35">
        <v>41406</v>
      </c>
      <c r="C3793" s="176">
        <v>535625</v>
      </c>
      <c r="D3793" s="38">
        <v>5453</v>
      </c>
      <c r="E3793" s="42">
        <v>53</v>
      </c>
    </row>
    <row r="3794" spans="2:5">
      <c r="B3794" s="35">
        <v>41407</v>
      </c>
      <c r="C3794" s="176">
        <v>540500</v>
      </c>
      <c r="D3794" s="38">
        <v>5505</v>
      </c>
      <c r="E3794" s="42">
        <v>53</v>
      </c>
    </row>
    <row r="3795" spans="2:5">
      <c r="B3795" s="35">
        <v>41408</v>
      </c>
      <c r="C3795" s="176">
        <v>535625</v>
      </c>
      <c r="D3795" s="38">
        <v>5453</v>
      </c>
      <c r="E3795" s="42">
        <v>53</v>
      </c>
    </row>
    <row r="3796" spans="2:5">
      <c r="B3796" s="35">
        <v>41409</v>
      </c>
      <c r="C3796" s="176">
        <v>524125</v>
      </c>
      <c r="D3796" s="38">
        <v>5331</v>
      </c>
      <c r="E3796" s="42">
        <v>53</v>
      </c>
    </row>
    <row r="3797" spans="2:5">
      <c r="B3797" s="35">
        <v>41410</v>
      </c>
      <c r="C3797" s="176">
        <v>520000</v>
      </c>
      <c r="D3797" s="38">
        <v>5287</v>
      </c>
      <c r="E3797" s="42">
        <v>53</v>
      </c>
    </row>
    <row r="3798" spans="2:5">
      <c r="B3798" s="35">
        <v>41411</v>
      </c>
      <c r="C3798" s="176">
        <v>509625</v>
      </c>
      <c r="D3798" s="38">
        <v>5176</v>
      </c>
      <c r="E3798" s="42">
        <v>53</v>
      </c>
    </row>
    <row r="3799" spans="2:5">
      <c r="B3799" s="35">
        <v>41412</v>
      </c>
      <c r="C3799" s="176">
        <v>509625</v>
      </c>
      <c r="D3799" s="38">
        <v>5176</v>
      </c>
      <c r="E3799" s="42">
        <v>53</v>
      </c>
    </row>
    <row r="3800" spans="2:5">
      <c r="B3800" s="35">
        <v>41413</v>
      </c>
      <c r="C3800" s="176">
        <v>509625</v>
      </c>
      <c r="D3800" s="38">
        <v>5176</v>
      </c>
      <c r="E3800" s="42">
        <v>53</v>
      </c>
    </row>
    <row r="3801" spans="2:5">
      <c r="B3801" s="35">
        <v>41414</v>
      </c>
      <c r="C3801" s="176">
        <v>503125</v>
      </c>
      <c r="D3801" s="38">
        <v>5107</v>
      </c>
      <c r="E3801" s="42">
        <v>53</v>
      </c>
    </row>
    <row r="3802" spans="2:5">
      <c r="B3802" s="35">
        <v>41415</v>
      </c>
      <c r="C3802" s="176">
        <v>495125</v>
      </c>
      <c r="D3802" s="38">
        <v>5021</v>
      </c>
      <c r="E3802" s="42">
        <v>53</v>
      </c>
    </row>
    <row r="3803" spans="2:5">
      <c r="B3803" s="35">
        <v>41416</v>
      </c>
      <c r="C3803" s="176">
        <v>483375</v>
      </c>
      <c r="D3803" s="38">
        <v>4896</v>
      </c>
      <c r="E3803" s="42">
        <v>53</v>
      </c>
    </row>
    <row r="3804" spans="2:5">
      <c r="B3804" s="35">
        <v>41417</v>
      </c>
      <c r="C3804" s="176">
        <v>492250</v>
      </c>
      <c r="D3804" s="38">
        <v>4991</v>
      </c>
      <c r="E3804" s="42">
        <v>53</v>
      </c>
    </row>
    <row r="3805" spans="2:5">
      <c r="B3805" s="35">
        <v>41418</v>
      </c>
      <c r="C3805" s="176">
        <v>484375</v>
      </c>
      <c r="D3805" s="38">
        <v>4907</v>
      </c>
      <c r="E3805" s="42">
        <v>53</v>
      </c>
    </row>
    <row r="3806" spans="2:5">
      <c r="B3806" s="35">
        <v>41419</v>
      </c>
      <c r="C3806" s="176">
        <v>484375</v>
      </c>
      <c r="D3806" s="38">
        <v>4907</v>
      </c>
      <c r="E3806" s="42">
        <v>53</v>
      </c>
    </row>
    <row r="3807" spans="2:5">
      <c r="B3807" s="35">
        <v>41420</v>
      </c>
      <c r="C3807" s="176">
        <v>484375</v>
      </c>
      <c r="D3807" s="38">
        <v>4907</v>
      </c>
      <c r="E3807" s="42">
        <v>53</v>
      </c>
    </row>
    <row r="3808" spans="2:5">
      <c r="B3808" s="35">
        <v>41421</v>
      </c>
      <c r="C3808" s="176">
        <v>487250</v>
      </c>
      <c r="D3808" s="38">
        <v>4937</v>
      </c>
      <c r="E3808" s="42">
        <v>53</v>
      </c>
    </row>
    <row r="3809" spans="2:5">
      <c r="B3809" s="35">
        <v>41422</v>
      </c>
      <c r="C3809" s="176">
        <v>487250</v>
      </c>
      <c r="D3809" s="38">
        <v>4937</v>
      </c>
      <c r="E3809" s="42">
        <v>53</v>
      </c>
    </row>
    <row r="3810" spans="2:5">
      <c r="B3810" s="35">
        <v>41423</v>
      </c>
      <c r="C3810" s="176">
        <v>489750</v>
      </c>
      <c r="D3810" s="38">
        <v>4964</v>
      </c>
      <c r="E3810" s="42">
        <v>53</v>
      </c>
    </row>
    <row r="3811" spans="2:5">
      <c r="B3811" s="35">
        <v>41424</v>
      </c>
      <c r="C3811" s="176">
        <v>482500</v>
      </c>
      <c r="D3811" s="38">
        <v>4887</v>
      </c>
      <c r="E3811" s="42">
        <v>53</v>
      </c>
    </row>
    <row r="3812" spans="2:5">
      <c r="B3812" s="39">
        <v>41425</v>
      </c>
      <c r="C3812" s="177">
        <v>490500</v>
      </c>
      <c r="D3812" s="40">
        <v>4972</v>
      </c>
      <c r="E3812" s="43">
        <v>53</v>
      </c>
    </row>
    <row r="3813" spans="2:5">
      <c r="B3813" s="35">
        <v>41426</v>
      </c>
      <c r="C3813" s="176">
        <v>490500</v>
      </c>
      <c r="D3813" s="38">
        <v>4972</v>
      </c>
      <c r="E3813" s="42">
        <v>53</v>
      </c>
    </row>
    <row r="3814" spans="2:5">
      <c r="B3814" s="35">
        <v>41427</v>
      </c>
      <c r="C3814" s="176">
        <v>490500</v>
      </c>
      <c r="D3814" s="38">
        <v>4972</v>
      </c>
      <c r="E3814" s="42">
        <v>53</v>
      </c>
    </row>
    <row r="3815" spans="2:5">
      <c r="B3815" s="35">
        <v>41428</v>
      </c>
      <c r="C3815" s="176">
        <v>498000</v>
      </c>
      <c r="D3815" s="38">
        <v>5052</v>
      </c>
      <c r="E3815" s="42">
        <v>53</v>
      </c>
    </row>
    <row r="3816" spans="2:5">
      <c r="B3816" s="35">
        <v>41429</v>
      </c>
      <c r="C3816" s="176">
        <v>490250</v>
      </c>
      <c r="D3816" s="38">
        <v>4969</v>
      </c>
      <c r="E3816" s="42">
        <v>53</v>
      </c>
    </row>
    <row r="3817" spans="2:5">
      <c r="B3817" s="35">
        <v>41430</v>
      </c>
      <c r="C3817" s="176">
        <v>491375</v>
      </c>
      <c r="D3817" s="38">
        <v>4881</v>
      </c>
      <c r="E3817" s="42">
        <v>53</v>
      </c>
    </row>
    <row r="3818" spans="2:5">
      <c r="B3818" s="35">
        <v>41431</v>
      </c>
      <c r="C3818" s="176">
        <v>498500</v>
      </c>
      <c r="D3818" s="38">
        <v>5057</v>
      </c>
      <c r="E3818" s="42">
        <v>53</v>
      </c>
    </row>
    <row r="3819" spans="2:5">
      <c r="B3819" s="35">
        <v>41432</v>
      </c>
      <c r="C3819" s="176">
        <v>484375</v>
      </c>
      <c r="D3819" s="38">
        <v>4907</v>
      </c>
      <c r="E3819" s="42">
        <v>53</v>
      </c>
    </row>
    <row r="3820" spans="2:5">
      <c r="B3820" s="35">
        <v>41433</v>
      </c>
      <c r="C3820" s="176">
        <v>484375</v>
      </c>
      <c r="D3820" s="38">
        <v>4907</v>
      </c>
      <c r="E3820" s="42">
        <v>53</v>
      </c>
    </row>
    <row r="3821" spans="2:5">
      <c r="B3821" s="35">
        <v>41434</v>
      </c>
      <c r="C3821" s="176">
        <v>484375</v>
      </c>
      <c r="D3821" s="38">
        <v>4907</v>
      </c>
      <c r="E3821" s="42">
        <v>53</v>
      </c>
    </row>
    <row r="3822" spans="2:5">
      <c r="B3822" s="35">
        <v>41435</v>
      </c>
      <c r="C3822" s="176">
        <v>492125</v>
      </c>
      <c r="D3822" s="38">
        <v>4989</v>
      </c>
      <c r="E3822" s="42">
        <v>53</v>
      </c>
    </row>
    <row r="3823" spans="2:5">
      <c r="B3823" s="35">
        <v>41436</v>
      </c>
      <c r="C3823" s="176">
        <v>491750</v>
      </c>
      <c r="D3823" s="38">
        <v>4985</v>
      </c>
      <c r="E3823" s="42">
        <v>53</v>
      </c>
    </row>
    <row r="3824" spans="2:5">
      <c r="B3824" s="35">
        <v>41437</v>
      </c>
      <c r="C3824" s="176">
        <v>470375</v>
      </c>
      <c r="D3824" s="38">
        <v>4757</v>
      </c>
      <c r="E3824" s="42">
        <v>53</v>
      </c>
    </row>
    <row r="3825" spans="2:5">
      <c r="B3825" s="35">
        <v>41438</v>
      </c>
      <c r="C3825" s="176">
        <v>472625</v>
      </c>
      <c r="D3825" s="38">
        <v>4781</v>
      </c>
      <c r="E3825" s="42">
        <v>53</v>
      </c>
    </row>
    <row r="3826" spans="2:5">
      <c r="B3826" s="35">
        <v>41439</v>
      </c>
      <c r="C3826" s="176">
        <v>464250</v>
      </c>
      <c r="D3826" s="38">
        <v>4692</v>
      </c>
      <c r="E3826" s="42">
        <v>53</v>
      </c>
    </row>
    <row r="3827" spans="2:5">
      <c r="B3827" s="35">
        <v>41440</v>
      </c>
      <c r="C3827" s="176">
        <v>464250</v>
      </c>
      <c r="D3827" s="38">
        <v>4692</v>
      </c>
      <c r="E3827" s="42">
        <v>53</v>
      </c>
    </row>
    <row r="3828" spans="2:5">
      <c r="B3828" s="35">
        <v>41441</v>
      </c>
      <c r="C3828" s="176">
        <v>464250</v>
      </c>
      <c r="D3828" s="38">
        <v>4692</v>
      </c>
      <c r="E3828" s="42">
        <v>53</v>
      </c>
    </row>
    <row r="3829" spans="2:5">
      <c r="B3829" s="35">
        <v>41442</v>
      </c>
      <c r="C3829" s="176">
        <v>466125</v>
      </c>
      <c r="D3829" s="38">
        <v>4712</v>
      </c>
      <c r="E3829" s="42">
        <v>53</v>
      </c>
    </row>
    <row r="3830" spans="2:5">
      <c r="B3830" s="35">
        <v>41443</v>
      </c>
      <c r="C3830" s="176">
        <v>475375</v>
      </c>
      <c r="D3830" s="38">
        <v>4811</v>
      </c>
      <c r="E3830" s="42">
        <v>53</v>
      </c>
    </row>
    <row r="3831" spans="2:5">
      <c r="B3831" s="35">
        <v>41444</v>
      </c>
      <c r="C3831" s="176">
        <v>476125</v>
      </c>
      <c r="D3831" s="38">
        <v>4819</v>
      </c>
      <c r="E3831" s="42">
        <v>53</v>
      </c>
    </row>
    <row r="3832" spans="2:5">
      <c r="B3832" s="35">
        <v>41445</v>
      </c>
      <c r="C3832" s="176">
        <v>464250</v>
      </c>
      <c r="D3832" s="38">
        <v>4692</v>
      </c>
      <c r="E3832" s="42">
        <v>53</v>
      </c>
    </row>
    <row r="3833" spans="2:5">
      <c r="B3833" s="35">
        <v>41446</v>
      </c>
      <c r="C3833" s="176">
        <v>467125</v>
      </c>
      <c r="D3833" s="38">
        <v>4723</v>
      </c>
      <c r="E3833" s="42">
        <v>53</v>
      </c>
    </row>
    <row r="3834" spans="2:5">
      <c r="B3834" s="35">
        <v>41447</v>
      </c>
      <c r="C3834" s="176">
        <v>467125</v>
      </c>
      <c r="D3834" s="38">
        <v>4723</v>
      </c>
      <c r="E3834" s="42">
        <v>53</v>
      </c>
    </row>
    <row r="3835" spans="2:5">
      <c r="B3835" s="35">
        <v>41448</v>
      </c>
      <c r="C3835" s="176">
        <v>467125</v>
      </c>
      <c r="D3835" s="38">
        <v>4723</v>
      </c>
      <c r="E3835" s="42">
        <v>53</v>
      </c>
    </row>
    <row r="3836" spans="2:5">
      <c r="B3836" s="35">
        <v>41449</v>
      </c>
      <c r="C3836" s="176">
        <v>471250</v>
      </c>
      <c r="D3836" s="38">
        <v>4767</v>
      </c>
      <c r="E3836" s="42">
        <v>53</v>
      </c>
    </row>
    <row r="3837" spans="2:5">
      <c r="B3837" s="35">
        <v>41450</v>
      </c>
      <c r="C3837" s="176">
        <v>468625</v>
      </c>
      <c r="D3837" s="38">
        <v>4739</v>
      </c>
      <c r="E3837" s="42">
        <v>53</v>
      </c>
    </row>
    <row r="3838" spans="2:5">
      <c r="B3838" s="35">
        <v>41451</v>
      </c>
      <c r="C3838" s="176">
        <v>462000</v>
      </c>
      <c r="D3838" s="38">
        <v>4668</v>
      </c>
      <c r="E3838" s="42">
        <v>53</v>
      </c>
    </row>
    <row r="3839" spans="2:5">
      <c r="B3839" s="35">
        <v>41452</v>
      </c>
      <c r="C3839" s="176">
        <v>473625</v>
      </c>
      <c r="D3839" s="38">
        <v>4792</v>
      </c>
      <c r="E3839" s="42">
        <v>53</v>
      </c>
    </row>
    <row r="3840" spans="2:5">
      <c r="B3840" s="35">
        <v>41453</v>
      </c>
      <c r="C3840" s="176">
        <v>467625</v>
      </c>
      <c r="D3840" s="38">
        <v>4728</v>
      </c>
      <c r="E3840" s="42">
        <v>53</v>
      </c>
    </row>
    <row r="3841" spans="2:5">
      <c r="B3841" s="35">
        <v>41454</v>
      </c>
      <c r="C3841" s="176">
        <v>467625</v>
      </c>
      <c r="D3841" s="38">
        <v>4728</v>
      </c>
      <c r="E3841" s="42">
        <v>53</v>
      </c>
    </row>
    <row r="3842" spans="2:5">
      <c r="B3842" s="39">
        <v>41455</v>
      </c>
      <c r="C3842" s="177">
        <v>467625</v>
      </c>
      <c r="D3842" s="40">
        <v>4728</v>
      </c>
      <c r="E3842" s="43">
        <v>53</v>
      </c>
    </row>
    <row r="3843" spans="2:5">
      <c r="B3843" s="35">
        <v>41456</v>
      </c>
      <c r="C3843" s="176">
        <v>472375</v>
      </c>
      <c r="D3843" s="38">
        <v>4779</v>
      </c>
      <c r="E3843" s="42">
        <v>53</v>
      </c>
    </row>
    <row r="3844" spans="2:5">
      <c r="B3844" s="35">
        <v>41457</v>
      </c>
      <c r="C3844" s="176">
        <v>480875</v>
      </c>
      <c r="D3844" s="38">
        <v>4869</v>
      </c>
      <c r="E3844" s="42">
        <v>53</v>
      </c>
    </row>
    <row r="3845" spans="2:5">
      <c r="B3845" s="35">
        <v>41458</v>
      </c>
      <c r="C3845" s="176">
        <v>469500</v>
      </c>
      <c r="D3845" s="38">
        <v>4748</v>
      </c>
      <c r="E3845" s="42">
        <v>53</v>
      </c>
    </row>
    <row r="3846" spans="2:5">
      <c r="B3846" s="35">
        <v>41459</v>
      </c>
      <c r="C3846" s="176">
        <v>469500</v>
      </c>
      <c r="D3846" s="38">
        <v>4748</v>
      </c>
      <c r="E3846" s="42">
        <v>53</v>
      </c>
    </row>
    <row r="3847" spans="2:5">
      <c r="B3847" s="35">
        <v>41460</v>
      </c>
      <c r="C3847" s="176">
        <v>472750</v>
      </c>
      <c r="D3847" s="38">
        <v>4783</v>
      </c>
      <c r="E3847" s="42">
        <v>53</v>
      </c>
    </row>
    <row r="3848" spans="2:5">
      <c r="B3848" s="35">
        <v>41461</v>
      </c>
      <c r="C3848" s="176">
        <v>472750</v>
      </c>
      <c r="D3848" s="38">
        <v>4783</v>
      </c>
      <c r="E3848" s="42">
        <v>53</v>
      </c>
    </row>
    <row r="3849" spans="2:5">
      <c r="B3849" s="35">
        <v>41462</v>
      </c>
      <c r="C3849" s="176">
        <v>472750</v>
      </c>
      <c r="D3849" s="38">
        <v>4783</v>
      </c>
      <c r="E3849" s="42">
        <v>53</v>
      </c>
    </row>
    <row r="3850" spans="2:5">
      <c r="B3850" s="35">
        <v>41463</v>
      </c>
      <c r="C3850" s="176">
        <v>480500</v>
      </c>
      <c r="D3850" s="38">
        <v>4865</v>
      </c>
      <c r="E3850" s="42">
        <v>53</v>
      </c>
    </row>
    <row r="3851" spans="2:5">
      <c r="B3851" s="35">
        <v>41464</v>
      </c>
      <c r="C3851" s="176">
        <v>470500</v>
      </c>
      <c r="D3851" s="38">
        <v>4759</v>
      </c>
      <c r="E3851" s="42">
        <v>53</v>
      </c>
    </row>
    <row r="3852" spans="2:5">
      <c r="B3852" s="35">
        <v>41465</v>
      </c>
      <c r="C3852" s="176">
        <v>467625</v>
      </c>
      <c r="D3852" s="38">
        <v>4728</v>
      </c>
      <c r="E3852" s="42">
        <v>53</v>
      </c>
    </row>
    <row r="3853" spans="2:5">
      <c r="B3853" s="35">
        <v>41466</v>
      </c>
      <c r="C3853" s="176">
        <v>472250</v>
      </c>
      <c r="D3853" s="38">
        <v>4777</v>
      </c>
      <c r="E3853" s="42">
        <v>53</v>
      </c>
    </row>
    <row r="3854" spans="2:5">
      <c r="B3854" s="35">
        <v>41467</v>
      </c>
      <c r="C3854" s="176">
        <v>455125</v>
      </c>
      <c r="D3854" s="38">
        <v>4595</v>
      </c>
      <c r="E3854" s="42">
        <v>53</v>
      </c>
    </row>
    <row r="3855" spans="2:5">
      <c r="B3855" s="35">
        <v>41468</v>
      </c>
      <c r="C3855" s="176">
        <v>455125</v>
      </c>
      <c r="D3855" s="38">
        <v>4595</v>
      </c>
      <c r="E3855" s="42">
        <v>53</v>
      </c>
    </row>
    <row r="3856" spans="2:5">
      <c r="B3856" s="35">
        <v>41469</v>
      </c>
      <c r="C3856" s="176">
        <v>455125</v>
      </c>
      <c r="D3856" s="38">
        <v>4595</v>
      </c>
      <c r="E3856" s="42">
        <v>53</v>
      </c>
    </row>
    <row r="3857" spans="2:5">
      <c r="B3857" s="35">
        <v>41470</v>
      </c>
      <c r="C3857" s="176">
        <v>464875</v>
      </c>
      <c r="D3857" s="38">
        <v>4699</v>
      </c>
      <c r="E3857" s="42">
        <v>53</v>
      </c>
    </row>
    <row r="3858" spans="2:5">
      <c r="B3858" s="35">
        <v>41471</v>
      </c>
      <c r="C3858" s="176">
        <v>474125</v>
      </c>
      <c r="D3858" s="38">
        <v>4797</v>
      </c>
      <c r="E3858" s="42">
        <v>53</v>
      </c>
    </row>
    <row r="3859" spans="2:5">
      <c r="B3859" s="35">
        <v>41472</v>
      </c>
      <c r="C3859" s="176">
        <v>481000</v>
      </c>
      <c r="D3859" s="38">
        <v>4871</v>
      </c>
      <c r="E3859" s="42">
        <v>53</v>
      </c>
    </row>
    <row r="3860" spans="2:5">
      <c r="B3860" s="35">
        <v>41473</v>
      </c>
      <c r="C3860" s="176">
        <v>482000</v>
      </c>
      <c r="D3860" s="38">
        <v>4881</v>
      </c>
      <c r="E3860" s="42">
        <v>53</v>
      </c>
    </row>
    <row r="3861" spans="2:5">
      <c r="B3861" s="35">
        <v>41474</v>
      </c>
      <c r="C3861" s="176">
        <v>462375</v>
      </c>
      <c r="D3861" s="38">
        <v>4672</v>
      </c>
      <c r="E3861" s="42">
        <v>53</v>
      </c>
    </row>
    <row r="3862" spans="2:5">
      <c r="B3862" s="35">
        <v>41475</v>
      </c>
      <c r="C3862" s="176">
        <v>462375</v>
      </c>
      <c r="D3862" s="38">
        <v>4672</v>
      </c>
      <c r="E3862" s="42">
        <v>53</v>
      </c>
    </row>
    <row r="3863" spans="2:5">
      <c r="B3863" s="35">
        <v>41476</v>
      </c>
      <c r="C3863" s="176">
        <v>462375</v>
      </c>
      <c r="D3863" s="38">
        <v>4672</v>
      </c>
      <c r="E3863" s="42">
        <v>53</v>
      </c>
    </row>
    <row r="3864" spans="2:5">
      <c r="B3864" s="35">
        <v>41477</v>
      </c>
      <c r="C3864" s="176">
        <v>472500</v>
      </c>
      <c r="D3864" s="38">
        <v>4780</v>
      </c>
      <c r="E3864" s="42">
        <v>53</v>
      </c>
    </row>
    <row r="3865" spans="2:5">
      <c r="B3865" s="35">
        <v>41478</v>
      </c>
      <c r="C3865" s="176">
        <v>477500</v>
      </c>
      <c r="D3865" s="38">
        <v>4833</v>
      </c>
      <c r="E3865" s="42">
        <v>53</v>
      </c>
    </row>
    <row r="3866" spans="2:5">
      <c r="B3866" s="35">
        <v>41479</v>
      </c>
      <c r="C3866" s="176">
        <v>459250</v>
      </c>
      <c r="D3866" s="38">
        <v>4639</v>
      </c>
      <c r="E3866" s="42">
        <v>53</v>
      </c>
    </row>
    <row r="3867" spans="2:5">
      <c r="B3867" s="35">
        <v>41480</v>
      </c>
      <c r="C3867" s="176">
        <v>471875</v>
      </c>
      <c r="D3867" s="38">
        <v>4773</v>
      </c>
      <c r="E3867" s="42">
        <v>53</v>
      </c>
    </row>
    <row r="3868" spans="2:5">
      <c r="B3868" s="35">
        <v>41481</v>
      </c>
      <c r="C3868" s="176">
        <v>461250</v>
      </c>
      <c r="D3868" s="38">
        <v>4660</v>
      </c>
      <c r="E3868" s="42">
        <v>53</v>
      </c>
    </row>
    <row r="3869" spans="2:5">
      <c r="B3869" s="35">
        <v>41482</v>
      </c>
      <c r="C3869" s="176">
        <v>461250</v>
      </c>
      <c r="D3869" s="38">
        <v>4660</v>
      </c>
      <c r="E3869" s="42">
        <v>53</v>
      </c>
    </row>
    <row r="3870" spans="2:5">
      <c r="B3870" s="35">
        <v>41483</v>
      </c>
      <c r="C3870" s="176">
        <v>461250</v>
      </c>
      <c r="D3870" s="38">
        <v>4660</v>
      </c>
      <c r="E3870" s="42">
        <v>53</v>
      </c>
    </row>
    <row r="3871" spans="2:5">
      <c r="B3871" s="35">
        <v>41484</v>
      </c>
      <c r="C3871" s="176">
        <v>458125</v>
      </c>
      <c r="D3871" s="38">
        <v>4627</v>
      </c>
      <c r="E3871" s="42">
        <v>53</v>
      </c>
    </row>
    <row r="3872" spans="2:5">
      <c r="B3872" s="35">
        <v>41485</v>
      </c>
      <c r="C3872" s="176">
        <v>455125</v>
      </c>
      <c r="D3872" s="38">
        <v>4595</v>
      </c>
      <c r="E3872" s="42">
        <v>53</v>
      </c>
    </row>
    <row r="3873" spans="2:5">
      <c r="B3873" s="39">
        <v>41486</v>
      </c>
      <c r="C3873" s="177">
        <v>449500</v>
      </c>
      <c r="D3873" s="40">
        <v>4535</v>
      </c>
      <c r="E3873" s="43">
        <v>53</v>
      </c>
    </row>
    <row r="3874" spans="2:5">
      <c r="B3874" s="35">
        <v>41487</v>
      </c>
      <c r="C3874" s="176">
        <v>439125</v>
      </c>
      <c r="D3874" s="38">
        <v>4424</v>
      </c>
      <c r="E3874" s="42">
        <v>53</v>
      </c>
    </row>
    <row r="3875" spans="2:5">
      <c r="B3875" s="35">
        <v>41488</v>
      </c>
      <c r="C3875" s="176">
        <v>446875</v>
      </c>
      <c r="D3875" s="38">
        <v>4507</v>
      </c>
      <c r="E3875" s="42">
        <v>53</v>
      </c>
    </row>
    <row r="3876" spans="2:5">
      <c r="B3876" s="35">
        <v>41489</v>
      </c>
      <c r="C3876" s="176">
        <v>446875</v>
      </c>
      <c r="D3876" s="38">
        <v>4507</v>
      </c>
      <c r="E3876" s="42">
        <v>53</v>
      </c>
    </row>
    <row r="3877" spans="2:5">
      <c r="B3877" s="35">
        <v>41490</v>
      </c>
      <c r="C3877" s="176">
        <v>446875</v>
      </c>
      <c r="D3877" s="38">
        <v>4507</v>
      </c>
      <c r="E3877" s="42">
        <v>53</v>
      </c>
    </row>
    <row r="3878" spans="2:5">
      <c r="B3878" s="35">
        <v>41491</v>
      </c>
      <c r="C3878" s="176">
        <v>450750</v>
      </c>
      <c r="D3878" s="38">
        <v>4548</v>
      </c>
      <c r="E3878" s="42">
        <v>53</v>
      </c>
    </row>
    <row r="3879" spans="2:5">
      <c r="B3879" s="35">
        <v>41492</v>
      </c>
      <c r="C3879" s="176">
        <v>443250</v>
      </c>
      <c r="D3879" s="38">
        <v>4468</v>
      </c>
      <c r="E3879" s="42">
        <v>53</v>
      </c>
    </row>
    <row r="3880" spans="2:5">
      <c r="B3880" s="35">
        <v>41493</v>
      </c>
      <c r="C3880" s="176">
        <v>455250</v>
      </c>
      <c r="D3880" s="38">
        <v>4596</v>
      </c>
      <c r="E3880" s="42">
        <v>53</v>
      </c>
    </row>
    <row r="3881" spans="2:5">
      <c r="B3881" s="35">
        <v>41494</v>
      </c>
      <c r="C3881" s="176">
        <v>458375</v>
      </c>
      <c r="D3881" s="38">
        <v>4629</v>
      </c>
      <c r="E3881" s="42">
        <v>53</v>
      </c>
    </row>
    <row r="3882" spans="2:5">
      <c r="B3882" s="35">
        <v>41495</v>
      </c>
      <c r="C3882" s="176">
        <v>460625</v>
      </c>
      <c r="D3882" s="38">
        <v>4653</v>
      </c>
      <c r="E3882" s="42">
        <v>53</v>
      </c>
    </row>
    <row r="3883" spans="2:5">
      <c r="B3883" s="35">
        <v>41496</v>
      </c>
      <c r="C3883" s="176">
        <v>460625</v>
      </c>
      <c r="D3883" s="38">
        <v>4653</v>
      </c>
      <c r="E3883" s="42">
        <v>53</v>
      </c>
    </row>
    <row r="3884" spans="2:5">
      <c r="B3884" s="35">
        <v>41497</v>
      </c>
      <c r="C3884" s="176">
        <v>460625</v>
      </c>
      <c r="D3884" s="38">
        <v>4653</v>
      </c>
      <c r="E3884" s="42">
        <v>53</v>
      </c>
    </row>
    <row r="3885" spans="2:5">
      <c r="B3885" s="35">
        <v>41498</v>
      </c>
      <c r="C3885" s="176">
        <v>463875</v>
      </c>
      <c r="D3885" s="38">
        <v>4688</v>
      </c>
      <c r="E3885" s="42">
        <v>53</v>
      </c>
    </row>
    <row r="3886" spans="2:5">
      <c r="B3886" s="35">
        <v>41499</v>
      </c>
      <c r="C3886" s="176">
        <v>454375</v>
      </c>
      <c r="D3886" s="38">
        <v>4587</v>
      </c>
      <c r="E3886" s="42">
        <v>53</v>
      </c>
    </row>
    <row r="3887" spans="2:5">
      <c r="B3887" s="35">
        <v>41500</v>
      </c>
      <c r="C3887" s="176">
        <v>464250</v>
      </c>
      <c r="D3887" s="38">
        <v>4692</v>
      </c>
      <c r="E3887" s="42">
        <v>53</v>
      </c>
    </row>
    <row r="3888" spans="2:5">
      <c r="B3888" s="35">
        <v>41501</v>
      </c>
      <c r="C3888" s="176">
        <v>471250</v>
      </c>
      <c r="D3888" s="38">
        <v>4767</v>
      </c>
      <c r="E3888" s="42">
        <v>53</v>
      </c>
    </row>
    <row r="3889" spans="2:5">
      <c r="B3889" s="35">
        <v>41502</v>
      </c>
      <c r="C3889" s="176">
        <v>470000</v>
      </c>
      <c r="D3889" s="38">
        <v>4753</v>
      </c>
      <c r="E3889" s="42">
        <v>53</v>
      </c>
    </row>
    <row r="3890" spans="2:5">
      <c r="B3890" s="35">
        <v>41503</v>
      </c>
      <c r="C3890" s="176">
        <v>470000</v>
      </c>
      <c r="D3890" s="38">
        <v>4753</v>
      </c>
      <c r="E3890" s="42">
        <v>53</v>
      </c>
    </row>
    <row r="3891" spans="2:5">
      <c r="B3891" s="35">
        <v>41504</v>
      </c>
      <c r="C3891" s="176">
        <v>470000</v>
      </c>
      <c r="D3891" s="38">
        <v>4753</v>
      </c>
      <c r="E3891" s="42">
        <v>53</v>
      </c>
    </row>
    <row r="3892" spans="2:5">
      <c r="B3892" s="35">
        <v>41505</v>
      </c>
      <c r="C3892" s="176">
        <v>466375</v>
      </c>
      <c r="D3892" s="38">
        <v>4715</v>
      </c>
      <c r="E3892" s="42">
        <v>53</v>
      </c>
    </row>
    <row r="3893" spans="2:5">
      <c r="B3893" s="35">
        <v>41506</v>
      </c>
      <c r="C3893" s="176">
        <v>453375</v>
      </c>
      <c r="D3893" s="38">
        <v>4576</v>
      </c>
      <c r="E3893" s="42">
        <v>53</v>
      </c>
    </row>
    <row r="3894" spans="2:5">
      <c r="B3894" s="35">
        <v>41507</v>
      </c>
      <c r="C3894" s="176">
        <v>443875</v>
      </c>
      <c r="D3894" s="38">
        <v>4475</v>
      </c>
      <c r="E3894" s="42">
        <v>53</v>
      </c>
    </row>
    <row r="3895" spans="2:5">
      <c r="B3895" s="35">
        <v>41508</v>
      </c>
      <c r="C3895" s="176">
        <v>440750</v>
      </c>
      <c r="D3895" s="38">
        <v>4441</v>
      </c>
      <c r="E3895" s="42">
        <v>53</v>
      </c>
    </row>
    <row r="3896" spans="2:5">
      <c r="B3896" s="35">
        <v>41509</v>
      </c>
      <c r="C3896" s="176">
        <v>439250</v>
      </c>
      <c r="D3896" s="38">
        <v>4445</v>
      </c>
      <c r="E3896" s="42">
        <v>53</v>
      </c>
    </row>
    <row r="3897" spans="2:5">
      <c r="B3897" s="35">
        <v>41510</v>
      </c>
      <c r="C3897" s="176">
        <v>439250</v>
      </c>
      <c r="D3897" s="38">
        <v>4445</v>
      </c>
      <c r="E3897" s="42">
        <v>53</v>
      </c>
    </row>
    <row r="3898" spans="2:5">
      <c r="B3898" s="35">
        <v>41511</v>
      </c>
      <c r="C3898" s="176">
        <v>439250</v>
      </c>
      <c r="D3898" s="38">
        <v>4445</v>
      </c>
      <c r="E3898" s="42">
        <v>53</v>
      </c>
    </row>
    <row r="3899" spans="2:5">
      <c r="B3899" s="35">
        <v>41512</v>
      </c>
      <c r="C3899" s="176">
        <v>444375</v>
      </c>
      <c r="D3899" s="38">
        <v>4500</v>
      </c>
      <c r="E3899" s="42">
        <v>53</v>
      </c>
    </row>
    <row r="3900" spans="2:5">
      <c r="B3900" s="35">
        <v>41513</v>
      </c>
      <c r="C3900" s="176">
        <v>443750</v>
      </c>
      <c r="D3900" s="38">
        <v>4493</v>
      </c>
      <c r="E3900" s="42">
        <v>53</v>
      </c>
    </row>
    <row r="3901" spans="2:5">
      <c r="B3901" s="35">
        <v>41514</v>
      </c>
      <c r="C3901" s="176">
        <v>450250</v>
      </c>
      <c r="D3901" s="38">
        <v>4563</v>
      </c>
      <c r="E3901" s="42">
        <v>53</v>
      </c>
    </row>
    <row r="3902" spans="2:5">
      <c r="B3902" s="35">
        <v>41515</v>
      </c>
      <c r="C3902" s="176">
        <v>447625</v>
      </c>
      <c r="D3902" s="38">
        <v>4535</v>
      </c>
      <c r="E3902" s="42">
        <v>53</v>
      </c>
    </row>
    <row r="3903" spans="2:5">
      <c r="B3903" s="35">
        <v>41516</v>
      </c>
      <c r="C3903" s="176">
        <v>437500</v>
      </c>
      <c r="D3903" s="38">
        <v>4453</v>
      </c>
      <c r="E3903" s="42">
        <v>53</v>
      </c>
    </row>
    <row r="3904" spans="2:5">
      <c r="B3904" s="39">
        <v>41517</v>
      </c>
      <c r="C3904" s="177">
        <v>437500</v>
      </c>
      <c r="D3904" s="40">
        <v>4453</v>
      </c>
      <c r="E3904" s="43">
        <v>53</v>
      </c>
    </row>
    <row r="3905" spans="2:5">
      <c r="B3905" s="35">
        <v>41518</v>
      </c>
      <c r="C3905" s="176">
        <v>437500</v>
      </c>
      <c r="D3905" s="38">
        <v>4453</v>
      </c>
      <c r="E3905" s="42">
        <v>53</v>
      </c>
    </row>
    <row r="3906" spans="2:5">
      <c r="B3906" s="35">
        <v>41519</v>
      </c>
      <c r="C3906" s="176">
        <v>437500</v>
      </c>
      <c r="D3906" s="38">
        <v>4453</v>
      </c>
      <c r="E3906" s="42">
        <v>53</v>
      </c>
    </row>
    <row r="3907" spans="2:5">
      <c r="B3907" s="35">
        <v>41520</v>
      </c>
      <c r="C3907" s="176">
        <v>444500</v>
      </c>
      <c r="D3907" s="38">
        <v>4528</v>
      </c>
      <c r="E3907" s="42">
        <v>53</v>
      </c>
    </row>
    <row r="3908" spans="2:5">
      <c r="B3908" s="35">
        <v>41521</v>
      </c>
      <c r="C3908" s="176">
        <v>441625</v>
      </c>
      <c r="D3908" s="38">
        <v>4497</v>
      </c>
      <c r="E3908" s="42">
        <v>53</v>
      </c>
    </row>
    <row r="3909" spans="2:5">
      <c r="B3909" s="35">
        <v>41522</v>
      </c>
      <c r="C3909" s="176">
        <v>446125</v>
      </c>
      <c r="D3909" s="38">
        <v>4545</v>
      </c>
      <c r="E3909" s="42">
        <v>53</v>
      </c>
    </row>
    <row r="3910" spans="2:5">
      <c r="B3910" s="35">
        <v>41523</v>
      </c>
      <c r="C3910" s="176">
        <v>448125</v>
      </c>
      <c r="D3910" s="38">
        <v>4567</v>
      </c>
      <c r="E3910" s="42">
        <v>53</v>
      </c>
    </row>
    <row r="3911" spans="2:5">
      <c r="B3911" s="35">
        <v>41524</v>
      </c>
      <c r="C3911" s="176">
        <v>448125</v>
      </c>
      <c r="D3911" s="38">
        <v>4567</v>
      </c>
      <c r="E3911" s="42">
        <v>53</v>
      </c>
    </row>
    <row r="3912" spans="2:5">
      <c r="B3912" s="35">
        <v>41525</v>
      </c>
      <c r="C3912" s="176">
        <v>448125</v>
      </c>
      <c r="D3912" s="38">
        <v>4567</v>
      </c>
      <c r="E3912" s="42">
        <v>53</v>
      </c>
    </row>
    <row r="3913" spans="2:5">
      <c r="B3913" s="35">
        <v>41526</v>
      </c>
      <c r="C3913" s="176">
        <v>447500</v>
      </c>
      <c r="D3913" s="38">
        <v>4560</v>
      </c>
      <c r="E3913" s="42">
        <v>53</v>
      </c>
    </row>
    <row r="3914" spans="2:5">
      <c r="B3914" s="35">
        <v>41527</v>
      </c>
      <c r="C3914" s="176">
        <v>440000</v>
      </c>
      <c r="D3914" s="38">
        <v>4480</v>
      </c>
      <c r="E3914" s="42">
        <v>53</v>
      </c>
    </row>
    <row r="3915" spans="2:5">
      <c r="B3915" s="35">
        <v>41528</v>
      </c>
      <c r="C3915" s="176">
        <v>452000</v>
      </c>
      <c r="D3915" s="38">
        <v>4608</v>
      </c>
      <c r="E3915" s="42">
        <v>53</v>
      </c>
    </row>
    <row r="3916" spans="2:5">
      <c r="B3916" s="35">
        <v>41529</v>
      </c>
      <c r="C3916" s="176">
        <v>451750</v>
      </c>
      <c r="D3916" s="38">
        <v>4605</v>
      </c>
      <c r="E3916" s="42">
        <v>53</v>
      </c>
    </row>
    <row r="3917" spans="2:5">
      <c r="B3917" s="35">
        <v>41530</v>
      </c>
      <c r="C3917" s="176">
        <v>450000</v>
      </c>
      <c r="D3917" s="38">
        <v>4587</v>
      </c>
      <c r="E3917" s="42">
        <v>53</v>
      </c>
    </row>
    <row r="3918" spans="2:5">
      <c r="B3918" s="35">
        <v>41531</v>
      </c>
      <c r="C3918" s="176">
        <v>450000</v>
      </c>
      <c r="D3918" s="38">
        <v>4587</v>
      </c>
      <c r="E3918" s="42">
        <v>53</v>
      </c>
    </row>
    <row r="3919" spans="2:5">
      <c r="B3919" s="35">
        <v>41532</v>
      </c>
      <c r="C3919" s="176">
        <v>450000</v>
      </c>
      <c r="D3919" s="38">
        <v>4587</v>
      </c>
      <c r="E3919" s="42">
        <v>53</v>
      </c>
    </row>
    <row r="3920" spans="2:5">
      <c r="B3920" s="35">
        <v>41533</v>
      </c>
      <c r="C3920" s="176">
        <v>446000</v>
      </c>
      <c r="D3920" s="38">
        <v>4544</v>
      </c>
      <c r="E3920" s="42">
        <v>53</v>
      </c>
    </row>
    <row r="3921" spans="2:5">
      <c r="B3921" s="35">
        <v>41534</v>
      </c>
      <c r="C3921" s="176">
        <v>428375</v>
      </c>
      <c r="D3921" s="38">
        <v>4356</v>
      </c>
      <c r="E3921" s="42">
        <v>53</v>
      </c>
    </row>
    <row r="3922" spans="2:5">
      <c r="B3922" s="35">
        <v>41535</v>
      </c>
      <c r="C3922" s="176">
        <v>425875</v>
      </c>
      <c r="D3922" s="38">
        <v>4329</v>
      </c>
      <c r="E3922" s="42">
        <v>53</v>
      </c>
    </row>
    <row r="3923" spans="2:5">
      <c r="B3923" s="35">
        <v>41536</v>
      </c>
      <c r="C3923" s="176">
        <v>423375</v>
      </c>
      <c r="D3923" s="38">
        <v>4303</v>
      </c>
      <c r="E3923" s="42">
        <v>53</v>
      </c>
    </row>
    <row r="3924" spans="2:5">
      <c r="B3924" s="35">
        <v>41537</v>
      </c>
      <c r="C3924" s="176">
        <v>422500</v>
      </c>
      <c r="D3924" s="38">
        <v>4293</v>
      </c>
      <c r="E3924" s="42">
        <v>53</v>
      </c>
    </row>
    <row r="3925" spans="2:5">
      <c r="B3925" s="35">
        <v>41538</v>
      </c>
      <c r="C3925" s="176">
        <v>422500</v>
      </c>
      <c r="D3925" s="38">
        <v>4293</v>
      </c>
      <c r="E3925" s="42">
        <v>53</v>
      </c>
    </row>
    <row r="3926" spans="2:5">
      <c r="B3926" s="35">
        <v>41539</v>
      </c>
      <c r="C3926" s="176">
        <v>422500</v>
      </c>
      <c r="D3926" s="38">
        <v>4293</v>
      </c>
      <c r="E3926" s="42">
        <v>53</v>
      </c>
    </row>
    <row r="3927" spans="2:5">
      <c r="B3927" s="35">
        <v>41540</v>
      </c>
      <c r="C3927" s="176">
        <v>430625</v>
      </c>
      <c r="D3927" s="38">
        <v>4380</v>
      </c>
      <c r="E3927" s="42">
        <v>53</v>
      </c>
    </row>
    <row r="3928" spans="2:5">
      <c r="B3928" s="35">
        <v>41541</v>
      </c>
      <c r="C3928" s="176">
        <v>429500</v>
      </c>
      <c r="D3928" s="38">
        <v>4368</v>
      </c>
      <c r="E3928" s="42">
        <v>53</v>
      </c>
    </row>
    <row r="3929" spans="2:5">
      <c r="B3929" s="35">
        <v>41542</v>
      </c>
      <c r="C3929" s="176">
        <v>428000</v>
      </c>
      <c r="D3929" s="38">
        <v>4352</v>
      </c>
      <c r="E3929" s="42">
        <v>53</v>
      </c>
    </row>
    <row r="3930" spans="2:5">
      <c r="B3930" s="35">
        <v>41543</v>
      </c>
      <c r="C3930" s="176">
        <v>424250</v>
      </c>
      <c r="D3930" s="38">
        <v>4312</v>
      </c>
      <c r="E3930" s="42">
        <v>53</v>
      </c>
    </row>
    <row r="3931" spans="2:5">
      <c r="B3931" s="35">
        <v>41544</v>
      </c>
      <c r="C3931" s="176">
        <v>417750</v>
      </c>
      <c r="D3931" s="38">
        <v>4243</v>
      </c>
      <c r="E3931" s="42">
        <v>53</v>
      </c>
    </row>
    <row r="3932" spans="2:5">
      <c r="B3932" s="35">
        <v>41545</v>
      </c>
      <c r="C3932" s="176">
        <v>417750</v>
      </c>
      <c r="D3932" s="38">
        <v>4243</v>
      </c>
      <c r="E3932" s="42">
        <v>53</v>
      </c>
    </row>
    <row r="3933" spans="2:5">
      <c r="B3933" s="35">
        <v>41546</v>
      </c>
      <c r="C3933" s="176">
        <v>417750</v>
      </c>
      <c r="D3933" s="38">
        <v>4243</v>
      </c>
      <c r="E3933" s="42">
        <v>53</v>
      </c>
    </row>
    <row r="3934" spans="2:5">
      <c r="B3934" s="39">
        <v>41547</v>
      </c>
      <c r="C3934" s="177">
        <v>417250</v>
      </c>
      <c r="D3934" s="40">
        <v>4237</v>
      </c>
      <c r="E3934" s="43">
        <v>53</v>
      </c>
    </row>
    <row r="3935" spans="2:5">
      <c r="B3935" s="35">
        <v>41548</v>
      </c>
      <c r="C3935" s="176">
        <v>415250</v>
      </c>
      <c r="D3935" s="38">
        <v>4216</v>
      </c>
      <c r="E3935" s="42">
        <v>53</v>
      </c>
    </row>
    <row r="3936" spans="2:5">
      <c r="B3936" s="35">
        <v>41549</v>
      </c>
      <c r="C3936" s="176">
        <v>415875</v>
      </c>
      <c r="D3936" s="38">
        <v>4223</v>
      </c>
      <c r="E3936" s="42">
        <v>53</v>
      </c>
    </row>
    <row r="3937" spans="2:5">
      <c r="B3937" s="35">
        <v>41550</v>
      </c>
      <c r="C3937" s="176">
        <v>417125</v>
      </c>
      <c r="D3937" s="38">
        <v>4263</v>
      </c>
      <c r="E3937" s="42">
        <v>53</v>
      </c>
    </row>
    <row r="3938" spans="2:5">
      <c r="B3938" s="35">
        <v>41551</v>
      </c>
      <c r="C3938" s="176">
        <v>412875</v>
      </c>
      <c r="D3938" s="38">
        <v>4217</v>
      </c>
      <c r="E3938" s="42">
        <v>53</v>
      </c>
    </row>
    <row r="3939" spans="2:5">
      <c r="B3939" s="35">
        <v>41552</v>
      </c>
      <c r="C3939" s="176">
        <v>412875</v>
      </c>
      <c r="D3939" s="38">
        <v>4217</v>
      </c>
      <c r="E3939" s="42">
        <v>53</v>
      </c>
    </row>
    <row r="3940" spans="2:5">
      <c r="B3940" s="35">
        <v>41553</v>
      </c>
      <c r="C3940" s="176">
        <v>412875</v>
      </c>
      <c r="D3940" s="38">
        <v>4217</v>
      </c>
      <c r="E3940" s="42">
        <v>53</v>
      </c>
    </row>
    <row r="3941" spans="2:5">
      <c r="B3941" s="35">
        <v>41554</v>
      </c>
      <c r="C3941" s="176">
        <v>413375</v>
      </c>
      <c r="D3941" s="38">
        <v>4223</v>
      </c>
      <c r="E3941" s="42">
        <v>53</v>
      </c>
    </row>
    <row r="3942" spans="2:5">
      <c r="B3942" s="35">
        <v>41555</v>
      </c>
      <c r="C3942" s="176">
        <v>416250</v>
      </c>
      <c r="D3942" s="38">
        <v>4253</v>
      </c>
      <c r="E3942" s="42">
        <v>53</v>
      </c>
    </row>
    <row r="3943" spans="2:5">
      <c r="B3943" s="35">
        <v>41556</v>
      </c>
      <c r="C3943" s="176">
        <v>417375</v>
      </c>
      <c r="D3943" s="38">
        <v>4265</v>
      </c>
      <c r="E3943" s="42">
        <v>53</v>
      </c>
    </row>
    <row r="3944" spans="2:5">
      <c r="B3944" s="35">
        <v>41557</v>
      </c>
      <c r="C3944" s="176">
        <v>412750</v>
      </c>
      <c r="D3944" s="38">
        <v>4216</v>
      </c>
      <c r="E3944" s="42">
        <v>53</v>
      </c>
    </row>
    <row r="3945" spans="2:5">
      <c r="B3945" s="35">
        <v>41558</v>
      </c>
      <c r="C3945" s="176">
        <v>420500</v>
      </c>
      <c r="D3945" s="38">
        <v>4299</v>
      </c>
      <c r="E3945" s="42">
        <v>53</v>
      </c>
    </row>
    <row r="3946" spans="2:5">
      <c r="B3946" s="35">
        <v>41559</v>
      </c>
      <c r="C3946" s="176">
        <v>420500</v>
      </c>
      <c r="D3946" s="38">
        <v>4299</v>
      </c>
      <c r="E3946" s="42">
        <v>53</v>
      </c>
    </row>
    <row r="3947" spans="2:5">
      <c r="B3947" s="35">
        <v>41560</v>
      </c>
      <c r="C3947" s="176">
        <v>420500</v>
      </c>
      <c r="D3947" s="38">
        <v>4299</v>
      </c>
      <c r="E3947" s="42">
        <v>53</v>
      </c>
    </row>
    <row r="3948" spans="2:5">
      <c r="B3948" s="35">
        <v>41561</v>
      </c>
      <c r="C3948" s="176">
        <v>421750</v>
      </c>
      <c r="D3948" s="38">
        <v>4312</v>
      </c>
      <c r="E3948" s="42">
        <v>53</v>
      </c>
    </row>
    <row r="3949" spans="2:5">
      <c r="B3949" s="35">
        <v>41562</v>
      </c>
      <c r="C3949" s="176">
        <v>420000</v>
      </c>
      <c r="D3949" s="38">
        <v>4293</v>
      </c>
      <c r="E3949" s="42">
        <v>53</v>
      </c>
    </row>
    <row r="3950" spans="2:5">
      <c r="B3950" s="35">
        <v>41563</v>
      </c>
      <c r="C3950" s="176">
        <v>417875</v>
      </c>
      <c r="D3950" s="38">
        <v>4271</v>
      </c>
      <c r="E3950" s="42">
        <v>53</v>
      </c>
    </row>
    <row r="3951" spans="2:5">
      <c r="B3951" s="35">
        <v>41564</v>
      </c>
      <c r="C3951" s="176">
        <v>412000</v>
      </c>
      <c r="D3951" s="38">
        <v>4208</v>
      </c>
      <c r="E3951" s="42">
        <v>53</v>
      </c>
    </row>
    <row r="3952" spans="2:5">
      <c r="B3952" s="35">
        <v>41565</v>
      </c>
      <c r="C3952" s="176">
        <v>412750</v>
      </c>
      <c r="D3952" s="38">
        <v>4216</v>
      </c>
      <c r="E3952" s="42">
        <v>53</v>
      </c>
    </row>
    <row r="3953" spans="2:5">
      <c r="B3953" s="35">
        <v>41566</v>
      </c>
      <c r="C3953" s="176">
        <v>412750</v>
      </c>
      <c r="D3953" s="38">
        <v>4216</v>
      </c>
      <c r="E3953" s="42">
        <v>53</v>
      </c>
    </row>
    <row r="3954" spans="2:5">
      <c r="B3954" s="35">
        <v>41567</v>
      </c>
      <c r="C3954" s="176">
        <v>412750</v>
      </c>
      <c r="D3954" s="38">
        <v>4216</v>
      </c>
      <c r="E3954" s="42">
        <v>53</v>
      </c>
    </row>
    <row r="3955" spans="2:5">
      <c r="B3955" s="35">
        <v>41568</v>
      </c>
      <c r="C3955" s="176">
        <v>405250</v>
      </c>
      <c r="D3955" s="38">
        <v>4136</v>
      </c>
      <c r="E3955" s="42">
        <v>53</v>
      </c>
    </row>
    <row r="3956" spans="2:5">
      <c r="B3956" s="35">
        <v>41569</v>
      </c>
      <c r="C3956" s="176">
        <v>401750</v>
      </c>
      <c r="D3956" s="38">
        <v>4099</v>
      </c>
      <c r="E3956" s="42">
        <v>53</v>
      </c>
    </row>
    <row r="3957" spans="2:5">
      <c r="B3957" s="35">
        <v>41570</v>
      </c>
      <c r="C3957" s="176">
        <v>397000</v>
      </c>
      <c r="D3957" s="38">
        <v>4048</v>
      </c>
      <c r="E3957" s="42">
        <v>53</v>
      </c>
    </row>
    <row r="3958" spans="2:5">
      <c r="B3958" s="35">
        <v>41571</v>
      </c>
      <c r="C3958" s="176">
        <v>395750</v>
      </c>
      <c r="D3958" s="38">
        <v>4035</v>
      </c>
      <c r="E3958" s="42">
        <v>53</v>
      </c>
    </row>
    <row r="3959" spans="2:5">
      <c r="B3959" s="35">
        <v>41572</v>
      </c>
      <c r="C3959" s="176">
        <v>391375</v>
      </c>
      <c r="D3959" s="38">
        <v>3988</v>
      </c>
      <c r="E3959" s="42">
        <v>53</v>
      </c>
    </row>
    <row r="3960" spans="2:5">
      <c r="B3960" s="35">
        <v>41573</v>
      </c>
      <c r="C3960" s="176">
        <v>391375</v>
      </c>
      <c r="D3960" s="38">
        <v>3988</v>
      </c>
      <c r="E3960" s="42">
        <v>53</v>
      </c>
    </row>
    <row r="3961" spans="2:5">
      <c r="B3961" s="35">
        <v>41574</v>
      </c>
      <c r="C3961" s="176">
        <v>391375</v>
      </c>
      <c r="D3961" s="38">
        <v>3988</v>
      </c>
      <c r="E3961" s="42">
        <v>53</v>
      </c>
    </row>
    <row r="3962" spans="2:5">
      <c r="B3962" s="35">
        <v>41575</v>
      </c>
      <c r="C3962" s="176">
        <v>385875</v>
      </c>
      <c r="D3962" s="38">
        <v>3929</v>
      </c>
      <c r="E3962" s="42">
        <v>53</v>
      </c>
    </row>
    <row r="3963" spans="2:5">
      <c r="B3963" s="35">
        <v>41576</v>
      </c>
      <c r="C3963" s="176">
        <v>383375</v>
      </c>
      <c r="D3963" s="38">
        <v>3903</v>
      </c>
      <c r="E3963" s="42">
        <v>53</v>
      </c>
    </row>
    <row r="3964" spans="2:5">
      <c r="B3964" s="35">
        <v>41577</v>
      </c>
      <c r="C3964" s="176">
        <v>382875</v>
      </c>
      <c r="D3964" s="38">
        <v>3897</v>
      </c>
      <c r="E3964" s="42">
        <v>53</v>
      </c>
    </row>
    <row r="3965" spans="2:5">
      <c r="B3965" s="39">
        <v>41578</v>
      </c>
      <c r="C3965" s="177">
        <v>379375</v>
      </c>
      <c r="D3965" s="40">
        <v>3860</v>
      </c>
      <c r="E3965" s="43">
        <v>53</v>
      </c>
    </row>
    <row r="3966" spans="2:5">
      <c r="B3966" s="35">
        <v>41579</v>
      </c>
      <c r="C3966" s="176">
        <v>382375</v>
      </c>
      <c r="D3966" s="38">
        <v>3892</v>
      </c>
      <c r="E3966" s="42">
        <v>53</v>
      </c>
    </row>
    <row r="3967" spans="2:5">
      <c r="B3967" s="35">
        <v>41580</v>
      </c>
      <c r="C3967" s="176">
        <v>382375</v>
      </c>
      <c r="D3967" s="38">
        <v>3892</v>
      </c>
      <c r="E3967" s="42">
        <v>53</v>
      </c>
    </row>
    <row r="3968" spans="2:5">
      <c r="B3968" s="35">
        <v>41581</v>
      </c>
      <c r="C3968" s="176">
        <v>382375</v>
      </c>
      <c r="D3968" s="38">
        <v>3892</v>
      </c>
      <c r="E3968" s="42">
        <v>53</v>
      </c>
    </row>
    <row r="3969" spans="2:5">
      <c r="B3969" s="35">
        <v>41582</v>
      </c>
      <c r="C3969" s="176">
        <v>375000</v>
      </c>
      <c r="D3969" s="38">
        <v>3813</v>
      </c>
      <c r="E3969" s="42">
        <v>53</v>
      </c>
    </row>
    <row r="3970" spans="2:5">
      <c r="B3970" s="35">
        <v>41583</v>
      </c>
      <c r="C3970" s="176">
        <v>378125</v>
      </c>
      <c r="D3970" s="38">
        <v>3847</v>
      </c>
      <c r="E3970" s="42">
        <v>53</v>
      </c>
    </row>
    <row r="3971" spans="2:5">
      <c r="B3971" s="35">
        <v>41584</v>
      </c>
      <c r="C3971" s="176">
        <v>369500</v>
      </c>
      <c r="D3971" s="38">
        <v>3755</v>
      </c>
      <c r="E3971" s="42">
        <v>53</v>
      </c>
    </row>
    <row r="3972" spans="2:5">
      <c r="B3972" s="35">
        <v>41585</v>
      </c>
      <c r="C3972" s="176">
        <v>381500</v>
      </c>
      <c r="D3972" s="38">
        <v>3883</v>
      </c>
      <c r="E3972" s="42">
        <v>53</v>
      </c>
    </row>
    <row r="3973" spans="2:5">
      <c r="B3973" s="35">
        <v>41586</v>
      </c>
      <c r="C3973" s="176">
        <v>379625</v>
      </c>
      <c r="D3973" s="38">
        <v>3863</v>
      </c>
      <c r="E3973" s="42">
        <v>53</v>
      </c>
    </row>
    <row r="3974" spans="2:5">
      <c r="B3974" s="35">
        <v>41587</v>
      </c>
      <c r="C3974" s="176">
        <v>379625</v>
      </c>
      <c r="D3974" s="38">
        <v>3863</v>
      </c>
      <c r="E3974" s="42">
        <v>53</v>
      </c>
    </row>
    <row r="3975" spans="2:5">
      <c r="B3975" s="35">
        <v>41588</v>
      </c>
      <c r="C3975" s="176">
        <v>379625</v>
      </c>
      <c r="D3975" s="38">
        <v>3863</v>
      </c>
      <c r="E3975" s="42">
        <v>53</v>
      </c>
    </row>
    <row r="3976" spans="2:5">
      <c r="B3976" s="35">
        <v>41589</v>
      </c>
      <c r="C3976" s="176">
        <v>377250</v>
      </c>
      <c r="D3976" s="38">
        <v>3837</v>
      </c>
      <c r="E3976" s="42">
        <v>53</v>
      </c>
    </row>
    <row r="3977" spans="2:5">
      <c r="B3977" s="35">
        <v>41590</v>
      </c>
      <c r="C3977" s="176">
        <v>386125</v>
      </c>
      <c r="D3977" s="38">
        <v>3932</v>
      </c>
      <c r="E3977" s="42">
        <v>53</v>
      </c>
    </row>
    <row r="3978" spans="2:5">
      <c r="B3978" s="35">
        <v>41591</v>
      </c>
      <c r="C3978" s="176">
        <v>375125</v>
      </c>
      <c r="D3978" s="38">
        <v>3815</v>
      </c>
      <c r="E3978" s="42">
        <v>53</v>
      </c>
    </row>
    <row r="3979" spans="2:5">
      <c r="B3979" s="35">
        <v>41592</v>
      </c>
      <c r="C3979" s="176">
        <v>372625</v>
      </c>
      <c r="D3979" s="38">
        <v>3788</v>
      </c>
      <c r="E3979" s="42">
        <v>53</v>
      </c>
    </row>
    <row r="3980" spans="2:5">
      <c r="B3980" s="35">
        <v>41593</v>
      </c>
      <c r="C3980" s="176">
        <v>391625</v>
      </c>
      <c r="D3980" s="38">
        <v>3991</v>
      </c>
      <c r="E3980" s="42">
        <v>53</v>
      </c>
    </row>
    <row r="3981" spans="2:5">
      <c r="B3981" s="35">
        <v>41594</v>
      </c>
      <c r="C3981" s="176">
        <v>391625</v>
      </c>
      <c r="D3981" s="38">
        <v>3991</v>
      </c>
      <c r="E3981" s="42">
        <v>53</v>
      </c>
    </row>
    <row r="3982" spans="2:5">
      <c r="B3982" s="35">
        <v>41595</v>
      </c>
      <c r="C3982" s="176">
        <v>391625</v>
      </c>
      <c r="D3982" s="38">
        <v>3991</v>
      </c>
      <c r="E3982" s="42">
        <v>53</v>
      </c>
    </row>
    <row r="3983" spans="2:5">
      <c r="B3983" s="35">
        <v>41596</v>
      </c>
      <c r="C3983" s="176">
        <v>392875</v>
      </c>
      <c r="D3983" s="38">
        <v>4004</v>
      </c>
      <c r="E3983" s="42">
        <v>53</v>
      </c>
    </row>
    <row r="3984" spans="2:5">
      <c r="B3984" s="35">
        <v>41597</v>
      </c>
      <c r="C3984" s="176">
        <v>389875</v>
      </c>
      <c r="D3984" s="38">
        <v>3972</v>
      </c>
      <c r="E3984" s="42">
        <v>53</v>
      </c>
    </row>
    <row r="3985" spans="2:5">
      <c r="B3985" s="35">
        <v>41598</v>
      </c>
      <c r="C3985" s="176">
        <v>394125</v>
      </c>
      <c r="D3985" s="38">
        <v>4017</v>
      </c>
      <c r="E3985" s="42">
        <v>53</v>
      </c>
    </row>
    <row r="3986" spans="2:5">
      <c r="B3986" s="35">
        <v>41599</v>
      </c>
      <c r="C3986" s="176">
        <v>399375</v>
      </c>
      <c r="D3986" s="38">
        <v>4073</v>
      </c>
      <c r="E3986" s="42">
        <v>53</v>
      </c>
    </row>
    <row r="3987" spans="2:5">
      <c r="B3987" s="35">
        <v>41600</v>
      </c>
      <c r="C3987" s="176">
        <v>383500</v>
      </c>
      <c r="D3987" s="38">
        <v>3904</v>
      </c>
      <c r="E3987" s="42">
        <v>53</v>
      </c>
    </row>
    <row r="3988" spans="2:5">
      <c r="B3988" s="35">
        <v>41601</v>
      </c>
      <c r="C3988" s="176">
        <v>383500</v>
      </c>
      <c r="D3988" s="38">
        <v>3904</v>
      </c>
      <c r="E3988" s="42">
        <v>53</v>
      </c>
    </row>
    <row r="3989" spans="2:5">
      <c r="B3989" s="35">
        <v>41602</v>
      </c>
      <c r="C3989" s="176">
        <v>383500</v>
      </c>
      <c r="D3989" s="38">
        <v>3904</v>
      </c>
      <c r="E3989" s="42">
        <v>53</v>
      </c>
    </row>
    <row r="3990" spans="2:5">
      <c r="B3990" s="35">
        <v>41603</v>
      </c>
      <c r="C3990" s="176">
        <v>386875</v>
      </c>
      <c r="D3990" s="38">
        <v>3940</v>
      </c>
      <c r="E3990" s="42">
        <v>53</v>
      </c>
    </row>
    <row r="3991" spans="2:5">
      <c r="B3991" s="35">
        <v>41604</v>
      </c>
      <c r="C3991" s="176">
        <v>388125</v>
      </c>
      <c r="D3991" s="38">
        <v>3953</v>
      </c>
      <c r="E3991" s="42">
        <v>53</v>
      </c>
    </row>
    <row r="3992" spans="2:5">
      <c r="B3992" s="35">
        <v>41605</v>
      </c>
      <c r="C3992" s="176">
        <v>385750</v>
      </c>
      <c r="D3992" s="38">
        <v>3928</v>
      </c>
      <c r="E3992" s="42">
        <v>53</v>
      </c>
    </row>
    <row r="3993" spans="2:5">
      <c r="B3993" s="35">
        <v>41606</v>
      </c>
      <c r="C3993" s="176">
        <v>385750</v>
      </c>
      <c r="D3993" s="38">
        <v>3928</v>
      </c>
      <c r="E3993" s="42">
        <v>53</v>
      </c>
    </row>
    <row r="3994" spans="2:5">
      <c r="B3994" s="35">
        <v>41607</v>
      </c>
      <c r="C3994" s="176">
        <v>397500</v>
      </c>
      <c r="D3994" s="38">
        <v>4053</v>
      </c>
      <c r="E3994" s="42">
        <v>53</v>
      </c>
    </row>
    <row r="3995" spans="2:5">
      <c r="B3995" s="39">
        <v>41608</v>
      </c>
      <c r="C3995" s="177">
        <v>397500</v>
      </c>
      <c r="D3995" s="40">
        <v>4053</v>
      </c>
      <c r="E3995" s="43">
        <v>53</v>
      </c>
    </row>
    <row r="3996" spans="2:5">
      <c r="B3996" s="35">
        <v>41609</v>
      </c>
      <c r="C3996" s="176">
        <v>397500</v>
      </c>
      <c r="D3996" s="38">
        <v>4053</v>
      </c>
      <c r="E3996" s="42">
        <v>53</v>
      </c>
    </row>
    <row r="3997" spans="2:5">
      <c r="B3997" s="35">
        <v>41610</v>
      </c>
      <c r="C3997" s="176">
        <v>394000</v>
      </c>
      <c r="D3997" s="38">
        <v>4016</v>
      </c>
      <c r="E3997" s="42">
        <v>53</v>
      </c>
    </row>
    <row r="3998" spans="2:5">
      <c r="B3998" s="35">
        <v>41611</v>
      </c>
      <c r="C3998" s="176">
        <v>397750</v>
      </c>
      <c r="D3998" s="38">
        <v>4056</v>
      </c>
      <c r="E3998" s="42">
        <v>53</v>
      </c>
    </row>
    <row r="3999" spans="2:5">
      <c r="B3999" s="35">
        <v>41612</v>
      </c>
      <c r="C3999" s="176">
        <v>391500</v>
      </c>
      <c r="D3999" s="38">
        <v>3989</v>
      </c>
      <c r="E3999" s="42">
        <v>53</v>
      </c>
    </row>
    <row r="4000" spans="2:5">
      <c r="B4000" s="35">
        <v>41613</v>
      </c>
      <c r="C4000" s="176">
        <v>379875</v>
      </c>
      <c r="D4000" s="38">
        <v>3865</v>
      </c>
      <c r="E4000" s="42">
        <v>53</v>
      </c>
    </row>
    <row r="4001" spans="2:5">
      <c r="B4001" s="35">
        <v>41614</v>
      </c>
      <c r="C4001" s="176">
        <v>379750</v>
      </c>
      <c r="D4001" s="38">
        <v>3864</v>
      </c>
      <c r="E4001" s="42">
        <v>53</v>
      </c>
    </row>
    <row r="4002" spans="2:5">
      <c r="B4002" s="35">
        <v>41615</v>
      </c>
      <c r="C4002" s="176">
        <v>379750</v>
      </c>
      <c r="D4002" s="38">
        <v>3864</v>
      </c>
      <c r="E4002" s="42">
        <v>53</v>
      </c>
    </row>
    <row r="4003" spans="2:5">
      <c r="B4003" s="35">
        <v>41616</v>
      </c>
      <c r="C4003" s="176">
        <v>379750</v>
      </c>
      <c r="D4003" s="38">
        <v>3864</v>
      </c>
      <c r="E4003" s="42">
        <v>53</v>
      </c>
    </row>
    <row r="4004" spans="2:5">
      <c r="B4004" s="35">
        <v>41617</v>
      </c>
      <c r="C4004" s="176">
        <v>379000</v>
      </c>
      <c r="D4004" s="38">
        <v>3856</v>
      </c>
      <c r="E4004" s="42">
        <v>53</v>
      </c>
    </row>
    <row r="4005" spans="2:5">
      <c r="B4005" s="35">
        <v>41618</v>
      </c>
      <c r="C4005" s="176">
        <v>395625</v>
      </c>
      <c r="D4005" s="38">
        <v>4033</v>
      </c>
      <c r="E4005" s="42">
        <v>53</v>
      </c>
    </row>
    <row r="4006" spans="2:5">
      <c r="B4006" s="35">
        <v>41619</v>
      </c>
      <c r="C4006" s="176">
        <v>389250</v>
      </c>
      <c r="D4006" s="38">
        <v>3965</v>
      </c>
      <c r="E4006" s="42">
        <v>53</v>
      </c>
    </row>
    <row r="4007" spans="2:5">
      <c r="B4007" s="35">
        <v>41620</v>
      </c>
      <c r="C4007" s="176">
        <v>395750</v>
      </c>
      <c r="D4007" s="38">
        <v>4035</v>
      </c>
      <c r="E4007" s="42">
        <v>53</v>
      </c>
    </row>
    <row r="4008" spans="2:5">
      <c r="B4008" s="35">
        <v>41621</v>
      </c>
      <c r="C4008" s="176">
        <v>411000</v>
      </c>
      <c r="D4008" s="38">
        <v>4197</v>
      </c>
      <c r="E4008" s="42">
        <v>53</v>
      </c>
    </row>
    <row r="4009" spans="2:5">
      <c r="B4009" s="35">
        <v>41622</v>
      </c>
      <c r="C4009" s="176">
        <v>411000</v>
      </c>
      <c r="D4009" s="38">
        <v>4197</v>
      </c>
      <c r="E4009" s="42">
        <v>53</v>
      </c>
    </row>
    <row r="4010" spans="2:5">
      <c r="B4010" s="35">
        <v>41623</v>
      </c>
      <c r="C4010" s="176">
        <v>411000</v>
      </c>
      <c r="D4010" s="38">
        <v>4197</v>
      </c>
      <c r="E4010" s="42">
        <v>53</v>
      </c>
    </row>
    <row r="4011" spans="2:5">
      <c r="B4011" s="35">
        <v>41624</v>
      </c>
      <c r="C4011" s="176">
        <v>411750</v>
      </c>
      <c r="D4011" s="38">
        <v>4205</v>
      </c>
      <c r="E4011" s="42">
        <v>53</v>
      </c>
    </row>
    <row r="4012" spans="2:5">
      <c r="B4012" s="35">
        <v>41625</v>
      </c>
      <c r="C4012" s="176">
        <v>409000</v>
      </c>
      <c r="D4012" s="38">
        <v>4176</v>
      </c>
      <c r="E4012" s="42">
        <v>53</v>
      </c>
    </row>
    <row r="4013" spans="2:5">
      <c r="B4013" s="35">
        <v>41626</v>
      </c>
      <c r="C4013" s="176">
        <v>416500</v>
      </c>
      <c r="D4013" s="38">
        <v>4256</v>
      </c>
      <c r="E4013" s="42">
        <v>53</v>
      </c>
    </row>
    <row r="4014" spans="2:5">
      <c r="B4014" s="35">
        <v>41627</v>
      </c>
      <c r="C4014" s="176">
        <v>406250</v>
      </c>
      <c r="D4014" s="38">
        <v>4147</v>
      </c>
      <c r="E4014" s="42">
        <v>53</v>
      </c>
    </row>
    <row r="4015" spans="2:5">
      <c r="B4015" s="35">
        <v>41628</v>
      </c>
      <c r="C4015" s="176">
        <v>411625</v>
      </c>
      <c r="D4015" s="38">
        <v>4204</v>
      </c>
      <c r="E4015" s="42">
        <v>53</v>
      </c>
    </row>
    <row r="4016" spans="2:5">
      <c r="B4016" s="35">
        <v>41629</v>
      </c>
      <c r="C4016" s="176">
        <v>411625</v>
      </c>
      <c r="D4016" s="38">
        <v>4204</v>
      </c>
      <c r="E4016" s="42">
        <v>53</v>
      </c>
    </row>
    <row r="4017" spans="2:5">
      <c r="B4017" s="35">
        <v>41630</v>
      </c>
      <c r="C4017" s="176">
        <v>411625</v>
      </c>
      <c r="D4017" s="38">
        <v>4204</v>
      </c>
      <c r="E4017" s="42">
        <v>53</v>
      </c>
    </row>
    <row r="4018" spans="2:5">
      <c r="B4018" s="35">
        <v>41631</v>
      </c>
      <c r="C4018" s="176">
        <v>411750</v>
      </c>
      <c r="D4018" s="38">
        <v>4205</v>
      </c>
      <c r="E4018" s="42">
        <v>53</v>
      </c>
    </row>
    <row r="4019" spans="2:5">
      <c r="B4019" s="35">
        <v>41632</v>
      </c>
      <c r="C4019" s="176">
        <v>406625</v>
      </c>
      <c r="D4019" s="38">
        <v>4151</v>
      </c>
      <c r="E4019" s="42">
        <v>53</v>
      </c>
    </row>
    <row r="4020" spans="2:5">
      <c r="B4020" s="35">
        <v>41633</v>
      </c>
      <c r="C4020" s="176">
        <v>406625</v>
      </c>
      <c r="D4020" s="38">
        <v>4151</v>
      </c>
      <c r="E4020" s="42">
        <v>53</v>
      </c>
    </row>
    <row r="4021" spans="2:5">
      <c r="B4021" s="35">
        <v>41634</v>
      </c>
      <c r="C4021" s="176">
        <v>408625</v>
      </c>
      <c r="D4021" s="38">
        <v>4172</v>
      </c>
      <c r="E4021" s="42">
        <v>53</v>
      </c>
    </row>
    <row r="4022" spans="2:5">
      <c r="B4022" s="35">
        <v>41635</v>
      </c>
      <c r="C4022" s="176">
        <v>414875</v>
      </c>
      <c r="D4022" s="38">
        <v>4239</v>
      </c>
      <c r="E4022" s="42">
        <v>53</v>
      </c>
    </row>
    <row r="4023" spans="2:5">
      <c r="B4023" s="35">
        <v>41636</v>
      </c>
      <c r="C4023" s="176">
        <v>414875</v>
      </c>
      <c r="D4023" s="38">
        <v>4239</v>
      </c>
      <c r="E4023" s="42">
        <v>53</v>
      </c>
    </row>
    <row r="4024" spans="2:5">
      <c r="B4024" s="35">
        <v>41637</v>
      </c>
      <c r="C4024" s="176">
        <v>414875</v>
      </c>
      <c r="D4024" s="38">
        <v>4239</v>
      </c>
      <c r="E4024" s="42">
        <v>53</v>
      </c>
    </row>
    <row r="4025" spans="2:5">
      <c r="B4025" s="35">
        <v>41638</v>
      </c>
      <c r="C4025" s="176">
        <v>409000</v>
      </c>
      <c r="D4025" s="38">
        <v>4176</v>
      </c>
      <c r="E4025" s="42">
        <v>53</v>
      </c>
    </row>
    <row r="4026" spans="2:5">
      <c r="B4026" s="39">
        <v>41639</v>
      </c>
      <c r="C4026" s="177">
        <v>393000</v>
      </c>
      <c r="D4026" s="40">
        <v>4005</v>
      </c>
      <c r="E4026" s="43">
        <v>53</v>
      </c>
    </row>
    <row r="4027" spans="2:5">
      <c r="B4027" s="35">
        <v>41640</v>
      </c>
      <c r="C4027" s="176">
        <v>393000</v>
      </c>
      <c r="D4027" s="38">
        <v>4005</v>
      </c>
      <c r="E4027" s="42">
        <v>53</v>
      </c>
    </row>
    <row r="4028" spans="2:5">
      <c r="B4028" s="35">
        <v>41641</v>
      </c>
      <c r="C4028" s="176">
        <v>397875</v>
      </c>
      <c r="D4028" s="38">
        <v>4057</v>
      </c>
      <c r="E4028" s="42">
        <v>53</v>
      </c>
    </row>
    <row r="4029" spans="2:5">
      <c r="B4029" s="35">
        <v>41642</v>
      </c>
      <c r="C4029" s="176">
        <v>416750</v>
      </c>
      <c r="D4029" s="38">
        <v>4259</v>
      </c>
      <c r="E4029" s="42">
        <v>53</v>
      </c>
    </row>
    <row r="4030" spans="2:5">
      <c r="B4030" s="35">
        <v>41643</v>
      </c>
      <c r="C4030" s="176">
        <v>416750</v>
      </c>
      <c r="D4030" s="38">
        <v>4259</v>
      </c>
      <c r="E4030" s="42">
        <v>53</v>
      </c>
    </row>
    <row r="4031" spans="2:5">
      <c r="B4031" s="35">
        <v>41644</v>
      </c>
      <c r="C4031" s="176">
        <v>416750</v>
      </c>
      <c r="D4031" s="38">
        <v>4259</v>
      </c>
      <c r="E4031" s="42">
        <v>53</v>
      </c>
    </row>
    <row r="4032" spans="2:5">
      <c r="B4032" s="35">
        <v>41645</v>
      </c>
      <c r="C4032" s="176">
        <v>439250</v>
      </c>
      <c r="D4032" s="38">
        <v>4499</v>
      </c>
      <c r="E4032" s="42">
        <v>53</v>
      </c>
    </row>
    <row r="4033" spans="2:5">
      <c r="B4033" s="35">
        <v>41646</v>
      </c>
      <c r="C4033" s="176">
        <v>422125</v>
      </c>
      <c r="D4033" s="38">
        <v>4316</v>
      </c>
      <c r="E4033" s="42">
        <v>53</v>
      </c>
    </row>
    <row r="4034" spans="2:5">
      <c r="B4034" s="35">
        <v>41647</v>
      </c>
      <c r="C4034" s="176">
        <v>438125</v>
      </c>
      <c r="D4034" s="38">
        <v>4487</v>
      </c>
      <c r="E4034" s="42">
        <v>53</v>
      </c>
    </row>
    <row r="4035" spans="2:5">
      <c r="B4035" s="35">
        <v>41648</v>
      </c>
      <c r="C4035" s="176">
        <v>431500</v>
      </c>
      <c r="D4035" s="38">
        <v>4416</v>
      </c>
      <c r="E4035" s="42">
        <v>53</v>
      </c>
    </row>
    <row r="4036" spans="2:5">
      <c r="B4036" s="35">
        <v>41649</v>
      </c>
      <c r="C4036" s="176">
        <v>434625</v>
      </c>
      <c r="D4036" s="38">
        <v>4449</v>
      </c>
      <c r="E4036" s="42">
        <v>53</v>
      </c>
    </row>
    <row r="4037" spans="2:5">
      <c r="B4037" s="35">
        <v>41650</v>
      </c>
      <c r="C4037" s="176">
        <v>434625</v>
      </c>
      <c r="D4037" s="38">
        <v>4449</v>
      </c>
      <c r="E4037" s="42">
        <v>53</v>
      </c>
    </row>
    <row r="4038" spans="2:5">
      <c r="B4038" s="35">
        <v>41651</v>
      </c>
      <c r="C4038" s="176">
        <v>434625</v>
      </c>
      <c r="D4038" s="38">
        <v>4449</v>
      </c>
      <c r="E4038" s="42">
        <v>53</v>
      </c>
    </row>
    <row r="4039" spans="2:5">
      <c r="B4039" s="35">
        <v>41652</v>
      </c>
      <c r="C4039" s="176">
        <v>432500</v>
      </c>
      <c r="D4039" s="38">
        <v>4427</v>
      </c>
      <c r="E4039" s="42">
        <v>53</v>
      </c>
    </row>
    <row r="4040" spans="2:5">
      <c r="B4040" s="35">
        <v>41653</v>
      </c>
      <c r="C4040" s="176">
        <v>432375</v>
      </c>
      <c r="D4040" s="38">
        <v>4425</v>
      </c>
      <c r="E4040" s="42">
        <v>53</v>
      </c>
    </row>
    <row r="4041" spans="2:5">
      <c r="B4041" s="35">
        <v>41654</v>
      </c>
      <c r="C4041" s="176">
        <v>425250</v>
      </c>
      <c r="D4041" s="38">
        <v>4349</v>
      </c>
      <c r="E4041" s="42">
        <v>53</v>
      </c>
    </row>
    <row r="4042" spans="2:5">
      <c r="B4042" s="35">
        <v>41655</v>
      </c>
      <c r="C4042" s="176">
        <v>431375</v>
      </c>
      <c r="D4042" s="38">
        <v>4415</v>
      </c>
      <c r="E4042" s="42">
        <v>53</v>
      </c>
    </row>
    <row r="4043" spans="2:5">
      <c r="B4043" s="35">
        <v>41656</v>
      </c>
      <c r="C4043" s="176">
        <v>430250</v>
      </c>
      <c r="D4043" s="38">
        <v>4403</v>
      </c>
      <c r="E4043" s="42">
        <v>53</v>
      </c>
    </row>
    <row r="4044" spans="2:5">
      <c r="B4044" s="35">
        <v>41657</v>
      </c>
      <c r="C4044" s="176">
        <v>430250</v>
      </c>
      <c r="D4044" s="38">
        <v>4403</v>
      </c>
      <c r="E4044" s="42">
        <v>53</v>
      </c>
    </row>
    <row r="4045" spans="2:5">
      <c r="B4045" s="35">
        <v>41658</v>
      </c>
      <c r="C4045" s="176">
        <v>430250</v>
      </c>
      <c r="D4045" s="38">
        <v>4403</v>
      </c>
      <c r="E4045" s="42">
        <v>53</v>
      </c>
    </row>
    <row r="4046" spans="2:5">
      <c r="B4046" s="35">
        <v>41659</v>
      </c>
      <c r="C4046" s="176">
        <v>430250</v>
      </c>
      <c r="D4046" s="38">
        <v>4403</v>
      </c>
      <c r="E4046" s="42">
        <v>53</v>
      </c>
    </row>
    <row r="4047" spans="2:5">
      <c r="B4047" s="35">
        <v>41660</v>
      </c>
      <c r="C4047" s="176">
        <v>431500</v>
      </c>
      <c r="D4047" s="38">
        <v>4416</v>
      </c>
      <c r="E4047" s="42">
        <v>53</v>
      </c>
    </row>
    <row r="4048" spans="2:5">
      <c r="B4048" s="35">
        <v>41661</v>
      </c>
      <c r="C4048" s="176">
        <v>426250</v>
      </c>
      <c r="D4048" s="38">
        <v>4360</v>
      </c>
      <c r="E4048" s="42">
        <v>53</v>
      </c>
    </row>
    <row r="4049" spans="2:5">
      <c r="B4049" s="35">
        <v>41662</v>
      </c>
      <c r="C4049" s="176">
        <v>430000</v>
      </c>
      <c r="D4049" s="38">
        <v>4400</v>
      </c>
      <c r="E4049" s="42">
        <v>53</v>
      </c>
    </row>
    <row r="4050" spans="2:5">
      <c r="B4050" s="35">
        <v>41663</v>
      </c>
      <c r="C4050" s="176">
        <v>425750</v>
      </c>
      <c r="D4050" s="38">
        <v>4355</v>
      </c>
      <c r="E4050" s="42">
        <v>53</v>
      </c>
    </row>
    <row r="4051" spans="2:5">
      <c r="B4051" s="35">
        <v>41664</v>
      </c>
      <c r="C4051" s="176">
        <v>425750</v>
      </c>
      <c r="D4051" s="38">
        <v>4355</v>
      </c>
      <c r="E4051" s="42">
        <v>53</v>
      </c>
    </row>
    <row r="4052" spans="2:5">
      <c r="B4052" s="35">
        <v>41665</v>
      </c>
      <c r="C4052" s="176">
        <v>425750</v>
      </c>
      <c r="D4052" s="38">
        <v>4355</v>
      </c>
      <c r="E4052" s="42">
        <v>53</v>
      </c>
    </row>
    <row r="4053" spans="2:5">
      <c r="B4053" s="35">
        <v>41666</v>
      </c>
      <c r="C4053" s="176">
        <v>426875</v>
      </c>
      <c r="D4053" s="38">
        <v>4367</v>
      </c>
      <c r="E4053" s="42">
        <v>53</v>
      </c>
    </row>
    <row r="4054" spans="2:5">
      <c r="B4054" s="35">
        <v>41667</v>
      </c>
      <c r="C4054" s="176">
        <v>428750</v>
      </c>
      <c r="D4054" s="38">
        <v>4387</v>
      </c>
      <c r="E4054" s="42">
        <v>53</v>
      </c>
    </row>
    <row r="4055" spans="2:5">
      <c r="B4055" s="35">
        <v>41668</v>
      </c>
      <c r="C4055" s="176">
        <v>439875</v>
      </c>
      <c r="D4055" s="38">
        <v>4505</v>
      </c>
      <c r="E4055" s="42">
        <v>53</v>
      </c>
    </row>
    <row r="4056" spans="2:5">
      <c r="B4056" s="35">
        <v>41669</v>
      </c>
      <c r="C4056" s="176">
        <v>452750</v>
      </c>
      <c r="D4056" s="38">
        <v>4643</v>
      </c>
      <c r="E4056" s="42">
        <v>53</v>
      </c>
    </row>
    <row r="4057" spans="2:5">
      <c r="B4057" s="39">
        <v>41670</v>
      </c>
      <c r="C4057" s="177">
        <v>487750</v>
      </c>
      <c r="D4057" s="40">
        <v>5016</v>
      </c>
      <c r="E4057" s="43">
        <v>53</v>
      </c>
    </row>
    <row r="4058" spans="2:5">
      <c r="B4058" s="35">
        <v>41671</v>
      </c>
      <c r="C4058" s="176">
        <v>487750</v>
      </c>
      <c r="D4058" s="38">
        <v>5016</v>
      </c>
      <c r="E4058" s="42">
        <v>53</v>
      </c>
    </row>
    <row r="4059" spans="2:5">
      <c r="B4059" s="35">
        <v>41672</v>
      </c>
      <c r="C4059" s="176">
        <v>487750</v>
      </c>
      <c r="D4059" s="38">
        <v>5016</v>
      </c>
      <c r="E4059" s="42">
        <v>53</v>
      </c>
    </row>
    <row r="4060" spans="2:5">
      <c r="B4060" s="35">
        <v>41673</v>
      </c>
      <c r="C4060" s="176">
        <v>541250</v>
      </c>
      <c r="D4060" s="38">
        <v>5587</v>
      </c>
      <c r="E4060" s="42">
        <v>53</v>
      </c>
    </row>
    <row r="4061" spans="2:5">
      <c r="B4061" s="35">
        <v>41674</v>
      </c>
      <c r="C4061" s="176">
        <v>539125</v>
      </c>
      <c r="D4061" s="38">
        <v>5564</v>
      </c>
      <c r="E4061" s="42">
        <v>53</v>
      </c>
    </row>
    <row r="4062" spans="2:5">
      <c r="B4062" s="35">
        <v>41675</v>
      </c>
      <c r="C4062" s="176">
        <v>571875</v>
      </c>
      <c r="D4062" s="38">
        <v>5913</v>
      </c>
      <c r="E4062" s="42">
        <v>53</v>
      </c>
    </row>
    <row r="4063" spans="2:5">
      <c r="B4063" s="35">
        <v>41676</v>
      </c>
      <c r="C4063" s="176">
        <v>539000</v>
      </c>
      <c r="D4063" s="38">
        <v>5563</v>
      </c>
      <c r="E4063" s="42">
        <v>53</v>
      </c>
    </row>
    <row r="4064" spans="2:5">
      <c r="B4064" s="35">
        <v>41677</v>
      </c>
      <c r="C4064" s="176">
        <v>540500</v>
      </c>
      <c r="D4064" s="38">
        <v>5579</v>
      </c>
      <c r="E4064" s="42">
        <v>53</v>
      </c>
    </row>
    <row r="4065" spans="2:5">
      <c r="B4065" s="35">
        <v>41678</v>
      </c>
      <c r="C4065" s="176">
        <v>540500</v>
      </c>
      <c r="D4065" s="38">
        <v>5579</v>
      </c>
      <c r="E4065" s="42">
        <v>53</v>
      </c>
    </row>
    <row r="4066" spans="2:5">
      <c r="B4066" s="35">
        <v>41679</v>
      </c>
      <c r="C4066" s="176">
        <v>540500</v>
      </c>
      <c r="D4066" s="38">
        <v>5579</v>
      </c>
      <c r="E4066" s="42">
        <v>53</v>
      </c>
    </row>
    <row r="4067" spans="2:5">
      <c r="B4067" s="35">
        <v>41680</v>
      </c>
      <c r="C4067" s="176">
        <v>543125</v>
      </c>
      <c r="D4067" s="38">
        <v>5607</v>
      </c>
      <c r="E4067" s="42">
        <v>53</v>
      </c>
    </row>
    <row r="4068" spans="2:5">
      <c r="B4068" s="35">
        <v>41681</v>
      </c>
      <c r="C4068" s="176">
        <v>543000</v>
      </c>
      <c r="D4068" s="38">
        <v>5605</v>
      </c>
      <c r="E4068" s="42">
        <v>53</v>
      </c>
    </row>
    <row r="4069" spans="2:5">
      <c r="B4069" s="35">
        <v>41682</v>
      </c>
      <c r="C4069" s="176">
        <v>566625</v>
      </c>
      <c r="D4069" s="38">
        <v>5857</v>
      </c>
      <c r="E4069" s="42">
        <v>53</v>
      </c>
    </row>
    <row r="4070" spans="2:5">
      <c r="B4070" s="35">
        <v>41683</v>
      </c>
      <c r="C4070" s="176">
        <v>561250</v>
      </c>
      <c r="D4070" s="38">
        <v>5800</v>
      </c>
      <c r="E4070" s="42">
        <v>53</v>
      </c>
    </row>
    <row r="4071" spans="2:5">
      <c r="B4071" s="35">
        <v>41684</v>
      </c>
      <c r="C4071" s="176">
        <v>558750</v>
      </c>
      <c r="D4071" s="38">
        <v>5773</v>
      </c>
      <c r="E4071" s="42">
        <v>53</v>
      </c>
    </row>
    <row r="4072" spans="2:5">
      <c r="B4072" s="35">
        <v>41685</v>
      </c>
      <c r="C4072" s="176">
        <v>558750</v>
      </c>
      <c r="D4072" s="38">
        <v>5773</v>
      </c>
      <c r="E4072" s="42">
        <v>53</v>
      </c>
    </row>
    <row r="4073" spans="2:5">
      <c r="B4073" s="35">
        <v>41686</v>
      </c>
      <c r="C4073" s="176">
        <v>558750</v>
      </c>
      <c r="D4073" s="38">
        <v>5773</v>
      </c>
      <c r="E4073" s="42">
        <v>53</v>
      </c>
    </row>
    <row r="4074" spans="2:5">
      <c r="B4074" s="35">
        <v>41687</v>
      </c>
      <c r="C4074" s="176">
        <v>558750</v>
      </c>
      <c r="D4074" s="38">
        <v>5773</v>
      </c>
      <c r="E4074" s="42">
        <v>53</v>
      </c>
    </row>
    <row r="4075" spans="2:5">
      <c r="B4075" s="35">
        <v>41688</v>
      </c>
      <c r="C4075" s="176">
        <v>614750</v>
      </c>
      <c r="D4075" s="38">
        <v>6371</v>
      </c>
      <c r="E4075" s="42">
        <v>53</v>
      </c>
    </row>
    <row r="4076" spans="2:5">
      <c r="B4076" s="35">
        <v>41689</v>
      </c>
      <c r="C4076" s="176">
        <v>696250</v>
      </c>
      <c r="D4076" s="38">
        <v>7240</v>
      </c>
      <c r="E4076" s="42">
        <v>53</v>
      </c>
    </row>
    <row r="4077" spans="2:5">
      <c r="B4077" s="35">
        <v>41690</v>
      </c>
      <c r="C4077" s="176">
        <v>681125</v>
      </c>
      <c r="D4077" s="38">
        <v>7079</v>
      </c>
      <c r="E4077" s="42">
        <v>53</v>
      </c>
    </row>
    <row r="4078" spans="2:5">
      <c r="B4078" s="35">
        <v>41691</v>
      </c>
      <c r="C4078" s="176">
        <v>681000</v>
      </c>
      <c r="D4078" s="38">
        <v>7077</v>
      </c>
      <c r="E4078" s="42">
        <v>53</v>
      </c>
    </row>
    <row r="4079" spans="2:5">
      <c r="B4079" s="35">
        <v>41692</v>
      </c>
      <c r="C4079" s="176">
        <v>681000</v>
      </c>
      <c r="D4079" s="38">
        <v>7077</v>
      </c>
      <c r="E4079" s="42">
        <v>53</v>
      </c>
    </row>
    <row r="4080" spans="2:5">
      <c r="B4080" s="35">
        <v>41693</v>
      </c>
      <c r="C4080" s="176">
        <v>681000</v>
      </c>
      <c r="D4080" s="38">
        <v>7077</v>
      </c>
      <c r="E4080" s="42">
        <v>53</v>
      </c>
    </row>
    <row r="4081" spans="2:5">
      <c r="B4081" s="35">
        <v>41694</v>
      </c>
      <c r="C4081" s="176">
        <v>709375</v>
      </c>
      <c r="D4081" s="38">
        <v>7380</v>
      </c>
      <c r="E4081" s="42">
        <v>53</v>
      </c>
    </row>
    <row r="4082" spans="2:5">
      <c r="B4082" s="35">
        <v>41695</v>
      </c>
      <c r="C4082" s="176">
        <v>709625</v>
      </c>
      <c r="D4082" s="38">
        <v>7383</v>
      </c>
      <c r="E4082" s="42">
        <v>53</v>
      </c>
    </row>
    <row r="4083" spans="2:5">
      <c r="B4083" s="35">
        <v>41696</v>
      </c>
      <c r="C4083" s="176">
        <v>720125</v>
      </c>
      <c r="D4083" s="38">
        <v>7495</v>
      </c>
      <c r="E4083" s="42">
        <v>53</v>
      </c>
    </row>
    <row r="4084" spans="2:5">
      <c r="B4084" s="35">
        <v>41697</v>
      </c>
      <c r="C4084" s="176">
        <v>725875</v>
      </c>
      <c r="D4084" s="38">
        <v>7556</v>
      </c>
      <c r="E4084" s="42">
        <v>53</v>
      </c>
    </row>
    <row r="4085" spans="2:5">
      <c r="B4085" s="39">
        <v>41698</v>
      </c>
      <c r="C4085" s="177">
        <v>727375</v>
      </c>
      <c r="D4085" s="40">
        <v>7572</v>
      </c>
      <c r="E4085" s="43">
        <v>53</v>
      </c>
    </row>
    <row r="4086" spans="2:5">
      <c r="B4086" s="35">
        <v>41699</v>
      </c>
      <c r="C4086" s="176">
        <v>727375</v>
      </c>
      <c r="D4086" s="38">
        <v>7572</v>
      </c>
      <c r="E4086" s="42">
        <v>53</v>
      </c>
    </row>
    <row r="4087" spans="2:5">
      <c r="B4087" s="35">
        <v>41700</v>
      </c>
      <c r="C4087" s="176">
        <v>727375</v>
      </c>
      <c r="D4087" s="38">
        <v>7572</v>
      </c>
      <c r="E4087" s="42">
        <v>53</v>
      </c>
    </row>
    <row r="4088" spans="2:5">
      <c r="B4088" s="35">
        <v>41701</v>
      </c>
      <c r="C4088" s="176">
        <v>786125</v>
      </c>
      <c r="D4088" s="38">
        <v>8193</v>
      </c>
      <c r="E4088" s="42">
        <v>53</v>
      </c>
    </row>
    <row r="4089" spans="2:5">
      <c r="B4089" s="35">
        <v>41702</v>
      </c>
      <c r="C4089" s="176">
        <v>750125</v>
      </c>
      <c r="D4089" s="38">
        <v>7809</v>
      </c>
      <c r="E4089" s="42">
        <v>53</v>
      </c>
    </row>
    <row r="4090" spans="2:5">
      <c r="B4090" s="35">
        <v>41703</v>
      </c>
      <c r="C4090" s="176">
        <v>817875</v>
      </c>
      <c r="D4090" s="38">
        <v>8532</v>
      </c>
      <c r="E4090" s="42">
        <v>53</v>
      </c>
    </row>
    <row r="4091" spans="2:5">
      <c r="B4091" s="35">
        <v>41704</v>
      </c>
      <c r="C4091" s="176">
        <v>794125</v>
      </c>
      <c r="D4091" s="38">
        <v>8279</v>
      </c>
      <c r="E4091" s="42">
        <v>53</v>
      </c>
    </row>
    <row r="4092" spans="2:5">
      <c r="B4092" s="35">
        <v>41705</v>
      </c>
      <c r="C4092" s="176">
        <v>806250</v>
      </c>
      <c r="D4092" s="38">
        <v>8408</v>
      </c>
      <c r="E4092" s="42">
        <v>53</v>
      </c>
    </row>
    <row r="4093" spans="2:5">
      <c r="B4093" s="35">
        <v>41706</v>
      </c>
      <c r="C4093" s="176">
        <v>806250</v>
      </c>
      <c r="D4093" s="38">
        <v>8408</v>
      </c>
      <c r="E4093" s="42">
        <v>53</v>
      </c>
    </row>
    <row r="4094" spans="2:5">
      <c r="B4094" s="35">
        <v>41707</v>
      </c>
      <c r="C4094" s="176">
        <v>806250</v>
      </c>
      <c r="D4094" s="38">
        <v>8408</v>
      </c>
      <c r="E4094" s="42">
        <v>53</v>
      </c>
    </row>
    <row r="4095" spans="2:5">
      <c r="B4095" s="35">
        <v>41708</v>
      </c>
      <c r="C4095" s="176">
        <v>835375</v>
      </c>
      <c r="D4095" s="38">
        <v>8719</v>
      </c>
      <c r="E4095" s="42">
        <v>53</v>
      </c>
    </row>
    <row r="4096" spans="2:5">
      <c r="B4096" s="35">
        <v>41709</v>
      </c>
      <c r="C4096" s="176">
        <v>846375</v>
      </c>
      <c r="D4096" s="38">
        <v>8836</v>
      </c>
      <c r="E4096" s="42">
        <v>53</v>
      </c>
    </row>
    <row r="4097" spans="2:5">
      <c r="B4097" s="35">
        <v>41710</v>
      </c>
      <c r="C4097" s="176">
        <v>845625</v>
      </c>
      <c r="D4097" s="38">
        <v>8828</v>
      </c>
      <c r="E4097" s="42">
        <v>53</v>
      </c>
    </row>
    <row r="4098" spans="2:5">
      <c r="B4098" s="35">
        <v>41711</v>
      </c>
      <c r="C4098" s="176">
        <v>849250</v>
      </c>
      <c r="D4098" s="38">
        <v>8867</v>
      </c>
      <c r="E4098" s="42">
        <v>53</v>
      </c>
    </row>
    <row r="4099" spans="2:5">
      <c r="B4099" s="35">
        <v>41712</v>
      </c>
      <c r="C4099" s="176">
        <v>814500</v>
      </c>
      <c r="D4099" s="38">
        <v>8496</v>
      </c>
      <c r="E4099" s="42">
        <v>53</v>
      </c>
    </row>
    <row r="4100" spans="2:5">
      <c r="B4100" s="35">
        <v>41713</v>
      </c>
      <c r="C4100" s="176">
        <v>814500</v>
      </c>
      <c r="D4100" s="38">
        <v>8496</v>
      </c>
      <c r="E4100" s="42">
        <v>53</v>
      </c>
    </row>
    <row r="4101" spans="2:5">
      <c r="B4101" s="35">
        <v>41714</v>
      </c>
      <c r="C4101" s="176">
        <v>814500</v>
      </c>
      <c r="D4101" s="38">
        <v>8496</v>
      </c>
      <c r="E4101" s="42">
        <v>53</v>
      </c>
    </row>
    <row r="4102" spans="2:5">
      <c r="B4102" s="35">
        <v>41715</v>
      </c>
      <c r="C4102" s="176">
        <v>781750</v>
      </c>
      <c r="D4102" s="38">
        <v>8147</v>
      </c>
      <c r="E4102" s="42">
        <v>53</v>
      </c>
    </row>
    <row r="4103" spans="2:5">
      <c r="B4103" s="35">
        <v>41716</v>
      </c>
      <c r="C4103" s="176">
        <v>781375</v>
      </c>
      <c r="D4103" s="38">
        <v>8143</v>
      </c>
      <c r="E4103" s="42">
        <v>53</v>
      </c>
    </row>
    <row r="4104" spans="2:5">
      <c r="B4104" s="35">
        <v>41717</v>
      </c>
      <c r="C4104" s="176">
        <v>747375</v>
      </c>
      <c r="D4104" s="38">
        <v>7780</v>
      </c>
      <c r="E4104" s="42">
        <v>53</v>
      </c>
    </row>
    <row r="4105" spans="2:5">
      <c r="B4105" s="35">
        <v>41718</v>
      </c>
      <c r="C4105" s="176">
        <v>694875</v>
      </c>
      <c r="D4105" s="38">
        <v>7220</v>
      </c>
      <c r="E4105" s="42">
        <v>53</v>
      </c>
    </row>
    <row r="4106" spans="2:5">
      <c r="B4106" s="35">
        <v>41719</v>
      </c>
      <c r="C4106" s="176">
        <v>683500</v>
      </c>
      <c r="D4106" s="38">
        <v>7099</v>
      </c>
      <c r="E4106" s="42">
        <v>53</v>
      </c>
    </row>
    <row r="4107" spans="2:5">
      <c r="B4107" s="35">
        <v>41720</v>
      </c>
      <c r="C4107" s="176">
        <v>683500</v>
      </c>
      <c r="D4107" s="38">
        <v>7099</v>
      </c>
      <c r="E4107" s="42">
        <v>53</v>
      </c>
    </row>
    <row r="4108" spans="2:5">
      <c r="B4108" s="35">
        <v>41721</v>
      </c>
      <c r="C4108" s="176">
        <v>683500</v>
      </c>
      <c r="D4108" s="38">
        <v>7099</v>
      </c>
      <c r="E4108" s="42">
        <v>53</v>
      </c>
    </row>
    <row r="4109" spans="2:5">
      <c r="B4109" s="35">
        <v>41722</v>
      </c>
      <c r="C4109" s="176">
        <v>705000</v>
      </c>
      <c r="D4109" s="38">
        <v>7328</v>
      </c>
      <c r="E4109" s="42">
        <v>53</v>
      </c>
    </row>
    <row r="4110" spans="2:5">
      <c r="B4110" s="35">
        <v>41723</v>
      </c>
      <c r="C4110" s="176">
        <v>694500</v>
      </c>
      <c r="D4110" s="38">
        <v>7216</v>
      </c>
      <c r="E4110" s="42">
        <v>53</v>
      </c>
    </row>
    <row r="4111" spans="2:5">
      <c r="B4111" s="35">
        <v>41724</v>
      </c>
      <c r="C4111" s="176">
        <v>694875</v>
      </c>
      <c r="D4111" s="38">
        <v>7220</v>
      </c>
      <c r="E4111" s="42">
        <v>53</v>
      </c>
    </row>
    <row r="4112" spans="2:5">
      <c r="B4112" s="35">
        <v>41725</v>
      </c>
      <c r="C4112" s="176">
        <v>693500</v>
      </c>
      <c r="D4112" s="38">
        <v>7205</v>
      </c>
      <c r="E4112" s="42">
        <v>53</v>
      </c>
    </row>
    <row r="4113" spans="2:5">
      <c r="B4113" s="35">
        <v>41726</v>
      </c>
      <c r="C4113" s="176">
        <v>711000</v>
      </c>
      <c r="D4113" s="38">
        <v>7392</v>
      </c>
      <c r="E4113" s="42">
        <v>53</v>
      </c>
    </row>
    <row r="4114" spans="2:5">
      <c r="B4114" s="35">
        <v>41727</v>
      </c>
      <c r="C4114" s="176">
        <v>711000</v>
      </c>
      <c r="D4114" s="38">
        <v>7392</v>
      </c>
      <c r="E4114" s="42">
        <v>53</v>
      </c>
    </row>
    <row r="4115" spans="2:5">
      <c r="B4115" s="35">
        <v>41728</v>
      </c>
      <c r="C4115" s="176">
        <v>711000</v>
      </c>
      <c r="D4115" s="38">
        <v>7392</v>
      </c>
      <c r="E4115" s="42">
        <v>53</v>
      </c>
    </row>
    <row r="4116" spans="2:5">
      <c r="B4116" s="39">
        <v>41729</v>
      </c>
      <c r="C4116" s="177">
        <v>702500</v>
      </c>
      <c r="D4116" s="40">
        <v>7301</v>
      </c>
      <c r="E4116" s="43">
        <v>53</v>
      </c>
    </row>
    <row r="4117" spans="2:5">
      <c r="B4117" s="35">
        <v>41730</v>
      </c>
      <c r="C4117" s="176">
        <v>689875</v>
      </c>
      <c r="D4117" s="38">
        <v>7139</v>
      </c>
      <c r="E4117" s="42">
        <v>53</v>
      </c>
    </row>
    <row r="4118" spans="2:5">
      <c r="B4118" s="35">
        <v>41731</v>
      </c>
      <c r="C4118" s="176">
        <v>693625</v>
      </c>
      <c r="D4118" s="38">
        <v>7179</v>
      </c>
      <c r="E4118" s="42">
        <v>53</v>
      </c>
    </row>
    <row r="4119" spans="2:5">
      <c r="B4119" s="35">
        <v>41732</v>
      </c>
      <c r="C4119" s="176">
        <v>710500</v>
      </c>
      <c r="D4119" s="38">
        <v>7359</v>
      </c>
      <c r="E4119" s="42">
        <v>53</v>
      </c>
    </row>
    <row r="4120" spans="2:5">
      <c r="B4120" s="35">
        <v>41733</v>
      </c>
      <c r="C4120" s="176">
        <v>750000</v>
      </c>
      <c r="D4120" s="38">
        <v>7780</v>
      </c>
      <c r="E4120" s="42">
        <v>53</v>
      </c>
    </row>
    <row r="4121" spans="2:5">
      <c r="B4121" s="35">
        <v>41734</v>
      </c>
      <c r="C4121" s="176">
        <v>750000</v>
      </c>
      <c r="D4121" s="38">
        <v>7780</v>
      </c>
      <c r="E4121" s="42">
        <v>53</v>
      </c>
    </row>
    <row r="4122" spans="2:5">
      <c r="B4122" s="35">
        <v>41735</v>
      </c>
      <c r="C4122" s="176">
        <v>750000</v>
      </c>
      <c r="D4122" s="38">
        <v>7780</v>
      </c>
      <c r="E4122" s="42">
        <v>53</v>
      </c>
    </row>
    <row r="4123" spans="2:5">
      <c r="B4123" s="35">
        <v>41736</v>
      </c>
      <c r="C4123" s="176">
        <v>776125</v>
      </c>
      <c r="D4123" s="38">
        <v>8059</v>
      </c>
      <c r="E4123" s="42">
        <v>53</v>
      </c>
    </row>
    <row r="4124" spans="2:5">
      <c r="B4124" s="35">
        <v>41737</v>
      </c>
      <c r="C4124" s="176">
        <v>788125</v>
      </c>
      <c r="D4124" s="38">
        <v>8187</v>
      </c>
      <c r="E4124" s="42">
        <v>53</v>
      </c>
    </row>
    <row r="4125" spans="2:5">
      <c r="B4125" s="35">
        <v>41738</v>
      </c>
      <c r="C4125" s="176">
        <v>799875</v>
      </c>
      <c r="D4125" s="38">
        <v>8312</v>
      </c>
      <c r="E4125" s="42">
        <v>53</v>
      </c>
    </row>
    <row r="4126" spans="2:5">
      <c r="B4126" s="35">
        <v>41739</v>
      </c>
      <c r="C4126" s="176">
        <v>819750</v>
      </c>
      <c r="D4126" s="38">
        <v>8524</v>
      </c>
      <c r="E4126" s="42">
        <v>53</v>
      </c>
    </row>
    <row r="4127" spans="2:5">
      <c r="B4127" s="35">
        <v>41740</v>
      </c>
      <c r="C4127" s="176">
        <v>804750</v>
      </c>
      <c r="D4127" s="38">
        <v>8364</v>
      </c>
      <c r="E4127" s="42">
        <v>53</v>
      </c>
    </row>
    <row r="4128" spans="2:5">
      <c r="B4128" s="35">
        <v>41741</v>
      </c>
      <c r="C4128" s="176">
        <v>804750</v>
      </c>
      <c r="D4128" s="38">
        <v>8364</v>
      </c>
      <c r="E4128" s="42">
        <v>53</v>
      </c>
    </row>
    <row r="4129" spans="2:5">
      <c r="B4129" s="35">
        <v>41742</v>
      </c>
      <c r="C4129" s="176">
        <v>804750</v>
      </c>
      <c r="D4129" s="38">
        <v>8364</v>
      </c>
      <c r="E4129" s="42">
        <v>53</v>
      </c>
    </row>
    <row r="4130" spans="2:5">
      <c r="B4130" s="35">
        <v>41743</v>
      </c>
      <c r="C4130" s="176">
        <v>818250</v>
      </c>
      <c r="D4130" s="38">
        <v>8508</v>
      </c>
      <c r="E4130" s="42">
        <v>53</v>
      </c>
    </row>
    <row r="4131" spans="2:5">
      <c r="B4131" s="35">
        <v>41744</v>
      </c>
      <c r="C4131" s="176">
        <v>772000</v>
      </c>
      <c r="D4131" s="38">
        <v>8015</v>
      </c>
      <c r="E4131" s="42">
        <v>53</v>
      </c>
    </row>
    <row r="4132" spans="2:5">
      <c r="B4132" s="35">
        <v>41745</v>
      </c>
      <c r="C4132" s="176">
        <v>745125</v>
      </c>
      <c r="D4132" s="38">
        <v>7728</v>
      </c>
      <c r="E4132" s="42">
        <v>53</v>
      </c>
    </row>
    <row r="4133" spans="2:5">
      <c r="B4133" s="35">
        <v>41746</v>
      </c>
      <c r="C4133" s="176">
        <v>817000</v>
      </c>
      <c r="D4133" s="38">
        <v>8495</v>
      </c>
      <c r="E4133" s="42">
        <v>53</v>
      </c>
    </row>
    <row r="4134" spans="2:5">
      <c r="B4134" s="35">
        <v>41747</v>
      </c>
      <c r="C4134" s="176">
        <v>817000</v>
      </c>
      <c r="D4134" s="38">
        <v>8495</v>
      </c>
      <c r="E4134" s="42">
        <v>53</v>
      </c>
    </row>
    <row r="4135" spans="2:5">
      <c r="B4135" s="35">
        <v>41748</v>
      </c>
      <c r="C4135" s="176">
        <v>817000</v>
      </c>
      <c r="D4135" s="38">
        <v>8495</v>
      </c>
      <c r="E4135" s="42">
        <v>53</v>
      </c>
    </row>
    <row r="4136" spans="2:5">
      <c r="B4136" s="35">
        <v>41749</v>
      </c>
      <c r="C4136" s="176">
        <v>817000</v>
      </c>
      <c r="D4136" s="38">
        <v>8495</v>
      </c>
      <c r="E4136" s="42">
        <v>53</v>
      </c>
    </row>
    <row r="4137" spans="2:5">
      <c r="B4137" s="35">
        <v>41750</v>
      </c>
      <c r="C4137" s="176">
        <v>793125</v>
      </c>
      <c r="D4137" s="38">
        <v>8240</v>
      </c>
      <c r="E4137" s="42">
        <v>53</v>
      </c>
    </row>
    <row r="4138" spans="2:5">
      <c r="B4138" s="35">
        <v>41751</v>
      </c>
      <c r="C4138" s="176">
        <v>856000</v>
      </c>
      <c r="D4138" s="38">
        <v>8911</v>
      </c>
      <c r="E4138" s="42">
        <v>53</v>
      </c>
    </row>
    <row r="4139" spans="2:5">
      <c r="B4139" s="35">
        <v>41752</v>
      </c>
      <c r="C4139" s="176">
        <v>857125</v>
      </c>
      <c r="D4139" s="38">
        <v>8923</v>
      </c>
      <c r="E4139" s="42">
        <v>53</v>
      </c>
    </row>
    <row r="4140" spans="2:5">
      <c r="B4140" s="35">
        <v>41753</v>
      </c>
      <c r="C4140" s="176">
        <v>863000</v>
      </c>
      <c r="D4140" s="38">
        <v>8985</v>
      </c>
      <c r="E4140" s="42">
        <v>53</v>
      </c>
    </row>
    <row r="4141" spans="2:5">
      <c r="B4141" s="35">
        <v>41754</v>
      </c>
      <c r="C4141" s="176">
        <v>834750</v>
      </c>
      <c r="D4141" s="38">
        <v>8684</v>
      </c>
      <c r="E4141" s="42">
        <v>53</v>
      </c>
    </row>
    <row r="4142" spans="2:5">
      <c r="B4142" s="35">
        <v>41755</v>
      </c>
      <c r="C4142" s="176">
        <v>834750</v>
      </c>
      <c r="D4142" s="38">
        <v>8684</v>
      </c>
      <c r="E4142" s="42">
        <v>53</v>
      </c>
    </row>
    <row r="4143" spans="2:5">
      <c r="B4143" s="35">
        <v>41756</v>
      </c>
      <c r="C4143" s="176">
        <v>834750</v>
      </c>
      <c r="D4143" s="38">
        <v>8684</v>
      </c>
      <c r="E4143" s="42">
        <v>53</v>
      </c>
    </row>
    <row r="4144" spans="2:5">
      <c r="B4144" s="35">
        <v>41757</v>
      </c>
      <c r="C4144" s="176">
        <v>809375</v>
      </c>
      <c r="D4144" s="38">
        <v>8413</v>
      </c>
      <c r="E4144" s="42">
        <v>53</v>
      </c>
    </row>
    <row r="4145" spans="2:5">
      <c r="B4145" s="35">
        <v>41758</v>
      </c>
      <c r="C4145" s="176">
        <v>849625</v>
      </c>
      <c r="D4145" s="38">
        <v>8843</v>
      </c>
      <c r="E4145" s="42">
        <v>53</v>
      </c>
    </row>
    <row r="4146" spans="2:5">
      <c r="B4146" s="39">
        <v>41759</v>
      </c>
      <c r="C4146" s="177">
        <v>827125</v>
      </c>
      <c r="D4146" s="40">
        <v>8603</v>
      </c>
      <c r="E4146" s="43">
        <v>53</v>
      </c>
    </row>
    <row r="4147" spans="2:5">
      <c r="B4147" s="35">
        <v>41760</v>
      </c>
      <c r="C4147" s="176">
        <v>820500</v>
      </c>
      <c r="D4147" s="38">
        <v>8532</v>
      </c>
      <c r="E4147" s="42">
        <v>53</v>
      </c>
    </row>
    <row r="4148" spans="2:5">
      <c r="B4148" s="35">
        <v>41761</v>
      </c>
      <c r="C4148" s="176">
        <v>810875</v>
      </c>
      <c r="D4148" s="38">
        <v>8429</v>
      </c>
      <c r="E4148" s="42">
        <v>53</v>
      </c>
    </row>
    <row r="4149" spans="2:5">
      <c r="B4149" s="35">
        <v>41762</v>
      </c>
      <c r="C4149" s="176">
        <v>810875</v>
      </c>
      <c r="D4149" s="38">
        <v>8429</v>
      </c>
      <c r="E4149" s="42">
        <v>53</v>
      </c>
    </row>
    <row r="4150" spans="2:5">
      <c r="B4150" s="35">
        <v>41763</v>
      </c>
      <c r="C4150" s="176">
        <v>810875</v>
      </c>
      <c r="D4150" s="38">
        <v>8429</v>
      </c>
      <c r="E4150" s="42">
        <v>53</v>
      </c>
    </row>
    <row r="4151" spans="2:5">
      <c r="B4151" s="35">
        <v>41764</v>
      </c>
      <c r="C4151" s="176">
        <v>819375</v>
      </c>
      <c r="D4151" s="38">
        <v>8520</v>
      </c>
      <c r="E4151" s="42">
        <v>53</v>
      </c>
    </row>
    <row r="4152" spans="2:5">
      <c r="B4152" s="35">
        <v>41765</v>
      </c>
      <c r="C4152" s="176">
        <v>804625</v>
      </c>
      <c r="D4152" s="38">
        <v>8363</v>
      </c>
      <c r="E4152" s="42">
        <v>53</v>
      </c>
    </row>
    <row r="4153" spans="2:5">
      <c r="B4153" s="35">
        <v>41766</v>
      </c>
      <c r="C4153" s="176">
        <v>796500</v>
      </c>
      <c r="D4153" s="38">
        <v>8276</v>
      </c>
      <c r="E4153" s="42">
        <v>53</v>
      </c>
    </row>
    <row r="4154" spans="2:5">
      <c r="B4154" s="35">
        <v>41767</v>
      </c>
      <c r="C4154" s="176">
        <v>770750</v>
      </c>
      <c r="D4154" s="38">
        <v>8001</v>
      </c>
      <c r="E4154" s="42">
        <v>53</v>
      </c>
    </row>
    <row r="4155" spans="2:5">
      <c r="B4155" s="35">
        <v>41768</v>
      </c>
      <c r="C4155" s="176">
        <v>727250</v>
      </c>
      <c r="D4155" s="38">
        <v>7537</v>
      </c>
      <c r="E4155" s="42">
        <v>53</v>
      </c>
    </row>
    <row r="4156" spans="2:5">
      <c r="B4156" s="35">
        <v>41769</v>
      </c>
      <c r="C4156" s="176">
        <v>727250</v>
      </c>
      <c r="D4156" s="38">
        <v>7537</v>
      </c>
      <c r="E4156" s="42">
        <v>53</v>
      </c>
    </row>
    <row r="4157" spans="2:5">
      <c r="B4157" s="35">
        <v>41770</v>
      </c>
      <c r="C4157" s="176">
        <v>727250</v>
      </c>
      <c r="D4157" s="38">
        <v>7537</v>
      </c>
      <c r="E4157" s="42">
        <v>53</v>
      </c>
    </row>
    <row r="4158" spans="2:5">
      <c r="B4158" s="35">
        <v>41771</v>
      </c>
      <c r="C4158" s="176">
        <v>751875</v>
      </c>
      <c r="D4158" s="38">
        <v>7800</v>
      </c>
      <c r="E4158" s="42">
        <v>53</v>
      </c>
    </row>
    <row r="4159" spans="2:5">
      <c r="B4159" s="35">
        <v>41772</v>
      </c>
      <c r="C4159" s="176">
        <v>746875</v>
      </c>
      <c r="D4159" s="38">
        <v>7747</v>
      </c>
      <c r="E4159" s="42">
        <v>53</v>
      </c>
    </row>
    <row r="4160" spans="2:5">
      <c r="B4160" s="35">
        <v>41773</v>
      </c>
      <c r="C4160" s="176">
        <v>731250</v>
      </c>
      <c r="D4160" s="38">
        <v>7580</v>
      </c>
      <c r="E4160" s="42">
        <v>53</v>
      </c>
    </row>
    <row r="4161" spans="2:5">
      <c r="B4161" s="35">
        <v>41774</v>
      </c>
      <c r="C4161" s="176">
        <v>783000</v>
      </c>
      <c r="D4161" s="38">
        <v>8132</v>
      </c>
      <c r="E4161" s="42">
        <v>53</v>
      </c>
    </row>
    <row r="4162" spans="2:5">
      <c r="B4162" s="35">
        <v>41775</v>
      </c>
      <c r="C4162" s="176">
        <v>731750</v>
      </c>
      <c r="D4162" s="38">
        <v>7585</v>
      </c>
      <c r="E4162" s="42">
        <v>53</v>
      </c>
    </row>
    <row r="4163" spans="2:5">
      <c r="B4163" s="35">
        <v>41776</v>
      </c>
      <c r="C4163" s="176">
        <v>731750</v>
      </c>
      <c r="D4163" s="38">
        <v>7585</v>
      </c>
      <c r="E4163" s="42">
        <v>53</v>
      </c>
    </row>
    <row r="4164" spans="2:5">
      <c r="B4164" s="35">
        <v>41777</v>
      </c>
      <c r="C4164" s="176">
        <v>731750</v>
      </c>
      <c r="D4164" s="38">
        <v>7585</v>
      </c>
      <c r="E4164" s="42">
        <v>53</v>
      </c>
    </row>
    <row r="4165" spans="2:5">
      <c r="B4165" s="35">
        <v>41778</v>
      </c>
      <c r="C4165" s="176">
        <v>723250</v>
      </c>
      <c r="D4165" s="38">
        <v>7495</v>
      </c>
      <c r="E4165" s="42">
        <v>53</v>
      </c>
    </row>
    <row r="4166" spans="2:5">
      <c r="B4166" s="35">
        <v>41779</v>
      </c>
      <c r="C4166" s="176">
        <v>733000</v>
      </c>
      <c r="D4166" s="38">
        <v>7599</v>
      </c>
      <c r="E4166" s="42">
        <v>53</v>
      </c>
    </row>
    <row r="4167" spans="2:5">
      <c r="B4167" s="35">
        <v>41780</v>
      </c>
      <c r="C4167" s="176">
        <v>711750</v>
      </c>
      <c r="D4167" s="38">
        <v>7372</v>
      </c>
      <c r="E4167" s="42">
        <v>53</v>
      </c>
    </row>
    <row r="4168" spans="2:5">
      <c r="B4168" s="35">
        <v>41781</v>
      </c>
      <c r="C4168" s="176">
        <v>709375</v>
      </c>
      <c r="D4168" s="38">
        <v>7347</v>
      </c>
      <c r="E4168" s="42">
        <v>53</v>
      </c>
    </row>
    <row r="4169" spans="2:5">
      <c r="B4169" s="35">
        <v>41782</v>
      </c>
      <c r="C4169" s="176">
        <v>714000</v>
      </c>
      <c r="D4169" s="38">
        <v>7396</v>
      </c>
      <c r="E4169" s="42">
        <v>53</v>
      </c>
    </row>
    <row r="4170" spans="2:5">
      <c r="B4170" s="35">
        <v>41783</v>
      </c>
      <c r="C4170" s="176">
        <v>714000</v>
      </c>
      <c r="D4170" s="38">
        <v>7396</v>
      </c>
      <c r="E4170" s="42">
        <v>53</v>
      </c>
    </row>
    <row r="4171" spans="2:5">
      <c r="B4171" s="35">
        <v>41784</v>
      </c>
      <c r="C4171" s="176">
        <v>714000</v>
      </c>
      <c r="D4171" s="38">
        <v>7396</v>
      </c>
      <c r="E4171" s="42">
        <v>53</v>
      </c>
    </row>
    <row r="4172" spans="2:5">
      <c r="B4172" s="35">
        <v>41785</v>
      </c>
      <c r="C4172" s="176">
        <v>714000</v>
      </c>
      <c r="D4172" s="38">
        <v>7396</v>
      </c>
      <c r="E4172" s="42">
        <v>53</v>
      </c>
    </row>
    <row r="4173" spans="2:5">
      <c r="B4173" s="35">
        <v>41786</v>
      </c>
      <c r="C4173" s="176">
        <v>706000</v>
      </c>
      <c r="D4173" s="38">
        <v>7311</v>
      </c>
      <c r="E4173" s="42">
        <v>53</v>
      </c>
    </row>
    <row r="4174" spans="2:5">
      <c r="B4174" s="35">
        <v>41787</v>
      </c>
      <c r="C4174" s="176">
        <v>690875</v>
      </c>
      <c r="D4174" s="38">
        <v>7149</v>
      </c>
      <c r="E4174" s="42">
        <v>53</v>
      </c>
    </row>
    <row r="4175" spans="2:5">
      <c r="B4175" s="35">
        <v>41788</v>
      </c>
      <c r="C4175" s="176">
        <v>712500</v>
      </c>
      <c r="D4175" s="38">
        <v>7380</v>
      </c>
      <c r="E4175" s="42">
        <v>53</v>
      </c>
    </row>
    <row r="4176" spans="2:5">
      <c r="B4176" s="35">
        <v>41789</v>
      </c>
      <c r="C4176" s="176">
        <v>691875</v>
      </c>
      <c r="D4176" s="38">
        <v>7160</v>
      </c>
      <c r="E4176" s="42">
        <v>53</v>
      </c>
    </row>
    <row r="4177" spans="2:5">
      <c r="B4177" s="39">
        <v>41790</v>
      </c>
      <c r="C4177" s="177">
        <v>691875</v>
      </c>
      <c r="D4177" s="40">
        <v>7160</v>
      </c>
      <c r="E4177" s="43">
        <v>53</v>
      </c>
    </row>
    <row r="4178" spans="2:5">
      <c r="B4178" s="35">
        <v>41791</v>
      </c>
      <c r="C4178" s="176">
        <v>691875</v>
      </c>
      <c r="D4178" s="38">
        <v>7160</v>
      </c>
      <c r="E4178" s="42">
        <v>53</v>
      </c>
    </row>
    <row r="4179" spans="2:5">
      <c r="B4179" s="35">
        <v>41792</v>
      </c>
      <c r="C4179" s="176">
        <v>671875</v>
      </c>
      <c r="D4179" s="38">
        <v>6947</v>
      </c>
      <c r="E4179" s="42">
        <v>53</v>
      </c>
    </row>
    <row r="4180" spans="2:5">
      <c r="B4180" s="35">
        <v>41793</v>
      </c>
      <c r="C4180" s="176">
        <v>666875</v>
      </c>
      <c r="D4180" s="38">
        <v>6893</v>
      </c>
      <c r="E4180" s="42">
        <v>53</v>
      </c>
    </row>
    <row r="4181" spans="2:5">
      <c r="B4181" s="35">
        <v>41794</v>
      </c>
      <c r="C4181" s="176">
        <v>663375</v>
      </c>
      <c r="D4181" s="38">
        <v>6856</v>
      </c>
      <c r="E4181" s="42">
        <v>53</v>
      </c>
    </row>
    <row r="4182" spans="2:5">
      <c r="B4182" s="35">
        <v>41795</v>
      </c>
      <c r="C4182" s="176">
        <v>657000</v>
      </c>
      <c r="D4182" s="38">
        <v>6788</v>
      </c>
      <c r="E4182" s="42">
        <v>53</v>
      </c>
    </row>
    <row r="4183" spans="2:5">
      <c r="B4183" s="35">
        <v>41796</v>
      </c>
      <c r="C4183" s="176">
        <v>665625</v>
      </c>
      <c r="D4183" s="38">
        <v>6880</v>
      </c>
      <c r="E4183" s="42">
        <v>53</v>
      </c>
    </row>
    <row r="4184" spans="2:5">
      <c r="B4184" s="35">
        <v>41797</v>
      </c>
      <c r="C4184" s="176">
        <v>665625</v>
      </c>
      <c r="D4184" s="38">
        <v>6880</v>
      </c>
      <c r="E4184" s="42">
        <v>53</v>
      </c>
    </row>
    <row r="4185" spans="2:5">
      <c r="B4185" s="35">
        <v>41798</v>
      </c>
      <c r="C4185" s="176">
        <v>665625</v>
      </c>
      <c r="D4185" s="38">
        <v>6880</v>
      </c>
      <c r="E4185" s="42">
        <v>53</v>
      </c>
    </row>
    <row r="4186" spans="2:5">
      <c r="B4186" s="35">
        <v>41799</v>
      </c>
      <c r="C4186" s="176">
        <v>640125</v>
      </c>
      <c r="D4186" s="38">
        <v>6608</v>
      </c>
      <c r="E4186" s="42">
        <v>53</v>
      </c>
    </row>
    <row r="4187" spans="2:5">
      <c r="B4187" s="35">
        <v>41800</v>
      </c>
      <c r="C4187" s="176">
        <v>640250</v>
      </c>
      <c r="D4187" s="38">
        <v>6609</v>
      </c>
      <c r="E4187" s="42">
        <v>53</v>
      </c>
    </row>
    <row r="4188" spans="2:5">
      <c r="B4188" s="35">
        <v>41801</v>
      </c>
      <c r="C4188" s="176">
        <v>663500</v>
      </c>
      <c r="D4188" s="38">
        <v>6857</v>
      </c>
      <c r="E4188" s="42">
        <v>53</v>
      </c>
    </row>
    <row r="4189" spans="2:5">
      <c r="B4189" s="35">
        <v>41802</v>
      </c>
      <c r="C4189" s="176">
        <v>653500</v>
      </c>
      <c r="D4189" s="38">
        <v>6751</v>
      </c>
      <c r="E4189" s="42">
        <v>53</v>
      </c>
    </row>
    <row r="4190" spans="2:5">
      <c r="B4190" s="35">
        <v>41803</v>
      </c>
      <c r="C4190" s="176">
        <v>673875</v>
      </c>
      <c r="D4190" s="38">
        <v>6968</v>
      </c>
      <c r="E4190" s="42">
        <v>53</v>
      </c>
    </row>
    <row r="4191" spans="2:5">
      <c r="B4191" s="35">
        <v>41804</v>
      </c>
      <c r="C4191" s="176">
        <v>673875</v>
      </c>
      <c r="D4191" s="38">
        <v>6968</v>
      </c>
      <c r="E4191" s="42">
        <v>53</v>
      </c>
    </row>
    <row r="4192" spans="2:5">
      <c r="B4192" s="35">
        <v>41805</v>
      </c>
      <c r="C4192" s="176">
        <v>673875</v>
      </c>
      <c r="D4192" s="38">
        <v>6968</v>
      </c>
      <c r="E4192" s="42">
        <v>53</v>
      </c>
    </row>
    <row r="4193" spans="2:5">
      <c r="B4193" s="35">
        <v>41806</v>
      </c>
      <c r="C4193" s="176">
        <v>674500</v>
      </c>
      <c r="D4193" s="38">
        <v>6975</v>
      </c>
      <c r="E4193" s="42">
        <v>53</v>
      </c>
    </row>
    <row r="4194" spans="2:5">
      <c r="B4194" s="35">
        <v>41807</v>
      </c>
      <c r="C4194" s="176">
        <v>664125</v>
      </c>
      <c r="D4194" s="38">
        <v>6864</v>
      </c>
      <c r="E4194" s="42">
        <v>53</v>
      </c>
    </row>
    <row r="4195" spans="2:5">
      <c r="B4195" s="35">
        <v>41808</v>
      </c>
      <c r="C4195" s="176">
        <v>647500</v>
      </c>
      <c r="D4195" s="38">
        <v>6687</v>
      </c>
      <c r="E4195" s="42">
        <v>53</v>
      </c>
    </row>
    <row r="4196" spans="2:5">
      <c r="B4196" s="35">
        <v>41809</v>
      </c>
      <c r="C4196" s="176">
        <v>641500</v>
      </c>
      <c r="D4196" s="38">
        <v>6623</v>
      </c>
      <c r="E4196" s="42">
        <v>53</v>
      </c>
    </row>
    <row r="4197" spans="2:5">
      <c r="B4197" s="35">
        <v>41810</v>
      </c>
      <c r="C4197" s="176">
        <v>666875</v>
      </c>
      <c r="D4197" s="38">
        <v>6893</v>
      </c>
      <c r="E4197" s="42">
        <v>53</v>
      </c>
    </row>
    <row r="4198" spans="2:5">
      <c r="B4198" s="35">
        <v>41811</v>
      </c>
      <c r="C4198" s="176">
        <v>666875</v>
      </c>
      <c r="D4198" s="38">
        <v>6893</v>
      </c>
      <c r="E4198" s="42">
        <v>53</v>
      </c>
    </row>
    <row r="4199" spans="2:5">
      <c r="B4199" s="35">
        <v>41812</v>
      </c>
      <c r="C4199" s="176">
        <v>666875</v>
      </c>
      <c r="D4199" s="38">
        <v>6893</v>
      </c>
      <c r="E4199" s="42">
        <v>53</v>
      </c>
    </row>
    <row r="4200" spans="2:5">
      <c r="B4200" s="35">
        <v>41813</v>
      </c>
      <c r="C4200" s="176">
        <v>674125</v>
      </c>
      <c r="D4200" s="38">
        <v>6971</v>
      </c>
      <c r="E4200" s="42">
        <v>53</v>
      </c>
    </row>
    <row r="4201" spans="2:5">
      <c r="B4201" s="35">
        <v>41814</v>
      </c>
      <c r="C4201" s="176">
        <v>672250</v>
      </c>
      <c r="D4201" s="38">
        <v>6951</v>
      </c>
      <c r="E4201" s="42">
        <v>53</v>
      </c>
    </row>
    <row r="4202" spans="2:5">
      <c r="B4202" s="35">
        <v>41815</v>
      </c>
      <c r="C4202" s="176">
        <v>691375</v>
      </c>
      <c r="D4202" s="38">
        <v>7155</v>
      </c>
      <c r="E4202" s="42">
        <v>53</v>
      </c>
    </row>
    <row r="4203" spans="2:5">
      <c r="B4203" s="35">
        <v>41816</v>
      </c>
      <c r="C4203" s="176">
        <v>687750</v>
      </c>
      <c r="D4203" s="38">
        <v>7116</v>
      </c>
      <c r="E4203" s="42">
        <v>53</v>
      </c>
    </row>
    <row r="4204" spans="2:5">
      <c r="B4204" s="35">
        <v>41817</v>
      </c>
      <c r="C4204" s="176">
        <v>654250</v>
      </c>
      <c r="D4204" s="38">
        <v>6759</v>
      </c>
      <c r="E4204" s="42">
        <v>53</v>
      </c>
    </row>
    <row r="4205" spans="2:5">
      <c r="B4205" s="35">
        <v>41818</v>
      </c>
      <c r="C4205" s="176">
        <v>654250</v>
      </c>
      <c r="D4205" s="38">
        <v>6759</v>
      </c>
      <c r="E4205" s="42">
        <v>53</v>
      </c>
    </row>
    <row r="4206" spans="2:5">
      <c r="B4206" s="35">
        <v>41819</v>
      </c>
      <c r="C4206" s="176">
        <v>654250</v>
      </c>
      <c r="D4206" s="38">
        <v>6759</v>
      </c>
      <c r="E4206" s="42">
        <v>53</v>
      </c>
    </row>
    <row r="4207" spans="2:5">
      <c r="B4207" s="39">
        <v>41820</v>
      </c>
      <c r="C4207" s="177">
        <v>664125</v>
      </c>
      <c r="D4207" s="40">
        <v>6864</v>
      </c>
      <c r="E4207" s="43">
        <v>53</v>
      </c>
    </row>
    <row r="4208" spans="2:5">
      <c r="B4208" s="35">
        <v>41821</v>
      </c>
      <c r="C4208" s="176">
        <v>640875</v>
      </c>
      <c r="D4208" s="38">
        <v>6616</v>
      </c>
      <c r="E4208" s="42">
        <v>53</v>
      </c>
    </row>
    <row r="4209" spans="2:5">
      <c r="B4209" s="35">
        <v>41822</v>
      </c>
      <c r="C4209" s="176">
        <v>648750</v>
      </c>
      <c r="D4209" s="38">
        <v>6700</v>
      </c>
      <c r="E4209" s="42">
        <v>53</v>
      </c>
    </row>
    <row r="4210" spans="2:5">
      <c r="B4210" s="35">
        <v>41823</v>
      </c>
      <c r="C4210" s="176">
        <v>638000</v>
      </c>
      <c r="D4210" s="38">
        <v>6585</v>
      </c>
      <c r="E4210" s="42">
        <v>53</v>
      </c>
    </row>
    <row r="4211" spans="2:5">
      <c r="B4211" s="35">
        <v>41824</v>
      </c>
      <c r="C4211" s="176">
        <v>638000</v>
      </c>
      <c r="D4211" s="38">
        <v>6585</v>
      </c>
      <c r="E4211" s="42">
        <v>53</v>
      </c>
    </row>
    <row r="4212" spans="2:5">
      <c r="B4212" s="35">
        <v>41825</v>
      </c>
      <c r="C4212" s="176">
        <v>638000</v>
      </c>
      <c r="D4212" s="38">
        <v>6585</v>
      </c>
      <c r="E4212" s="42">
        <v>53</v>
      </c>
    </row>
    <row r="4213" spans="2:5">
      <c r="B4213" s="35">
        <v>41826</v>
      </c>
      <c r="C4213" s="176">
        <v>638000</v>
      </c>
      <c r="D4213" s="38">
        <v>6585</v>
      </c>
      <c r="E4213" s="42">
        <v>53</v>
      </c>
    </row>
    <row r="4214" spans="2:5">
      <c r="B4214" s="35">
        <v>41827</v>
      </c>
      <c r="C4214" s="176">
        <v>639750</v>
      </c>
      <c r="D4214" s="38">
        <v>6604</v>
      </c>
      <c r="E4214" s="42">
        <v>53</v>
      </c>
    </row>
    <row r="4215" spans="2:5">
      <c r="B4215" s="35">
        <v>41828</v>
      </c>
      <c r="C4215" s="176">
        <v>646500</v>
      </c>
      <c r="D4215" s="38">
        <v>6676</v>
      </c>
      <c r="E4215" s="42">
        <v>53</v>
      </c>
    </row>
    <row r="4216" spans="2:5">
      <c r="B4216" s="35">
        <v>41829</v>
      </c>
      <c r="C4216" s="176">
        <v>648125</v>
      </c>
      <c r="D4216" s="38">
        <v>6693</v>
      </c>
      <c r="E4216" s="42">
        <v>53</v>
      </c>
    </row>
    <row r="4217" spans="2:5">
      <c r="B4217" s="35">
        <v>41830</v>
      </c>
      <c r="C4217" s="176">
        <v>609250</v>
      </c>
      <c r="D4217" s="38">
        <v>6279</v>
      </c>
      <c r="E4217" s="42">
        <v>53</v>
      </c>
    </row>
    <row r="4218" spans="2:5">
      <c r="B4218" s="35">
        <v>41831</v>
      </c>
      <c r="C4218" s="176">
        <v>603625</v>
      </c>
      <c r="D4218" s="38">
        <v>6219</v>
      </c>
      <c r="E4218" s="42">
        <v>53</v>
      </c>
    </row>
    <row r="4219" spans="2:5">
      <c r="B4219" s="35">
        <v>41832</v>
      </c>
      <c r="C4219" s="176">
        <v>603625</v>
      </c>
      <c r="D4219" s="38">
        <v>6219</v>
      </c>
      <c r="E4219" s="42">
        <v>53</v>
      </c>
    </row>
    <row r="4220" spans="2:5">
      <c r="B4220" s="35">
        <v>41833</v>
      </c>
      <c r="C4220" s="176">
        <v>603625</v>
      </c>
      <c r="D4220" s="38">
        <v>6219</v>
      </c>
      <c r="E4220" s="42">
        <v>53</v>
      </c>
    </row>
    <row r="4221" spans="2:5">
      <c r="B4221" s="35">
        <v>41834</v>
      </c>
      <c r="C4221" s="176">
        <v>616000</v>
      </c>
      <c r="D4221" s="38">
        <v>6351</v>
      </c>
      <c r="E4221" s="42">
        <v>53</v>
      </c>
    </row>
    <row r="4222" spans="2:5">
      <c r="B4222" s="35">
        <v>41835</v>
      </c>
      <c r="C4222" s="176">
        <v>609625</v>
      </c>
      <c r="D4222" s="38">
        <v>6283</v>
      </c>
      <c r="E4222" s="42">
        <v>53</v>
      </c>
    </row>
    <row r="4223" spans="2:5">
      <c r="B4223" s="35">
        <v>41836</v>
      </c>
      <c r="C4223" s="176">
        <v>611250</v>
      </c>
      <c r="D4223" s="38">
        <v>6300</v>
      </c>
      <c r="E4223" s="42">
        <v>53</v>
      </c>
    </row>
    <row r="4224" spans="2:5">
      <c r="B4224" s="35">
        <v>41837</v>
      </c>
      <c r="C4224" s="176">
        <v>619125</v>
      </c>
      <c r="D4224" s="38">
        <v>6384</v>
      </c>
      <c r="E4224" s="42">
        <v>53</v>
      </c>
    </row>
    <row r="4225" spans="2:5">
      <c r="B4225" s="35">
        <v>41838</v>
      </c>
      <c r="C4225" s="176">
        <v>649625</v>
      </c>
      <c r="D4225" s="38">
        <v>6709</v>
      </c>
      <c r="E4225" s="42">
        <v>53</v>
      </c>
    </row>
    <row r="4226" spans="2:5">
      <c r="B4226" s="35">
        <v>41839</v>
      </c>
      <c r="C4226" s="176">
        <v>649625</v>
      </c>
      <c r="D4226" s="38">
        <v>6709</v>
      </c>
      <c r="E4226" s="42">
        <v>53</v>
      </c>
    </row>
    <row r="4227" spans="2:5">
      <c r="B4227" s="35">
        <v>41840</v>
      </c>
      <c r="C4227" s="176">
        <v>649625</v>
      </c>
      <c r="D4227" s="38">
        <v>6709</v>
      </c>
      <c r="E4227" s="42">
        <v>53</v>
      </c>
    </row>
    <row r="4228" spans="2:5">
      <c r="B4228" s="35">
        <v>41841</v>
      </c>
      <c r="C4228" s="176">
        <v>647000</v>
      </c>
      <c r="D4228" s="38">
        <v>6681</v>
      </c>
      <c r="E4228" s="42">
        <v>53</v>
      </c>
    </row>
    <row r="4229" spans="2:5">
      <c r="B4229" s="35">
        <v>41842</v>
      </c>
      <c r="C4229" s="176">
        <v>625625</v>
      </c>
      <c r="D4229" s="38">
        <v>6453</v>
      </c>
      <c r="E4229" s="42">
        <v>53</v>
      </c>
    </row>
    <row r="4230" spans="2:5">
      <c r="B4230" s="35">
        <v>41843</v>
      </c>
      <c r="C4230" s="176">
        <v>657750</v>
      </c>
      <c r="D4230" s="38">
        <v>6796</v>
      </c>
      <c r="E4230" s="42">
        <v>53</v>
      </c>
    </row>
    <row r="4231" spans="2:5">
      <c r="B4231" s="35">
        <v>41844</v>
      </c>
      <c r="C4231" s="176">
        <v>664125</v>
      </c>
      <c r="D4231" s="38">
        <v>6864</v>
      </c>
      <c r="E4231" s="42">
        <v>53</v>
      </c>
    </row>
    <row r="4232" spans="2:5">
      <c r="B4232" s="35">
        <v>41845</v>
      </c>
      <c r="C4232" s="176">
        <v>668375</v>
      </c>
      <c r="D4232" s="38">
        <v>6909</v>
      </c>
      <c r="E4232" s="42">
        <v>53</v>
      </c>
    </row>
    <row r="4233" spans="2:5">
      <c r="B4233" s="35">
        <v>41846</v>
      </c>
      <c r="C4233" s="176">
        <v>668375</v>
      </c>
      <c r="D4233" s="38">
        <v>6909</v>
      </c>
      <c r="E4233" s="42">
        <v>53</v>
      </c>
    </row>
    <row r="4234" spans="2:5">
      <c r="B4234" s="35">
        <v>41847</v>
      </c>
      <c r="C4234" s="176">
        <v>668375</v>
      </c>
      <c r="D4234" s="38">
        <v>6909</v>
      </c>
      <c r="E4234" s="42">
        <v>53</v>
      </c>
    </row>
    <row r="4235" spans="2:5">
      <c r="B4235" s="35">
        <v>41848</v>
      </c>
      <c r="C4235" s="176">
        <v>675875</v>
      </c>
      <c r="D4235" s="38">
        <v>6989</v>
      </c>
      <c r="E4235" s="42">
        <v>53</v>
      </c>
    </row>
    <row r="4236" spans="2:5">
      <c r="B4236" s="35">
        <v>41849</v>
      </c>
      <c r="C4236" s="176">
        <v>678125</v>
      </c>
      <c r="D4236" s="38">
        <v>7013</v>
      </c>
      <c r="E4236" s="42">
        <v>53</v>
      </c>
    </row>
    <row r="4237" spans="2:5">
      <c r="B4237" s="35">
        <v>41850</v>
      </c>
      <c r="C4237" s="176">
        <v>693750</v>
      </c>
      <c r="D4237" s="38">
        <v>7180</v>
      </c>
      <c r="E4237" s="42">
        <v>53</v>
      </c>
    </row>
    <row r="4238" spans="2:5">
      <c r="B4238" s="39">
        <v>41851</v>
      </c>
      <c r="C4238" s="177">
        <v>735750</v>
      </c>
      <c r="D4238" s="40">
        <v>7628</v>
      </c>
      <c r="E4238" s="43">
        <v>53</v>
      </c>
    </row>
    <row r="4239" spans="2:5">
      <c r="B4239" s="35">
        <v>41852</v>
      </c>
      <c r="C4239" s="176">
        <v>725250</v>
      </c>
      <c r="D4239" s="38">
        <v>7516</v>
      </c>
      <c r="E4239" s="42">
        <v>53</v>
      </c>
    </row>
    <row r="4240" spans="2:5">
      <c r="B4240" s="35">
        <v>41853</v>
      </c>
      <c r="C4240" s="176">
        <v>725250</v>
      </c>
      <c r="D4240" s="38">
        <v>7516</v>
      </c>
      <c r="E4240" s="42">
        <v>53</v>
      </c>
    </row>
    <row r="4241" spans="2:5">
      <c r="B4241" s="35">
        <v>41854</v>
      </c>
      <c r="C4241" s="176">
        <v>725250</v>
      </c>
      <c r="D4241" s="38">
        <v>7516</v>
      </c>
      <c r="E4241" s="42">
        <v>53</v>
      </c>
    </row>
    <row r="4242" spans="2:5">
      <c r="B4242" s="35">
        <v>41855</v>
      </c>
      <c r="C4242" s="176">
        <v>721000</v>
      </c>
      <c r="D4242" s="38">
        <v>7471</v>
      </c>
      <c r="E4242" s="42">
        <v>53</v>
      </c>
    </row>
    <row r="4243" spans="2:5">
      <c r="B4243" s="35">
        <v>41856</v>
      </c>
      <c r="C4243" s="176">
        <v>721000</v>
      </c>
      <c r="D4243" s="38">
        <v>7471</v>
      </c>
      <c r="E4243" s="42">
        <v>53</v>
      </c>
    </row>
    <row r="4244" spans="2:5">
      <c r="B4244" s="35">
        <v>41857</v>
      </c>
      <c r="C4244" s="176">
        <v>723625</v>
      </c>
      <c r="D4244" s="38">
        <v>7499</v>
      </c>
      <c r="E4244" s="42">
        <v>53</v>
      </c>
    </row>
    <row r="4245" spans="2:5">
      <c r="B4245" s="35">
        <v>41858</v>
      </c>
      <c r="C4245" s="176">
        <v>697125</v>
      </c>
      <c r="D4245" s="38">
        <v>7216</v>
      </c>
      <c r="E4245" s="42">
        <v>53</v>
      </c>
    </row>
    <row r="4246" spans="2:5">
      <c r="B4246" s="35">
        <v>41859</v>
      </c>
      <c r="C4246" s="176">
        <v>678500</v>
      </c>
      <c r="D4246" s="38">
        <v>7017</v>
      </c>
      <c r="E4246" s="42">
        <v>53</v>
      </c>
    </row>
    <row r="4247" spans="2:5">
      <c r="B4247" s="35">
        <v>41860</v>
      </c>
      <c r="C4247" s="176">
        <v>678500</v>
      </c>
      <c r="D4247" s="38">
        <v>7017</v>
      </c>
      <c r="E4247" s="42">
        <v>53</v>
      </c>
    </row>
    <row r="4248" spans="2:5">
      <c r="B4248" s="35">
        <v>41861</v>
      </c>
      <c r="C4248" s="176">
        <v>678500</v>
      </c>
      <c r="D4248" s="38">
        <v>7017</v>
      </c>
      <c r="E4248" s="42">
        <v>53</v>
      </c>
    </row>
    <row r="4249" spans="2:5">
      <c r="B4249" s="35">
        <v>41862</v>
      </c>
      <c r="C4249" s="176">
        <v>707500</v>
      </c>
      <c r="D4249" s="38">
        <v>7327</v>
      </c>
      <c r="E4249" s="42">
        <v>53</v>
      </c>
    </row>
    <row r="4250" spans="2:5">
      <c r="B4250" s="35">
        <v>41863</v>
      </c>
      <c r="C4250" s="176">
        <v>687625</v>
      </c>
      <c r="D4250" s="38">
        <v>7115</v>
      </c>
      <c r="E4250" s="42">
        <v>53</v>
      </c>
    </row>
    <row r="4251" spans="2:5">
      <c r="B4251" s="35">
        <v>41864</v>
      </c>
      <c r="C4251" s="176">
        <v>684375</v>
      </c>
      <c r="D4251" s="38">
        <v>7080</v>
      </c>
      <c r="E4251" s="42">
        <v>53</v>
      </c>
    </row>
    <row r="4252" spans="2:5">
      <c r="B4252" s="35">
        <v>41865</v>
      </c>
      <c r="C4252" s="176">
        <v>680250</v>
      </c>
      <c r="D4252" s="38">
        <v>7036</v>
      </c>
      <c r="E4252" s="42">
        <v>53</v>
      </c>
    </row>
    <row r="4253" spans="2:5">
      <c r="B4253" s="35">
        <v>41866</v>
      </c>
      <c r="C4253" s="176">
        <v>716750</v>
      </c>
      <c r="D4253" s="38">
        <v>7425</v>
      </c>
      <c r="E4253" s="42">
        <v>53</v>
      </c>
    </row>
    <row r="4254" spans="2:5">
      <c r="B4254" s="35">
        <v>41867</v>
      </c>
      <c r="C4254" s="176">
        <v>716750</v>
      </c>
      <c r="D4254" s="38">
        <v>7425</v>
      </c>
      <c r="E4254" s="42">
        <v>53</v>
      </c>
    </row>
    <row r="4255" spans="2:5">
      <c r="B4255" s="35">
        <v>41868</v>
      </c>
      <c r="C4255" s="176">
        <v>716750</v>
      </c>
      <c r="D4255" s="38">
        <v>7425</v>
      </c>
      <c r="E4255" s="42">
        <v>53</v>
      </c>
    </row>
    <row r="4256" spans="2:5">
      <c r="B4256" s="35">
        <v>41869</v>
      </c>
      <c r="C4256" s="176">
        <v>716375</v>
      </c>
      <c r="D4256" s="38">
        <v>7421</v>
      </c>
      <c r="E4256" s="42">
        <v>53</v>
      </c>
    </row>
    <row r="4257" spans="2:5">
      <c r="B4257" s="35">
        <v>41870</v>
      </c>
      <c r="C4257" s="176">
        <v>696125</v>
      </c>
      <c r="D4257" s="38">
        <v>7205</v>
      </c>
      <c r="E4257" s="42">
        <v>53</v>
      </c>
    </row>
    <row r="4258" spans="2:5">
      <c r="B4258" s="35">
        <v>41871</v>
      </c>
      <c r="C4258" s="176">
        <v>713000</v>
      </c>
      <c r="D4258" s="38">
        <v>7385</v>
      </c>
      <c r="E4258" s="42">
        <v>53</v>
      </c>
    </row>
    <row r="4259" spans="2:5">
      <c r="B4259" s="35">
        <v>41872</v>
      </c>
      <c r="C4259" s="176">
        <v>715875</v>
      </c>
      <c r="D4259" s="38">
        <v>7416</v>
      </c>
      <c r="E4259" s="42">
        <v>53</v>
      </c>
    </row>
    <row r="4260" spans="2:5">
      <c r="B4260" s="35">
        <v>41873</v>
      </c>
      <c r="C4260" s="176">
        <v>708875</v>
      </c>
      <c r="D4260" s="38">
        <v>7341</v>
      </c>
      <c r="E4260" s="42">
        <v>53</v>
      </c>
    </row>
    <row r="4261" spans="2:5">
      <c r="B4261" s="35">
        <v>41874</v>
      </c>
      <c r="C4261" s="176">
        <v>708875</v>
      </c>
      <c r="D4261" s="38">
        <v>7341</v>
      </c>
      <c r="E4261" s="42">
        <v>53</v>
      </c>
    </row>
    <row r="4262" spans="2:5">
      <c r="B4262" s="35">
        <v>41875</v>
      </c>
      <c r="C4262" s="176">
        <v>708875</v>
      </c>
      <c r="D4262" s="38">
        <v>7341</v>
      </c>
      <c r="E4262" s="42">
        <v>53</v>
      </c>
    </row>
    <row r="4263" spans="2:5">
      <c r="B4263" s="35">
        <v>41876</v>
      </c>
      <c r="C4263" s="176">
        <v>714625</v>
      </c>
      <c r="D4263" s="38">
        <v>7403</v>
      </c>
      <c r="E4263" s="42">
        <v>53</v>
      </c>
    </row>
    <row r="4264" spans="2:5">
      <c r="B4264" s="35">
        <v>41877</v>
      </c>
      <c r="C4264" s="176">
        <v>748250</v>
      </c>
      <c r="D4264" s="38">
        <v>7761</v>
      </c>
      <c r="E4264" s="42">
        <v>53</v>
      </c>
    </row>
    <row r="4265" spans="2:5">
      <c r="B4265" s="35">
        <v>41878</v>
      </c>
      <c r="C4265" s="176">
        <v>750000</v>
      </c>
      <c r="D4265" s="38">
        <v>7780</v>
      </c>
      <c r="E4265" s="42">
        <v>53</v>
      </c>
    </row>
    <row r="4266" spans="2:5">
      <c r="B4266" s="35">
        <v>41879</v>
      </c>
      <c r="C4266" s="176">
        <v>756250</v>
      </c>
      <c r="D4266" s="38">
        <v>7847</v>
      </c>
      <c r="E4266" s="42">
        <v>53</v>
      </c>
    </row>
    <row r="4267" spans="2:5">
      <c r="B4267" s="35">
        <v>41880</v>
      </c>
      <c r="C4267" s="176">
        <v>754375</v>
      </c>
      <c r="D4267" s="38">
        <v>7827</v>
      </c>
      <c r="E4267" s="42">
        <v>53</v>
      </c>
    </row>
    <row r="4268" spans="2:5">
      <c r="B4268" s="35">
        <v>41881</v>
      </c>
      <c r="C4268" s="176">
        <v>754375</v>
      </c>
      <c r="D4268" s="38">
        <v>7827</v>
      </c>
      <c r="E4268" s="42">
        <v>53</v>
      </c>
    </row>
    <row r="4269" spans="2:5">
      <c r="B4269" s="39">
        <v>41882</v>
      </c>
      <c r="C4269" s="177">
        <v>754375</v>
      </c>
      <c r="D4269" s="40">
        <v>7827</v>
      </c>
      <c r="E4269" s="43">
        <v>53</v>
      </c>
    </row>
    <row r="4270" spans="2:5">
      <c r="B4270" s="35">
        <v>41883</v>
      </c>
      <c r="C4270" s="176">
        <v>754375</v>
      </c>
      <c r="D4270" s="38">
        <v>7827</v>
      </c>
      <c r="E4270" s="42">
        <v>53</v>
      </c>
    </row>
    <row r="4271" spans="2:5">
      <c r="B4271" s="35">
        <v>41884</v>
      </c>
      <c r="C4271" s="176">
        <v>791750</v>
      </c>
      <c r="D4271" s="38">
        <v>8225</v>
      </c>
      <c r="E4271" s="42">
        <v>53</v>
      </c>
    </row>
    <row r="4272" spans="2:5">
      <c r="B4272" s="35">
        <v>41885</v>
      </c>
      <c r="C4272" s="176">
        <v>751875</v>
      </c>
      <c r="D4272" s="38">
        <v>7800</v>
      </c>
      <c r="E4272" s="42">
        <v>53</v>
      </c>
    </row>
    <row r="4273" spans="2:5">
      <c r="B4273" s="35">
        <v>41886</v>
      </c>
      <c r="C4273" s="176">
        <v>757625</v>
      </c>
      <c r="D4273" s="38">
        <v>7861</v>
      </c>
      <c r="E4273" s="42">
        <v>53</v>
      </c>
    </row>
    <row r="4274" spans="2:5">
      <c r="B4274" s="35">
        <v>41887</v>
      </c>
      <c r="C4274" s="176">
        <v>740000</v>
      </c>
      <c r="D4274" s="38">
        <v>7673</v>
      </c>
      <c r="E4274" s="42">
        <v>53</v>
      </c>
    </row>
    <row r="4275" spans="2:5">
      <c r="B4275" s="35">
        <v>41888</v>
      </c>
      <c r="C4275" s="176">
        <v>740000</v>
      </c>
      <c r="D4275" s="38">
        <v>7673</v>
      </c>
      <c r="E4275" s="42">
        <v>53</v>
      </c>
    </row>
    <row r="4276" spans="2:5">
      <c r="B4276" s="35">
        <v>41889</v>
      </c>
      <c r="C4276" s="176">
        <v>740000</v>
      </c>
      <c r="D4276" s="38">
        <v>7673</v>
      </c>
      <c r="E4276" s="42">
        <v>53</v>
      </c>
    </row>
    <row r="4277" spans="2:5">
      <c r="B4277" s="35">
        <v>41890</v>
      </c>
      <c r="C4277" s="176">
        <v>730250</v>
      </c>
      <c r="D4277" s="38">
        <v>7569</v>
      </c>
      <c r="E4277" s="42">
        <v>53</v>
      </c>
    </row>
    <row r="4278" spans="2:5">
      <c r="B4278" s="35">
        <v>41891</v>
      </c>
      <c r="C4278" s="176">
        <v>731375</v>
      </c>
      <c r="D4278" s="38">
        <v>7581</v>
      </c>
      <c r="E4278" s="42">
        <v>53</v>
      </c>
    </row>
    <row r="4279" spans="2:5">
      <c r="B4279" s="35">
        <v>41892</v>
      </c>
      <c r="C4279" s="176">
        <v>687125</v>
      </c>
      <c r="D4279" s="38">
        <v>7109</v>
      </c>
      <c r="E4279" s="42">
        <v>53</v>
      </c>
    </row>
    <row r="4280" spans="2:5">
      <c r="B4280" s="35">
        <v>41893</v>
      </c>
      <c r="C4280" s="176">
        <v>707125</v>
      </c>
      <c r="D4280" s="38">
        <v>7323</v>
      </c>
      <c r="E4280" s="42">
        <v>53</v>
      </c>
    </row>
    <row r="4281" spans="2:5">
      <c r="B4281" s="35">
        <v>41894</v>
      </c>
      <c r="C4281" s="176">
        <v>709125</v>
      </c>
      <c r="D4281" s="38">
        <v>7344</v>
      </c>
      <c r="E4281" s="42">
        <v>53</v>
      </c>
    </row>
    <row r="4282" spans="2:5">
      <c r="B4282" s="35">
        <v>41895</v>
      </c>
      <c r="C4282" s="176">
        <v>709125</v>
      </c>
      <c r="D4282" s="38">
        <v>7344</v>
      </c>
      <c r="E4282" s="42">
        <v>53</v>
      </c>
    </row>
    <row r="4283" spans="2:5">
      <c r="B4283" s="35">
        <v>41896</v>
      </c>
      <c r="C4283" s="176">
        <v>709125</v>
      </c>
      <c r="D4283" s="38">
        <v>7344</v>
      </c>
      <c r="E4283" s="42">
        <v>53</v>
      </c>
    </row>
    <row r="4284" spans="2:5">
      <c r="B4284" s="35">
        <v>41897</v>
      </c>
      <c r="C4284" s="176">
        <v>691875</v>
      </c>
      <c r="D4284" s="38">
        <v>7160</v>
      </c>
      <c r="E4284" s="42">
        <v>53</v>
      </c>
    </row>
    <row r="4285" spans="2:5">
      <c r="B4285" s="35">
        <v>41898</v>
      </c>
      <c r="C4285" s="176">
        <v>699125</v>
      </c>
      <c r="D4285" s="38">
        <v>7237</v>
      </c>
      <c r="E4285" s="42">
        <v>53</v>
      </c>
    </row>
    <row r="4286" spans="2:5">
      <c r="B4286" s="35">
        <v>41899</v>
      </c>
      <c r="C4286" s="176">
        <v>697750</v>
      </c>
      <c r="D4286" s="38">
        <v>7223</v>
      </c>
      <c r="E4286" s="42">
        <v>53</v>
      </c>
    </row>
    <row r="4287" spans="2:5">
      <c r="B4287" s="35">
        <v>41900</v>
      </c>
      <c r="C4287" s="176">
        <v>681750</v>
      </c>
      <c r="D4287" s="38">
        <v>7052</v>
      </c>
      <c r="E4287" s="42">
        <v>53</v>
      </c>
    </row>
    <row r="4288" spans="2:5">
      <c r="B4288" s="35">
        <v>41901</v>
      </c>
      <c r="C4288" s="176">
        <v>668875</v>
      </c>
      <c r="D4288" s="38">
        <v>6915</v>
      </c>
      <c r="E4288" s="42">
        <v>53</v>
      </c>
    </row>
    <row r="4289" spans="2:5">
      <c r="B4289" s="35">
        <v>41902</v>
      </c>
      <c r="C4289" s="176">
        <v>668875</v>
      </c>
      <c r="D4289" s="38">
        <v>6915</v>
      </c>
      <c r="E4289" s="42">
        <v>53</v>
      </c>
    </row>
    <row r="4290" spans="2:5">
      <c r="B4290" s="35">
        <v>41903</v>
      </c>
      <c r="C4290" s="176">
        <v>668875</v>
      </c>
      <c r="D4290" s="38">
        <v>6915</v>
      </c>
      <c r="E4290" s="42">
        <v>53</v>
      </c>
    </row>
    <row r="4291" spans="2:5">
      <c r="B4291" s="35">
        <v>41904</v>
      </c>
      <c r="C4291" s="176">
        <v>684125</v>
      </c>
      <c r="D4291" s="38">
        <v>7077</v>
      </c>
      <c r="E4291" s="42">
        <v>53</v>
      </c>
    </row>
    <row r="4292" spans="2:5">
      <c r="B4292" s="35">
        <v>41905</v>
      </c>
      <c r="C4292" s="176">
        <v>690125</v>
      </c>
      <c r="D4292" s="38">
        <v>7141</v>
      </c>
      <c r="E4292" s="42">
        <v>53</v>
      </c>
    </row>
    <row r="4293" spans="2:5">
      <c r="B4293" s="35">
        <v>41906</v>
      </c>
      <c r="C4293" s="176">
        <v>723375</v>
      </c>
      <c r="D4293" s="38">
        <v>7496</v>
      </c>
      <c r="E4293" s="42">
        <v>53</v>
      </c>
    </row>
    <row r="4294" spans="2:5">
      <c r="B4294" s="35">
        <v>41907</v>
      </c>
      <c r="C4294" s="176">
        <v>698875</v>
      </c>
      <c r="D4294" s="38">
        <v>7235</v>
      </c>
      <c r="E4294" s="42">
        <v>53</v>
      </c>
    </row>
    <row r="4295" spans="2:5">
      <c r="B4295" s="35">
        <v>41908</v>
      </c>
      <c r="C4295" s="176">
        <v>714500</v>
      </c>
      <c r="D4295" s="38">
        <v>7401</v>
      </c>
      <c r="E4295" s="42">
        <v>53</v>
      </c>
    </row>
    <row r="4296" spans="2:5">
      <c r="B4296" s="35">
        <v>41909</v>
      </c>
      <c r="C4296" s="176">
        <v>714500</v>
      </c>
      <c r="D4296" s="38">
        <v>7401</v>
      </c>
      <c r="E4296" s="42">
        <v>53</v>
      </c>
    </row>
    <row r="4297" spans="2:5">
      <c r="B4297" s="35">
        <v>41910</v>
      </c>
      <c r="C4297" s="176">
        <v>714500</v>
      </c>
      <c r="D4297" s="38">
        <v>7401</v>
      </c>
      <c r="E4297" s="42">
        <v>53</v>
      </c>
    </row>
    <row r="4298" spans="2:5">
      <c r="B4298" s="35">
        <v>41911</v>
      </c>
      <c r="C4298" s="176">
        <v>743625</v>
      </c>
      <c r="D4298" s="38">
        <v>7712</v>
      </c>
      <c r="E4298" s="42">
        <v>53</v>
      </c>
    </row>
    <row r="4299" spans="2:5">
      <c r="B4299" s="39">
        <v>41912</v>
      </c>
      <c r="C4299" s="177">
        <v>751625</v>
      </c>
      <c r="D4299" s="40">
        <v>7797</v>
      </c>
      <c r="E4299" s="43">
        <v>53</v>
      </c>
    </row>
    <row r="4300" spans="2:5">
      <c r="B4300" s="35">
        <v>41913</v>
      </c>
      <c r="C4300" s="176">
        <v>781875</v>
      </c>
      <c r="D4300" s="38">
        <v>8120</v>
      </c>
      <c r="E4300" s="42">
        <v>53</v>
      </c>
    </row>
    <row r="4301" spans="2:5">
      <c r="B4301" s="35">
        <v>41914</v>
      </c>
      <c r="C4301" s="176">
        <v>810000</v>
      </c>
      <c r="D4301" s="38">
        <v>8420</v>
      </c>
      <c r="E4301" s="42">
        <v>53</v>
      </c>
    </row>
    <row r="4302" spans="2:5">
      <c r="B4302" s="35">
        <v>41915</v>
      </c>
      <c r="C4302" s="176">
        <v>807875</v>
      </c>
      <c r="D4302" s="38">
        <v>8397</v>
      </c>
      <c r="E4302" s="42">
        <v>53</v>
      </c>
    </row>
    <row r="4303" spans="2:5">
      <c r="B4303" s="35">
        <v>41916</v>
      </c>
      <c r="C4303" s="176">
        <v>807875</v>
      </c>
      <c r="D4303" s="38">
        <v>8397</v>
      </c>
      <c r="E4303" s="42">
        <v>53</v>
      </c>
    </row>
    <row r="4304" spans="2:5">
      <c r="B4304" s="35">
        <v>41917</v>
      </c>
      <c r="C4304" s="176">
        <v>807875</v>
      </c>
      <c r="D4304" s="38">
        <v>8397</v>
      </c>
      <c r="E4304" s="42">
        <v>53</v>
      </c>
    </row>
    <row r="4305" spans="2:5">
      <c r="B4305" s="35">
        <v>41918</v>
      </c>
      <c r="C4305" s="176">
        <v>863500</v>
      </c>
      <c r="D4305" s="38">
        <v>8991</v>
      </c>
      <c r="E4305" s="42">
        <v>53</v>
      </c>
    </row>
    <row r="4306" spans="2:5">
      <c r="B4306" s="35">
        <v>41919</v>
      </c>
      <c r="C4306" s="176">
        <v>844625</v>
      </c>
      <c r="D4306" s="38">
        <v>8789</v>
      </c>
      <c r="E4306" s="42">
        <v>53</v>
      </c>
    </row>
    <row r="4307" spans="2:5">
      <c r="B4307" s="35">
        <v>41920</v>
      </c>
      <c r="C4307" s="176">
        <v>843375</v>
      </c>
      <c r="D4307" s="38">
        <v>8796</v>
      </c>
      <c r="E4307" s="42">
        <v>53</v>
      </c>
    </row>
    <row r="4308" spans="2:5">
      <c r="B4308" s="35">
        <v>41921</v>
      </c>
      <c r="C4308" s="176">
        <v>872375</v>
      </c>
      <c r="D4308" s="38">
        <v>9105</v>
      </c>
      <c r="E4308" s="42">
        <v>53</v>
      </c>
    </row>
    <row r="4309" spans="2:5">
      <c r="B4309" s="35">
        <v>41922</v>
      </c>
      <c r="C4309" s="176">
        <v>868750</v>
      </c>
      <c r="D4309" s="38">
        <v>9067</v>
      </c>
      <c r="E4309" s="42">
        <v>53</v>
      </c>
    </row>
    <row r="4310" spans="2:5">
      <c r="B4310" s="35">
        <v>41923</v>
      </c>
      <c r="C4310" s="176">
        <v>868750</v>
      </c>
      <c r="D4310" s="38">
        <v>9067</v>
      </c>
      <c r="E4310" s="42">
        <v>53</v>
      </c>
    </row>
    <row r="4311" spans="2:5">
      <c r="B4311" s="35">
        <v>41924</v>
      </c>
      <c r="C4311" s="176">
        <v>868750</v>
      </c>
      <c r="D4311" s="38">
        <v>9067</v>
      </c>
      <c r="E4311" s="42">
        <v>53</v>
      </c>
    </row>
    <row r="4312" spans="2:5">
      <c r="B4312" s="35">
        <v>41925</v>
      </c>
      <c r="C4312" s="176">
        <v>858875</v>
      </c>
      <c r="D4312" s="38">
        <v>8961</v>
      </c>
      <c r="E4312" s="42">
        <v>53</v>
      </c>
    </row>
    <row r="4313" spans="2:5">
      <c r="B4313" s="35">
        <v>41926</v>
      </c>
      <c r="C4313" s="176">
        <v>874875</v>
      </c>
      <c r="D4313" s="38">
        <v>9132</v>
      </c>
      <c r="E4313" s="42">
        <v>53</v>
      </c>
    </row>
    <row r="4314" spans="2:5">
      <c r="B4314" s="35">
        <v>41927</v>
      </c>
      <c r="C4314" s="176">
        <v>858625</v>
      </c>
      <c r="D4314" s="38">
        <v>8959</v>
      </c>
      <c r="E4314" s="42">
        <v>53</v>
      </c>
    </row>
    <row r="4315" spans="2:5">
      <c r="B4315" s="35">
        <v>41928</v>
      </c>
      <c r="C4315" s="176">
        <v>863375</v>
      </c>
      <c r="D4315" s="38">
        <v>9009</v>
      </c>
      <c r="E4315" s="42">
        <v>53</v>
      </c>
    </row>
    <row r="4316" spans="2:5">
      <c r="B4316" s="35">
        <v>41929</v>
      </c>
      <c r="C4316" s="176">
        <v>833750</v>
      </c>
      <c r="D4316" s="38">
        <v>8693</v>
      </c>
      <c r="E4316" s="42">
        <v>30</v>
      </c>
    </row>
    <row r="4317" spans="2:5">
      <c r="B4317" s="35">
        <v>41930</v>
      </c>
      <c r="C4317" s="176">
        <v>833750</v>
      </c>
      <c r="D4317" s="38">
        <v>8693</v>
      </c>
      <c r="E4317" s="42">
        <v>30</v>
      </c>
    </row>
    <row r="4318" spans="2:5">
      <c r="B4318" s="35">
        <v>41931</v>
      </c>
      <c r="C4318" s="176">
        <v>833750</v>
      </c>
      <c r="D4318" s="38">
        <v>8693</v>
      </c>
      <c r="E4318" s="42">
        <v>30</v>
      </c>
    </row>
    <row r="4319" spans="2:5">
      <c r="B4319" s="35">
        <v>41932</v>
      </c>
      <c r="C4319" s="176">
        <v>777500</v>
      </c>
      <c r="D4319" s="38">
        <v>8127</v>
      </c>
      <c r="E4319" s="42">
        <v>30</v>
      </c>
    </row>
    <row r="4320" spans="2:5">
      <c r="B4320" s="35">
        <v>41933</v>
      </c>
      <c r="C4320" s="176">
        <v>771375</v>
      </c>
      <c r="D4320" s="38">
        <v>8061</v>
      </c>
      <c r="E4320" s="42">
        <v>30</v>
      </c>
    </row>
    <row r="4321" spans="2:5">
      <c r="B4321" s="35">
        <v>41934</v>
      </c>
      <c r="C4321" s="176">
        <v>744125</v>
      </c>
      <c r="D4321" s="38">
        <v>7771</v>
      </c>
      <c r="E4321" s="42">
        <v>30</v>
      </c>
    </row>
    <row r="4322" spans="2:5">
      <c r="B4322" s="35">
        <v>41935</v>
      </c>
      <c r="C4322" s="176">
        <v>755125</v>
      </c>
      <c r="D4322" s="38">
        <v>7888</v>
      </c>
      <c r="E4322" s="42">
        <v>30</v>
      </c>
    </row>
    <row r="4323" spans="2:5">
      <c r="B4323" s="35">
        <v>41936</v>
      </c>
      <c r="C4323" s="176">
        <v>746375</v>
      </c>
      <c r="D4323" s="38">
        <v>7795</v>
      </c>
      <c r="E4323" s="42">
        <v>30</v>
      </c>
    </row>
    <row r="4324" spans="2:5">
      <c r="B4324" s="35">
        <v>41937</v>
      </c>
      <c r="C4324" s="176">
        <v>746375</v>
      </c>
      <c r="D4324" s="38">
        <v>7795</v>
      </c>
      <c r="E4324" s="42">
        <v>30</v>
      </c>
    </row>
    <row r="4325" spans="2:5">
      <c r="B4325" s="35">
        <v>41938</v>
      </c>
      <c r="C4325" s="176">
        <v>746375</v>
      </c>
      <c r="D4325" s="38">
        <v>7795</v>
      </c>
      <c r="E4325" s="42">
        <v>30</v>
      </c>
    </row>
    <row r="4326" spans="2:5">
      <c r="B4326" s="35">
        <v>41939</v>
      </c>
      <c r="C4326" s="176">
        <v>748625</v>
      </c>
      <c r="D4326" s="38">
        <v>7819</v>
      </c>
      <c r="E4326" s="42">
        <v>30</v>
      </c>
    </row>
    <row r="4327" spans="2:5">
      <c r="B4327" s="35">
        <v>41940</v>
      </c>
      <c r="C4327" s="176">
        <v>749875</v>
      </c>
      <c r="D4327" s="38">
        <v>7832</v>
      </c>
      <c r="E4327" s="42">
        <v>30</v>
      </c>
    </row>
    <row r="4328" spans="2:5">
      <c r="B4328" s="35">
        <v>41941</v>
      </c>
      <c r="C4328" s="176">
        <v>734750</v>
      </c>
      <c r="D4328" s="38">
        <v>7671</v>
      </c>
      <c r="E4328" s="42">
        <v>30</v>
      </c>
    </row>
    <row r="4329" spans="2:5">
      <c r="B4329" s="35">
        <v>41942</v>
      </c>
      <c r="C4329" s="176">
        <v>728125</v>
      </c>
      <c r="D4329" s="38">
        <v>7600</v>
      </c>
      <c r="E4329" s="42">
        <v>30</v>
      </c>
    </row>
    <row r="4330" spans="2:5">
      <c r="B4330" s="39">
        <v>41943</v>
      </c>
      <c r="C4330" s="177">
        <v>732625</v>
      </c>
      <c r="D4330" s="40">
        <v>7648</v>
      </c>
      <c r="E4330" s="43">
        <v>30</v>
      </c>
    </row>
    <row r="4331" spans="2:5">
      <c r="B4331" s="35">
        <v>41944</v>
      </c>
      <c r="C4331" s="176">
        <v>732625</v>
      </c>
      <c r="D4331" s="38">
        <v>7648</v>
      </c>
      <c r="E4331" s="42">
        <v>30</v>
      </c>
    </row>
    <row r="4332" spans="2:5">
      <c r="B4332" s="35">
        <v>41945</v>
      </c>
      <c r="C4332" s="176">
        <v>732625</v>
      </c>
      <c r="D4332" s="38">
        <v>7648</v>
      </c>
      <c r="E4332" s="42">
        <v>30</v>
      </c>
    </row>
    <row r="4333" spans="2:5">
      <c r="B4333" s="35">
        <v>41946</v>
      </c>
      <c r="C4333" s="176">
        <v>723500</v>
      </c>
      <c r="D4333" s="38">
        <v>7551</v>
      </c>
      <c r="E4333" s="42">
        <v>30</v>
      </c>
    </row>
    <row r="4334" spans="2:5">
      <c r="B4334" s="35">
        <v>41947</v>
      </c>
      <c r="C4334" s="176">
        <v>740500</v>
      </c>
      <c r="D4334" s="38">
        <v>7732</v>
      </c>
      <c r="E4334" s="42">
        <v>30</v>
      </c>
    </row>
    <row r="4335" spans="2:5">
      <c r="B4335" s="35">
        <v>41948</v>
      </c>
      <c r="C4335" s="177">
        <v>731500</v>
      </c>
      <c r="D4335" s="40">
        <v>7636</v>
      </c>
      <c r="E4335" s="43">
        <v>30</v>
      </c>
    </row>
    <row r="4336" spans="2:5">
      <c r="B4336" s="35">
        <v>41949</v>
      </c>
      <c r="C4336" s="176">
        <v>729750</v>
      </c>
      <c r="D4336" s="38">
        <v>7617</v>
      </c>
      <c r="E4336" s="42">
        <v>30</v>
      </c>
    </row>
    <row r="4337" spans="2:5">
      <c r="B4337" s="35">
        <v>41950</v>
      </c>
      <c r="C4337" s="176">
        <v>723875</v>
      </c>
      <c r="D4337" s="38">
        <v>7555</v>
      </c>
      <c r="E4337" s="42">
        <v>30</v>
      </c>
    </row>
    <row r="4338" spans="2:5">
      <c r="B4338" s="35">
        <v>41951</v>
      </c>
      <c r="C4338" s="176">
        <v>723875</v>
      </c>
      <c r="D4338" s="38">
        <v>7555</v>
      </c>
      <c r="E4338" s="42">
        <v>30</v>
      </c>
    </row>
    <row r="4339" spans="2:5">
      <c r="B4339" s="35">
        <v>41952</v>
      </c>
      <c r="C4339" s="176">
        <v>723875</v>
      </c>
      <c r="D4339" s="38">
        <v>7555</v>
      </c>
      <c r="E4339" s="42">
        <v>30</v>
      </c>
    </row>
    <row r="4340" spans="2:5">
      <c r="B4340" s="35">
        <v>41953</v>
      </c>
      <c r="C4340" s="176">
        <v>744625</v>
      </c>
      <c r="D4340" s="38">
        <v>7743</v>
      </c>
      <c r="E4340" s="42">
        <v>42</v>
      </c>
    </row>
    <row r="4341" spans="2:5">
      <c r="B4341" s="35">
        <v>41954</v>
      </c>
      <c r="C4341" s="176">
        <v>757875</v>
      </c>
      <c r="D4341" s="38">
        <v>7884</v>
      </c>
      <c r="E4341" s="42">
        <v>42</v>
      </c>
    </row>
    <row r="4342" spans="2:5">
      <c r="B4342" s="35">
        <v>41955</v>
      </c>
      <c r="C4342" s="176">
        <v>763375</v>
      </c>
      <c r="D4342" s="38">
        <v>7943</v>
      </c>
      <c r="E4342" s="42">
        <v>42</v>
      </c>
    </row>
    <row r="4343" spans="2:5">
      <c r="B4343" s="35">
        <v>41956</v>
      </c>
      <c r="C4343" s="176">
        <v>791750</v>
      </c>
      <c r="D4343" s="38">
        <v>8245</v>
      </c>
      <c r="E4343" s="42">
        <v>42</v>
      </c>
    </row>
    <row r="4344" spans="2:5">
      <c r="B4344" s="35">
        <v>41957</v>
      </c>
      <c r="C4344" s="176">
        <v>810625</v>
      </c>
      <c r="D4344" s="38">
        <v>8447</v>
      </c>
      <c r="E4344" s="42">
        <v>42</v>
      </c>
    </row>
    <row r="4345" spans="2:5">
      <c r="B4345" s="35">
        <v>41958</v>
      </c>
      <c r="C4345" s="176">
        <v>810625</v>
      </c>
      <c r="D4345" s="38">
        <v>8447</v>
      </c>
      <c r="E4345" s="42">
        <v>42</v>
      </c>
    </row>
    <row r="4346" spans="2:5">
      <c r="B4346" s="35">
        <v>41959</v>
      </c>
      <c r="C4346" s="176">
        <v>810625</v>
      </c>
      <c r="D4346" s="38">
        <v>8447</v>
      </c>
      <c r="E4346" s="42">
        <v>42</v>
      </c>
    </row>
    <row r="4347" spans="2:5">
      <c r="B4347" s="35">
        <v>41960</v>
      </c>
      <c r="C4347" s="176">
        <v>790125</v>
      </c>
      <c r="D4347" s="38">
        <v>8228</v>
      </c>
      <c r="E4347" s="42">
        <v>42</v>
      </c>
    </row>
    <row r="4348" spans="2:5">
      <c r="B4348" s="35">
        <v>41961</v>
      </c>
      <c r="C4348" s="176">
        <v>791500</v>
      </c>
      <c r="D4348" s="38">
        <v>8243</v>
      </c>
      <c r="E4348" s="42">
        <v>42</v>
      </c>
    </row>
    <row r="4349" spans="2:5">
      <c r="B4349" s="35">
        <v>41962</v>
      </c>
      <c r="C4349" s="176">
        <v>822625</v>
      </c>
      <c r="D4349" s="38">
        <v>8575</v>
      </c>
      <c r="E4349" s="42">
        <v>42</v>
      </c>
    </row>
    <row r="4350" spans="2:5">
      <c r="B4350" s="35">
        <v>41963</v>
      </c>
      <c r="C4350" s="176">
        <v>776250</v>
      </c>
      <c r="D4350" s="38">
        <v>8080</v>
      </c>
      <c r="E4350" s="42">
        <v>42</v>
      </c>
    </row>
    <row r="4351" spans="2:5">
      <c r="B4351" s="35">
        <v>41964</v>
      </c>
      <c r="C4351" s="176">
        <v>780500</v>
      </c>
      <c r="D4351" s="38">
        <v>8125</v>
      </c>
      <c r="E4351" s="42">
        <v>42</v>
      </c>
    </row>
    <row r="4352" spans="2:5">
      <c r="B4352" s="35">
        <v>41965</v>
      </c>
      <c r="C4352" s="176">
        <v>780500</v>
      </c>
      <c r="D4352" s="38">
        <v>8125</v>
      </c>
      <c r="E4352" s="42">
        <v>42</v>
      </c>
    </row>
    <row r="4353" spans="2:5">
      <c r="B4353" s="35">
        <v>41966</v>
      </c>
      <c r="C4353" s="176">
        <v>780500</v>
      </c>
      <c r="D4353" s="38">
        <v>8125</v>
      </c>
      <c r="E4353" s="42">
        <v>42</v>
      </c>
    </row>
    <row r="4354" spans="2:5">
      <c r="B4354" s="35">
        <v>41967</v>
      </c>
      <c r="C4354" s="176">
        <v>785250</v>
      </c>
      <c r="D4354" s="38">
        <v>8176</v>
      </c>
      <c r="E4354" s="42">
        <v>42</v>
      </c>
    </row>
    <row r="4355" spans="2:5">
      <c r="B4355" s="35">
        <v>41968</v>
      </c>
      <c r="C4355" s="176">
        <v>804500</v>
      </c>
      <c r="D4355" s="38">
        <v>8381</v>
      </c>
      <c r="E4355" s="42">
        <v>42</v>
      </c>
    </row>
    <row r="4356" spans="2:5">
      <c r="B4356" s="35">
        <v>41969</v>
      </c>
      <c r="C4356" s="176">
        <v>802500</v>
      </c>
      <c r="D4356" s="38">
        <v>8360</v>
      </c>
      <c r="E4356" s="42">
        <v>42</v>
      </c>
    </row>
    <row r="4357" spans="2:5">
      <c r="B4357" s="35">
        <v>41970</v>
      </c>
      <c r="C4357" s="176">
        <v>802500</v>
      </c>
      <c r="D4357" s="38">
        <v>8360</v>
      </c>
      <c r="E4357" s="42">
        <v>42</v>
      </c>
    </row>
    <row r="4358" spans="2:5">
      <c r="B4358" s="35">
        <v>41971</v>
      </c>
      <c r="C4358" s="176">
        <v>793000</v>
      </c>
      <c r="D4358" s="38">
        <v>8259</v>
      </c>
      <c r="E4358" s="42">
        <v>42</v>
      </c>
    </row>
    <row r="4359" spans="2:5">
      <c r="B4359" s="35">
        <v>41972</v>
      </c>
      <c r="C4359" s="176">
        <v>793000</v>
      </c>
      <c r="D4359" s="38">
        <v>8259</v>
      </c>
      <c r="E4359" s="42">
        <v>42</v>
      </c>
    </row>
    <row r="4360" spans="2:5">
      <c r="B4360" s="39">
        <v>41973</v>
      </c>
      <c r="C4360" s="177">
        <v>793000</v>
      </c>
      <c r="D4360" s="40">
        <v>8259</v>
      </c>
      <c r="E4360" s="43">
        <v>42</v>
      </c>
    </row>
    <row r="4361" spans="2:5">
      <c r="B4361" s="35">
        <v>41974</v>
      </c>
      <c r="C4361" s="176">
        <v>824500</v>
      </c>
      <c r="D4361" s="38">
        <v>8595</v>
      </c>
      <c r="E4361" s="42">
        <v>42</v>
      </c>
    </row>
    <row r="4362" spans="2:5">
      <c r="B4362" s="35">
        <v>41975</v>
      </c>
      <c r="C4362" s="176">
        <v>802875</v>
      </c>
      <c r="D4362" s="38">
        <v>8364</v>
      </c>
      <c r="E4362" s="42">
        <v>42</v>
      </c>
    </row>
    <row r="4363" spans="2:5">
      <c r="B4363" s="35">
        <v>41976</v>
      </c>
      <c r="C4363" s="176">
        <v>800125</v>
      </c>
      <c r="D4363" s="38">
        <v>8335</v>
      </c>
      <c r="E4363" s="42">
        <v>42</v>
      </c>
    </row>
    <row r="4364" spans="2:5">
      <c r="B4364" s="35">
        <v>41977</v>
      </c>
      <c r="C4364" s="176">
        <v>791750</v>
      </c>
      <c r="D4364" s="38">
        <v>8245</v>
      </c>
      <c r="E4364" s="42">
        <v>42</v>
      </c>
    </row>
    <row r="4365" spans="2:5">
      <c r="B4365" s="35">
        <v>41978</v>
      </c>
      <c r="C4365" s="176">
        <v>795000</v>
      </c>
      <c r="D4365" s="38">
        <v>8280</v>
      </c>
      <c r="E4365" s="42">
        <v>42</v>
      </c>
    </row>
    <row r="4366" spans="2:5">
      <c r="B4366" s="35">
        <v>41979</v>
      </c>
      <c r="C4366" s="176">
        <v>795000</v>
      </c>
      <c r="D4366" s="38">
        <v>8280</v>
      </c>
      <c r="E4366" s="42">
        <v>42</v>
      </c>
    </row>
    <row r="4367" spans="2:5">
      <c r="B4367" s="35">
        <v>41980</v>
      </c>
      <c r="C4367" s="176">
        <v>795000</v>
      </c>
      <c r="D4367" s="38">
        <v>8280</v>
      </c>
      <c r="E4367" s="42">
        <v>42</v>
      </c>
    </row>
    <row r="4368" spans="2:5">
      <c r="B4368" s="35">
        <v>41981</v>
      </c>
      <c r="C4368" s="176">
        <v>785125</v>
      </c>
      <c r="D4368" s="38">
        <v>8175</v>
      </c>
      <c r="E4368" s="42">
        <v>42</v>
      </c>
    </row>
    <row r="4369" spans="2:5">
      <c r="B4369" s="35">
        <v>41982</v>
      </c>
      <c r="C4369" s="176">
        <v>807500</v>
      </c>
      <c r="D4369" s="38">
        <v>8413</v>
      </c>
      <c r="E4369" s="42">
        <v>42</v>
      </c>
    </row>
    <row r="4370" spans="2:5">
      <c r="B4370" s="35">
        <v>41983</v>
      </c>
      <c r="C4370" s="176">
        <v>815625</v>
      </c>
      <c r="D4370" s="38">
        <v>8500</v>
      </c>
      <c r="E4370" s="42">
        <v>42</v>
      </c>
    </row>
    <row r="4371" spans="2:5">
      <c r="B4371" s="35">
        <v>41984</v>
      </c>
      <c r="C4371" s="176">
        <v>808625</v>
      </c>
      <c r="D4371" s="38">
        <v>8425</v>
      </c>
      <c r="E4371" s="42">
        <v>42</v>
      </c>
    </row>
    <row r="4372" spans="2:5">
      <c r="B4372" s="35">
        <v>41985</v>
      </c>
      <c r="C4372" s="176">
        <v>795125</v>
      </c>
      <c r="D4372" s="38">
        <v>8281</v>
      </c>
      <c r="E4372" s="42">
        <v>42</v>
      </c>
    </row>
    <row r="4373" spans="2:5">
      <c r="B4373" s="35">
        <v>41986</v>
      </c>
      <c r="C4373" s="176">
        <v>795125</v>
      </c>
      <c r="D4373" s="38">
        <v>8281</v>
      </c>
      <c r="E4373" s="42">
        <v>42</v>
      </c>
    </row>
    <row r="4374" spans="2:5">
      <c r="B4374" s="35">
        <v>41987</v>
      </c>
      <c r="C4374" s="176">
        <v>795125</v>
      </c>
      <c r="D4374" s="38">
        <v>8281</v>
      </c>
      <c r="E4374" s="42">
        <v>42</v>
      </c>
    </row>
    <row r="4375" spans="2:5">
      <c r="B4375" s="35">
        <v>41988</v>
      </c>
      <c r="C4375" s="176">
        <v>826125</v>
      </c>
      <c r="D4375" s="38">
        <v>8612</v>
      </c>
      <c r="E4375" s="42">
        <v>42</v>
      </c>
    </row>
    <row r="4376" spans="2:5">
      <c r="B4376" s="35">
        <v>41989</v>
      </c>
      <c r="C4376" s="176">
        <v>821875</v>
      </c>
      <c r="D4376" s="38">
        <v>8567</v>
      </c>
      <c r="E4376" s="42">
        <v>42</v>
      </c>
    </row>
    <row r="4377" spans="2:5">
      <c r="B4377" s="35">
        <v>41990</v>
      </c>
      <c r="C4377" s="176">
        <v>782375</v>
      </c>
      <c r="D4377" s="38">
        <v>8145</v>
      </c>
      <c r="E4377" s="42">
        <v>42</v>
      </c>
    </row>
    <row r="4378" spans="2:5">
      <c r="B4378" s="35">
        <v>41991</v>
      </c>
      <c r="C4378" s="176">
        <v>765000</v>
      </c>
      <c r="D4378" s="38">
        <v>7960</v>
      </c>
      <c r="E4378" s="42">
        <v>42</v>
      </c>
    </row>
    <row r="4379" spans="2:5">
      <c r="B4379" s="35">
        <v>41992</v>
      </c>
      <c r="C4379" s="176">
        <v>761250</v>
      </c>
      <c r="D4379" s="38">
        <v>7920</v>
      </c>
      <c r="E4379" s="42">
        <v>42</v>
      </c>
    </row>
    <row r="4380" spans="2:5">
      <c r="B4380" s="35">
        <v>41993</v>
      </c>
      <c r="C4380" s="176">
        <v>761250</v>
      </c>
      <c r="D4380" s="38">
        <v>7920</v>
      </c>
      <c r="E4380" s="42">
        <v>42</v>
      </c>
    </row>
    <row r="4381" spans="2:5">
      <c r="B4381" s="35">
        <v>41994</v>
      </c>
      <c r="C4381" s="176">
        <v>761250</v>
      </c>
      <c r="D4381" s="38">
        <v>7920</v>
      </c>
      <c r="E4381" s="42">
        <v>42</v>
      </c>
    </row>
    <row r="4382" spans="2:5">
      <c r="B4382" s="35">
        <v>41995</v>
      </c>
      <c r="C4382" s="176">
        <v>761625</v>
      </c>
      <c r="D4382" s="38">
        <v>7924</v>
      </c>
      <c r="E4382" s="42">
        <v>42</v>
      </c>
    </row>
    <row r="4383" spans="2:5">
      <c r="B4383" s="35">
        <v>41996</v>
      </c>
      <c r="C4383" s="176">
        <v>760750</v>
      </c>
      <c r="D4383" s="38">
        <v>7915</v>
      </c>
      <c r="E4383" s="42">
        <v>42</v>
      </c>
    </row>
    <row r="4384" spans="2:5">
      <c r="B4384" s="35">
        <v>41997</v>
      </c>
      <c r="C4384" s="176">
        <v>761625</v>
      </c>
      <c r="D4384" s="38">
        <v>7924</v>
      </c>
      <c r="E4384" s="42">
        <v>42</v>
      </c>
    </row>
    <row r="4385" spans="2:5">
      <c r="B4385" s="35">
        <v>41998</v>
      </c>
      <c r="C4385" s="176">
        <v>761625</v>
      </c>
      <c r="D4385" s="38">
        <v>7924</v>
      </c>
      <c r="E4385" s="42">
        <v>42</v>
      </c>
    </row>
    <row r="4386" spans="2:5">
      <c r="B4386" s="35">
        <v>41999</v>
      </c>
      <c r="C4386" s="176">
        <v>756375</v>
      </c>
      <c r="D4386" s="38">
        <v>7868</v>
      </c>
      <c r="E4386" s="42">
        <v>42</v>
      </c>
    </row>
    <row r="4387" spans="2:5">
      <c r="B4387" s="35">
        <v>42000</v>
      </c>
      <c r="C4387" s="176">
        <v>756375</v>
      </c>
      <c r="D4387" s="38">
        <v>7868</v>
      </c>
      <c r="E4387" s="42">
        <v>42</v>
      </c>
    </row>
    <row r="4388" spans="2:5">
      <c r="B4388" s="35">
        <v>42001</v>
      </c>
      <c r="C4388" s="176">
        <v>756375</v>
      </c>
      <c r="D4388" s="38">
        <v>7868</v>
      </c>
      <c r="E4388" s="42">
        <v>42</v>
      </c>
    </row>
    <row r="4389" spans="2:5">
      <c r="B4389" s="35">
        <v>42002</v>
      </c>
      <c r="C4389" s="176">
        <v>743375</v>
      </c>
      <c r="D4389" s="38">
        <v>7729</v>
      </c>
      <c r="E4389" s="42">
        <v>42</v>
      </c>
    </row>
    <row r="4390" spans="2:5">
      <c r="B4390" s="35">
        <v>42003</v>
      </c>
      <c r="C4390" s="176">
        <v>740875</v>
      </c>
      <c r="D4390" s="38">
        <v>7703</v>
      </c>
      <c r="E4390" s="42">
        <v>42</v>
      </c>
    </row>
    <row r="4391" spans="2:5">
      <c r="B4391" s="39">
        <v>42004</v>
      </c>
      <c r="C4391" s="177">
        <v>749500</v>
      </c>
      <c r="D4391" s="40">
        <v>7795</v>
      </c>
      <c r="E4391" s="43">
        <v>42</v>
      </c>
    </row>
    <row r="4392" spans="2:5">
      <c r="B4392" s="35">
        <v>42005</v>
      </c>
      <c r="C4392" s="176">
        <v>749500</v>
      </c>
      <c r="D4392" s="38">
        <v>7795</v>
      </c>
      <c r="E4392" s="42">
        <v>42</v>
      </c>
    </row>
    <row r="4393" spans="2:5">
      <c r="B4393" s="35">
        <v>42006</v>
      </c>
      <c r="C4393" s="176">
        <v>723375</v>
      </c>
      <c r="D4393" s="38">
        <v>7516</v>
      </c>
      <c r="E4393" s="42">
        <v>42</v>
      </c>
    </row>
    <row r="4394" spans="2:5">
      <c r="B4394" s="35">
        <v>42007</v>
      </c>
      <c r="C4394" s="176">
        <v>723375</v>
      </c>
      <c r="D4394" s="38">
        <v>7516</v>
      </c>
      <c r="E4394" s="42">
        <v>42</v>
      </c>
    </row>
    <row r="4395" spans="2:5">
      <c r="B4395" s="35">
        <v>42008</v>
      </c>
      <c r="C4395" s="176">
        <v>723375</v>
      </c>
      <c r="D4395" s="38">
        <v>7516</v>
      </c>
      <c r="E4395" s="42">
        <v>42</v>
      </c>
    </row>
    <row r="4396" spans="2:5">
      <c r="B4396" s="35">
        <v>42009</v>
      </c>
      <c r="C4396" s="176">
        <v>775750</v>
      </c>
      <c r="D4396" s="38">
        <v>8075</v>
      </c>
      <c r="E4396" s="42">
        <v>42</v>
      </c>
    </row>
    <row r="4397" spans="2:5">
      <c r="B4397" s="35">
        <v>42010</v>
      </c>
      <c r="C4397" s="176">
        <v>815750</v>
      </c>
      <c r="D4397" s="38">
        <v>8501</v>
      </c>
      <c r="E4397" s="42">
        <v>42</v>
      </c>
    </row>
    <row r="4398" spans="2:5">
      <c r="B4398" s="35">
        <v>42011</v>
      </c>
      <c r="C4398" s="176">
        <v>809250</v>
      </c>
      <c r="D4398" s="38">
        <v>8432</v>
      </c>
      <c r="E4398" s="42">
        <v>42</v>
      </c>
    </row>
    <row r="4399" spans="2:5">
      <c r="B4399" s="35">
        <v>42012</v>
      </c>
      <c r="C4399" s="176">
        <v>807000</v>
      </c>
      <c r="D4399" s="38">
        <v>8408</v>
      </c>
      <c r="E4399" s="42">
        <v>42</v>
      </c>
    </row>
    <row r="4400" spans="2:5">
      <c r="B4400" s="35">
        <v>42013</v>
      </c>
      <c r="C4400" s="176">
        <v>829625</v>
      </c>
      <c r="D4400" s="38">
        <v>8649</v>
      </c>
      <c r="E4400" s="42">
        <v>42</v>
      </c>
    </row>
    <row r="4401" spans="2:5">
      <c r="B4401" s="35">
        <v>42014</v>
      </c>
      <c r="C4401" s="176">
        <v>829625</v>
      </c>
      <c r="D4401" s="38">
        <v>8649</v>
      </c>
      <c r="E4401" s="42">
        <v>42</v>
      </c>
    </row>
    <row r="4402" spans="2:5">
      <c r="B4402" s="35">
        <v>42015</v>
      </c>
      <c r="C4402" s="176">
        <v>829625</v>
      </c>
      <c r="D4402" s="38">
        <v>8649</v>
      </c>
      <c r="E4402" s="42">
        <v>42</v>
      </c>
    </row>
    <row r="4403" spans="2:5">
      <c r="B4403" s="35">
        <v>42016</v>
      </c>
      <c r="C4403" s="176">
        <v>813250</v>
      </c>
      <c r="D4403" s="38">
        <v>8475</v>
      </c>
      <c r="E4403" s="42">
        <v>42</v>
      </c>
    </row>
    <row r="4404" spans="2:5">
      <c r="B4404" s="35">
        <v>42017</v>
      </c>
      <c r="C4404" s="176">
        <v>823500</v>
      </c>
      <c r="D4404" s="38">
        <v>8584</v>
      </c>
      <c r="E4404" s="42">
        <v>42</v>
      </c>
    </row>
    <row r="4405" spans="2:5">
      <c r="B4405" s="35">
        <v>42018</v>
      </c>
      <c r="C4405" s="176">
        <v>831125</v>
      </c>
      <c r="D4405" s="38">
        <v>8665</v>
      </c>
      <c r="E4405" s="42">
        <v>42</v>
      </c>
    </row>
    <row r="4406" spans="2:5">
      <c r="B4406" s="35">
        <v>42019</v>
      </c>
      <c r="C4406" s="176">
        <v>822125</v>
      </c>
      <c r="D4406" s="38">
        <v>8569</v>
      </c>
      <c r="E4406" s="42">
        <v>42</v>
      </c>
    </row>
    <row r="4407" spans="2:5">
      <c r="B4407" s="35">
        <v>42020</v>
      </c>
      <c r="C4407" s="176">
        <v>780250</v>
      </c>
      <c r="D4407" s="38">
        <v>8123</v>
      </c>
      <c r="E4407" s="42">
        <v>42</v>
      </c>
    </row>
    <row r="4408" spans="2:5">
      <c r="B4408" s="35">
        <v>42021</v>
      </c>
      <c r="C4408" s="176">
        <v>780250</v>
      </c>
      <c r="D4408" s="38">
        <v>8123</v>
      </c>
      <c r="E4408" s="42">
        <v>42</v>
      </c>
    </row>
    <row r="4409" spans="2:5">
      <c r="B4409" s="35">
        <v>42022</v>
      </c>
      <c r="C4409" s="176">
        <v>780250</v>
      </c>
      <c r="D4409" s="38">
        <v>8123</v>
      </c>
      <c r="E4409" s="42">
        <v>42</v>
      </c>
    </row>
    <row r="4410" spans="2:5">
      <c r="B4410" s="35">
        <v>42023</v>
      </c>
      <c r="C4410" s="176">
        <v>780250</v>
      </c>
      <c r="D4410" s="38">
        <v>8123</v>
      </c>
      <c r="E4410" s="42">
        <v>42</v>
      </c>
    </row>
    <row r="4411" spans="2:5">
      <c r="B4411" s="35">
        <v>42024</v>
      </c>
      <c r="C4411" s="176">
        <v>742250</v>
      </c>
      <c r="D4411" s="38">
        <v>7717</v>
      </c>
      <c r="E4411" s="42">
        <v>42</v>
      </c>
    </row>
    <row r="4412" spans="2:5">
      <c r="B4412" s="35">
        <v>42025</v>
      </c>
      <c r="C4412" s="176">
        <v>724125</v>
      </c>
      <c r="D4412" s="38">
        <v>7524</v>
      </c>
      <c r="E4412" s="42">
        <v>42</v>
      </c>
    </row>
    <row r="4413" spans="2:5">
      <c r="B4413" s="35">
        <v>42026</v>
      </c>
      <c r="C4413" s="176">
        <v>714000</v>
      </c>
      <c r="D4413" s="38">
        <v>7416</v>
      </c>
      <c r="E4413" s="42">
        <v>42</v>
      </c>
    </row>
    <row r="4414" spans="2:5">
      <c r="B4414" s="35">
        <v>42027</v>
      </c>
      <c r="C4414" s="176">
        <v>729125</v>
      </c>
      <c r="D4414" s="38">
        <v>7577</v>
      </c>
      <c r="E4414" s="42">
        <v>42</v>
      </c>
    </row>
    <row r="4415" spans="2:5">
      <c r="B4415" s="35">
        <v>42028</v>
      </c>
      <c r="C4415" s="176">
        <v>729125</v>
      </c>
      <c r="D4415" s="38">
        <v>7577</v>
      </c>
      <c r="E4415" s="42">
        <v>42</v>
      </c>
    </row>
    <row r="4416" spans="2:5">
      <c r="B4416" s="35">
        <v>42029</v>
      </c>
      <c r="C4416" s="176">
        <v>729125</v>
      </c>
      <c r="D4416" s="38">
        <v>7577</v>
      </c>
      <c r="E4416" s="42">
        <v>42</v>
      </c>
    </row>
    <row r="4417" spans="2:5">
      <c r="B4417" s="35">
        <v>42030</v>
      </c>
      <c r="C4417" s="176">
        <v>731250</v>
      </c>
      <c r="D4417" s="38">
        <v>7600</v>
      </c>
      <c r="E4417" s="42">
        <v>42</v>
      </c>
    </row>
    <row r="4418" spans="2:5">
      <c r="B4418" s="35">
        <v>42031</v>
      </c>
      <c r="C4418" s="176">
        <v>756625</v>
      </c>
      <c r="D4418" s="38">
        <v>7871</v>
      </c>
      <c r="E4418" s="42">
        <v>42</v>
      </c>
    </row>
    <row r="4419" spans="2:5">
      <c r="B4419" s="35">
        <v>42032</v>
      </c>
      <c r="C4419" s="176">
        <v>758125</v>
      </c>
      <c r="D4419" s="38">
        <v>7887</v>
      </c>
      <c r="E4419" s="42">
        <v>42</v>
      </c>
    </row>
    <row r="4420" spans="2:5">
      <c r="B4420" s="35">
        <v>42033</v>
      </c>
      <c r="C4420" s="176">
        <v>714500</v>
      </c>
      <c r="D4420" s="38">
        <v>7421</v>
      </c>
      <c r="E4420" s="42">
        <v>42</v>
      </c>
    </row>
    <row r="4421" spans="2:5">
      <c r="B4421" s="35">
        <v>42034</v>
      </c>
      <c r="C4421" s="176">
        <v>734750</v>
      </c>
      <c r="D4421" s="38">
        <v>7637</v>
      </c>
      <c r="E4421" s="42">
        <v>42</v>
      </c>
    </row>
    <row r="4422" spans="2:5">
      <c r="B4422" s="39">
        <v>42035</v>
      </c>
      <c r="C4422" s="177">
        <v>734750</v>
      </c>
      <c r="D4422" s="40">
        <v>7637</v>
      </c>
      <c r="E4422" s="43">
        <v>42</v>
      </c>
    </row>
    <row r="4423" spans="2:5">
      <c r="B4423" s="35">
        <v>42036</v>
      </c>
      <c r="C4423" s="176">
        <v>734750</v>
      </c>
      <c r="D4423" s="38">
        <v>7637</v>
      </c>
      <c r="E4423" s="42">
        <v>42</v>
      </c>
    </row>
    <row r="4424" spans="2:5">
      <c r="B4424" s="35">
        <v>42037</v>
      </c>
      <c r="C4424" s="176">
        <v>751500</v>
      </c>
      <c r="D4424" s="38">
        <v>7816</v>
      </c>
      <c r="E4424" s="42">
        <v>42</v>
      </c>
    </row>
    <row r="4425" spans="2:5">
      <c r="B4425" s="35">
        <v>42038</v>
      </c>
      <c r="C4425" s="176">
        <v>732250</v>
      </c>
      <c r="D4425" s="38">
        <v>7611</v>
      </c>
      <c r="E4425" s="42">
        <v>42</v>
      </c>
    </row>
    <row r="4426" spans="2:5">
      <c r="B4426" s="35">
        <v>42039</v>
      </c>
      <c r="C4426" s="176">
        <v>742250</v>
      </c>
      <c r="D4426" s="38">
        <v>7717</v>
      </c>
      <c r="E4426" s="42">
        <v>42</v>
      </c>
    </row>
    <row r="4427" spans="2:5">
      <c r="B4427" s="35">
        <v>42040</v>
      </c>
      <c r="C4427" s="176">
        <v>743875</v>
      </c>
      <c r="D4427" s="38">
        <v>7735</v>
      </c>
      <c r="E4427" s="42">
        <v>42</v>
      </c>
    </row>
    <row r="4428" spans="2:5">
      <c r="B4428" s="35">
        <v>42041</v>
      </c>
      <c r="C4428" s="176">
        <v>755125</v>
      </c>
      <c r="D4428" s="38">
        <v>7855</v>
      </c>
      <c r="E4428" s="42">
        <v>42</v>
      </c>
    </row>
    <row r="4429" spans="2:5">
      <c r="B4429" s="35">
        <v>42042</v>
      </c>
      <c r="C4429" s="176">
        <v>755125</v>
      </c>
      <c r="D4429" s="38">
        <v>7855</v>
      </c>
      <c r="E4429" s="42">
        <v>42</v>
      </c>
    </row>
    <row r="4430" spans="2:5">
      <c r="B4430" s="35">
        <v>42043</v>
      </c>
      <c r="C4430" s="176">
        <v>755125</v>
      </c>
      <c r="D4430" s="38">
        <v>7855</v>
      </c>
      <c r="E4430" s="42">
        <v>42</v>
      </c>
    </row>
    <row r="4431" spans="2:5">
      <c r="B4431" s="35">
        <v>42044</v>
      </c>
      <c r="C4431" s="176">
        <v>772500</v>
      </c>
      <c r="D4431" s="38">
        <v>8040</v>
      </c>
      <c r="E4431" s="42">
        <v>42</v>
      </c>
    </row>
    <row r="4432" spans="2:5">
      <c r="B4432" s="35">
        <v>42045</v>
      </c>
      <c r="C4432" s="176">
        <v>725875</v>
      </c>
      <c r="D4432" s="38">
        <v>7543</v>
      </c>
      <c r="E4432" s="42">
        <v>42</v>
      </c>
    </row>
    <row r="4433" spans="2:5">
      <c r="B4433" s="35">
        <v>42046</v>
      </c>
      <c r="C4433" s="176">
        <v>729250</v>
      </c>
      <c r="D4433" s="38">
        <v>7579</v>
      </c>
      <c r="E4433" s="42">
        <v>42</v>
      </c>
    </row>
    <row r="4434" spans="2:5">
      <c r="B4434" s="35">
        <v>42047</v>
      </c>
      <c r="C4434" s="176">
        <v>766125</v>
      </c>
      <c r="D4434" s="38">
        <v>7972</v>
      </c>
      <c r="E4434" s="42">
        <v>42</v>
      </c>
    </row>
    <row r="4435" spans="2:5">
      <c r="B4435" s="35">
        <v>42048</v>
      </c>
      <c r="C4435" s="176">
        <v>756375</v>
      </c>
      <c r="D4435" s="38">
        <v>7868</v>
      </c>
      <c r="E4435" s="42">
        <v>42</v>
      </c>
    </row>
    <row r="4436" spans="2:5">
      <c r="B4436" s="35">
        <v>42049</v>
      </c>
      <c r="C4436" s="176">
        <v>756375</v>
      </c>
      <c r="D4436" s="38">
        <v>7868</v>
      </c>
      <c r="E4436" s="42">
        <v>42</v>
      </c>
    </row>
    <row r="4437" spans="2:5">
      <c r="B4437" s="35">
        <v>42050</v>
      </c>
      <c r="C4437" s="176">
        <v>756375</v>
      </c>
      <c r="D4437" s="38">
        <v>7868</v>
      </c>
      <c r="E4437" s="42">
        <v>42</v>
      </c>
    </row>
    <row r="4438" spans="2:5">
      <c r="B4438" s="35">
        <v>42051</v>
      </c>
      <c r="C4438" s="176">
        <v>756375</v>
      </c>
      <c r="D4438" s="38">
        <v>7868</v>
      </c>
      <c r="E4438" s="42">
        <v>42</v>
      </c>
    </row>
    <row r="4439" spans="2:5">
      <c r="B4439" s="35">
        <v>42052</v>
      </c>
      <c r="C4439" s="176">
        <v>710750</v>
      </c>
      <c r="D4439" s="38">
        <v>7381</v>
      </c>
      <c r="E4439" s="42">
        <v>42</v>
      </c>
    </row>
    <row r="4440" spans="2:5">
      <c r="B4440" s="35">
        <v>42053</v>
      </c>
      <c r="C4440" s="176">
        <v>713875</v>
      </c>
      <c r="D4440" s="38">
        <v>7415</v>
      </c>
      <c r="E4440" s="42">
        <v>42</v>
      </c>
    </row>
    <row r="4441" spans="2:5">
      <c r="B4441" s="35">
        <v>42054</v>
      </c>
      <c r="C4441" s="176">
        <v>701375</v>
      </c>
      <c r="D4441" s="38">
        <v>7281</v>
      </c>
      <c r="E4441" s="42">
        <v>42</v>
      </c>
    </row>
    <row r="4442" spans="2:5">
      <c r="B4442" s="35">
        <v>42055</v>
      </c>
      <c r="C4442" s="176">
        <v>707375</v>
      </c>
      <c r="D4442" s="38">
        <v>7345</v>
      </c>
      <c r="E4442" s="42">
        <v>42</v>
      </c>
    </row>
    <row r="4443" spans="2:5">
      <c r="B4443" s="35">
        <v>42056</v>
      </c>
      <c r="C4443" s="176">
        <v>707375</v>
      </c>
      <c r="D4443" s="38">
        <v>7345</v>
      </c>
      <c r="E4443" s="42">
        <v>42</v>
      </c>
    </row>
    <row r="4444" spans="2:5">
      <c r="B4444" s="35">
        <v>42057</v>
      </c>
      <c r="C4444" s="176">
        <v>707375</v>
      </c>
      <c r="D4444" s="38">
        <v>7345</v>
      </c>
      <c r="E4444" s="42">
        <v>42</v>
      </c>
    </row>
    <row r="4445" spans="2:5">
      <c r="B4445" s="35">
        <v>42058</v>
      </c>
      <c r="C4445" s="176">
        <v>702125</v>
      </c>
      <c r="D4445" s="38">
        <v>7289</v>
      </c>
      <c r="E4445" s="42">
        <v>42</v>
      </c>
    </row>
    <row r="4446" spans="2:5">
      <c r="B4446" s="35">
        <v>42059</v>
      </c>
      <c r="C4446" s="176">
        <v>700250</v>
      </c>
      <c r="D4446" s="38">
        <v>7269</v>
      </c>
      <c r="E4446" s="42">
        <v>42</v>
      </c>
    </row>
    <row r="4447" spans="2:5">
      <c r="B4447" s="35">
        <v>42060</v>
      </c>
      <c r="C4447" s="176">
        <v>675125</v>
      </c>
      <c r="D4447" s="38">
        <v>7001</v>
      </c>
      <c r="E4447" s="42">
        <v>42</v>
      </c>
    </row>
    <row r="4448" spans="2:5">
      <c r="B4448" s="35">
        <v>42061</v>
      </c>
      <c r="C4448" s="176">
        <v>662625</v>
      </c>
      <c r="D4448" s="38">
        <v>6868</v>
      </c>
      <c r="E4448" s="42">
        <v>42</v>
      </c>
    </row>
    <row r="4449" spans="2:5">
      <c r="B4449" s="35">
        <v>42062</v>
      </c>
      <c r="C4449" s="176">
        <v>661000</v>
      </c>
      <c r="D4449" s="38">
        <v>6851</v>
      </c>
      <c r="E4449" s="42">
        <v>42</v>
      </c>
    </row>
    <row r="4450" spans="2:5">
      <c r="B4450" s="39">
        <v>42063</v>
      </c>
      <c r="C4450" s="177">
        <v>661000</v>
      </c>
      <c r="D4450" s="40">
        <v>6851</v>
      </c>
      <c r="E4450" s="43">
        <v>42</v>
      </c>
    </row>
    <row r="4451" spans="2:5">
      <c r="B4451" s="35">
        <v>42064</v>
      </c>
      <c r="C4451" s="176">
        <v>661000</v>
      </c>
      <c r="D4451" s="38">
        <v>6851</v>
      </c>
      <c r="E4451" s="42">
        <v>42</v>
      </c>
    </row>
    <row r="4452" spans="2:5">
      <c r="B4452" s="35">
        <v>42065</v>
      </c>
      <c r="C4452" s="176">
        <v>653375</v>
      </c>
      <c r="D4452" s="38">
        <v>6769</v>
      </c>
      <c r="E4452" s="42">
        <v>42</v>
      </c>
    </row>
    <row r="4453" spans="2:5">
      <c r="B4453" s="35">
        <v>42066</v>
      </c>
      <c r="C4453" s="176">
        <v>631125</v>
      </c>
      <c r="D4453" s="38">
        <v>6532</v>
      </c>
      <c r="E4453" s="42">
        <v>42</v>
      </c>
    </row>
    <row r="4454" spans="2:5">
      <c r="B4454" s="35">
        <v>42067</v>
      </c>
      <c r="C4454" s="176">
        <v>663500</v>
      </c>
      <c r="D4454" s="38">
        <v>6877</v>
      </c>
      <c r="E4454" s="42">
        <v>42</v>
      </c>
    </row>
    <row r="4455" spans="2:5">
      <c r="B4455" s="35">
        <v>42068</v>
      </c>
      <c r="C4455" s="176">
        <v>660125</v>
      </c>
      <c r="D4455" s="38">
        <v>6841</v>
      </c>
      <c r="E4455" s="42">
        <v>42</v>
      </c>
    </row>
    <row r="4456" spans="2:5">
      <c r="B4456" s="35">
        <v>42069</v>
      </c>
      <c r="C4456" s="176">
        <v>672875</v>
      </c>
      <c r="D4456" s="38">
        <v>6977</v>
      </c>
      <c r="E4456" s="42">
        <v>42</v>
      </c>
    </row>
    <row r="4457" spans="2:5">
      <c r="B4457" s="35">
        <v>42070</v>
      </c>
      <c r="C4457" s="176">
        <v>672875</v>
      </c>
      <c r="D4457" s="38">
        <v>6977</v>
      </c>
      <c r="E4457" s="42">
        <v>42</v>
      </c>
    </row>
    <row r="4458" spans="2:5">
      <c r="B4458" s="35">
        <v>42071</v>
      </c>
      <c r="C4458" s="176">
        <v>672875</v>
      </c>
      <c r="D4458" s="38">
        <v>6977</v>
      </c>
      <c r="E4458" s="42">
        <v>42</v>
      </c>
    </row>
    <row r="4459" spans="2:5">
      <c r="B4459" s="35">
        <v>42072</v>
      </c>
      <c r="C4459" s="176">
        <v>670250</v>
      </c>
      <c r="D4459" s="38">
        <v>6949</v>
      </c>
      <c r="E4459" s="42">
        <v>42</v>
      </c>
    </row>
    <row r="4460" spans="2:5">
      <c r="B4460" s="35">
        <v>42073</v>
      </c>
      <c r="C4460" s="176">
        <v>667375</v>
      </c>
      <c r="D4460" s="38">
        <v>6919</v>
      </c>
      <c r="E4460" s="42">
        <v>42</v>
      </c>
    </row>
    <row r="4461" spans="2:5">
      <c r="B4461" s="35">
        <v>42074</v>
      </c>
      <c r="C4461" s="176">
        <v>656500</v>
      </c>
      <c r="D4461" s="38">
        <v>6803</v>
      </c>
      <c r="E4461" s="42">
        <v>42</v>
      </c>
    </row>
    <row r="4462" spans="2:5">
      <c r="B4462" s="35">
        <v>42075</v>
      </c>
      <c r="C4462" s="176">
        <v>662875</v>
      </c>
      <c r="D4462" s="38">
        <v>6871</v>
      </c>
      <c r="E4462" s="42">
        <v>42</v>
      </c>
    </row>
    <row r="4463" spans="2:5">
      <c r="B4463" s="35">
        <v>42076</v>
      </c>
      <c r="C4463" s="176">
        <v>649125</v>
      </c>
      <c r="D4463" s="38">
        <v>6724</v>
      </c>
      <c r="E4463" s="42">
        <v>42</v>
      </c>
    </row>
    <row r="4464" spans="2:5">
      <c r="B4464" s="35">
        <v>42077</v>
      </c>
      <c r="C4464" s="176">
        <v>649125</v>
      </c>
      <c r="D4464" s="38">
        <v>6724</v>
      </c>
      <c r="E4464" s="42">
        <v>42</v>
      </c>
    </row>
    <row r="4465" spans="2:5">
      <c r="B4465" s="35">
        <v>42078</v>
      </c>
      <c r="C4465" s="176">
        <v>649125</v>
      </c>
      <c r="D4465" s="38">
        <v>6724</v>
      </c>
      <c r="E4465" s="42">
        <v>42</v>
      </c>
    </row>
    <row r="4466" spans="2:5">
      <c r="B4466" s="35">
        <v>42079</v>
      </c>
      <c r="C4466" s="176">
        <v>702125</v>
      </c>
      <c r="D4466" s="38">
        <v>7289</v>
      </c>
      <c r="E4466" s="42">
        <v>42</v>
      </c>
    </row>
    <row r="4467" spans="2:5">
      <c r="B4467" s="35">
        <v>42080</v>
      </c>
      <c r="C4467" s="176">
        <v>696875</v>
      </c>
      <c r="D4467" s="38">
        <v>7233</v>
      </c>
      <c r="E4467" s="42">
        <v>42</v>
      </c>
    </row>
    <row r="4468" spans="2:5">
      <c r="B4468" s="35">
        <v>42081</v>
      </c>
      <c r="C4468" s="176">
        <v>717750</v>
      </c>
      <c r="D4468" s="38">
        <v>7456</v>
      </c>
      <c r="E4468" s="42">
        <v>42</v>
      </c>
    </row>
    <row r="4469" spans="2:5">
      <c r="B4469" s="35">
        <v>42082</v>
      </c>
      <c r="C4469" s="176">
        <v>732625</v>
      </c>
      <c r="D4469" s="38">
        <v>7615</v>
      </c>
      <c r="E4469" s="42">
        <v>42</v>
      </c>
    </row>
    <row r="4470" spans="2:5">
      <c r="B4470" s="35">
        <v>42083</v>
      </c>
      <c r="C4470" s="176">
        <v>740125</v>
      </c>
      <c r="D4470" s="38">
        <v>7567</v>
      </c>
      <c r="E4470" s="42">
        <v>21</v>
      </c>
    </row>
    <row r="4471" spans="2:5">
      <c r="B4471" s="35">
        <v>42084</v>
      </c>
      <c r="C4471" s="176">
        <v>740125</v>
      </c>
      <c r="D4471" s="38">
        <v>7567</v>
      </c>
      <c r="E4471" s="42">
        <v>21</v>
      </c>
    </row>
    <row r="4472" spans="2:5">
      <c r="B4472" s="35">
        <v>42085</v>
      </c>
      <c r="C4472" s="176">
        <v>740125</v>
      </c>
      <c r="D4472" s="38">
        <v>7567</v>
      </c>
      <c r="E4472" s="42">
        <v>21</v>
      </c>
    </row>
    <row r="4473" spans="2:5">
      <c r="B4473" s="35">
        <v>42086</v>
      </c>
      <c r="C4473" s="176">
        <v>724625</v>
      </c>
      <c r="D4473" s="38">
        <v>7404</v>
      </c>
      <c r="E4473" s="42">
        <v>21</v>
      </c>
    </row>
    <row r="4474" spans="2:5">
      <c r="B4474" s="35">
        <v>42087</v>
      </c>
      <c r="C4474" s="176">
        <v>700125</v>
      </c>
      <c r="D4474" s="38">
        <v>7146</v>
      </c>
      <c r="E4474" s="42">
        <v>21</v>
      </c>
    </row>
    <row r="4475" spans="2:5">
      <c r="B4475" s="35">
        <v>42088</v>
      </c>
      <c r="C4475" s="176">
        <v>702000</v>
      </c>
      <c r="D4475" s="38">
        <v>7166</v>
      </c>
      <c r="E4475" s="42">
        <v>21</v>
      </c>
    </row>
    <row r="4476" spans="2:5">
      <c r="B4476" s="35">
        <v>42089</v>
      </c>
      <c r="C4476" s="176">
        <v>706125</v>
      </c>
      <c r="D4476" s="38">
        <v>7209</v>
      </c>
      <c r="E4476" s="42">
        <v>21</v>
      </c>
    </row>
    <row r="4477" spans="2:5">
      <c r="B4477" s="35">
        <v>42090</v>
      </c>
      <c r="C4477" s="176">
        <v>700000</v>
      </c>
      <c r="D4477" s="38">
        <v>7145</v>
      </c>
      <c r="E4477" s="42">
        <v>21</v>
      </c>
    </row>
    <row r="4478" spans="2:5">
      <c r="B4478" s="35">
        <v>42091</v>
      </c>
      <c r="C4478" s="176">
        <v>700000</v>
      </c>
      <c r="D4478" s="38">
        <v>7145</v>
      </c>
      <c r="E4478" s="42">
        <v>21</v>
      </c>
    </row>
    <row r="4479" spans="2:5">
      <c r="B4479" s="35">
        <v>42092</v>
      </c>
      <c r="C4479" s="176">
        <v>700000</v>
      </c>
      <c r="D4479" s="38">
        <v>7145</v>
      </c>
      <c r="E4479" s="42">
        <v>21</v>
      </c>
    </row>
    <row r="4480" spans="2:5">
      <c r="B4480" s="35">
        <v>42093</v>
      </c>
      <c r="C4480" s="176">
        <v>664875</v>
      </c>
      <c r="D4480" s="38">
        <v>6775</v>
      </c>
      <c r="E4480" s="42">
        <v>21</v>
      </c>
    </row>
    <row r="4481" spans="2:5">
      <c r="B4481" s="39">
        <v>42094</v>
      </c>
      <c r="C4481" s="177">
        <v>673000</v>
      </c>
      <c r="D4481" s="40">
        <v>6861</v>
      </c>
      <c r="E4481" s="43">
        <v>21</v>
      </c>
    </row>
    <row r="4482" spans="2:5">
      <c r="B4482" s="35">
        <v>42095</v>
      </c>
      <c r="C4482" s="176">
        <v>689750</v>
      </c>
      <c r="D4482" s="38">
        <v>7037</v>
      </c>
      <c r="E4482" s="42">
        <v>21</v>
      </c>
    </row>
    <row r="4483" spans="2:5">
      <c r="B4483" s="35">
        <v>42096</v>
      </c>
      <c r="C4483" s="176">
        <v>710750</v>
      </c>
      <c r="D4483" s="38">
        <v>7258</v>
      </c>
      <c r="E4483" s="42">
        <v>21</v>
      </c>
    </row>
    <row r="4484" spans="2:5">
      <c r="B4484" s="35">
        <v>42097</v>
      </c>
      <c r="C4484" s="176">
        <v>710750</v>
      </c>
      <c r="D4484" s="38">
        <v>7258</v>
      </c>
      <c r="E4484" s="42">
        <v>21</v>
      </c>
    </row>
    <row r="4485" spans="2:5">
      <c r="B4485" s="35">
        <v>42098</v>
      </c>
      <c r="C4485" s="176">
        <v>710750</v>
      </c>
      <c r="D4485" s="38">
        <v>7258</v>
      </c>
      <c r="E4485" s="42">
        <v>21</v>
      </c>
    </row>
    <row r="4486" spans="2:5">
      <c r="B4486" s="35">
        <v>42099</v>
      </c>
      <c r="C4486" s="176">
        <v>710750</v>
      </c>
      <c r="D4486" s="38">
        <v>7258</v>
      </c>
      <c r="E4486" s="42">
        <v>21</v>
      </c>
    </row>
    <row r="4487" spans="2:5">
      <c r="B4487" s="35">
        <v>42100</v>
      </c>
      <c r="C4487" s="176">
        <v>739250</v>
      </c>
      <c r="D4487" s="38">
        <v>7558</v>
      </c>
      <c r="E4487" s="42">
        <v>21</v>
      </c>
    </row>
    <row r="4488" spans="2:5">
      <c r="B4488" s="35">
        <v>42101</v>
      </c>
      <c r="C4488" s="176">
        <v>706125</v>
      </c>
      <c r="D4488" s="38">
        <v>7209</v>
      </c>
      <c r="E4488" s="42">
        <v>21</v>
      </c>
    </row>
    <row r="4489" spans="2:5">
      <c r="B4489" s="35">
        <v>42102</v>
      </c>
      <c r="C4489" s="176">
        <v>671875</v>
      </c>
      <c r="D4489" s="38">
        <v>6849</v>
      </c>
      <c r="E4489" s="42">
        <v>21</v>
      </c>
    </row>
    <row r="4490" spans="2:5">
      <c r="B4490" s="35">
        <v>42103</v>
      </c>
      <c r="C4490" s="176">
        <v>673500</v>
      </c>
      <c r="D4490" s="38">
        <v>6866</v>
      </c>
      <c r="E4490" s="42">
        <v>21</v>
      </c>
    </row>
    <row r="4491" spans="2:5">
      <c r="B4491" s="35">
        <v>42104</v>
      </c>
      <c r="C4491" s="176">
        <v>662375</v>
      </c>
      <c r="D4491" s="38">
        <v>6749</v>
      </c>
      <c r="E4491" s="42">
        <v>21</v>
      </c>
    </row>
    <row r="4492" spans="2:5">
      <c r="B4492" s="35">
        <v>42105</v>
      </c>
      <c r="C4492" s="176">
        <v>662375</v>
      </c>
      <c r="D4492" s="38">
        <v>6749</v>
      </c>
      <c r="E4492" s="42">
        <v>21</v>
      </c>
    </row>
    <row r="4493" spans="2:5">
      <c r="B4493" s="35">
        <v>42106</v>
      </c>
      <c r="C4493" s="176">
        <v>662375</v>
      </c>
      <c r="D4493" s="38">
        <v>6749</v>
      </c>
      <c r="E4493" s="42">
        <v>21</v>
      </c>
    </row>
    <row r="4494" spans="2:5">
      <c r="B4494" s="35">
        <v>42107</v>
      </c>
      <c r="C4494" s="176">
        <v>661250</v>
      </c>
      <c r="D4494" s="38">
        <v>6737</v>
      </c>
      <c r="E4494" s="42">
        <v>21</v>
      </c>
    </row>
    <row r="4495" spans="2:5">
      <c r="B4495" s="35">
        <v>42108</v>
      </c>
      <c r="C4495" s="176">
        <v>682375</v>
      </c>
      <c r="D4495" s="38">
        <v>6959</v>
      </c>
      <c r="E4495" s="42">
        <v>21</v>
      </c>
    </row>
    <row r="4496" spans="2:5">
      <c r="B4496" s="35">
        <v>42109</v>
      </c>
      <c r="C4496" s="176">
        <v>689875</v>
      </c>
      <c r="D4496" s="38">
        <v>7038</v>
      </c>
      <c r="E4496" s="42">
        <v>21</v>
      </c>
    </row>
    <row r="4497" spans="2:5">
      <c r="B4497" s="35">
        <v>42110</v>
      </c>
      <c r="C4497" s="176">
        <v>707250</v>
      </c>
      <c r="D4497" s="38">
        <v>7221</v>
      </c>
      <c r="E4497" s="42">
        <v>21</v>
      </c>
    </row>
    <row r="4498" spans="2:5">
      <c r="B4498" s="35">
        <v>42111</v>
      </c>
      <c r="C4498" s="176">
        <v>695000</v>
      </c>
      <c r="D4498" s="38">
        <v>7092</v>
      </c>
      <c r="E4498" s="42">
        <v>21</v>
      </c>
    </row>
    <row r="4499" spans="2:5">
      <c r="B4499" s="35">
        <v>42112</v>
      </c>
      <c r="C4499" s="176">
        <v>695000</v>
      </c>
      <c r="D4499" s="38">
        <v>7092</v>
      </c>
      <c r="E4499" s="42">
        <v>21</v>
      </c>
    </row>
    <row r="4500" spans="2:5">
      <c r="B4500" s="35">
        <v>42113</v>
      </c>
      <c r="C4500" s="176">
        <v>695000</v>
      </c>
      <c r="D4500" s="38">
        <v>7092</v>
      </c>
      <c r="E4500" s="42">
        <v>21</v>
      </c>
    </row>
    <row r="4501" spans="2:5">
      <c r="B4501" s="35">
        <v>42114</v>
      </c>
      <c r="C4501" s="176">
        <v>694500</v>
      </c>
      <c r="D4501" s="38">
        <v>7087</v>
      </c>
      <c r="E4501" s="42">
        <v>21</v>
      </c>
    </row>
    <row r="4502" spans="2:5">
      <c r="B4502" s="35">
        <v>42115</v>
      </c>
      <c r="C4502" s="176">
        <v>699750</v>
      </c>
      <c r="D4502" s="38">
        <v>7142</v>
      </c>
      <c r="E4502" s="42">
        <v>21</v>
      </c>
    </row>
    <row r="4503" spans="2:5">
      <c r="B4503" s="35">
        <v>42116</v>
      </c>
      <c r="C4503" s="176">
        <v>699375</v>
      </c>
      <c r="D4503" s="38">
        <v>7138</v>
      </c>
      <c r="E4503" s="42">
        <v>21</v>
      </c>
    </row>
    <row r="4504" spans="2:5">
      <c r="B4504" s="35">
        <v>42117</v>
      </c>
      <c r="C4504" s="176">
        <v>693875</v>
      </c>
      <c r="D4504" s="38">
        <v>7080</v>
      </c>
      <c r="E4504" s="42">
        <v>21</v>
      </c>
    </row>
    <row r="4505" spans="2:5">
      <c r="B4505" s="35">
        <v>42118</v>
      </c>
      <c r="C4505" s="176">
        <v>692250</v>
      </c>
      <c r="D4505" s="38">
        <v>7063</v>
      </c>
      <c r="E4505" s="42">
        <v>42</v>
      </c>
    </row>
    <row r="4506" spans="2:5">
      <c r="B4506" s="35">
        <v>42119</v>
      </c>
      <c r="C4506" s="176">
        <v>692250</v>
      </c>
      <c r="D4506" s="38">
        <v>7063</v>
      </c>
      <c r="E4506" s="42">
        <v>42</v>
      </c>
    </row>
    <row r="4507" spans="2:5">
      <c r="B4507" s="35">
        <v>42120</v>
      </c>
      <c r="C4507" s="176">
        <v>692250</v>
      </c>
      <c r="D4507" s="38">
        <v>7063</v>
      </c>
      <c r="E4507" s="42">
        <v>42</v>
      </c>
    </row>
    <row r="4508" spans="2:5">
      <c r="B4508" s="35">
        <v>42121</v>
      </c>
      <c r="C4508" s="176">
        <v>663125</v>
      </c>
      <c r="D4508" s="38">
        <v>6757</v>
      </c>
      <c r="E4508" s="42">
        <v>42</v>
      </c>
    </row>
    <row r="4509" spans="2:5">
      <c r="B4509" s="35">
        <v>42122</v>
      </c>
      <c r="C4509" s="176">
        <v>659125</v>
      </c>
      <c r="D4509" s="38">
        <v>6714</v>
      </c>
      <c r="E4509" s="42">
        <v>42</v>
      </c>
    </row>
    <row r="4510" spans="2:5">
      <c r="B4510" s="35">
        <v>42123</v>
      </c>
      <c r="C4510" s="176">
        <v>653750</v>
      </c>
      <c r="D4510" s="38">
        <v>6658</v>
      </c>
      <c r="E4510" s="42">
        <v>42</v>
      </c>
    </row>
    <row r="4511" spans="2:5">
      <c r="B4511" s="39">
        <v>42124</v>
      </c>
      <c r="C4511" s="177">
        <v>644500</v>
      </c>
      <c r="D4511" s="40">
        <v>6561</v>
      </c>
      <c r="E4511" s="43">
        <v>42</v>
      </c>
    </row>
    <row r="4512" spans="2:5">
      <c r="B4512" s="35">
        <v>42125</v>
      </c>
      <c r="C4512" s="176">
        <v>629875</v>
      </c>
      <c r="D4512" s="38">
        <v>6407</v>
      </c>
      <c r="E4512" s="42">
        <v>42</v>
      </c>
    </row>
    <row r="4513" spans="2:5">
      <c r="B4513" s="35">
        <v>42126</v>
      </c>
      <c r="C4513" s="176">
        <v>629875</v>
      </c>
      <c r="D4513" s="38">
        <v>6407</v>
      </c>
      <c r="E4513" s="42">
        <v>42</v>
      </c>
    </row>
    <row r="4514" spans="2:5">
      <c r="B4514" s="35">
        <v>42127</v>
      </c>
      <c r="C4514" s="176">
        <v>629875</v>
      </c>
      <c r="D4514" s="38">
        <v>6407</v>
      </c>
      <c r="E4514" s="42">
        <v>42</v>
      </c>
    </row>
    <row r="4515" spans="2:5">
      <c r="B4515" s="35">
        <v>42128</v>
      </c>
      <c r="C4515" s="176">
        <v>623375</v>
      </c>
      <c r="D4515" s="38">
        <v>6338</v>
      </c>
      <c r="E4515" s="42">
        <v>42</v>
      </c>
    </row>
    <row r="4516" spans="2:5">
      <c r="B4516" s="35">
        <v>42129</v>
      </c>
      <c r="C4516" s="176">
        <v>631125</v>
      </c>
      <c r="D4516" s="38">
        <v>6420</v>
      </c>
      <c r="E4516" s="42">
        <v>42</v>
      </c>
    </row>
    <row r="4517" spans="2:5">
      <c r="B4517" s="35">
        <v>42130</v>
      </c>
      <c r="C4517" s="176">
        <v>606875</v>
      </c>
      <c r="D4517" s="38">
        <v>6164</v>
      </c>
      <c r="E4517" s="42">
        <v>42</v>
      </c>
    </row>
    <row r="4518" spans="2:5">
      <c r="B4518" s="35">
        <v>42131</v>
      </c>
      <c r="C4518" s="176">
        <v>609000</v>
      </c>
      <c r="D4518" s="38">
        <v>6187</v>
      </c>
      <c r="E4518" s="42">
        <v>42</v>
      </c>
    </row>
    <row r="4519" spans="2:5">
      <c r="B4519" s="35">
        <v>42132</v>
      </c>
      <c r="C4519" s="176">
        <v>625375</v>
      </c>
      <c r="D4519" s="38">
        <v>6359</v>
      </c>
      <c r="E4519" s="42">
        <v>42</v>
      </c>
    </row>
    <row r="4520" spans="2:5">
      <c r="B4520" s="35">
        <v>42133</v>
      </c>
      <c r="C4520" s="176">
        <v>625375</v>
      </c>
      <c r="D4520" s="38">
        <v>6359</v>
      </c>
      <c r="E4520" s="42">
        <v>42</v>
      </c>
    </row>
    <row r="4521" spans="2:5">
      <c r="B4521" s="35">
        <v>42134</v>
      </c>
      <c r="C4521" s="176">
        <v>625375</v>
      </c>
      <c r="D4521" s="38">
        <v>6359</v>
      </c>
      <c r="E4521" s="42">
        <v>42</v>
      </c>
    </row>
    <row r="4522" spans="2:5">
      <c r="B4522" s="35">
        <v>42135</v>
      </c>
      <c r="C4522" s="176">
        <v>621500</v>
      </c>
      <c r="D4522" s="38">
        <v>6318</v>
      </c>
      <c r="E4522" s="42">
        <v>42</v>
      </c>
    </row>
    <row r="4523" spans="2:5">
      <c r="B4523" s="35">
        <v>42136</v>
      </c>
      <c r="C4523" s="176">
        <v>633125</v>
      </c>
      <c r="D4523" s="38">
        <v>6441</v>
      </c>
      <c r="E4523" s="42">
        <v>42</v>
      </c>
    </row>
    <row r="4524" spans="2:5">
      <c r="B4524" s="35">
        <v>42137</v>
      </c>
      <c r="C4524" s="176">
        <v>634000</v>
      </c>
      <c r="D4524" s="38">
        <v>6450</v>
      </c>
      <c r="E4524" s="42">
        <v>42</v>
      </c>
    </row>
    <row r="4525" spans="2:5">
      <c r="B4525" s="35">
        <v>42138</v>
      </c>
      <c r="C4525" s="176">
        <v>641875</v>
      </c>
      <c r="D4525" s="38">
        <v>6533</v>
      </c>
      <c r="E4525" s="42">
        <v>42</v>
      </c>
    </row>
    <row r="4526" spans="2:5">
      <c r="B4526" s="35">
        <v>42139</v>
      </c>
      <c r="C4526" s="176">
        <v>648875</v>
      </c>
      <c r="D4526" s="38">
        <v>6607</v>
      </c>
      <c r="E4526" s="42">
        <v>42</v>
      </c>
    </row>
    <row r="4527" spans="2:5">
      <c r="B4527" s="35">
        <v>42140</v>
      </c>
      <c r="C4527" s="176">
        <v>648875</v>
      </c>
      <c r="D4527" s="38">
        <v>6607</v>
      </c>
      <c r="E4527" s="42">
        <v>42</v>
      </c>
    </row>
    <row r="4528" spans="2:5">
      <c r="B4528" s="35">
        <v>42141</v>
      </c>
      <c r="C4528" s="176">
        <v>648875</v>
      </c>
      <c r="D4528" s="38">
        <v>6607</v>
      </c>
      <c r="E4528" s="42">
        <v>42</v>
      </c>
    </row>
    <row r="4529" spans="2:5">
      <c r="B4529" s="35">
        <v>42142</v>
      </c>
      <c r="C4529" s="176">
        <v>681375</v>
      </c>
      <c r="D4529" s="38">
        <v>6949</v>
      </c>
      <c r="E4529" s="42">
        <v>42</v>
      </c>
    </row>
    <row r="4530" spans="2:5">
      <c r="B4530" s="35">
        <v>42143</v>
      </c>
      <c r="C4530" s="176">
        <v>664875</v>
      </c>
      <c r="D4530" s="38">
        <v>6775</v>
      </c>
      <c r="E4530" s="42">
        <v>42</v>
      </c>
    </row>
    <row r="4531" spans="2:5">
      <c r="B4531" s="35">
        <v>42144</v>
      </c>
      <c r="C4531" s="176">
        <v>661750</v>
      </c>
      <c r="D4531" s="38">
        <v>6742</v>
      </c>
      <c r="E4531" s="42">
        <v>42</v>
      </c>
    </row>
    <row r="4532" spans="2:5">
      <c r="B4532" s="35">
        <v>42145</v>
      </c>
      <c r="C4532" s="176">
        <v>630125</v>
      </c>
      <c r="D4532" s="38">
        <v>6409</v>
      </c>
      <c r="E4532" s="42">
        <v>42</v>
      </c>
    </row>
    <row r="4533" spans="2:5">
      <c r="B4533" s="35">
        <v>42146</v>
      </c>
      <c r="C4533" s="176">
        <v>619750</v>
      </c>
      <c r="D4533" s="38">
        <v>6300</v>
      </c>
      <c r="E4533" s="42">
        <v>42</v>
      </c>
    </row>
    <row r="4534" spans="2:5">
      <c r="B4534" s="35">
        <v>42147</v>
      </c>
      <c r="C4534" s="176">
        <v>619750</v>
      </c>
      <c r="D4534" s="38">
        <v>6300</v>
      </c>
      <c r="E4534" s="42">
        <v>42</v>
      </c>
    </row>
    <row r="4535" spans="2:5">
      <c r="B4535" s="35">
        <v>42148</v>
      </c>
      <c r="C4535" s="176">
        <v>619750</v>
      </c>
      <c r="D4535" s="38">
        <v>6300</v>
      </c>
      <c r="E4535" s="42">
        <v>42</v>
      </c>
    </row>
    <row r="4536" spans="2:5">
      <c r="B4536" s="35">
        <v>42149</v>
      </c>
      <c r="C4536" s="176">
        <v>619750</v>
      </c>
      <c r="D4536" s="38">
        <v>6300</v>
      </c>
      <c r="E4536" s="42">
        <v>42</v>
      </c>
    </row>
    <row r="4537" spans="2:5">
      <c r="B4537" s="35">
        <v>42150</v>
      </c>
      <c r="C4537" s="176">
        <v>606375</v>
      </c>
      <c r="D4537" s="38">
        <v>6159</v>
      </c>
      <c r="E4537" s="42">
        <v>42</v>
      </c>
    </row>
    <row r="4538" spans="2:5">
      <c r="B4538" s="35">
        <v>42151</v>
      </c>
      <c r="C4538" s="176">
        <v>619375</v>
      </c>
      <c r="D4538" s="38">
        <v>6296</v>
      </c>
      <c r="E4538" s="42">
        <v>42</v>
      </c>
    </row>
    <row r="4539" spans="2:5">
      <c r="B4539" s="35">
        <v>42152</v>
      </c>
      <c r="C4539" s="176">
        <v>624375</v>
      </c>
      <c r="D4539" s="38">
        <v>6349</v>
      </c>
      <c r="E4539" s="42">
        <v>42</v>
      </c>
    </row>
    <row r="4540" spans="2:5">
      <c r="B4540" s="35">
        <v>42153</v>
      </c>
      <c r="C4540" s="176">
        <v>630125</v>
      </c>
      <c r="D4540" s="38">
        <v>6409</v>
      </c>
      <c r="E4540" s="42">
        <v>42</v>
      </c>
    </row>
    <row r="4541" spans="2:5">
      <c r="B4541" s="35">
        <v>42154</v>
      </c>
      <c r="C4541" s="176">
        <v>630125</v>
      </c>
      <c r="D4541" s="38">
        <v>6409</v>
      </c>
      <c r="E4541" s="42">
        <v>42</v>
      </c>
    </row>
    <row r="4542" spans="2:5">
      <c r="B4542" s="39">
        <v>42155</v>
      </c>
      <c r="C4542" s="177">
        <v>630125</v>
      </c>
      <c r="D4542" s="40">
        <v>6409</v>
      </c>
      <c r="E4542" s="43">
        <v>42</v>
      </c>
    </row>
    <row r="4543" spans="2:5">
      <c r="B4543" s="35">
        <v>42156</v>
      </c>
      <c r="C4543" s="176">
        <v>645125</v>
      </c>
      <c r="D4543" s="38">
        <v>6567</v>
      </c>
      <c r="E4543" s="42">
        <v>42</v>
      </c>
    </row>
    <row r="4544" spans="2:5">
      <c r="B4544" s="35">
        <v>42157</v>
      </c>
      <c r="C4544" s="176">
        <v>664750</v>
      </c>
      <c r="D4544" s="38">
        <v>6774</v>
      </c>
      <c r="E4544" s="42">
        <v>42</v>
      </c>
    </row>
    <row r="4545" spans="2:5">
      <c r="B4545" s="35">
        <v>42158</v>
      </c>
      <c r="C4545" s="176">
        <v>680000</v>
      </c>
      <c r="D4545" s="38">
        <v>6934</v>
      </c>
      <c r="E4545" s="42">
        <v>42</v>
      </c>
    </row>
    <row r="4546" spans="2:5">
      <c r="B4546" s="35">
        <v>42159</v>
      </c>
      <c r="C4546" s="176">
        <v>692375</v>
      </c>
      <c r="D4546" s="38">
        <v>7064</v>
      </c>
      <c r="E4546" s="42">
        <v>42</v>
      </c>
    </row>
    <row r="4547" spans="2:5">
      <c r="B4547" s="35">
        <v>42160</v>
      </c>
      <c r="C4547" s="176">
        <v>693750</v>
      </c>
      <c r="D4547" s="38">
        <v>7079</v>
      </c>
      <c r="E4547" s="42">
        <v>42</v>
      </c>
    </row>
    <row r="4548" spans="2:5">
      <c r="B4548" s="35">
        <v>42161</v>
      </c>
      <c r="C4548" s="176">
        <v>693750</v>
      </c>
      <c r="D4548" s="38">
        <v>7079</v>
      </c>
      <c r="E4548" s="42">
        <v>42</v>
      </c>
    </row>
    <row r="4549" spans="2:5">
      <c r="B4549" s="35">
        <v>42162</v>
      </c>
      <c r="C4549" s="176">
        <v>693750</v>
      </c>
      <c r="D4549" s="38">
        <v>7079</v>
      </c>
      <c r="E4549" s="42">
        <v>42</v>
      </c>
    </row>
    <row r="4550" spans="2:5">
      <c r="B4550" s="35">
        <v>42163</v>
      </c>
      <c r="C4550" s="176">
        <v>706000</v>
      </c>
      <c r="D4550" s="38">
        <v>7208</v>
      </c>
      <c r="E4550" s="42">
        <v>42</v>
      </c>
    </row>
    <row r="4551" spans="2:5">
      <c r="B4551" s="35">
        <v>42164</v>
      </c>
      <c r="C4551" s="176">
        <v>710375</v>
      </c>
      <c r="D4551" s="38">
        <v>7254</v>
      </c>
      <c r="E4551" s="42">
        <v>42</v>
      </c>
    </row>
    <row r="4552" spans="2:5">
      <c r="B4552" s="35">
        <v>42165</v>
      </c>
      <c r="C4552" s="176">
        <v>690250</v>
      </c>
      <c r="D4552" s="38">
        <v>7042</v>
      </c>
      <c r="E4552" s="42">
        <v>42</v>
      </c>
    </row>
    <row r="4553" spans="2:5">
      <c r="B4553" s="35">
        <v>42166</v>
      </c>
      <c r="C4553" s="176">
        <v>658375</v>
      </c>
      <c r="D4553" s="38">
        <v>6707</v>
      </c>
      <c r="E4553" s="42">
        <v>42</v>
      </c>
    </row>
    <row r="4554" spans="2:5">
      <c r="B4554" s="35">
        <v>42167</v>
      </c>
      <c r="C4554" s="176">
        <v>670000</v>
      </c>
      <c r="D4554" s="38">
        <v>6829</v>
      </c>
      <c r="E4554" s="42">
        <v>42</v>
      </c>
    </row>
    <row r="4555" spans="2:5">
      <c r="B4555" s="35">
        <v>42168</v>
      </c>
      <c r="C4555" s="176">
        <v>670000</v>
      </c>
      <c r="D4555" s="38">
        <v>6829</v>
      </c>
      <c r="E4555" s="42">
        <v>42</v>
      </c>
    </row>
    <row r="4556" spans="2:5">
      <c r="B4556" s="35">
        <v>42169</v>
      </c>
      <c r="C4556" s="176">
        <v>670000</v>
      </c>
      <c r="D4556" s="38">
        <v>6829</v>
      </c>
      <c r="E4556" s="42">
        <v>42</v>
      </c>
    </row>
    <row r="4557" spans="2:5">
      <c r="B4557" s="35">
        <v>42170</v>
      </c>
      <c r="C4557" s="176">
        <v>648375</v>
      </c>
      <c r="D4557" s="38">
        <v>6601</v>
      </c>
      <c r="E4557" s="42">
        <v>42</v>
      </c>
    </row>
    <row r="4558" spans="2:5">
      <c r="B4558" s="35">
        <v>42171</v>
      </c>
      <c r="C4558" s="176">
        <v>656375</v>
      </c>
      <c r="D4558" s="38">
        <v>6686</v>
      </c>
      <c r="E4558" s="42">
        <v>42</v>
      </c>
    </row>
    <row r="4559" spans="2:5">
      <c r="B4559" s="35">
        <v>42172</v>
      </c>
      <c r="C4559" s="176">
        <v>647750</v>
      </c>
      <c r="D4559" s="38">
        <v>6595</v>
      </c>
      <c r="E4559" s="42">
        <v>42</v>
      </c>
    </row>
    <row r="4560" spans="2:5">
      <c r="B4560" s="35">
        <v>42173</v>
      </c>
      <c r="C4560" s="176">
        <v>655000</v>
      </c>
      <c r="D4560" s="38">
        <v>6671</v>
      </c>
      <c r="E4560" s="42">
        <v>42</v>
      </c>
    </row>
    <row r="4561" spans="2:5">
      <c r="B4561" s="35">
        <v>42174</v>
      </c>
      <c r="C4561" s="176">
        <v>651000</v>
      </c>
      <c r="D4561" s="38">
        <v>6629</v>
      </c>
      <c r="E4561" s="42">
        <v>42</v>
      </c>
    </row>
    <row r="4562" spans="2:5">
      <c r="B4562" s="35">
        <v>42175</v>
      </c>
      <c r="C4562" s="176">
        <v>651000</v>
      </c>
      <c r="D4562" s="38">
        <v>6629</v>
      </c>
      <c r="E4562" s="42">
        <v>42</v>
      </c>
    </row>
    <row r="4563" spans="2:5">
      <c r="B4563" s="35">
        <v>42176</v>
      </c>
      <c r="C4563" s="176">
        <v>651000</v>
      </c>
      <c r="D4563" s="38">
        <v>6629</v>
      </c>
      <c r="E4563" s="42">
        <v>42</v>
      </c>
    </row>
    <row r="4564" spans="2:5">
      <c r="B4564" s="35">
        <v>42177</v>
      </c>
      <c r="C4564" s="176">
        <v>660250</v>
      </c>
      <c r="D4564" s="38">
        <v>6726</v>
      </c>
      <c r="E4564" s="42">
        <v>42</v>
      </c>
    </row>
    <row r="4565" spans="2:5">
      <c r="B4565" s="35">
        <v>42178</v>
      </c>
      <c r="C4565" s="176">
        <v>649250</v>
      </c>
      <c r="D4565" s="38">
        <v>6611</v>
      </c>
      <c r="E4565" s="42">
        <v>42</v>
      </c>
    </row>
    <row r="4566" spans="2:5">
      <c r="B4566" s="35">
        <v>42179</v>
      </c>
      <c r="C4566" s="176">
        <v>682625</v>
      </c>
      <c r="D4566" s="38">
        <v>6962</v>
      </c>
      <c r="E4566" s="42">
        <v>42</v>
      </c>
    </row>
    <row r="4567" spans="2:5">
      <c r="B4567" s="35">
        <v>42180</v>
      </c>
      <c r="C4567" s="176">
        <v>679250</v>
      </c>
      <c r="D4567" s="38">
        <v>6926</v>
      </c>
      <c r="E4567" s="42">
        <v>42</v>
      </c>
    </row>
    <row r="4568" spans="2:5">
      <c r="B4568" s="35">
        <v>42181</v>
      </c>
      <c r="C4568" s="176">
        <v>679000</v>
      </c>
      <c r="D4568" s="38">
        <v>6924</v>
      </c>
      <c r="E4568" s="42">
        <v>42</v>
      </c>
    </row>
    <row r="4569" spans="2:5">
      <c r="B4569" s="35">
        <v>42182</v>
      </c>
      <c r="C4569" s="176">
        <v>679000</v>
      </c>
      <c r="D4569" s="38">
        <v>6924</v>
      </c>
      <c r="E4569" s="42">
        <v>42</v>
      </c>
    </row>
    <row r="4570" spans="2:5">
      <c r="B4570" s="35">
        <v>42183</v>
      </c>
      <c r="C4570" s="176">
        <v>679000</v>
      </c>
      <c r="D4570" s="38">
        <v>6924</v>
      </c>
      <c r="E4570" s="42">
        <v>42</v>
      </c>
    </row>
    <row r="4571" spans="2:5">
      <c r="B4571" s="35">
        <v>42184</v>
      </c>
      <c r="C4571" s="176">
        <v>672875</v>
      </c>
      <c r="D4571" s="38">
        <v>6859</v>
      </c>
      <c r="E4571" s="42">
        <v>42</v>
      </c>
    </row>
    <row r="4572" spans="2:5">
      <c r="B4572" s="39">
        <v>42185</v>
      </c>
      <c r="C4572" s="177">
        <v>676750</v>
      </c>
      <c r="D4572" s="40">
        <v>6900</v>
      </c>
      <c r="E4572" s="43">
        <v>42</v>
      </c>
    </row>
    <row r="4573" spans="2:5">
      <c r="B4573" s="35">
        <v>42186</v>
      </c>
      <c r="C4573" s="176">
        <v>655125</v>
      </c>
      <c r="D4573" s="38">
        <v>6672</v>
      </c>
      <c r="E4573" s="42">
        <v>42</v>
      </c>
    </row>
    <row r="4574" spans="2:5">
      <c r="B4574" s="35">
        <v>42187</v>
      </c>
      <c r="C4574" s="176">
        <v>656125</v>
      </c>
      <c r="D4574" s="38">
        <v>6683</v>
      </c>
      <c r="E4574" s="42">
        <v>42</v>
      </c>
    </row>
    <row r="4575" spans="2:5">
      <c r="B4575" s="35">
        <v>42188</v>
      </c>
      <c r="C4575" s="176">
        <v>656125</v>
      </c>
      <c r="D4575" s="38">
        <v>6683</v>
      </c>
      <c r="E4575" s="42">
        <v>42</v>
      </c>
    </row>
    <row r="4576" spans="2:5">
      <c r="B4576" s="35">
        <v>42189</v>
      </c>
      <c r="C4576" s="176">
        <v>656125</v>
      </c>
      <c r="D4576" s="38">
        <v>6683</v>
      </c>
      <c r="E4576" s="42">
        <v>42</v>
      </c>
    </row>
    <row r="4577" spans="2:5">
      <c r="B4577" s="35">
        <v>42190</v>
      </c>
      <c r="C4577" s="176">
        <v>656125</v>
      </c>
      <c r="D4577" s="38">
        <v>6683</v>
      </c>
      <c r="E4577" s="42">
        <v>42</v>
      </c>
    </row>
    <row r="4578" spans="2:5">
      <c r="B4578" s="35">
        <v>42191</v>
      </c>
      <c r="C4578" s="176">
        <v>654625</v>
      </c>
      <c r="D4578" s="38">
        <v>6667</v>
      </c>
      <c r="E4578" s="42">
        <v>42</v>
      </c>
    </row>
    <row r="4579" spans="2:5">
      <c r="B4579" s="35">
        <v>42192</v>
      </c>
      <c r="C4579" s="176">
        <v>658500</v>
      </c>
      <c r="D4579" s="38">
        <v>6708</v>
      </c>
      <c r="E4579" s="42">
        <v>42</v>
      </c>
    </row>
    <row r="4580" spans="2:5">
      <c r="B4580" s="35">
        <v>42193</v>
      </c>
      <c r="C4580" s="176">
        <v>659750</v>
      </c>
      <c r="D4580" s="38">
        <v>6721</v>
      </c>
      <c r="E4580" s="42">
        <v>42</v>
      </c>
    </row>
    <row r="4581" spans="2:5">
      <c r="B4581" s="35">
        <v>42194</v>
      </c>
      <c r="C4581" s="176">
        <v>656000</v>
      </c>
      <c r="D4581" s="38">
        <v>6682</v>
      </c>
      <c r="E4581" s="42">
        <v>42</v>
      </c>
    </row>
    <row r="4582" spans="2:5">
      <c r="B4582" s="35">
        <v>42195</v>
      </c>
      <c r="C4582" s="176">
        <v>661000</v>
      </c>
      <c r="D4582" s="38">
        <v>6734</v>
      </c>
      <c r="E4582" s="42">
        <v>42</v>
      </c>
    </row>
    <row r="4583" spans="2:5">
      <c r="B4583" s="35">
        <v>42196</v>
      </c>
      <c r="C4583" s="176">
        <v>661000</v>
      </c>
      <c r="D4583" s="38">
        <v>6734</v>
      </c>
      <c r="E4583" s="42">
        <v>42</v>
      </c>
    </row>
    <row r="4584" spans="2:5">
      <c r="B4584" s="35">
        <v>42197</v>
      </c>
      <c r="C4584" s="176">
        <v>661000</v>
      </c>
      <c r="D4584" s="38">
        <v>6734</v>
      </c>
      <c r="E4584" s="42">
        <v>42</v>
      </c>
    </row>
    <row r="4585" spans="2:5">
      <c r="B4585" s="35">
        <v>42198</v>
      </c>
      <c r="C4585" s="176">
        <v>682375</v>
      </c>
      <c r="D4585" s="38">
        <v>6959</v>
      </c>
      <c r="E4585" s="42">
        <v>42</v>
      </c>
    </row>
    <row r="4586" spans="2:5">
      <c r="B4586" s="35">
        <v>42199</v>
      </c>
      <c r="C4586" s="176">
        <v>698625</v>
      </c>
      <c r="D4586" s="38">
        <v>7130</v>
      </c>
      <c r="E4586" s="42">
        <v>42</v>
      </c>
    </row>
    <row r="4587" spans="2:5">
      <c r="B4587" s="35">
        <v>42200</v>
      </c>
      <c r="C4587" s="176">
        <v>693000</v>
      </c>
      <c r="D4587" s="38">
        <v>7071</v>
      </c>
      <c r="E4587" s="42">
        <v>42</v>
      </c>
    </row>
    <row r="4588" spans="2:5">
      <c r="B4588" s="35">
        <v>42201</v>
      </c>
      <c r="C4588" s="176">
        <v>691375</v>
      </c>
      <c r="D4588" s="38">
        <v>7054</v>
      </c>
      <c r="E4588" s="42">
        <v>42</v>
      </c>
    </row>
    <row r="4589" spans="2:5">
      <c r="B4589" s="35">
        <v>42202</v>
      </c>
      <c r="C4589" s="176">
        <v>695500</v>
      </c>
      <c r="D4589" s="38">
        <v>7097</v>
      </c>
      <c r="E4589" s="42">
        <v>42</v>
      </c>
    </row>
    <row r="4590" spans="2:5">
      <c r="B4590" s="35">
        <v>42203</v>
      </c>
      <c r="C4590" s="176">
        <v>695500</v>
      </c>
      <c r="D4590" s="38">
        <v>7097</v>
      </c>
      <c r="E4590" s="42">
        <v>42</v>
      </c>
    </row>
    <row r="4591" spans="2:5">
      <c r="B4591" s="35">
        <v>42204</v>
      </c>
      <c r="C4591" s="176">
        <v>695500</v>
      </c>
      <c r="D4591" s="38">
        <v>7097</v>
      </c>
      <c r="E4591" s="42">
        <v>42</v>
      </c>
    </row>
    <row r="4592" spans="2:5">
      <c r="B4592" s="35">
        <v>42205</v>
      </c>
      <c r="C4592" s="176">
        <v>689750</v>
      </c>
      <c r="D4592" s="38">
        <v>7037</v>
      </c>
      <c r="E4592" s="42">
        <v>42</v>
      </c>
    </row>
    <row r="4593" spans="2:5">
      <c r="B4593" s="35">
        <v>42206</v>
      </c>
      <c r="C4593" s="176">
        <v>690500</v>
      </c>
      <c r="D4593" s="38">
        <v>7045</v>
      </c>
      <c r="E4593" s="42">
        <v>42</v>
      </c>
    </row>
    <row r="4594" spans="2:5">
      <c r="B4594" s="35">
        <v>42207</v>
      </c>
      <c r="C4594" s="176">
        <v>691750</v>
      </c>
      <c r="D4594" s="38">
        <v>7058</v>
      </c>
      <c r="E4594" s="42">
        <v>42</v>
      </c>
    </row>
    <row r="4595" spans="2:5">
      <c r="B4595" s="35">
        <v>42208</v>
      </c>
      <c r="C4595" s="176">
        <v>675875</v>
      </c>
      <c r="D4595" s="38">
        <v>6891</v>
      </c>
      <c r="E4595" s="42">
        <v>42</v>
      </c>
    </row>
    <row r="4596" spans="2:5">
      <c r="B4596" s="35">
        <v>42209</v>
      </c>
      <c r="C4596" s="176">
        <v>692750</v>
      </c>
      <c r="D4596" s="38">
        <v>7068</v>
      </c>
      <c r="E4596" s="42">
        <v>42</v>
      </c>
    </row>
    <row r="4597" spans="2:5">
      <c r="B4597" s="35">
        <v>42210</v>
      </c>
      <c r="C4597" s="176">
        <v>692750</v>
      </c>
      <c r="D4597" s="38">
        <v>7068</v>
      </c>
      <c r="E4597" s="42">
        <v>42</v>
      </c>
    </row>
    <row r="4598" spans="2:5">
      <c r="B4598" s="35">
        <v>42211</v>
      </c>
      <c r="C4598" s="176">
        <v>692750</v>
      </c>
      <c r="D4598" s="38">
        <v>7068</v>
      </c>
      <c r="E4598" s="42">
        <v>42</v>
      </c>
    </row>
    <row r="4599" spans="2:5">
      <c r="B4599" s="35">
        <v>42212</v>
      </c>
      <c r="C4599" s="176">
        <v>680250</v>
      </c>
      <c r="D4599" s="38">
        <v>6937</v>
      </c>
      <c r="E4599" s="42">
        <v>42</v>
      </c>
    </row>
    <row r="4600" spans="2:5">
      <c r="B4600" s="35">
        <v>42213</v>
      </c>
      <c r="C4600" s="176">
        <v>679750</v>
      </c>
      <c r="D4600" s="38">
        <v>6932</v>
      </c>
      <c r="E4600" s="42">
        <v>42</v>
      </c>
    </row>
    <row r="4601" spans="2:5">
      <c r="B4601" s="35">
        <v>42214</v>
      </c>
      <c r="C4601" s="176">
        <v>691000</v>
      </c>
      <c r="D4601" s="38">
        <v>7050</v>
      </c>
      <c r="E4601" s="42">
        <v>42</v>
      </c>
    </row>
    <row r="4602" spans="2:5">
      <c r="B4602" s="35">
        <v>42215</v>
      </c>
      <c r="C4602" s="176">
        <v>710250</v>
      </c>
      <c r="D4602" s="38">
        <v>7253</v>
      </c>
      <c r="E4602" s="42">
        <v>42</v>
      </c>
    </row>
    <row r="4603" spans="2:5">
      <c r="B4603" s="39">
        <v>42216</v>
      </c>
      <c r="C4603" s="177">
        <v>711375</v>
      </c>
      <c r="D4603" s="40">
        <v>7264</v>
      </c>
      <c r="E4603" s="43">
        <v>42</v>
      </c>
    </row>
    <row r="4604" spans="2:5">
      <c r="B4604" s="35">
        <v>42217</v>
      </c>
      <c r="C4604" s="176">
        <v>711375</v>
      </c>
      <c r="D4604" s="38">
        <v>7264</v>
      </c>
      <c r="E4604" s="42">
        <v>42</v>
      </c>
    </row>
    <row r="4605" spans="2:5">
      <c r="B4605" s="35">
        <v>42218</v>
      </c>
      <c r="C4605" s="176">
        <v>711375</v>
      </c>
      <c r="D4605" s="38">
        <v>7264</v>
      </c>
      <c r="E4605" s="42">
        <v>42</v>
      </c>
    </row>
    <row r="4606" spans="2:5">
      <c r="B4606" s="35">
        <v>42219</v>
      </c>
      <c r="C4606" s="176">
        <v>714875</v>
      </c>
      <c r="D4606" s="38">
        <v>7301</v>
      </c>
      <c r="E4606" s="42">
        <v>42</v>
      </c>
    </row>
    <row r="4607" spans="2:5">
      <c r="B4607" s="35">
        <v>42220</v>
      </c>
      <c r="C4607" s="176">
        <v>720875</v>
      </c>
      <c r="D4607" s="38">
        <v>7364</v>
      </c>
      <c r="E4607" s="42">
        <v>42</v>
      </c>
    </row>
    <row r="4608" spans="2:5">
      <c r="B4608" s="35">
        <v>42221</v>
      </c>
      <c r="C4608" s="176">
        <v>737500</v>
      </c>
      <c r="D4608" s="38">
        <v>7539</v>
      </c>
      <c r="E4608" s="42">
        <v>42</v>
      </c>
    </row>
    <row r="4609" spans="2:5">
      <c r="B4609" s="35">
        <v>42222</v>
      </c>
      <c r="C4609" s="176">
        <v>729375</v>
      </c>
      <c r="D4609" s="38">
        <v>7454</v>
      </c>
      <c r="E4609" s="42">
        <v>42</v>
      </c>
    </row>
    <row r="4610" spans="2:5">
      <c r="B4610" s="35">
        <v>42223</v>
      </c>
      <c r="C4610" s="176">
        <v>751125</v>
      </c>
      <c r="D4610" s="38">
        <v>7683</v>
      </c>
      <c r="E4610" s="42">
        <v>42</v>
      </c>
    </row>
    <row r="4611" spans="2:5">
      <c r="B4611" s="35">
        <v>42224</v>
      </c>
      <c r="C4611" s="176">
        <v>751125</v>
      </c>
      <c r="D4611" s="38">
        <v>7683</v>
      </c>
      <c r="E4611" s="42">
        <v>42</v>
      </c>
    </row>
    <row r="4612" spans="2:5">
      <c r="B4612" s="35">
        <v>42225</v>
      </c>
      <c r="C4612" s="176">
        <v>751125</v>
      </c>
      <c r="D4612" s="38">
        <v>7683</v>
      </c>
      <c r="E4612" s="42">
        <v>42</v>
      </c>
    </row>
    <row r="4613" spans="2:5">
      <c r="B4613" s="35">
        <v>42226</v>
      </c>
      <c r="C4613" s="176">
        <v>773875</v>
      </c>
      <c r="D4613" s="38">
        <v>7922</v>
      </c>
      <c r="E4613" s="42">
        <v>42</v>
      </c>
    </row>
    <row r="4614" spans="2:5">
      <c r="B4614" s="35">
        <v>42227</v>
      </c>
      <c r="C4614" s="176">
        <v>819500</v>
      </c>
      <c r="D4614" s="38">
        <v>8403</v>
      </c>
      <c r="E4614" s="42">
        <v>42</v>
      </c>
    </row>
    <row r="4615" spans="2:5">
      <c r="B4615" s="35">
        <v>42228</v>
      </c>
      <c r="C4615" s="176">
        <v>792000</v>
      </c>
      <c r="D4615" s="38">
        <v>8113</v>
      </c>
      <c r="E4615" s="42">
        <v>42</v>
      </c>
    </row>
    <row r="4616" spans="2:5">
      <c r="B4616" s="35">
        <v>42229</v>
      </c>
      <c r="C4616" s="176">
        <v>827500</v>
      </c>
      <c r="D4616" s="38">
        <v>8487</v>
      </c>
      <c r="E4616" s="42">
        <v>42</v>
      </c>
    </row>
    <row r="4617" spans="2:5">
      <c r="B4617" s="35">
        <v>42230</v>
      </c>
      <c r="C4617" s="176">
        <v>835500</v>
      </c>
      <c r="D4617" s="38">
        <v>8571</v>
      </c>
      <c r="E4617" s="42">
        <v>42</v>
      </c>
    </row>
    <row r="4618" spans="2:5">
      <c r="B4618" s="35">
        <v>42231</v>
      </c>
      <c r="C4618" s="176">
        <v>835500</v>
      </c>
      <c r="D4618" s="38">
        <v>8571</v>
      </c>
      <c r="E4618" s="42">
        <v>42</v>
      </c>
    </row>
    <row r="4619" spans="2:5">
      <c r="B4619" s="35">
        <v>42232</v>
      </c>
      <c r="C4619" s="176">
        <v>835500</v>
      </c>
      <c r="D4619" s="38">
        <v>8571</v>
      </c>
      <c r="E4619" s="42">
        <v>42</v>
      </c>
    </row>
    <row r="4620" spans="2:5">
      <c r="B4620" s="35">
        <v>42233</v>
      </c>
      <c r="C4620" s="176">
        <v>819125</v>
      </c>
      <c r="D4620" s="38">
        <v>8399</v>
      </c>
      <c r="E4620" s="42">
        <v>42</v>
      </c>
    </row>
    <row r="4621" spans="2:5">
      <c r="B4621" s="35">
        <v>42234</v>
      </c>
      <c r="C4621" s="176">
        <v>828125</v>
      </c>
      <c r="D4621" s="38">
        <v>8493</v>
      </c>
      <c r="E4621" s="42">
        <v>42</v>
      </c>
    </row>
    <row r="4622" spans="2:5">
      <c r="B4622" s="35">
        <v>42235</v>
      </c>
      <c r="C4622" s="176">
        <v>808250</v>
      </c>
      <c r="D4622" s="38">
        <v>8284</v>
      </c>
      <c r="E4622" s="42">
        <v>42</v>
      </c>
    </row>
    <row r="4623" spans="2:5">
      <c r="B4623" s="35">
        <v>42236</v>
      </c>
      <c r="C4623" s="176">
        <v>800500</v>
      </c>
      <c r="D4623" s="38">
        <v>8203</v>
      </c>
      <c r="E4623" s="42">
        <v>42</v>
      </c>
    </row>
    <row r="4624" spans="2:5">
      <c r="B4624" s="35">
        <v>42237</v>
      </c>
      <c r="C4624" s="176">
        <v>775250</v>
      </c>
      <c r="D4624" s="38">
        <v>7937</v>
      </c>
      <c r="E4624" s="42">
        <v>42</v>
      </c>
    </row>
    <row r="4625" spans="2:5">
      <c r="B4625" s="35">
        <v>42238</v>
      </c>
      <c r="C4625" s="176">
        <v>775250</v>
      </c>
      <c r="D4625" s="38">
        <v>7937</v>
      </c>
      <c r="E4625" s="42">
        <v>42</v>
      </c>
    </row>
    <row r="4626" spans="2:5">
      <c r="B4626" s="35">
        <v>42239</v>
      </c>
      <c r="C4626" s="176">
        <v>775250</v>
      </c>
      <c r="D4626" s="38">
        <v>7937</v>
      </c>
      <c r="E4626" s="42">
        <v>42</v>
      </c>
    </row>
    <row r="4627" spans="2:5">
      <c r="B4627" s="35">
        <v>42240</v>
      </c>
      <c r="C4627" s="176">
        <v>764875</v>
      </c>
      <c r="D4627" s="38">
        <v>7828</v>
      </c>
      <c r="E4627" s="42">
        <v>42</v>
      </c>
    </row>
    <row r="4628" spans="2:5">
      <c r="B4628" s="35">
        <v>42241</v>
      </c>
      <c r="C4628" s="176">
        <v>752375</v>
      </c>
      <c r="D4628" s="38">
        <v>7696</v>
      </c>
      <c r="E4628" s="42">
        <v>42</v>
      </c>
    </row>
    <row r="4629" spans="2:5">
      <c r="B4629" s="35">
        <v>42242</v>
      </c>
      <c r="C4629" s="176">
        <v>774875</v>
      </c>
      <c r="D4629" s="38">
        <v>7933</v>
      </c>
      <c r="E4629" s="42">
        <v>42</v>
      </c>
    </row>
    <row r="4630" spans="2:5">
      <c r="B4630" s="35">
        <v>42243</v>
      </c>
      <c r="C4630" s="176">
        <v>779000</v>
      </c>
      <c r="D4630" s="38">
        <v>7976</v>
      </c>
      <c r="E4630" s="42">
        <v>42</v>
      </c>
    </row>
    <row r="4631" spans="2:5">
      <c r="B4631" s="35">
        <v>42244</v>
      </c>
      <c r="C4631" s="176">
        <v>751125</v>
      </c>
      <c r="D4631" s="38">
        <v>7683</v>
      </c>
      <c r="E4631" s="42">
        <v>42</v>
      </c>
    </row>
    <row r="4632" spans="2:5">
      <c r="B4632" s="35">
        <v>42245</v>
      </c>
      <c r="C4632" s="176">
        <v>751125</v>
      </c>
      <c r="D4632" s="38">
        <v>7683</v>
      </c>
      <c r="E4632" s="42">
        <v>42</v>
      </c>
    </row>
    <row r="4633" spans="2:5">
      <c r="B4633" s="35">
        <v>42246</v>
      </c>
      <c r="C4633" s="176">
        <v>751125</v>
      </c>
      <c r="D4633" s="38">
        <v>7683</v>
      </c>
      <c r="E4633" s="42">
        <v>42</v>
      </c>
    </row>
    <row r="4634" spans="2:5">
      <c r="B4634" s="39">
        <v>42247</v>
      </c>
      <c r="C4634" s="177">
        <v>748000</v>
      </c>
      <c r="D4634" s="40">
        <v>7650</v>
      </c>
      <c r="E4634" s="43">
        <v>42</v>
      </c>
    </row>
    <row r="4635" spans="2:5">
      <c r="B4635" s="35">
        <v>42248</v>
      </c>
      <c r="C4635" s="176">
        <v>729625</v>
      </c>
      <c r="D4635" s="38">
        <v>7457</v>
      </c>
      <c r="E4635" s="42">
        <v>42</v>
      </c>
    </row>
    <row r="4636" spans="2:5">
      <c r="B4636" s="35">
        <v>42249</v>
      </c>
      <c r="C4636" s="176">
        <v>726000</v>
      </c>
      <c r="D4636" s="38">
        <v>7418</v>
      </c>
      <c r="E4636" s="42">
        <v>42</v>
      </c>
    </row>
    <row r="4637" spans="2:5">
      <c r="B4637" s="35">
        <v>42250</v>
      </c>
      <c r="C4637" s="176">
        <v>727250</v>
      </c>
      <c r="D4637" s="38">
        <v>7432</v>
      </c>
      <c r="E4637" s="42">
        <v>42</v>
      </c>
    </row>
    <row r="4638" spans="2:5">
      <c r="B4638" s="35">
        <v>42251</v>
      </c>
      <c r="C4638" s="176">
        <v>723500</v>
      </c>
      <c r="D4638" s="38">
        <v>7392</v>
      </c>
      <c r="E4638" s="42">
        <v>42</v>
      </c>
    </row>
    <row r="4639" spans="2:5">
      <c r="B4639" s="35">
        <v>42252</v>
      </c>
      <c r="C4639" s="176">
        <v>723500</v>
      </c>
      <c r="D4639" s="38">
        <v>7392</v>
      </c>
      <c r="E4639" s="42">
        <v>42</v>
      </c>
    </row>
    <row r="4640" spans="2:5">
      <c r="B4640" s="35">
        <v>42253</v>
      </c>
      <c r="C4640" s="176">
        <v>723500</v>
      </c>
      <c r="D4640" s="38">
        <v>7392</v>
      </c>
      <c r="E4640" s="42">
        <v>42</v>
      </c>
    </row>
    <row r="4641" spans="2:5">
      <c r="B4641" s="35">
        <v>42254</v>
      </c>
      <c r="C4641" s="176">
        <v>723500</v>
      </c>
      <c r="D4641" s="38">
        <v>7392</v>
      </c>
      <c r="E4641" s="42">
        <v>42</v>
      </c>
    </row>
    <row r="4642" spans="2:5">
      <c r="B4642" s="35">
        <v>42255</v>
      </c>
      <c r="C4642" s="176">
        <v>742000</v>
      </c>
      <c r="D4642" s="38">
        <v>7587</v>
      </c>
      <c r="E4642" s="42">
        <v>42</v>
      </c>
    </row>
    <row r="4643" spans="2:5">
      <c r="B4643" s="35">
        <v>42256</v>
      </c>
      <c r="C4643" s="176">
        <v>733750</v>
      </c>
      <c r="D4643" s="38">
        <v>7500</v>
      </c>
      <c r="E4643" s="42">
        <v>42</v>
      </c>
    </row>
    <row r="4644" spans="2:5">
      <c r="B4644" s="35">
        <v>42257</v>
      </c>
      <c r="C4644" s="176">
        <v>704125</v>
      </c>
      <c r="D4644" s="38">
        <v>7188</v>
      </c>
      <c r="E4644" s="42">
        <v>42</v>
      </c>
    </row>
    <row r="4645" spans="2:5">
      <c r="B4645" s="35">
        <v>42258</v>
      </c>
      <c r="C4645" s="176">
        <v>688500</v>
      </c>
      <c r="D4645" s="38">
        <v>7024</v>
      </c>
      <c r="E4645" s="42">
        <v>42</v>
      </c>
    </row>
    <row r="4646" spans="2:5">
      <c r="B4646" s="35">
        <v>42259</v>
      </c>
      <c r="C4646" s="176">
        <v>688500</v>
      </c>
      <c r="D4646" s="38">
        <v>7024</v>
      </c>
      <c r="E4646" s="42">
        <v>42</v>
      </c>
    </row>
    <row r="4647" spans="2:5">
      <c r="B4647" s="35">
        <v>42260</v>
      </c>
      <c r="C4647" s="176">
        <v>688500</v>
      </c>
      <c r="D4647" s="38">
        <v>7024</v>
      </c>
      <c r="E4647" s="42">
        <v>42</v>
      </c>
    </row>
    <row r="4648" spans="2:5">
      <c r="B4648" s="35">
        <v>42261</v>
      </c>
      <c r="C4648" s="176">
        <v>717250</v>
      </c>
      <c r="D4648" s="38">
        <v>7326</v>
      </c>
      <c r="E4648" s="42">
        <v>42</v>
      </c>
    </row>
    <row r="4649" spans="2:5">
      <c r="B4649" s="35">
        <v>42262</v>
      </c>
      <c r="C4649" s="176">
        <v>705625</v>
      </c>
      <c r="D4649" s="38">
        <v>7204</v>
      </c>
      <c r="E4649" s="42">
        <v>42</v>
      </c>
    </row>
    <row r="4650" spans="2:5">
      <c r="B4650" s="35">
        <v>42263</v>
      </c>
      <c r="C4650" s="176">
        <v>692625</v>
      </c>
      <c r="D4650" s="38">
        <v>7067</v>
      </c>
      <c r="E4650" s="42">
        <v>42</v>
      </c>
    </row>
    <row r="4651" spans="2:5">
      <c r="B4651" s="35">
        <v>42264</v>
      </c>
      <c r="C4651" s="176">
        <v>692500</v>
      </c>
      <c r="D4651" s="38">
        <v>7066</v>
      </c>
      <c r="E4651" s="42">
        <v>42</v>
      </c>
    </row>
    <row r="4652" spans="2:5">
      <c r="B4652" s="35">
        <v>42265</v>
      </c>
      <c r="C4652" s="176">
        <v>700125</v>
      </c>
      <c r="D4652" s="38">
        <v>7146</v>
      </c>
      <c r="E4652" s="42">
        <v>42</v>
      </c>
    </row>
    <row r="4653" spans="2:5">
      <c r="B4653" s="35">
        <v>42266</v>
      </c>
      <c r="C4653" s="176">
        <v>700125</v>
      </c>
      <c r="D4653" s="38">
        <v>7146</v>
      </c>
      <c r="E4653" s="42">
        <v>42</v>
      </c>
    </row>
    <row r="4654" spans="2:5">
      <c r="B4654" s="35">
        <v>42267</v>
      </c>
      <c r="C4654" s="176">
        <v>700125</v>
      </c>
      <c r="D4654" s="38">
        <v>7146</v>
      </c>
      <c r="E4654" s="42">
        <v>42</v>
      </c>
    </row>
    <row r="4655" spans="2:5">
      <c r="B4655" s="35">
        <v>42268</v>
      </c>
      <c r="C4655" s="176">
        <v>697500</v>
      </c>
      <c r="D4655" s="38">
        <v>7118</v>
      </c>
      <c r="E4655" s="42">
        <v>42</v>
      </c>
    </row>
    <row r="4656" spans="2:5">
      <c r="B4656" s="35">
        <v>42269</v>
      </c>
      <c r="C4656" s="176">
        <v>702000</v>
      </c>
      <c r="D4656" s="38">
        <v>7166</v>
      </c>
      <c r="E4656" s="42">
        <v>42</v>
      </c>
    </row>
    <row r="4657" spans="2:5">
      <c r="B4657" s="35">
        <v>42270</v>
      </c>
      <c r="C4657" s="176">
        <v>714750</v>
      </c>
      <c r="D4657" s="38">
        <v>7300</v>
      </c>
      <c r="E4657" s="42">
        <v>42</v>
      </c>
    </row>
    <row r="4658" spans="2:5">
      <c r="B4658" s="35">
        <v>42271</v>
      </c>
      <c r="C4658" s="176">
        <v>736500</v>
      </c>
      <c r="D4658" s="38">
        <v>7529</v>
      </c>
      <c r="E4658" s="42">
        <v>42</v>
      </c>
    </row>
    <row r="4659" spans="2:5">
      <c r="B4659" s="35">
        <v>42272</v>
      </c>
      <c r="C4659" s="176">
        <v>750625</v>
      </c>
      <c r="D4659" s="38">
        <v>7678</v>
      </c>
      <c r="E4659" s="42">
        <v>42</v>
      </c>
    </row>
    <row r="4660" spans="2:5">
      <c r="B4660" s="35">
        <v>42273</v>
      </c>
      <c r="C4660" s="176">
        <v>750625</v>
      </c>
      <c r="D4660" s="38">
        <v>7678</v>
      </c>
      <c r="E4660" s="42">
        <v>42</v>
      </c>
    </row>
    <row r="4661" spans="2:5">
      <c r="B4661" s="35">
        <v>42274</v>
      </c>
      <c r="C4661" s="176">
        <v>750625</v>
      </c>
      <c r="D4661" s="38">
        <v>7678</v>
      </c>
      <c r="E4661" s="42">
        <v>42</v>
      </c>
    </row>
    <row r="4662" spans="2:5">
      <c r="B4662" s="35">
        <v>42275</v>
      </c>
      <c r="C4662" s="176">
        <v>733250</v>
      </c>
      <c r="D4662" s="38">
        <v>7495</v>
      </c>
      <c r="E4662" s="42">
        <v>42</v>
      </c>
    </row>
    <row r="4663" spans="2:5">
      <c r="B4663" s="35">
        <v>42276</v>
      </c>
      <c r="C4663" s="176">
        <v>750000</v>
      </c>
      <c r="D4663" s="38">
        <v>7671</v>
      </c>
      <c r="E4663" s="42">
        <v>42</v>
      </c>
    </row>
    <row r="4664" spans="2:5">
      <c r="B4664" s="39">
        <v>42277</v>
      </c>
      <c r="C4664" s="177">
        <v>743625</v>
      </c>
      <c r="D4664" s="40">
        <v>7604</v>
      </c>
      <c r="E4664" s="43">
        <v>42</v>
      </c>
    </row>
    <row r="4665" spans="2:5">
      <c r="B4665" s="35">
        <v>42278</v>
      </c>
      <c r="C4665" s="176">
        <v>733625</v>
      </c>
      <c r="D4665" s="38">
        <v>7499</v>
      </c>
      <c r="E4665" s="42">
        <v>42</v>
      </c>
    </row>
    <row r="4666" spans="2:5">
      <c r="B4666" s="35">
        <v>42279</v>
      </c>
      <c r="C4666" s="176">
        <v>750000</v>
      </c>
      <c r="D4666" s="38">
        <v>7671</v>
      </c>
      <c r="E4666" s="42">
        <v>42</v>
      </c>
    </row>
    <row r="4667" spans="2:5">
      <c r="B4667" s="35">
        <v>42280</v>
      </c>
      <c r="C4667" s="176">
        <v>750000</v>
      </c>
      <c r="D4667" s="38">
        <v>7671</v>
      </c>
      <c r="E4667" s="42">
        <v>42</v>
      </c>
    </row>
    <row r="4668" spans="2:5">
      <c r="B4668" s="35">
        <v>42281</v>
      </c>
      <c r="C4668" s="176">
        <v>750000</v>
      </c>
      <c r="D4668" s="38">
        <v>7671</v>
      </c>
      <c r="E4668" s="42">
        <v>42</v>
      </c>
    </row>
    <row r="4669" spans="2:5">
      <c r="B4669" s="35">
        <v>42282</v>
      </c>
      <c r="C4669" s="176">
        <v>759000</v>
      </c>
      <c r="D4669" s="38">
        <v>7590</v>
      </c>
      <c r="E4669" s="42">
        <v>42</v>
      </c>
    </row>
    <row r="4670" spans="2:5">
      <c r="B4670" s="35">
        <v>42283</v>
      </c>
      <c r="C4670" s="176">
        <v>741000</v>
      </c>
      <c r="D4670" s="38">
        <v>7576</v>
      </c>
      <c r="E4670" s="42">
        <v>42</v>
      </c>
    </row>
    <row r="4671" spans="2:5">
      <c r="B4671" s="35">
        <v>42284</v>
      </c>
      <c r="C4671" s="176">
        <v>729625</v>
      </c>
      <c r="D4671" s="38">
        <v>7457</v>
      </c>
      <c r="E4671" s="42">
        <v>42</v>
      </c>
    </row>
    <row r="4672" spans="2:5">
      <c r="B4672" s="35">
        <v>42285</v>
      </c>
      <c r="C4672" s="176">
        <v>742750</v>
      </c>
      <c r="D4672" s="38">
        <v>7595</v>
      </c>
      <c r="E4672" s="42">
        <v>42</v>
      </c>
    </row>
    <row r="4673" spans="2:5">
      <c r="B4673" s="35">
        <v>42286</v>
      </c>
      <c r="C4673" s="176">
        <v>753000</v>
      </c>
      <c r="D4673" s="38">
        <v>7703</v>
      </c>
      <c r="E4673" s="42">
        <v>42</v>
      </c>
    </row>
    <row r="4674" spans="2:5">
      <c r="B4674" s="35">
        <v>42287</v>
      </c>
      <c r="C4674" s="176">
        <v>753000</v>
      </c>
      <c r="D4674" s="38">
        <v>7703</v>
      </c>
      <c r="E4674" s="42">
        <v>42</v>
      </c>
    </row>
    <row r="4675" spans="2:5">
      <c r="B4675" s="35">
        <v>42288</v>
      </c>
      <c r="C4675" s="176">
        <v>753000</v>
      </c>
      <c r="D4675" s="38">
        <v>7703</v>
      </c>
      <c r="E4675" s="42">
        <v>42</v>
      </c>
    </row>
    <row r="4676" spans="2:5">
      <c r="B4676" s="35">
        <v>42289</v>
      </c>
      <c r="C4676" s="176">
        <v>764625</v>
      </c>
      <c r="D4676" s="38">
        <v>7825</v>
      </c>
      <c r="E4676" s="42">
        <v>42</v>
      </c>
    </row>
    <row r="4677" spans="2:5">
      <c r="B4677" s="35">
        <v>42290</v>
      </c>
      <c r="C4677" s="176">
        <v>779750</v>
      </c>
      <c r="D4677" s="38">
        <v>7984</v>
      </c>
      <c r="E4677" s="42">
        <v>42</v>
      </c>
    </row>
    <row r="4678" spans="2:5">
      <c r="B4678" s="35">
        <v>42291</v>
      </c>
      <c r="C4678" s="176">
        <v>786125</v>
      </c>
      <c r="D4678" s="38">
        <v>8051</v>
      </c>
      <c r="E4678" s="42">
        <v>42</v>
      </c>
    </row>
    <row r="4679" spans="2:5">
      <c r="B4679" s="35">
        <v>42292</v>
      </c>
      <c r="C4679" s="176">
        <v>774125</v>
      </c>
      <c r="D4679" s="38">
        <v>7925</v>
      </c>
      <c r="E4679" s="42">
        <v>42</v>
      </c>
    </row>
    <row r="4680" spans="2:5">
      <c r="B4680" s="35">
        <v>42293</v>
      </c>
      <c r="C4680" s="176">
        <v>731125</v>
      </c>
      <c r="D4680" s="38">
        <v>7472</v>
      </c>
      <c r="E4680" s="42">
        <v>42</v>
      </c>
    </row>
    <row r="4681" spans="2:5">
      <c r="B4681" s="35">
        <v>42294</v>
      </c>
      <c r="C4681" s="176">
        <v>731125</v>
      </c>
      <c r="D4681" s="38">
        <v>7472</v>
      </c>
      <c r="E4681" s="42">
        <v>42</v>
      </c>
    </row>
    <row r="4682" spans="2:5">
      <c r="B4682" s="35">
        <v>42295</v>
      </c>
      <c r="C4682" s="176">
        <v>731125</v>
      </c>
      <c r="D4682" s="38">
        <v>7472</v>
      </c>
      <c r="E4682" s="42">
        <v>42</v>
      </c>
    </row>
    <row r="4683" spans="2:5">
      <c r="B4683" s="35">
        <v>42296</v>
      </c>
      <c r="C4683" s="176">
        <v>731125</v>
      </c>
      <c r="D4683" s="38">
        <v>7472</v>
      </c>
      <c r="E4683" s="42">
        <v>42</v>
      </c>
    </row>
    <row r="4684" spans="2:5">
      <c r="B4684" s="35">
        <v>42297</v>
      </c>
      <c r="C4684" s="176">
        <v>740000</v>
      </c>
      <c r="D4684" s="38">
        <v>7566</v>
      </c>
      <c r="E4684" s="42">
        <v>42</v>
      </c>
    </row>
    <row r="4685" spans="2:5">
      <c r="B4685" s="35">
        <v>42298</v>
      </c>
      <c r="C4685" s="176">
        <v>725000</v>
      </c>
      <c r="D4685" s="38">
        <v>7408</v>
      </c>
      <c r="E4685" s="42">
        <v>42</v>
      </c>
    </row>
    <row r="4686" spans="2:5">
      <c r="B4686" s="35">
        <v>42299</v>
      </c>
      <c r="C4686" s="176">
        <v>706250</v>
      </c>
      <c r="D4686" s="38">
        <v>7211</v>
      </c>
      <c r="E4686" s="42">
        <v>42</v>
      </c>
    </row>
    <row r="4687" spans="2:5">
      <c r="B4687" s="35">
        <v>42300</v>
      </c>
      <c r="C4687" s="176">
        <v>700000</v>
      </c>
      <c r="D4687" s="38">
        <v>7145</v>
      </c>
      <c r="E4687" s="42">
        <v>42</v>
      </c>
    </row>
    <row r="4688" spans="2:5">
      <c r="B4688" s="35">
        <v>42301</v>
      </c>
      <c r="C4688" s="176">
        <v>700000</v>
      </c>
      <c r="D4688" s="38">
        <v>7145</v>
      </c>
      <c r="E4688" s="42">
        <v>42</v>
      </c>
    </row>
    <row r="4689" spans="2:5">
      <c r="B4689" s="35">
        <v>42302</v>
      </c>
      <c r="C4689" s="176">
        <v>700000</v>
      </c>
      <c r="D4689" s="38">
        <v>7145</v>
      </c>
      <c r="E4689" s="42">
        <v>42</v>
      </c>
    </row>
    <row r="4690" spans="2:5">
      <c r="B4690" s="35">
        <v>42303</v>
      </c>
      <c r="C4690" s="176">
        <v>695000</v>
      </c>
      <c r="D4690" s="38">
        <v>7092</v>
      </c>
      <c r="E4690" s="42">
        <v>42</v>
      </c>
    </row>
    <row r="4691" spans="2:5">
      <c r="B4691" s="35">
        <v>42304</v>
      </c>
      <c r="C4691" s="176">
        <v>700750</v>
      </c>
      <c r="D4691" s="38">
        <v>7153</v>
      </c>
      <c r="E4691" s="42">
        <v>42</v>
      </c>
    </row>
    <row r="4692" spans="2:5">
      <c r="B4692" s="35">
        <v>42305</v>
      </c>
      <c r="C4692" s="176">
        <v>705000</v>
      </c>
      <c r="D4692" s="38">
        <v>7197</v>
      </c>
      <c r="E4692" s="42">
        <v>42</v>
      </c>
    </row>
    <row r="4693" spans="2:5">
      <c r="B4693" s="35">
        <v>42306</v>
      </c>
      <c r="C4693" s="176">
        <v>708375</v>
      </c>
      <c r="D4693" s="38">
        <v>7233</v>
      </c>
      <c r="E4693" s="42">
        <v>42</v>
      </c>
    </row>
    <row r="4694" spans="2:5">
      <c r="B4694" s="35">
        <v>42307</v>
      </c>
      <c r="C4694" s="176">
        <v>709125</v>
      </c>
      <c r="D4694" s="38">
        <v>7241</v>
      </c>
      <c r="E4694" s="42">
        <v>42</v>
      </c>
    </row>
    <row r="4695" spans="2:5">
      <c r="B4695" s="39">
        <v>42308</v>
      </c>
      <c r="C4695" s="177">
        <v>709125</v>
      </c>
      <c r="D4695" s="40">
        <v>7241</v>
      </c>
      <c r="E4695" s="43">
        <v>42</v>
      </c>
    </row>
    <row r="4696" spans="2:5">
      <c r="B4696" s="35">
        <v>42309</v>
      </c>
      <c r="C4696" s="176">
        <v>709125</v>
      </c>
      <c r="D4696" s="38">
        <v>7241</v>
      </c>
      <c r="E4696" s="42">
        <v>42</v>
      </c>
    </row>
    <row r="4697" spans="2:5">
      <c r="B4697" s="35">
        <v>42310</v>
      </c>
      <c r="C4697" s="176">
        <v>696500</v>
      </c>
      <c r="D4697" s="38">
        <v>7108</v>
      </c>
      <c r="E4697" s="42">
        <v>42</v>
      </c>
    </row>
    <row r="4698" spans="2:5" ht="12" thickBot="1">
      <c r="B4698" s="35">
        <v>42311</v>
      </c>
      <c r="C4698" s="176">
        <v>707500</v>
      </c>
      <c r="D4698" s="38"/>
      <c r="E4698" s="37"/>
    </row>
    <row r="4699" spans="2:5">
      <c r="B4699" s="35">
        <v>42312</v>
      </c>
      <c r="C4699" s="176">
        <v>711750</v>
      </c>
      <c r="D4699" s="273" t="s">
        <v>19</v>
      </c>
      <c r="E4699" s="274"/>
    </row>
    <row r="4700" spans="2:5" ht="12" thickBot="1">
      <c r="B4700" s="35">
        <v>42313</v>
      </c>
      <c r="C4700" s="176">
        <v>720000</v>
      </c>
      <c r="D4700" s="275"/>
      <c r="E4700" s="276"/>
    </row>
    <row r="4701" spans="2:5">
      <c r="B4701" s="35">
        <v>42314</v>
      </c>
      <c r="C4701" s="176">
        <v>712625</v>
      </c>
      <c r="D4701" s="38"/>
      <c r="E4701" s="37"/>
    </row>
    <row r="4702" spans="2:5">
      <c r="B4702" s="35">
        <v>42315</v>
      </c>
      <c r="C4702" s="176">
        <v>712625</v>
      </c>
      <c r="D4702" s="38"/>
      <c r="E4702" s="37"/>
    </row>
    <row r="4703" spans="2:5">
      <c r="B4703" s="35">
        <v>42316</v>
      </c>
      <c r="C4703" s="176">
        <v>712625</v>
      </c>
      <c r="D4703" s="38"/>
      <c r="E4703" s="37"/>
    </row>
    <row r="4704" spans="2:5">
      <c r="B4704" s="35">
        <v>42317</v>
      </c>
      <c r="C4704" s="176">
        <v>717125</v>
      </c>
      <c r="D4704" s="38"/>
      <c r="E4704" s="37"/>
    </row>
    <row r="4705" spans="2:5">
      <c r="B4705" s="35">
        <v>42318</v>
      </c>
      <c r="C4705" s="176">
        <v>710625</v>
      </c>
      <c r="D4705" s="38"/>
      <c r="E4705" s="37"/>
    </row>
    <row r="4706" spans="2:5">
      <c r="B4706" s="35">
        <v>42319</v>
      </c>
      <c r="C4706" s="176">
        <v>715000</v>
      </c>
      <c r="D4706" s="38"/>
      <c r="E4706" s="37"/>
    </row>
    <row r="4707" spans="2:5">
      <c r="B4707" s="35">
        <v>42320</v>
      </c>
      <c r="C4707" s="176">
        <v>725000</v>
      </c>
      <c r="D4707" s="38"/>
      <c r="E4707" s="37"/>
    </row>
    <row r="4708" spans="2:5">
      <c r="B4708" s="35">
        <v>42321</v>
      </c>
      <c r="C4708" s="176">
        <v>720000</v>
      </c>
      <c r="D4708" s="38"/>
      <c r="E4708" s="37"/>
    </row>
    <row r="4709" spans="2:5">
      <c r="B4709" s="35">
        <v>42322</v>
      </c>
      <c r="C4709" s="176">
        <v>720000</v>
      </c>
      <c r="D4709" s="38"/>
      <c r="E4709" s="37"/>
    </row>
    <row r="4710" spans="2:5">
      <c r="B4710" s="35">
        <v>42323</v>
      </c>
      <c r="C4710" s="176">
        <v>720000</v>
      </c>
      <c r="D4710" s="38"/>
      <c r="E4710" s="37"/>
    </row>
    <row r="4711" spans="2:5">
      <c r="B4711" s="35">
        <v>42324</v>
      </c>
      <c r="C4711" s="176">
        <v>730000</v>
      </c>
      <c r="D4711" s="38"/>
      <c r="E4711" s="37"/>
    </row>
    <row r="4712" spans="2:5">
      <c r="B4712" s="35">
        <v>42325</v>
      </c>
      <c r="C4712" s="176">
        <v>730000</v>
      </c>
      <c r="D4712" s="38"/>
      <c r="E4712" s="37"/>
    </row>
    <row r="4713" spans="2:5">
      <c r="B4713" s="35">
        <v>42326</v>
      </c>
      <c r="C4713" s="176">
        <v>725000</v>
      </c>
      <c r="D4713" s="38"/>
      <c r="E4713" s="37"/>
    </row>
    <row r="4714" spans="2:5">
      <c r="B4714" s="35">
        <v>42327</v>
      </c>
      <c r="C4714" s="176">
        <v>755000</v>
      </c>
      <c r="D4714" s="38"/>
      <c r="E4714" s="37"/>
    </row>
    <row r="4715" spans="2:5">
      <c r="B4715" s="35">
        <v>42328</v>
      </c>
      <c r="C4715" s="176">
        <v>760000</v>
      </c>
      <c r="D4715" s="38"/>
      <c r="E4715" s="37"/>
    </row>
    <row r="4716" spans="2:5">
      <c r="B4716" s="35">
        <v>42329</v>
      </c>
      <c r="C4716" s="176">
        <v>760000</v>
      </c>
      <c r="D4716" s="38"/>
      <c r="E4716" s="37"/>
    </row>
    <row r="4717" spans="2:5">
      <c r="B4717" s="35">
        <v>42330</v>
      </c>
      <c r="C4717" s="176">
        <v>760000</v>
      </c>
      <c r="D4717" s="38"/>
      <c r="E4717" s="37"/>
    </row>
    <row r="4718" spans="2:5">
      <c r="B4718" s="35">
        <v>42331</v>
      </c>
      <c r="C4718" s="176">
        <v>758000</v>
      </c>
      <c r="D4718" s="38"/>
      <c r="E4718" s="37"/>
    </row>
    <row r="4719" spans="2:5">
      <c r="B4719" s="35">
        <v>42332</v>
      </c>
      <c r="C4719" s="176">
        <v>765000</v>
      </c>
      <c r="D4719" s="38"/>
      <c r="E4719" s="37"/>
    </row>
    <row r="4720" spans="2:5">
      <c r="B4720" s="35">
        <v>42333</v>
      </c>
      <c r="C4720" s="176">
        <v>776000</v>
      </c>
      <c r="D4720" s="38"/>
      <c r="E4720" s="37"/>
    </row>
    <row r="4721" spans="2:5">
      <c r="B4721" s="35">
        <v>42334</v>
      </c>
      <c r="C4721" s="176">
        <v>776000</v>
      </c>
      <c r="D4721" s="38"/>
      <c r="E4721" s="37"/>
    </row>
    <row r="4722" spans="2:5">
      <c r="B4722" s="35">
        <v>42335</v>
      </c>
      <c r="C4722" s="176">
        <v>765000</v>
      </c>
      <c r="D4722" s="38"/>
      <c r="E4722" s="37"/>
    </row>
    <row r="4723" spans="2:5">
      <c r="B4723" s="35">
        <v>42336</v>
      </c>
      <c r="C4723" s="176">
        <v>765000</v>
      </c>
      <c r="D4723" s="38"/>
      <c r="E4723" s="37"/>
    </row>
    <row r="4724" spans="2:5">
      <c r="B4724" s="35">
        <v>42337</v>
      </c>
      <c r="C4724" s="176">
        <v>765000</v>
      </c>
      <c r="D4724" s="38"/>
      <c r="E4724" s="37"/>
    </row>
    <row r="4725" spans="2:5">
      <c r="B4725" s="39">
        <v>42338</v>
      </c>
      <c r="C4725" s="177">
        <v>750500</v>
      </c>
      <c r="D4725" s="38"/>
      <c r="E4725" s="37"/>
    </row>
    <row r="4726" spans="2:5">
      <c r="B4726" s="35">
        <v>42339</v>
      </c>
      <c r="C4726" s="176">
        <v>750500</v>
      </c>
      <c r="D4726" s="38"/>
      <c r="E4726" s="37"/>
    </row>
    <row r="4727" spans="2:5">
      <c r="B4727" s="35">
        <v>42340</v>
      </c>
      <c r="C4727" s="176">
        <v>765000</v>
      </c>
      <c r="D4727" s="38"/>
      <c r="E4727" s="37"/>
    </row>
    <row r="4728" spans="2:5">
      <c r="B4728" s="35">
        <v>42341</v>
      </c>
      <c r="C4728" s="176">
        <v>785000</v>
      </c>
      <c r="D4728" s="38"/>
      <c r="E4728" s="37"/>
    </row>
    <row r="4729" spans="2:5">
      <c r="B4729" s="35">
        <v>42342</v>
      </c>
      <c r="C4729" s="176">
        <v>810000</v>
      </c>
      <c r="D4729" s="38"/>
      <c r="E4729" s="37"/>
    </row>
    <row r="4730" spans="2:5">
      <c r="B4730" s="35">
        <v>42343</v>
      </c>
      <c r="C4730" s="176">
        <v>810000</v>
      </c>
      <c r="D4730" s="38"/>
      <c r="E4730" s="37"/>
    </row>
    <row r="4731" spans="2:5">
      <c r="B4731" s="35">
        <v>42344</v>
      </c>
      <c r="C4731" s="176">
        <v>810000</v>
      </c>
      <c r="D4731" s="38"/>
      <c r="E4731" s="37"/>
    </row>
    <row r="4732" spans="2:5">
      <c r="B4732" s="35">
        <v>42345</v>
      </c>
      <c r="C4732" s="176">
        <v>825000</v>
      </c>
      <c r="D4732" s="38"/>
      <c r="E4732" s="37"/>
    </row>
    <row r="4733" spans="2:5">
      <c r="B4733" s="35">
        <v>42346</v>
      </c>
      <c r="C4733" s="176">
        <v>820000</v>
      </c>
      <c r="D4733" s="38"/>
      <c r="E4733" s="37"/>
    </row>
    <row r="4734" spans="2:5">
      <c r="B4734" s="35">
        <v>42347</v>
      </c>
      <c r="C4734" s="176">
        <v>830000</v>
      </c>
      <c r="D4734" s="38"/>
      <c r="E4734" s="37"/>
    </row>
    <row r="4735" spans="2:5">
      <c r="B4735" s="35">
        <v>42348</v>
      </c>
      <c r="C4735" s="176">
        <v>820000</v>
      </c>
      <c r="D4735" s="38"/>
      <c r="E4735" s="37"/>
    </row>
    <row r="4736" spans="2:5">
      <c r="B4736" s="35">
        <v>42349</v>
      </c>
      <c r="C4736" s="176">
        <v>795000</v>
      </c>
      <c r="D4736" s="38"/>
      <c r="E4736" s="37"/>
    </row>
    <row r="4737" spans="2:5">
      <c r="B4737" s="35">
        <v>42350</v>
      </c>
      <c r="C4737" s="176">
        <v>795000</v>
      </c>
      <c r="D4737" s="38"/>
      <c r="E4737" s="37"/>
    </row>
    <row r="4738" spans="2:5">
      <c r="B4738" s="35">
        <v>42351</v>
      </c>
      <c r="C4738" s="176">
        <v>795000</v>
      </c>
      <c r="D4738" s="38"/>
      <c r="E4738" s="37"/>
    </row>
    <row r="4739" spans="2:5">
      <c r="B4739" s="35">
        <v>42352</v>
      </c>
      <c r="C4739" s="176">
        <v>800000</v>
      </c>
      <c r="D4739" s="38"/>
      <c r="E4739" s="37"/>
    </row>
    <row r="4740" spans="2:5">
      <c r="B4740" s="35">
        <v>42353</v>
      </c>
      <c r="C4740" s="176">
        <v>792000</v>
      </c>
      <c r="D4740" s="38"/>
      <c r="E4740" s="37"/>
    </row>
    <row r="4741" spans="2:5">
      <c r="B4741" s="35">
        <v>42354</v>
      </c>
      <c r="C4741" s="176">
        <v>788000</v>
      </c>
      <c r="D4741" s="38"/>
      <c r="E4741" s="37"/>
    </row>
    <row r="4742" spans="2:5">
      <c r="B4742" s="35">
        <v>42355</v>
      </c>
      <c r="C4742" s="176">
        <v>790000</v>
      </c>
      <c r="D4742" s="38"/>
      <c r="E4742" s="37"/>
    </row>
    <row r="4743" spans="2:5">
      <c r="B4743" s="35">
        <v>42356</v>
      </c>
      <c r="C4743" s="176">
        <v>795000</v>
      </c>
      <c r="D4743" s="38"/>
      <c r="E4743" s="37"/>
    </row>
    <row r="4744" spans="2:5">
      <c r="B4744" s="35">
        <v>42357</v>
      </c>
      <c r="C4744" s="176">
        <v>795000</v>
      </c>
      <c r="D4744" s="38"/>
      <c r="E4744" s="37"/>
    </row>
    <row r="4745" spans="2:5">
      <c r="B4745" s="35">
        <v>42358</v>
      </c>
      <c r="C4745" s="176">
        <v>795000</v>
      </c>
      <c r="D4745" s="38"/>
      <c r="E4745" s="37"/>
    </row>
    <row r="4746" spans="2:5">
      <c r="B4746" s="35">
        <v>42359</v>
      </c>
      <c r="C4746" s="176">
        <v>783500</v>
      </c>
      <c r="D4746" s="38"/>
      <c r="E4746" s="37"/>
    </row>
    <row r="4747" spans="2:5">
      <c r="B4747" s="35">
        <v>42360</v>
      </c>
      <c r="C4747" s="176">
        <v>790000</v>
      </c>
      <c r="D4747" s="38"/>
      <c r="E4747" s="37"/>
    </row>
    <row r="4748" spans="2:5">
      <c r="B4748" s="35">
        <v>42361</v>
      </c>
      <c r="C4748" s="176">
        <v>788000</v>
      </c>
      <c r="D4748" s="38"/>
      <c r="E4748" s="37"/>
    </row>
    <row r="4749" spans="2:5">
      <c r="B4749" s="35">
        <v>42362</v>
      </c>
      <c r="C4749" s="176">
        <v>760000</v>
      </c>
      <c r="D4749" s="38"/>
      <c r="E4749" s="37"/>
    </row>
    <row r="4750" spans="2:5">
      <c r="B4750" s="35">
        <v>42363</v>
      </c>
      <c r="C4750" s="176">
        <v>760000</v>
      </c>
      <c r="D4750" s="38"/>
      <c r="E4750" s="37"/>
    </row>
    <row r="4751" spans="2:5">
      <c r="B4751" s="35">
        <v>42364</v>
      </c>
      <c r="C4751" s="176">
        <v>760000</v>
      </c>
      <c r="D4751" s="38"/>
      <c r="E4751" s="37"/>
    </row>
    <row r="4752" spans="2:5">
      <c r="B4752" s="35">
        <v>42365</v>
      </c>
      <c r="C4752" s="176">
        <v>760000</v>
      </c>
      <c r="D4752" s="38"/>
      <c r="E4752" s="37"/>
    </row>
    <row r="4753" spans="2:5">
      <c r="B4753" s="35">
        <v>42366</v>
      </c>
      <c r="C4753" s="176">
        <v>755000</v>
      </c>
      <c r="D4753" s="38"/>
      <c r="E4753" s="37"/>
    </row>
    <row r="4754" spans="2:5">
      <c r="B4754" s="35">
        <v>42367</v>
      </c>
      <c r="C4754" s="176">
        <v>765000</v>
      </c>
      <c r="D4754" s="38"/>
      <c r="E4754" s="37"/>
    </row>
    <row r="4755" spans="2:5">
      <c r="B4755" s="35">
        <v>42368</v>
      </c>
      <c r="C4755" s="176">
        <v>775000</v>
      </c>
      <c r="D4755" s="38"/>
      <c r="E4755" s="37"/>
    </row>
    <row r="4756" spans="2:5">
      <c r="B4756" s="39">
        <v>42369</v>
      </c>
      <c r="C4756" s="177">
        <v>805000</v>
      </c>
      <c r="D4756" s="38"/>
      <c r="E4756" s="37"/>
    </row>
    <row r="4757" spans="2:5">
      <c r="B4757" s="35">
        <v>42370</v>
      </c>
      <c r="C4757" s="176">
        <v>805000</v>
      </c>
      <c r="D4757" s="38"/>
      <c r="E4757" s="37"/>
    </row>
    <row r="4758" spans="2:5">
      <c r="B4758" s="35">
        <v>42371</v>
      </c>
      <c r="C4758" s="176">
        <v>805000</v>
      </c>
      <c r="D4758" s="38"/>
      <c r="E4758" s="37"/>
    </row>
    <row r="4759" spans="2:5">
      <c r="B4759" s="35">
        <v>42372</v>
      </c>
      <c r="C4759" s="176">
        <v>805000</v>
      </c>
      <c r="D4759" s="38"/>
      <c r="E4759" s="37"/>
    </row>
    <row r="4760" spans="2:5">
      <c r="B4760" s="35">
        <v>42373</v>
      </c>
      <c r="C4760" s="176">
        <v>805375</v>
      </c>
      <c r="D4760" s="38"/>
      <c r="E4760" s="37"/>
    </row>
    <row r="4761" spans="2:5">
      <c r="B4761" s="35">
        <v>42374</v>
      </c>
      <c r="C4761" s="176">
        <v>793000</v>
      </c>
      <c r="D4761" s="38"/>
      <c r="E4761" s="37"/>
    </row>
    <row r="4762" spans="2:5">
      <c r="B4762" s="35">
        <v>42375</v>
      </c>
      <c r="C4762" s="176">
        <v>790000</v>
      </c>
      <c r="D4762" s="38"/>
      <c r="E4762" s="37"/>
    </row>
    <row r="4763" spans="2:5">
      <c r="B4763" s="35">
        <v>42376</v>
      </c>
      <c r="C4763" s="176">
        <v>789000</v>
      </c>
      <c r="D4763" s="38"/>
      <c r="E4763" s="37"/>
    </row>
    <row r="4764" spans="2:5">
      <c r="B4764" s="35">
        <v>42377</v>
      </c>
      <c r="C4764" s="176">
        <v>789000</v>
      </c>
      <c r="D4764" s="38"/>
      <c r="E4764" s="37"/>
    </row>
    <row r="4765" spans="2:5">
      <c r="B4765" s="35">
        <v>42378</v>
      </c>
      <c r="C4765" s="176">
        <v>789000</v>
      </c>
      <c r="D4765" s="38"/>
      <c r="E4765" s="37"/>
    </row>
    <row r="4766" spans="2:5">
      <c r="B4766" s="35">
        <v>42379</v>
      </c>
      <c r="C4766" s="176">
        <v>789000</v>
      </c>
      <c r="D4766" s="38"/>
      <c r="E4766" s="37"/>
    </row>
    <row r="4767" spans="2:5">
      <c r="B4767" s="35">
        <v>42380</v>
      </c>
      <c r="C4767" s="176">
        <v>789000</v>
      </c>
      <c r="D4767" s="38"/>
      <c r="E4767" s="37"/>
    </row>
    <row r="4768" spans="2:5">
      <c r="B4768" s="35">
        <v>42381</v>
      </c>
      <c r="C4768" s="176">
        <v>760000</v>
      </c>
      <c r="D4768" s="38"/>
      <c r="E4768" s="37"/>
    </row>
    <row r="4769" spans="2:5">
      <c r="B4769" s="35">
        <v>42382</v>
      </c>
      <c r="C4769" s="176">
        <v>760000</v>
      </c>
      <c r="D4769" s="38"/>
      <c r="E4769" s="37"/>
    </row>
    <row r="4770" spans="2:5">
      <c r="B4770" s="35">
        <v>42383</v>
      </c>
      <c r="C4770" s="176">
        <v>765000</v>
      </c>
      <c r="D4770" s="38"/>
      <c r="E4770" s="37"/>
    </row>
    <row r="4771" spans="2:5">
      <c r="B4771" s="35">
        <v>42384</v>
      </c>
      <c r="C4771" s="176">
        <v>772000</v>
      </c>
      <c r="D4771" s="38"/>
      <c r="E4771" s="37"/>
    </row>
    <row r="4772" spans="2:5">
      <c r="B4772" s="35">
        <v>42385</v>
      </c>
      <c r="C4772" s="176">
        <v>772000</v>
      </c>
      <c r="D4772" s="38"/>
      <c r="E4772" s="37"/>
    </row>
    <row r="4773" spans="2:5">
      <c r="B4773" s="35">
        <v>42386</v>
      </c>
      <c r="C4773" s="176">
        <v>772000</v>
      </c>
      <c r="D4773" s="38"/>
      <c r="E4773" s="37"/>
    </row>
    <row r="4774" spans="2:5">
      <c r="B4774" s="35">
        <v>42387</v>
      </c>
      <c r="C4774" s="176">
        <v>772000</v>
      </c>
      <c r="D4774" s="38"/>
      <c r="E4774" s="37"/>
    </row>
    <row r="4775" spans="2:5">
      <c r="B4775" s="35">
        <v>42388</v>
      </c>
      <c r="C4775" s="176">
        <v>775000</v>
      </c>
      <c r="D4775" s="38"/>
      <c r="E4775" s="37"/>
    </row>
    <row r="4776" spans="2:5">
      <c r="B4776" s="35">
        <v>42389</v>
      </c>
      <c r="C4776" s="176">
        <v>780000</v>
      </c>
      <c r="D4776" s="38"/>
      <c r="E4776" s="37"/>
    </row>
    <row r="4777" spans="2:5">
      <c r="B4777" s="35">
        <v>42390</v>
      </c>
      <c r="C4777" s="176">
        <v>800000</v>
      </c>
      <c r="D4777" s="38"/>
      <c r="E4777" s="37"/>
    </row>
    <row r="4778" spans="2:5">
      <c r="B4778" s="35">
        <v>42391</v>
      </c>
      <c r="C4778" s="176">
        <v>785000</v>
      </c>
      <c r="D4778" s="38"/>
      <c r="E4778" s="37"/>
    </row>
    <row r="4779" spans="2:5">
      <c r="B4779" s="35">
        <v>42392</v>
      </c>
      <c r="C4779" s="176">
        <v>785000</v>
      </c>
      <c r="D4779" s="38"/>
      <c r="E4779" s="37"/>
    </row>
    <row r="4780" spans="2:5">
      <c r="B4780" s="35">
        <v>42393</v>
      </c>
      <c r="C4780" s="176">
        <v>785000</v>
      </c>
      <c r="D4780" s="38"/>
      <c r="E4780" s="37"/>
    </row>
    <row r="4781" spans="2:5">
      <c r="B4781" s="35">
        <v>42394</v>
      </c>
      <c r="C4781" s="176">
        <v>805000</v>
      </c>
      <c r="D4781" s="38"/>
      <c r="E4781" s="37"/>
    </row>
    <row r="4782" spans="2:5">
      <c r="B4782" s="35">
        <v>42395</v>
      </c>
      <c r="C4782" s="176">
        <v>807000</v>
      </c>
      <c r="D4782" s="38"/>
      <c r="E4782" s="37"/>
    </row>
    <row r="4783" spans="2:5">
      <c r="B4783" s="35">
        <v>42396</v>
      </c>
      <c r="C4783" s="176">
        <v>815000</v>
      </c>
      <c r="D4783" s="38"/>
      <c r="E4783" s="37"/>
    </row>
    <row r="4784" spans="2:5">
      <c r="B4784" s="35">
        <v>42397</v>
      </c>
      <c r="C4784" s="176">
        <v>800000</v>
      </c>
      <c r="D4784" s="38"/>
      <c r="E4784" s="37"/>
    </row>
    <row r="4785" spans="2:5">
      <c r="B4785" s="35">
        <v>42398</v>
      </c>
      <c r="C4785" s="176">
        <v>785000</v>
      </c>
      <c r="D4785" s="38"/>
      <c r="E4785" s="37"/>
    </row>
    <row r="4786" spans="2:5">
      <c r="B4786" s="35">
        <v>42399</v>
      </c>
      <c r="C4786" s="176">
        <v>785000</v>
      </c>
      <c r="D4786" s="38"/>
      <c r="E4786" s="37"/>
    </row>
    <row r="4787" spans="2:5">
      <c r="B4787" s="39">
        <v>42400</v>
      </c>
      <c r="C4787" s="177">
        <v>785000</v>
      </c>
      <c r="D4787" s="38"/>
      <c r="E4787" s="37"/>
    </row>
    <row r="4788" spans="2:5">
      <c r="B4788" s="35">
        <v>42401</v>
      </c>
      <c r="C4788" s="176">
        <v>805000</v>
      </c>
      <c r="D4788" s="38"/>
      <c r="E4788" s="37"/>
    </row>
    <row r="4789" spans="2:5">
      <c r="B4789" s="35">
        <v>42402</v>
      </c>
      <c r="C4789" s="176">
        <v>828000</v>
      </c>
      <c r="D4789" s="38"/>
      <c r="E4789" s="37"/>
    </row>
    <row r="4790" spans="2:5">
      <c r="B4790" s="35">
        <v>42403</v>
      </c>
      <c r="C4790" s="176">
        <v>835000</v>
      </c>
      <c r="D4790" s="38"/>
      <c r="E4790" s="37"/>
    </row>
    <row r="4791" spans="2:5">
      <c r="B4791" s="35">
        <v>42404</v>
      </c>
      <c r="C4791" s="176">
        <v>830000</v>
      </c>
      <c r="D4791" s="38"/>
      <c r="E4791" s="37"/>
    </row>
    <row r="4792" spans="2:5">
      <c r="B4792" s="35">
        <v>42405</v>
      </c>
      <c r="C4792" s="176">
        <v>815000</v>
      </c>
      <c r="D4792" s="38"/>
      <c r="E4792" s="37"/>
    </row>
    <row r="4793" spans="2:5">
      <c r="B4793" s="35">
        <v>42406</v>
      </c>
      <c r="C4793" s="176">
        <v>815000</v>
      </c>
      <c r="D4793" s="38"/>
      <c r="E4793" s="37"/>
    </row>
    <row r="4794" spans="2:5">
      <c r="B4794" s="35">
        <v>42407</v>
      </c>
      <c r="C4794" s="176">
        <v>815000</v>
      </c>
      <c r="D4794" s="38"/>
      <c r="E4794" s="37"/>
    </row>
    <row r="4795" spans="2:5">
      <c r="B4795" s="35">
        <v>42408</v>
      </c>
      <c r="C4795" s="176">
        <v>800000</v>
      </c>
      <c r="D4795" s="38"/>
      <c r="E4795" s="37"/>
    </row>
    <row r="4796" spans="2:5">
      <c r="B4796" s="35">
        <v>42409</v>
      </c>
      <c r="C4796" s="176">
        <v>800000</v>
      </c>
      <c r="D4796" s="38"/>
      <c r="E4796" s="37"/>
    </row>
    <row r="4797" spans="2:5">
      <c r="B4797" s="35">
        <v>42410</v>
      </c>
      <c r="C4797" s="176">
        <v>800000</v>
      </c>
      <c r="D4797" s="38"/>
      <c r="E4797" s="37"/>
    </row>
    <row r="4798" spans="2:5">
      <c r="B4798" s="35">
        <v>42411</v>
      </c>
      <c r="C4798" s="176">
        <v>799500</v>
      </c>
      <c r="D4798" s="38"/>
      <c r="E4798" s="37"/>
    </row>
    <row r="4799" spans="2:5">
      <c r="B4799" s="35">
        <v>42412</v>
      </c>
      <c r="C4799" s="176">
        <v>800000</v>
      </c>
      <c r="D4799" s="38"/>
      <c r="E4799" s="37"/>
    </row>
    <row r="4800" spans="2:5">
      <c r="B4800" s="35">
        <v>42413</v>
      </c>
      <c r="C4800" s="176">
        <v>800000</v>
      </c>
      <c r="D4800" s="38"/>
      <c r="E4800" s="37"/>
    </row>
    <row r="4801" spans="2:5">
      <c r="B4801" s="35">
        <v>42414</v>
      </c>
      <c r="C4801" s="176">
        <v>800000</v>
      </c>
      <c r="D4801" s="38"/>
      <c r="E4801" s="37"/>
    </row>
    <row r="4802" spans="2:5">
      <c r="B4802" s="35">
        <v>42415</v>
      </c>
      <c r="C4802" s="176">
        <v>800000</v>
      </c>
      <c r="D4802" s="38"/>
      <c r="E4802" s="37"/>
    </row>
    <row r="4803" spans="2:5">
      <c r="B4803" s="35">
        <v>42416</v>
      </c>
      <c r="C4803" s="176">
        <v>800000</v>
      </c>
      <c r="D4803" s="38"/>
      <c r="E4803" s="37"/>
    </row>
    <row r="4804" spans="2:5">
      <c r="B4804" s="35">
        <v>42417</v>
      </c>
      <c r="C4804" s="176">
        <v>790000</v>
      </c>
      <c r="D4804" s="38"/>
      <c r="E4804" s="37"/>
    </row>
    <row r="4805" spans="2:5">
      <c r="B4805" s="35">
        <v>42418</v>
      </c>
      <c r="C4805" s="176">
        <v>768000</v>
      </c>
      <c r="D4805" s="38"/>
      <c r="E4805" s="37"/>
    </row>
    <row r="4806" spans="2:5">
      <c r="B4806" s="35">
        <v>42419</v>
      </c>
      <c r="C4806" s="176">
        <v>775000</v>
      </c>
      <c r="D4806" s="38"/>
      <c r="E4806" s="37"/>
    </row>
    <row r="4807" spans="2:5">
      <c r="B4807" s="35">
        <v>42420</v>
      </c>
      <c r="C4807" s="176">
        <v>775000</v>
      </c>
      <c r="D4807" s="38"/>
      <c r="E4807" s="37"/>
    </row>
    <row r="4808" spans="2:5">
      <c r="B4808" s="35">
        <v>42421</v>
      </c>
      <c r="C4808" s="176">
        <v>775000</v>
      </c>
      <c r="D4808" s="38"/>
      <c r="E4808" s="37"/>
    </row>
    <row r="4809" spans="2:5">
      <c r="B4809" s="35">
        <v>42422</v>
      </c>
      <c r="C4809" s="176">
        <v>790000</v>
      </c>
      <c r="D4809" s="38"/>
      <c r="E4809" s="37"/>
    </row>
    <row r="4810" spans="2:5">
      <c r="B4810" s="35">
        <v>42423</v>
      </c>
      <c r="C4810" s="176">
        <v>780000</v>
      </c>
      <c r="D4810" s="38"/>
      <c r="E4810" s="37"/>
    </row>
    <row r="4811" spans="2:5">
      <c r="B4811" s="35">
        <v>42424</v>
      </c>
      <c r="C4811" s="176">
        <v>770000</v>
      </c>
      <c r="D4811" s="38"/>
      <c r="E4811" s="37"/>
    </row>
    <row r="4812" spans="2:5">
      <c r="B4812" s="35">
        <v>42425</v>
      </c>
      <c r="C4812" s="176">
        <v>760000</v>
      </c>
      <c r="D4812" s="38"/>
      <c r="E4812" s="37"/>
    </row>
    <row r="4813" spans="2:5">
      <c r="B4813" s="35">
        <v>42426</v>
      </c>
      <c r="C4813" s="176">
        <v>760000</v>
      </c>
      <c r="D4813" s="38"/>
      <c r="E4813" s="37"/>
    </row>
    <row r="4814" spans="2:5">
      <c r="B4814" s="35">
        <v>42427</v>
      </c>
      <c r="C4814" s="176">
        <v>760000</v>
      </c>
      <c r="D4814" s="38"/>
      <c r="E4814" s="37"/>
    </row>
    <row r="4815" spans="2:5">
      <c r="B4815" s="35">
        <v>42428</v>
      </c>
      <c r="C4815" s="176">
        <v>760000</v>
      </c>
      <c r="D4815" s="38"/>
      <c r="E4815" s="37"/>
    </row>
    <row r="4816" spans="2:5">
      <c r="B4816" s="39">
        <v>42429</v>
      </c>
      <c r="C4816" s="177">
        <v>756000</v>
      </c>
      <c r="D4816" s="38"/>
      <c r="E4816" s="37"/>
    </row>
    <row r="4817" spans="2:5">
      <c r="B4817" s="35">
        <v>42430</v>
      </c>
      <c r="C4817" s="176">
        <v>740000</v>
      </c>
      <c r="D4817" s="38"/>
      <c r="E4817" s="37"/>
    </row>
    <row r="4818" spans="2:5">
      <c r="B4818" s="35">
        <v>42431</v>
      </c>
      <c r="C4818" s="176">
        <v>730000</v>
      </c>
      <c r="D4818" s="38"/>
      <c r="E4818" s="37"/>
    </row>
    <row r="4819" spans="2:5">
      <c r="B4819" s="35">
        <v>42432</v>
      </c>
      <c r="C4819" s="176">
        <v>745000</v>
      </c>
      <c r="D4819" s="38"/>
      <c r="E4819" s="37"/>
    </row>
    <row r="4820" spans="2:5">
      <c r="B4820" s="35">
        <v>42433</v>
      </c>
      <c r="C4820" s="176">
        <v>755000</v>
      </c>
      <c r="D4820" s="38"/>
      <c r="E4820" s="37"/>
    </row>
    <row r="4821" spans="2:5">
      <c r="B4821" s="35">
        <v>42434</v>
      </c>
      <c r="C4821" s="176">
        <v>755000</v>
      </c>
      <c r="D4821" s="38"/>
      <c r="E4821" s="37"/>
    </row>
    <row r="4822" spans="2:5">
      <c r="B4822" s="35">
        <v>42435</v>
      </c>
      <c r="C4822" s="176">
        <v>755000</v>
      </c>
      <c r="D4822" s="38"/>
      <c r="E4822" s="37"/>
    </row>
    <row r="4823" spans="2:5">
      <c r="B4823" s="35">
        <v>42436</v>
      </c>
      <c r="C4823" s="176">
        <v>750000</v>
      </c>
      <c r="D4823" s="38"/>
      <c r="E4823" s="37"/>
    </row>
    <row r="4824" spans="2:5">
      <c r="B4824" s="35">
        <v>42437</v>
      </c>
      <c r="C4824" s="176">
        <v>760000</v>
      </c>
      <c r="D4824" s="38"/>
      <c r="E4824" s="37"/>
    </row>
    <row r="4825" spans="2:5">
      <c r="B4825" s="35">
        <v>42438</v>
      </c>
      <c r="C4825" s="176">
        <v>775000</v>
      </c>
      <c r="D4825" s="38"/>
      <c r="E4825" s="37"/>
    </row>
    <row r="4826" spans="2:5">
      <c r="B4826" s="35">
        <v>42439</v>
      </c>
      <c r="C4826" s="176">
        <v>778000</v>
      </c>
      <c r="D4826" s="38"/>
      <c r="E4826" s="37"/>
    </row>
    <row r="4827" spans="2:5">
      <c r="B4827" s="35">
        <v>42440</v>
      </c>
      <c r="C4827" s="176">
        <v>830000</v>
      </c>
      <c r="D4827" s="38"/>
      <c r="E4827" s="37"/>
    </row>
    <row r="4828" spans="2:5">
      <c r="B4828" s="35">
        <v>42441</v>
      </c>
      <c r="C4828" s="176">
        <v>830000</v>
      </c>
      <c r="D4828" s="38"/>
      <c r="E4828" s="37"/>
    </row>
    <row r="4829" spans="2:5">
      <c r="B4829" s="35">
        <v>42442</v>
      </c>
      <c r="C4829" s="176">
        <v>830000</v>
      </c>
      <c r="D4829" s="38"/>
      <c r="E4829" s="37"/>
    </row>
    <row r="4830" spans="2:5">
      <c r="B4830" s="35">
        <v>42443</v>
      </c>
      <c r="C4830" s="176">
        <v>840000</v>
      </c>
      <c r="D4830" s="38"/>
      <c r="E4830" s="37"/>
    </row>
    <row r="4831" spans="2:5">
      <c r="B4831" s="35">
        <v>42444</v>
      </c>
      <c r="C4831" s="176">
        <v>825000</v>
      </c>
      <c r="D4831" s="38"/>
      <c r="E4831" s="37"/>
    </row>
    <row r="4832" spans="2:5">
      <c r="B4832" s="35">
        <v>42445</v>
      </c>
      <c r="C4832" s="176">
        <v>840000</v>
      </c>
      <c r="D4832" s="38"/>
      <c r="E4832" s="37"/>
    </row>
    <row r="4833" spans="2:5">
      <c r="B4833" s="35">
        <v>42446</v>
      </c>
      <c r="C4833" s="176">
        <v>840000</v>
      </c>
      <c r="D4833" s="38"/>
      <c r="E4833" s="37"/>
    </row>
    <row r="4834" spans="2:5">
      <c r="B4834" s="35">
        <v>42447</v>
      </c>
      <c r="C4834" s="176">
        <v>845000</v>
      </c>
      <c r="D4834" s="38"/>
      <c r="E4834" s="37"/>
    </row>
    <row r="4835" spans="2:5">
      <c r="B4835" s="35">
        <v>42448</v>
      </c>
      <c r="C4835" s="176">
        <v>845000</v>
      </c>
      <c r="D4835" s="38"/>
      <c r="E4835" s="37"/>
    </row>
    <row r="4836" spans="2:5">
      <c r="B4836" s="35">
        <v>42449</v>
      </c>
      <c r="C4836" s="176">
        <v>845000</v>
      </c>
      <c r="D4836" s="38"/>
      <c r="E4836" s="37"/>
    </row>
    <row r="4837" spans="2:5">
      <c r="B4837" s="35">
        <v>42450</v>
      </c>
      <c r="C4837" s="176">
        <v>830000</v>
      </c>
      <c r="D4837" s="38"/>
      <c r="E4837" s="37"/>
    </row>
    <row r="4838" spans="2:5">
      <c r="B4838" s="35">
        <v>42451</v>
      </c>
      <c r="C4838" s="176">
        <v>840000</v>
      </c>
      <c r="D4838" s="38"/>
      <c r="E4838" s="37"/>
    </row>
    <row r="4839" spans="2:5">
      <c r="B4839" s="35">
        <v>42452</v>
      </c>
      <c r="C4839" s="176">
        <v>820000</v>
      </c>
      <c r="D4839" s="38"/>
      <c r="E4839" s="37"/>
    </row>
    <row r="4840" spans="2:5">
      <c r="B4840" s="35">
        <v>42453</v>
      </c>
      <c r="C4840" s="176">
        <v>800000</v>
      </c>
      <c r="D4840" s="38"/>
      <c r="E4840" s="37"/>
    </row>
    <row r="4841" spans="2:5">
      <c r="B4841" s="35">
        <v>42454</v>
      </c>
      <c r="C4841" s="176">
        <v>800000</v>
      </c>
      <c r="D4841" s="38"/>
      <c r="E4841" s="37"/>
    </row>
    <row r="4842" spans="2:5">
      <c r="B4842" s="35">
        <v>42455</v>
      </c>
      <c r="C4842" s="176">
        <v>800000</v>
      </c>
      <c r="D4842" s="38"/>
      <c r="E4842" s="37"/>
    </row>
    <row r="4843" spans="2:5">
      <c r="B4843" s="35">
        <v>42456</v>
      </c>
      <c r="C4843" s="176">
        <v>800000</v>
      </c>
      <c r="D4843" s="38"/>
      <c r="E4843" s="37"/>
    </row>
    <row r="4844" spans="2:5">
      <c r="B4844" s="35">
        <v>42457</v>
      </c>
      <c r="C4844" s="176">
        <v>800000</v>
      </c>
      <c r="D4844" s="38"/>
      <c r="E4844" s="37"/>
    </row>
    <row r="4845" spans="2:5">
      <c r="B4845" s="35">
        <v>42458</v>
      </c>
      <c r="C4845" s="176">
        <v>795000</v>
      </c>
      <c r="D4845" s="38"/>
      <c r="E4845" s="37"/>
    </row>
    <row r="4846" spans="2:5">
      <c r="B4846" s="35">
        <v>42459</v>
      </c>
      <c r="C4846" s="176">
        <v>790000</v>
      </c>
      <c r="D4846" s="38"/>
      <c r="E4846" s="37"/>
    </row>
    <row r="4847" spans="2:5">
      <c r="B4847" s="39">
        <v>42460</v>
      </c>
      <c r="C4847" s="177">
        <v>785000</v>
      </c>
      <c r="D4847" s="38"/>
      <c r="E4847" s="37"/>
    </row>
    <row r="4848" spans="2:5">
      <c r="B4848" s="35">
        <v>42461</v>
      </c>
      <c r="C4848" s="176">
        <v>805000</v>
      </c>
      <c r="D4848" s="38"/>
      <c r="E4848" s="37"/>
    </row>
    <row r="4849" spans="2:5">
      <c r="B4849" s="35">
        <v>42462</v>
      </c>
      <c r="C4849" s="176">
        <v>805000</v>
      </c>
      <c r="D4849" s="38"/>
      <c r="E4849" s="37"/>
    </row>
    <row r="4850" spans="2:5">
      <c r="B4850" s="35">
        <v>42463</v>
      </c>
      <c r="C4850" s="176">
        <v>805000</v>
      </c>
      <c r="D4850" s="38"/>
      <c r="E4850" s="37"/>
    </row>
    <row r="4851" spans="2:5">
      <c r="B4851" s="35">
        <v>42464</v>
      </c>
      <c r="C4851" s="176">
        <v>785000</v>
      </c>
      <c r="D4851" s="38"/>
      <c r="E4851" s="37"/>
    </row>
    <row r="4852" spans="2:5">
      <c r="B4852" s="35">
        <v>42465</v>
      </c>
      <c r="C4852" s="176">
        <v>775000</v>
      </c>
      <c r="D4852" s="38"/>
      <c r="E4852" s="37"/>
    </row>
    <row r="4853" spans="2:5">
      <c r="B4853" s="35">
        <v>42466</v>
      </c>
      <c r="C4853" s="176">
        <v>780000</v>
      </c>
      <c r="D4853" s="38"/>
      <c r="E4853" s="37"/>
    </row>
    <row r="4854" spans="2:5">
      <c r="B4854" s="35">
        <v>42467</v>
      </c>
      <c r="C4854" s="176">
        <v>775000</v>
      </c>
      <c r="D4854" s="38"/>
      <c r="E4854" s="37"/>
    </row>
    <row r="4855" spans="2:5">
      <c r="B4855" s="35">
        <v>42468</v>
      </c>
      <c r="C4855" s="176">
        <v>770000</v>
      </c>
      <c r="D4855" s="38"/>
      <c r="E4855" s="37"/>
    </row>
    <row r="4856" spans="2:5">
      <c r="B4856" s="35">
        <v>42469</v>
      </c>
      <c r="C4856" s="176">
        <v>770000</v>
      </c>
      <c r="D4856" s="38"/>
      <c r="E4856" s="37"/>
    </row>
    <row r="4857" spans="2:5">
      <c r="B4857" s="35">
        <v>42470</v>
      </c>
      <c r="C4857" s="176">
        <v>770000</v>
      </c>
      <c r="D4857" s="38"/>
      <c r="E4857" s="37"/>
    </row>
    <row r="4858" spans="2:5">
      <c r="B4858" s="35">
        <v>42471</v>
      </c>
      <c r="C4858" s="176">
        <v>780000</v>
      </c>
      <c r="D4858" s="38"/>
      <c r="E4858" s="37"/>
    </row>
    <row r="4859" spans="2:5">
      <c r="B4859" s="35">
        <v>42472</v>
      </c>
      <c r="C4859" s="176">
        <v>781000</v>
      </c>
      <c r="D4859" s="38"/>
      <c r="E4859" s="37"/>
    </row>
    <row r="4860" spans="2:5">
      <c r="B4860" s="35">
        <v>42473</v>
      </c>
      <c r="C4860" s="176">
        <v>755000</v>
      </c>
      <c r="D4860" s="38"/>
      <c r="E4860" s="37"/>
    </row>
    <row r="4861" spans="2:5">
      <c r="B4861" s="35">
        <v>42474</v>
      </c>
      <c r="C4861" s="176">
        <v>765000</v>
      </c>
      <c r="D4861" s="38"/>
      <c r="E4861" s="37"/>
    </row>
    <row r="4862" spans="2:5">
      <c r="B4862" s="35">
        <v>42475</v>
      </c>
      <c r="C4862" s="176">
        <v>765000</v>
      </c>
      <c r="D4862" s="38"/>
      <c r="E4862" s="37"/>
    </row>
    <row r="4863" spans="2:5">
      <c r="B4863" s="35">
        <v>42476</v>
      </c>
      <c r="C4863" s="176">
        <v>765000</v>
      </c>
      <c r="D4863" s="38"/>
      <c r="E4863" s="37"/>
    </row>
    <row r="4864" spans="2:5">
      <c r="B4864" s="35">
        <v>42477</v>
      </c>
      <c r="C4864" s="176">
        <v>765000</v>
      </c>
      <c r="D4864" s="38"/>
      <c r="E4864" s="37"/>
    </row>
    <row r="4865" spans="2:5">
      <c r="B4865" s="35">
        <v>42478</v>
      </c>
      <c r="C4865" s="176">
        <v>760000</v>
      </c>
      <c r="D4865" s="38"/>
      <c r="E4865" s="37"/>
    </row>
    <row r="4866" spans="2:5">
      <c r="B4866" s="35">
        <v>42479</v>
      </c>
      <c r="C4866" s="176">
        <v>746000</v>
      </c>
      <c r="D4866" s="38"/>
      <c r="E4866" s="37"/>
    </row>
    <row r="4867" spans="2:5">
      <c r="B4867" s="35">
        <v>42480</v>
      </c>
      <c r="C4867" s="176">
        <v>749000</v>
      </c>
      <c r="D4867" s="38"/>
      <c r="E4867" s="37"/>
    </row>
    <row r="4868" spans="2:5">
      <c r="B4868" s="35">
        <v>42481</v>
      </c>
      <c r="C4868" s="176">
        <v>730000</v>
      </c>
      <c r="D4868" s="38"/>
      <c r="E4868" s="37"/>
    </row>
    <row r="4869" spans="2:5">
      <c r="B4869" s="35">
        <v>42482</v>
      </c>
      <c r="C4869" s="176">
        <v>730000</v>
      </c>
      <c r="D4869" s="38"/>
      <c r="E4869" s="37"/>
    </row>
    <row r="4870" spans="2:5">
      <c r="B4870" s="35">
        <v>42483</v>
      </c>
      <c r="C4870" s="176">
        <v>730000</v>
      </c>
      <c r="D4870" s="38"/>
      <c r="E4870" s="37"/>
    </row>
    <row r="4871" spans="2:5">
      <c r="B4871" s="35">
        <v>42484</v>
      </c>
      <c r="C4871" s="176">
        <v>730000</v>
      </c>
      <c r="D4871" s="38"/>
      <c r="E4871" s="37"/>
    </row>
    <row r="4872" spans="2:5">
      <c r="B4872" s="35">
        <v>42485</v>
      </c>
      <c r="C4872" s="176">
        <v>735000</v>
      </c>
      <c r="D4872" s="38"/>
      <c r="E4872" s="37"/>
    </row>
    <row r="4873" spans="2:5">
      <c r="B4873" s="35">
        <v>42486</v>
      </c>
      <c r="C4873" s="176">
        <v>745000</v>
      </c>
      <c r="D4873" s="38"/>
      <c r="E4873" s="37"/>
    </row>
    <row r="4874" spans="2:5">
      <c r="B4874" s="35">
        <v>42487</v>
      </c>
      <c r="C4874" s="176">
        <v>720000</v>
      </c>
      <c r="D4874" s="38"/>
      <c r="E4874" s="37"/>
    </row>
    <row r="4875" spans="2:5">
      <c r="B4875" s="35">
        <v>42488</v>
      </c>
      <c r="C4875" s="176">
        <v>700000</v>
      </c>
      <c r="D4875" s="38"/>
      <c r="E4875" s="37"/>
    </row>
    <row r="4876" spans="2:5">
      <c r="B4876" s="35">
        <v>42489</v>
      </c>
      <c r="C4876" s="176">
        <v>700000</v>
      </c>
      <c r="D4876" s="38"/>
      <c r="E4876" s="37"/>
    </row>
    <row r="4877" spans="2:5">
      <c r="B4877" s="39">
        <v>42490</v>
      </c>
      <c r="C4877" s="177">
        <v>700000</v>
      </c>
      <c r="D4877" s="38"/>
      <c r="E4877" s="37"/>
    </row>
    <row r="4878" spans="2:5">
      <c r="B4878" s="35">
        <v>42491</v>
      </c>
      <c r="C4878" s="176">
        <v>700000</v>
      </c>
      <c r="D4878" s="38"/>
      <c r="E4878" s="37"/>
    </row>
    <row r="4879" spans="2:5">
      <c r="B4879" s="35">
        <v>42492</v>
      </c>
      <c r="C4879" s="176">
        <v>685000</v>
      </c>
      <c r="D4879" s="38"/>
      <c r="E4879" s="37"/>
    </row>
    <row r="4880" spans="2:5">
      <c r="B4880" s="35">
        <v>42493</v>
      </c>
      <c r="C4880" s="176">
        <v>700000</v>
      </c>
      <c r="D4880" s="38"/>
      <c r="E4880" s="37"/>
    </row>
    <row r="4881" spans="2:5">
      <c r="B4881" s="35">
        <v>42494</v>
      </c>
      <c r="C4881" s="176">
        <v>715000</v>
      </c>
      <c r="D4881" s="38"/>
      <c r="E4881" s="37"/>
    </row>
    <row r="4882" spans="2:5">
      <c r="B4882" s="35">
        <v>42495</v>
      </c>
      <c r="C4882" s="176">
        <v>730000</v>
      </c>
      <c r="D4882" s="38"/>
      <c r="E4882" s="37"/>
    </row>
    <row r="4883" spans="2:5">
      <c r="B4883" s="35">
        <v>42496</v>
      </c>
      <c r="C4883" s="176">
        <v>750000</v>
      </c>
      <c r="D4883" s="38"/>
      <c r="E4883" s="37"/>
    </row>
    <row r="4884" spans="2:5">
      <c r="B4884" s="35">
        <v>42497</v>
      </c>
      <c r="C4884" s="176">
        <v>750000</v>
      </c>
      <c r="D4884" s="38"/>
      <c r="E4884" s="37"/>
    </row>
    <row r="4885" spans="2:5">
      <c r="B4885" s="35">
        <v>42498</v>
      </c>
      <c r="C4885" s="176">
        <v>750000</v>
      </c>
      <c r="D4885" s="38"/>
      <c r="E4885" s="37"/>
    </row>
    <row r="4886" spans="2:5">
      <c r="B4886" s="35">
        <v>42499</v>
      </c>
      <c r="C4886" s="176">
        <v>760000</v>
      </c>
      <c r="D4886" s="38"/>
      <c r="E4886" s="37"/>
    </row>
    <row r="4887" spans="2:5">
      <c r="B4887" s="35">
        <v>42500</v>
      </c>
      <c r="C4887" s="176">
        <v>770000</v>
      </c>
      <c r="D4887" s="38"/>
      <c r="E4887" s="37"/>
    </row>
    <row r="4888" spans="2:5">
      <c r="B4888" s="35">
        <v>42501</v>
      </c>
      <c r="C4888" s="176">
        <v>770000</v>
      </c>
      <c r="D4888" s="38"/>
      <c r="E4888" s="37"/>
    </row>
    <row r="4889" spans="2:5">
      <c r="B4889" s="35">
        <v>42502</v>
      </c>
      <c r="C4889" s="176">
        <v>765000</v>
      </c>
      <c r="D4889" s="38"/>
      <c r="E4889" s="37"/>
    </row>
    <row r="4890" spans="2:5">
      <c r="B4890" s="35">
        <v>42503</v>
      </c>
      <c r="C4890" s="176">
        <v>780000</v>
      </c>
      <c r="D4890" s="38"/>
      <c r="E4890" s="37"/>
    </row>
    <row r="4891" spans="2:5">
      <c r="B4891" s="35">
        <v>42504</v>
      </c>
      <c r="C4891" s="176">
        <v>780000</v>
      </c>
      <c r="D4891" s="38"/>
      <c r="E4891" s="37"/>
    </row>
    <row r="4892" spans="2:5">
      <c r="B4892" s="35">
        <v>42505</v>
      </c>
      <c r="C4892" s="176">
        <v>780000</v>
      </c>
      <c r="D4892" s="38"/>
      <c r="E4892" s="37"/>
    </row>
    <row r="4893" spans="2:5">
      <c r="B4893" s="35">
        <v>42506</v>
      </c>
      <c r="C4893" s="176">
        <v>810000</v>
      </c>
      <c r="D4893" s="38"/>
      <c r="E4893" s="37"/>
    </row>
    <row r="4894" spans="2:5">
      <c r="B4894" s="35">
        <v>42507</v>
      </c>
      <c r="C4894" s="176">
        <v>805000</v>
      </c>
      <c r="D4894" s="38"/>
      <c r="E4894" s="37"/>
    </row>
    <row r="4895" spans="2:5">
      <c r="B4895" s="35">
        <v>42508</v>
      </c>
      <c r="C4895" s="176">
        <v>795000</v>
      </c>
      <c r="D4895" s="38"/>
      <c r="E4895" s="37"/>
    </row>
    <row r="4896" spans="2:5">
      <c r="B4896" s="35">
        <v>42509</v>
      </c>
      <c r="C4896" s="176">
        <v>760000</v>
      </c>
      <c r="D4896" s="38"/>
      <c r="E4896" s="37"/>
    </row>
    <row r="4897" spans="2:5">
      <c r="B4897" s="35">
        <v>42510</v>
      </c>
      <c r="C4897" s="176">
        <v>765000</v>
      </c>
      <c r="D4897" s="38"/>
      <c r="E4897" s="37"/>
    </row>
    <row r="4898" spans="2:5">
      <c r="B4898" s="35">
        <v>42511</v>
      </c>
      <c r="C4898" s="176">
        <v>765000</v>
      </c>
      <c r="D4898" s="38"/>
      <c r="E4898" s="37"/>
    </row>
    <row r="4899" spans="2:5">
      <c r="B4899" s="35">
        <v>42512</v>
      </c>
      <c r="C4899" s="176">
        <v>765000</v>
      </c>
      <c r="D4899" s="38"/>
      <c r="E4899" s="37"/>
    </row>
    <row r="4900" spans="2:5">
      <c r="B4900" s="35">
        <v>42513</v>
      </c>
      <c r="C4900" s="176">
        <v>750000</v>
      </c>
      <c r="D4900" s="38"/>
      <c r="E4900" s="37"/>
    </row>
    <row r="4901" spans="2:5">
      <c r="B4901" s="35">
        <v>42514</v>
      </c>
      <c r="C4901" s="176">
        <v>750000</v>
      </c>
      <c r="D4901" s="38"/>
      <c r="E4901" s="37"/>
    </row>
    <row r="4902" spans="2:5">
      <c r="B4902" s="35">
        <v>42515</v>
      </c>
      <c r="C4902" s="176">
        <v>750000</v>
      </c>
      <c r="D4902" s="38"/>
      <c r="E4902" s="37"/>
    </row>
    <row r="4903" spans="2:5">
      <c r="B4903" s="35">
        <v>42516</v>
      </c>
      <c r="C4903" s="176">
        <v>748000</v>
      </c>
      <c r="D4903" s="38"/>
      <c r="E4903" s="37"/>
    </row>
    <row r="4904" spans="2:5">
      <c r="B4904" s="35">
        <v>42517</v>
      </c>
      <c r="C4904" s="176">
        <v>752000</v>
      </c>
      <c r="D4904" s="38"/>
      <c r="E4904" s="37"/>
    </row>
    <row r="4905" spans="2:5">
      <c r="B4905" s="35">
        <v>42518</v>
      </c>
      <c r="C4905" s="176">
        <v>752000</v>
      </c>
      <c r="D4905" s="38"/>
      <c r="E4905" s="37"/>
    </row>
    <row r="4906" spans="2:5">
      <c r="B4906" s="35">
        <v>42519</v>
      </c>
      <c r="C4906" s="176">
        <v>752000</v>
      </c>
      <c r="D4906" s="38"/>
      <c r="E4906" s="37"/>
    </row>
    <row r="4907" spans="2:5">
      <c r="B4907" s="35">
        <v>42520</v>
      </c>
      <c r="C4907" s="176">
        <v>752000</v>
      </c>
      <c r="D4907" s="38"/>
      <c r="E4907" s="37"/>
    </row>
    <row r="4908" spans="2:5">
      <c r="B4908" s="39">
        <v>42521</v>
      </c>
      <c r="C4908" s="177">
        <v>759000</v>
      </c>
      <c r="D4908" s="38"/>
      <c r="E4908" s="37"/>
    </row>
    <row r="4909" spans="2:5">
      <c r="B4909" s="35">
        <v>42522</v>
      </c>
      <c r="C4909" s="176">
        <v>760000</v>
      </c>
      <c r="D4909" s="38"/>
      <c r="E4909" s="37"/>
    </row>
    <row r="4910" spans="2:5">
      <c r="B4910" s="35">
        <v>42523</v>
      </c>
      <c r="C4910" s="176">
        <v>761000</v>
      </c>
      <c r="D4910" s="38"/>
      <c r="E4910" s="37"/>
    </row>
    <row r="4911" spans="2:5">
      <c r="B4911" s="35">
        <v>42524</v>
      </c>
      <c r="C4911" s="176">
        <v>755000</v>
      </c>
      <c r="D4911" s="38"/>
      <c r="E4911" s="37"/>
    </row>
    <row r="4912" spans="2:5">
      <c r="B4912" s="35">
        <v>42525</v>
      </c>
      <c r="C4912" s="176">
        <v>755000</v>
      </c>
      <c r="D4912" s="38"/>
      <c r="E4912" s="37"/>
    </row>
    <row r="4913" spans="2:5">
      <c r="B4913" s="35">
        <v>42526</v>
      </c>
      <c r="C4913" s="176">
        <v>755000</v>
      </c>
      <c r="D4913" s="38"/>
      <c r="E4913" s="37"/>
    </row>
    <row r="4914" spans="2:5">
      <c r="B4914" s="35">
        <v>42527</v>
      </c>
      <c r="C4914" s="176">
        <v>785000</v>
      </c>
      <c r="D4914" s="38"/>
      <c r="E4914" s="37"/>
    </row>
    <row r="4915" spans="2:5">
      <c r="B4915" s="35">
        <v>42528</v>
      </c>
      <c r="C4915" s="176">
        <v>770000</v>
      </c>
      <c r="D4915" s="38"/>
      <c r="E4915" s="37"/>
    </row>
    <row r="4916" spans="2:5">
      <c r="B4916" s="35">
        <v>42529</v>
      </c>
      <c r="C4916" s="176">
        <v>795000</v>
      </c>
      <c r="D4916" s="38"/>
      <c r="E4916" s="37"/>
    </row>
    <row r="4917" spans="2:5">
      <c r="B4917" s="35">
        <v>42530</v>
      </c>
      <c r="C4917" s="176">
        <v>772000</v>
      </c>
      <c r="D4917" s="38"/>
      <c r="E4917" s="37"/>
    </row>
    <row r="4918" spans="2:5">
      <c r="B4918" s="35">
        <v>42531</v>
      </c>
      <c r="C4918" s="176">
        <v>793000</v>
      </c>
      <c r="D4918" s="38"/>
      <c r="E4918" s="37"/>
    </row>
    <row r="4919" spans="2:5">
      <c r="B4919" s="35">
        <v>42532</v>
      </c>
      <c r="C4919" s="176">
        <v>793000</v>
      </c>
      <c r="D4919" s="38"/>
      <c r="E4919" s="37"/>
    </row>
    <row r="4920" spans="2:5">
      <c r="B4920" s="35">
        <v>42533</v>
      </c>
      <c r="C4920" s="176">
        <v>793000</v>
      </c>
      <c r="D4920" s="38"/>
      <c r="E4920" s="37"/>
    </row>
    <row r="4921" spans="2:5">
      <c r="B4921" s="35">
        <v>42534</v>
      </c>
      <c r="C4921" s="176">
        <v>800000</v>
      </c>
      <c r="D4921" s="38"/>
      <c r="E4921" s="37"/>
    </row>
    <row r="4922" spans="2:5">
      <c r="B4922" s="35">
        <v>42535</v>
      </c>
      <c r="C4922" s="176">
        <v>790000</v>
      </c>
      <c r="D4922" s="38"/>
      <c r="E4922" s="37"/>
    </row>
    <row r="4923" spans="2:5">
      <c r="B4923" s="35">
        <v>42536</v>
      </c>
      <c r="C4923" s="176">
        <v>805000</v>
      </c>
      <c r="D4923" s="38"/>
      <c r="E4923" s="37"/>
    </row>
    <row r="4924" spans="2:5">
      <c r="B4924" s="35">
        <v>42537</v>
      </c>
      <c r="C4924" s="176">
        <v>820000</v>
      </c>
      <c r="D4924" s="38"/>
      <c r="E4924" s="37"/>
    </row>
    <row r="4925" spans="2:5">
      <c r="B4925" s="35">
        <v>42538</v>
      </c>
      <c r="C4925" s="176">
        <v>825000</v>
      </c>
      <c r="D4925" s="38"/>
      <c r="E4925" s="37"/>
    </row>
    <row r="4926" spans="2:5">
      <c r="B4926" s="35">
        <v>42539</v>
      </c>
      <c r="C4926" s="176">
        <v>825000</v>
      </c>
      <c r="D4926" s="38"/>
      <c r="E4926" s="37"/>
    </row>
    <row r="4927" spans="2:5">
      <c r="B4927" s="35">
        <v>42540</v>
      </c>
      <c r="C4927" s="176">
        <v>825000</v>
      </c>
      <c r="D4927" s="38"/>
      <c r="E4927" s="37"/>
    </row>
    <row r="4928" spans="2:5">
      <c r="B4928" s="35">
        <v>42541</v>
      </c>
      <c r="C4928" s="176">
        <v>815000</v>
      </c>
      <c r="D4928" s="38"/>
      <c r="E4928" s="37"/>
    </row>
    <row r="4929" spans="2:5">
      <c r="B4929" s="35">
        <v>42542</v>
      </c>
      <c r="C4929" s="176">
        <v>815000</v>
      </c>
      <c r="D4929" s="38"/>
      <c r="E4929" s="37"/>
    </row>
    <row r="4930" spans="2:5">
      <c r="B4930" s="35">
        <v>42543</v>
      </c>
      <c r="C4930" s="176">
        <v>795000</v>
      </c>
      <c r="D4930" s="38"/>
      <c r="E4930" s="37"/>
    </row>
    <row r="4931" spans="2:5">
      <c r="B4931" s="35">
        <v>42544</v>
      </c>
      <c r="C4931" s="176">
        <v>802000</v>
      </c>
      <c r="D4931" s="38"/>
      <c r="E4931" s="37"/>
    </row>
    <row r="4932" spans="2:5">
      <c r="B4932" s="35">
        <v>42545</v>
      </c>
      <c r="C4932" s="176">
        <v>790000</v>
      </c>
      <c r="D4932" s="38"/>
      <c r="E4932" s="37"/>
    </row>
    <row r="4933" spans="2:5">
      <c r="B4933" s="35">
        <v>42546</v>
      </c>
      <c r="C4933" s="176">
        <v>790000</v>
      </c>
      <c r="D4933" s="38"/>
      <c r="E4933" s="37"/>
    </row>
    <row r="4934" spans="2:5">
      <c r="B4934" s="35">
        <v>42547</v>
      </c>
      <c r="C4934" s="176">
        <v>790000</v>
      </c>
      <c r="D4934" s="38"/>
      <c r="E4934" s="37"/>
    </row>
    <row r="4935" spans="2:5">
      <c r="B4935" s="35">
        <v>42548</v>
      </c>
      <c r="C4935" s="176">
        <v>800000</v>
      </c>
      <c r="D4935" s="38"/>
      <c r="E4935" s="37"/>
    </row>
    <row r="4936" spans="2:5">
      <c r="B4936" s="35">
        <v>42549</v>
      </c>
      <c r="C4936" s="176">
        <v>820000</v>
      </c>
      <c r="D4936" s="38"/>
      <c r="E4936" s="37"/>
    </row>
    <row r="4937" spans="2:5">
      <c r="B4937" s="35">
        <v>42550</v>
      </c>
      <c r="C4937" s="176">
        <v>815000</v>
      </c>
      <c r="D4937" s="38"/>
      <c r="E4937" s="37"/>
    </row>
    <row r="4938" spans="2:5">
      <c r="B4938" s="39">
        <v>42551</v>
      </c>
      <c r="C4938" s="177">
        <v>824000</v>
      </c>
      <c r="D4938" s="38"/>
      <c r="E4938" s="37"/>
    </row>
    <row r="4939" spans="2:5">
      <c r="B4939" s="35">
        <v>42552</v>
      </c>
      <c r="C4939" s="176">
        <v>830000</v>
      </c>
      <c r="D4939" s="38"/>
      <c r="E4939" s="37"/>
    </row>
    <row r="4940" spans="2:5">
      <c r="B4940" s="35">
        <v>42553</v>
      </c>
      <c r="C4940" s="176">
        <v>830000</v>
      </c>
      <c r="D4940" s="38"/>
      <c r="E4940" s="37"/>
    </row>
    <row r="4941" spans="2:5">
      <c r="B4941" s="35">
        <v>42554</v>
      </c>
      <c r="C4941" s="176">
        <v>830000</v>
      </c>
      <c r="D4941" s="38"/>
      <c r="E4941" s="37"/>
    </row>
    <row r="4942" spans="2:5">
      <c r="B4942" s="35">
        <v>42555</v>
      </c>
      <c r="C4942" s="176">
        <v>830000</v>
      </c>
      <c r="D4942" s="38"/>
      <c r="E4942" s="37"/>
    </row>
    <row r="4943" spans="2:5">
      <c r="B4943" s="35">
        <v>42556</v>
      </c>
      <c r="C4943" s="176">
        <v>837000</v>
      </c>
      <c r="D4943" s="38"/>
      <c r="E4943" s="37"/>
    </row>
    <row r="4944" spans="2:5">
      <c r="B4944" s="35">
        <v>42557</v>
      </c>
      <c r="C4944" s="176">
        <v>834000</v>
      </c>
      <c r="D4944" s="38"/>
      <c r="E4944" s="37"/>
    </row>
    <row r="4945" spans="2:5">
      <c r="B4945" s="35">
        <v>42558</v>
      </c>
      <c r="C4945" s="176">
        <v>820000</v>
      </c>
      <c r="D4945" s="38"/>
      <c r="E4945" s="37"/>
    </row>
    <row r="4946" spans="2:5">
      <c r="B4946" s="35">
        <v>42559</v>
      </c>
      <c r="C4946" s="176">
        <v>829000</v>
      </c>
      <c r="D4946" s="38"/>
      <c r="E4946" s="37"/>
    </row>
    <row r="4947" spans="2:5">
      <c r="B4947" s="35">
        <v>42560</v>
      </c>
      <c r="C4947" s="176">
        <v>829000</v>
      </c>
      <c r="D4947" s="38"/>
      <c r="E4947" s="37"/>
    </row>
    <row r="4948" spans="2:5">
      <c r="B4948" s="35">
        <v>42561</v>
      </c>
      <c r="C4948" s="176">
        <v>829000</v>
      </c>
      <c r="D4948" s="38"/>
      <c r="E4948" s="37"/>
    </row>
    <row r="4949" spans="2:5">
      <c r="B4949" s="35">
        <v>42562</v>
      </c>
      <c r="C4949" s="176">
        <v>854000</v>
      </c>
      <c r="D4949" s="38"/>
      <c r="E4949" s="37"/>
    </row>
    <row r="4950" spans="2:5">
      <c r="B4950" s="35">
        <v>42563</v>
      </c>
      <c r="C4950" s="176">
        <v>835000</v>
      </c>
      <c r="D4950" s="38"/>
      <c r="E4950" s="37"/>
    </row>
    <row r="4951" spans="2:5">
      <c r="B4951" s="35">
        <v>42564</v>
      </c>
      <c r="C4951" s="176">
        <v>845000</v>
      </c>
      <c r="D4951" s="38"/>
      <c r="E4951" s="37"/>
    </row>
    <row r="4952" spans="2:5">
      <c r="B4952" s="35">
        <v>42565</v>
      </c>
      <c r="C4952" s="176">
        <v>865000</v>
      </c>
      <c r="D4952" s="38"/>
      <c r="E4952" s="37"/>
    </row>
    <row r="4953" spans="2:5">
      <c r="B4953" s="35">
        <v>42566</v>
      </c>
      <c r="C4953" s="176">
        <v>835000</v>
      </c>
      <c r="D4953" s="38"/>
      <c r="E4953" s="37"/>
    </row>
    <row r="4954" spans="2:5">
      <c r="B4954" s="35">
        <v>42567</v>
      </c>
      <c r="C4954" s="176">
        <v>835000</v>
      </c>
      <c r="D4954" s="38"/>
      <c r="E4954" s="37"/>
    </row>
    <row r="4955" spans="2:5">
      <c r="B4955" s="35">
        <v>42568</v>
      </c>
      <c r="C4955" s="176">
        <v>835000</v>
      </c>
      <c r="D4955" s="38"/>
      <c r="E4955" s="37"/>
    </row>
    <row r="4956" spans="2:5">
      <c r="B4956" s="35">
        <v>42569</v>
      </c>
      <c r="C4956" s="176">
        <v>850000</v>
      </c>
      <c r="D4956" s="38"/>
      <c r="E4956" s="37"/>
    </row>
    <row r="4957" spans="2:5">
      <c r="B4957" s="35">
        <v>42570</v>
      </c>
      <c r="C4957" s="176">
        <v>833000</v>
      </c>
      <c r="D4957" s="38"/>
      <c r="E4957" s="37"/>
    </row>
    <row r="4958" spans="2:5">
      <c r="B4958" s="35">
        <v>42571</v>
      </c>
      <c r="C4958" s="176">
        <v>835000</v>
      </c>
      <c r="D4958" s="38"/>
      <c r="E4958" s="37"/>
    </row>
    <row r="4959" spans="2:5">
      <c r="B4959" s="35">
        <v>42572</v>
      </c>
      <c r="C4959" s="176">
        <v>833000</v>
      </c>
      <c r="D4959" s="38"/>
      <c r="E4959" s="37"/>
    </row>
    <row r="4960" spans="2:5">
      <c r="B4960" s="35">
        <v>42573</v>
      </c>
      <c r="C4960" s="176">
        <v>807000</v>
      </c>
      <c r="D4960" s="38"/>
      <c r="E4960" s="37"/>
    </row>
    <row r="4961" spans="2:5">
      <c r="B4961" s="35">
        <v>42574</v>
      </c>
      <c r="C4961" s="176">
        <v>807000</v>
      </c>
      <c r="D4961" s="38"/>
      <c r="E4961" s="37"/>
    </row>
    <row r="4962" spans="2:5">
      <c r="B4962" s="35">
        <v>42575</v>
      </c>
      <c r="C4962" s="176">
        <v>807000</v>
      </c>
      <c r="D4962" s="38"/>
      <c r="E4962" s="37"/>
    </row>
    <row r="4963" spans="2:5">
      <c r="B4963" s="35">
        <v>42576</v>
      </c>
      <c r="C4963" s="176">
        <v>815000</v>
      </c>
      <c r="D4963" s="38"/>
      <c r="E4963" s="37"/>
    </row>
    <row r="4964" spans="2:5">
      <c r="B4964" s="35">
        <v>42577</v>
      </c>
      <c r="C4964" s="176">
        <v>835000</v>
      </c>
      <c r="D4964" s="38"/>
      <c r="E4964" s="37"/>
    </row>
    <row r="4965" spans="2:5">
      <c r="B4965" s="35">
        <v>42578</v>
      </c>
      <c r="C4965" s="176">
        <v>835000</v>
      </c>
      <c r="D4965" s="38"/>
      <c r="E4965" s="37"/>
    </row>
    <row r="4966" spans="2:5">
      <c r="B4966" s="35">
        <v>42579</v>
      </c>
      <c r="C4966" s="176">
        <v>847000</v>
      </c>
      <c r="D4966" s="38"/>
      <c r="E4966" s="37"/>
    </row>
    <row r="4967" spans="2:5">
      <c r="B4967" s="35">
        <v>42580</v>
      </c>
      <c r="C4967" s="176">
        <v>865000</v>
      </c>
      <c r="D4967" s="38"/>
      <c r="E4967" s="37"/>
    </row>
    <row r="4968" spans="2:5">
      <c r="B4968" s="35">
        <v>42581</v>
      </c>
      <c r="C4968" s="176">
        <v>865000</v>
      </c>
      <c r="D4968" s="38"/>
      <c r="E4968" s="37"/>
    </row>
    <row r="4969" spans="2:5">
      <c r="B4969" s="39">
        <v>42582</v>
      </c>
      <c r="C4969" s="177">
        <v>865000</v>
      </c>
      <c r="D4969" s="38"/>
      <c r="E4969" s="37"/>
    </row>
    <row r="4970" spans="2:5">
      <c r="B4970" s="35">
        <v>42583</v>
      </c>
      <c r="C4970" s="176">
        <v>850000</v>
      </c>
      <c r="D4970" s="38"/>
      <c r="E4970" s="37"/>
    </row>
    <row r="4971" spans="2:5">
      <c r="B4971" s="35">
        <v>42584</v>
      </c>
      <c r="C4971" s="176">
        <v>830000</v>
      </c>
      <c r="D4971" s="38"/>
      <c r="E4971" s="37"/>
    </row>
    <row r="4972" spans="2:5">
      <c r="B4972" s="35">
        <v>42585</v>
      </c>
      <c r="C4972" s="176">
        <v>830000</v>
      </c>
      <c r="D4972" s="38"/>
      <c r="E4972" s="37"/>
    </row>
    <row r="4973" spans="2:5">
      <c r="B4973" s="35">
        <v>42586</v>
      </c>
      <c r="C4973" s="176">
        <v>830000</v>
      </c>
      <c r="D4973" s="38"/>
      <c r="E4973" s="37"/>
    </row>
    <row r="4974" spans="2:5">
      <c r="B4974" s="35">
        <v>42587</v>
      </c>
      <c r="C4974" s="176">
        <v>820000</v>
      </c>
      <c r="D4974" s="38"/>
      <c r="E4974" s="37"/>
    </row>
    <row r="4975" spans="2:5">
      <c r="B4975" s="35">
        <v>42588</v>
      </c>
      <c r="C4975" s="176">
        <v>820000</v>
      </c>
      <c r="D4975" s="38"/>
      <c r="E4975" s="37"/>
    </row>
    <row r="4976" spans="2:5">
      <c r="B4976" s="35">
        <v>42589</v>
      </c>
      <c r="C4976" s="176">
        <v>820000</v>
      </c>
      <c r="D4976" s="38"/>
      <c r="E4976" s="37"/>
    </row>
    <row r="4977" spans="2:5">
      <c r="B4977" s="35">
        <v>42590</v>
      </c>
      <c r="C4977" s="176">
        <v>800000</v>
      </c>
      <c r="D4977" s="38"/>
      <c r="E4977" s="37"/>
    </row>
    <row r="4978" spans="2:5">
      <c r="B4978" s="35">
        <v>42591</v>
      </c>
      <c r="C4978" s="176">
        <v>800000</v>
      </c>
      <c r="D4978" s="38"/>
      <c r="E4978" s="37"/>
    </row>
    <row r="4979" spans="2:5">
      <c r="B4979" s="35">
        <v>42592</v>
      </c>
      <c r="C4979" s="176">
        <v>780000</v>
      </c>
      <c r="D4979" s="38"/>
      <c r="E4979" s="37"/>
    </row>
    <row r="4980" spans="2:5">
      <c r="B4980" s="35">
        <v>42593</v>
      </c>
      <c r="C4980" s="176">
        <v>760000</v>
      </c>
      <c r="D4980" s="38"/>
      <c r="E4980" s="37"/>
    </row>
    <row r="4981" spans="2:5">
      <c r="B4981" s="35">
        <v>42594</v>
      </c>
      <c r="C4981" s="176">
        <v>755000</v>
      </c>
      <c r="D4981" s="38"/>
      <c r="E4981" s="37"/>
    </row>
    <row r="4982" spans="2:5">
      <c r="B4982" s="35">
        <v>42595</v>
      </c>
      <c r="C4982" s="176">
        <v>755000</v>
      </c>
      <c r="D4982" s="38"/>
      <c r="E4982" s="37"/>
    </row>
    <row r="4983" spans="2:5">
      <c r="B4983" s="35">
        <v>42596</v>
      </c>
      <c r="C4983" s="176">
        <v>755000</v>
      </c>
      <c r="D4983" s="38"/>
      <c r="E4983" s="37"/>
    </row>
    <row r="4984" spans="2:5">
      <c r="B4984" s="35">
        <v>42597</v>
      </c>
      <c r="C4984" s="176">
        <v>755000</v>
      </c>
      <c r="D4984" s="38"/>
      <c r="E4984" s="37"/>
    </row>
    <row r="4985" spans="2:5">
      <c r="B4985" s="35">
        <v>42598</v>
      </c>
      <c r="C4985" s="176">
        <v>760000</v>
      </c>
      <c r="D4985" s="38"/>
      <c r="E4985" s="37"/>
    </row>
    <row r="4986" spans="2:5">
      <c r="B4986" s="35">
        <v>42599</v>
      </c>
      <c r="C4986" s="176">
        <v>750000</v>
      </c>
      <c r="D4986" s="38"/>
      <c r="E4986" s="37"/>
    </row>
    <row r="4987" spans="2:5">
      <c r="B4987" s="35">
        <v>42600</v>
      </c>
      <c r="C4987" s="176">
        <v>760000</v>
      </c>
      <c r="D4987" s="38"/>
      <c r="E4987" s="37"/>
    </row>
    <row r="4988" spans="2:5">
      <c r="B4988" s="35">
        <v>42601</v>
      </c>
      <c r="C4988" s="176">
        <v>775000</v>
      </c>
      <c r="D4988" s="38"/>
      <c r="E4988" s="37"/>
    </row>
    <row r="4989" spans="2:5">
      <c r="B4989" s="35">
        <v>42602</v>
      </c>
      <c r="C4989" s="176">
        <v>775000</v>
      </c>
      <c r="D4989" s="38"/>
      <c r="E4989" s="37"/>
    </row>
    <row r="4990" spans="2:5">
      <c r="B4990" s="35">
        <v>42603</v>
      </c>
      <c r="C4990" s="176">
        <v>775000</v>
      </c>
      <c r="D4990" s="38"/>
      <c r="E4990" s="37"/>
    </row>
    <row r="4991" spans="2:5">
      <c r="B4991" s="35">
        <v>42604</v>
      </c>
      <c r="C4991" s="176">
        <v>810000</v>
      </c>
      <c r="D4991" s="38"/>
      <c r="E4991" s="37"/>
    </row>
    <row r="4992" spans="2:5">
      <c r="B4992" s="35">
        <v>42605</v>
      </c>
      <c r="C4992" s="176">
        <v>825000</v>
      </c>
      <c r="D4992" s="38"/>
      <c r="E4992" s="37"/>
    </row>
    <row r="4993" spans="2:5">
      <c r="B4993" s="35">
        <v>42606</v>
      </c>
      <c r="C4993" s="176">
        <v>805000</v>
      </c>
      <c r="D4993" s="38"/>
      <c r="E4993" s="37"/>
    </row>
    <row r="4994" spans="2:5">
      <c r="B4994" s="35">
        <v>42607</v>
      </c>
      <c r="C4994" s="176">
        <v>800000</v>
      </c>
      <c r="D4994" s="38"/>
      <c r="E4994" s="37"/>
    </row>
    <row r="4995" spans="2:5">
      <c r="B4995" s="35">
        <v>42608</v>
      </c>
      <c r="C4995" s="176">
        <v>795000</v>
      </c>
      <c r="D4995" s="38"/>
      <c r="E4995" s="37"/>
    </row>
    <row r="4996" spans="2:5">
      <c r="B4996" s="35">
        <v>42609</v>
      </c>
      <c r="C4996" s="176">
        <v>795000</v>
      </c>
      <c r="D4996" s="38"/>
      <c r="E4996" s="37"/>
    </row>
    <row r="4997" spans="2:5">
      <c r="B4997" s="35">
        <v>42610</v>
      </c>
      <c r="C4997" s="176">
        <v>795000</v>
      </c>
      <c r="D4997" s="38"/>
      <c r="E4997" s="37"/>
    </row>
    <row r="4998" spans="2:5">
      <c r="B4998" s="35">
        <v>42611</v>
      </c>
      <c r="C4998" s="176">
        <v>800000</v>
      </c>
      <c r="D4998" s="38"/>
      <c r="E4998" s="37"/>
    </row>
    <row r="4999" spans="2:5">
      <c r="B4999" s="35">
        <v>42612</v>
      </c>
      <c r="C4999" s="176">
        <v>810000</v>
      </c>
      <c r="D4999" s="38"/>
      <c r="E4999" s="37"/>
    </row>
    <row r="5000" spans="2:5">
      <c r="B5000" s="39">
        <v>42613</v>
      </c>
      <c r="C5000" s="177">
        <v>825000</v>
      </c>
      <c r="D5000" s="38"/>
      <c r="E5000" s="37"/>
    </row>
    <row r="5001" spans="2:5">
      <c r="B5001" s="35">
        <v>42614</v>
      </c>
      <c r="C5001" s="176">
        <v>860000</v>
      </c>
      <c r="D5001" s="38"/>
      <c r="E5001" s="37"/>
    </row>
    <row r="5002" spans="2:5">
      <c r="B5002" s="35">
        <v>42615</v>
      </c>
      <c r="C5002" s="176">
        <v>850000</v>
      </c>
      <c r="D5002" s="38"/>
      <c r="E5002" s="37"/>
    </row>
    <row r="5003" spans="2:5">
      <c r="B5003" s="35">
        <v>42616</v>
      </c>
      <c r="C5003" s="176">
        <v>850000</v>
      </c>
      <c r="D5003" s="38"/>
      <c r="E5003" s="37"/>
    </row>
    <row r="5004" spans="2:5">
      <c r="B5004" s="35">
        <v>42617</v>
      </c>
      <c r="C5004" s="176">
        <v>850000</v>
      </c>
      <c r="D5004" s="38"/>
      <c r="E5004" s="37"/>
    </row>
    <row r="5005" spans="2:5">
      <c r="B5005" s="35">
        <v>42618</v>
      </c>
      <c r="C5005" s="176">
        <v>850000</v>
      </c>
      <c r="D5005" s="38"/>
      <c r="E5005" s="37"/>
    </row>
    <row r="5006" spans="2:5">
      <c r="B5006" s="35">
        <v>42619</v>
      </c>
      <c r="C5006" s="176">
        <v>845000</v>
      </c>
      <c r="D5006" s="38"/>
      <c r="E5006" s="37"/>
    </row>
    <row r="5007" spans="2:5">
      <c r="B5007" s="35">
        <v>42620</v>
      </c>
      <c r="C5007" s="176">
        <v>835000</v>
      </c>
      <c r="D5007" s="38"/>
      <c r="E5007" s="37"/>
    </row>
    <row r="5008" spans="2:5">
      <c r="B5008" s="35">
        <v>42621</v>
      </c>
      <c r="C5008" s="176">
        <v>835000</v>
      </c>
      <c r="D5008" s="38"/>
      <c r="E5008" s="37"/>
    </row>
    <row r="5009" spans="2:5">
      <c r="B5009" s="35">
        <v>42622</v>
      </c>
      <c r="C5009" s="176">
        <v>830000</v>
      </c>
      <c r="D5009" s="38"/>
      <c r="E5009" s="37"/>
    </row>
    <row r="5010" spans="2:5">
      <c r="B5010" s="35">
        <v>42623</v>
      </c>
      <c r="C5010" s="176">
        <v>830000</v>
      </c>
      <c r="D5010" s="38"/>
      <c r="E5010" s="37"/>
    </row>
    <row r="5011" spans="2:5">
      <c r="B5011" s="35">
        <v>42624</v>
      </c>
      <c r="C5011" s="176">
        <v>830000</v>
      </c>
      <c r="D5011" s="38"/>
      <c r="E5011" s="37"/>
    </row>
    <row r="5012" spans="2:5">
      <c r="B5012" s="35">
        <v>42625</v>
      </c>
      <c r="C5012" s="176">
        <v>840000</v>
      </c>
      <c r="D5012" s="38"/>
      <c r="E5012" s="37"/>
    </row>
    <row r="5013" spans="2:5">
      <c r="B5013" s="35">
        <v>42626</v>
      </c>
      <c r="C5013" s="176">
        <v>834000</v>
      </c>
      <c r="D5013" s="38"/>
      <c r="E5013" s="37"/>
    </row>
    <row r="5014" spans="2:5">
      <c r="B5014" s="35">
        <v>42627</v>
      </c>
      <c r="C5014" s="176">
        <v>835000</v>
      </c>
      <c r="D5014" s="38"/>
      <c r="E5014" s="37"/>
    </row>
    <row r="5015" spans="2:5">
      <c r="B5015" s="35">
        <v>42628</v>
      </c>
      <c r="C5015" s="176">
        <v>825000</v>
      </c>
      <c r="D5015" s="38"/>
      <c r="E5015" s="37"/>
    </row>
    <row r="5016" spans="2:5">
      <c r="B5016" s="35">
        <v>42629</v>
      </c>
      <c r="C5016" s="176">
        <v>870000</v>
      </c>
      <c r="D5016" s="38"/>
      <c r="E5016" s="37"/>
    </row>
    <row r="5017" spans="2:5">
      <c r="B5017" s="35">
        <v>42630</v>
      </c>
      <c r="C5017" s="176">
        <v>870000</v>
      </c>
      <c r="D5017" s="38"/>
      <c r="E5017" s="37"/>
    </row>
    <row r="5018" spans="2:5">
      <c r="B5018" s="35">
        <v>42631</v>
      </c>
      <c r="C5018" s="176">
        <v>870000</v>
      </c>
      <c r="D5018" s="38"/>
      <c r="E5018" s="37"/>
    </row>
    <row r="5019" spans="2:5">
      <c r="B5019" s="35">
        <v>42632</v>
      </c>
      <c r="C5019" s="176">
        <v>885000</v>
      </c>
      <c r="D5019" s="38"/>
      <c r="E5019" s="37"/>
    </row>
    <row r="5020" spans="2:5">
      <c r="B5020" s="35">
        <v>42633</v>
      </c>
      <c r="C5020" s="176">
        <v>900000</v>
      </c>
      <c r="D5020" s="38"/>
      <c r="E5020" s="37"/>
    </row>
    <row r="5021" spans="2:5">
      <c r="B5021" s="35">
        <v>42634</v>
      </c>
      <c r="C5021" s="176">
        <v>900000</v>
      </c>
      <c r="D5021" s="38"/>
      <c r="E5021" s="37"/>
    </row>
    <row r="5022" spans="2:5">
      <c r="B5022" s="35">
        <v>42635</v>
      </c>
      <c r="C5022" s="176">
        <v>880000</v>
      </c>
      <c r="D5022" s="38"/>
      <c r="E5022" s="37"/>
    </row>
    <row r="5023" spans="2:5">
      <c r="B5023" s="35">
        <v>42636</v>
      </c>
      <c r="C5023" s="176">
        <v>880000</v>
      </c>
      <c r="D5023" s="38"/>
      <c r="E5023" s="37"/>
    </row>
    <row r="5024" spans="2:5">
      <c r="B5024" s="35">
        <v>42637</v>
      </c>
      <c r="C5024" s="176">
        <v>880000</v>
      </c>
      <c r="D5024" s="38"/>
      <c r="E5024" s="37"/>
    </row>
    <row r="5025" spans="2:5">
      <c r="B5025" s="35">
        <v>42638</v>
      </c>
      <c r="C5025" s="176">
        <v>880000</v>
      </c>
      <c r="D5025" s="38"/>
      <c r="E5025" s="37"/>
    </row>
    <row r="5026" spans="2:5">
      <c r="B5026" s="35">
        <v>42639</v>
      </c>
      <c r="C5026" s="176">
        <v>895000</v>
      </c>
      <c r="D5026" s="38"/>
      <c r="E5026" s="37"/>
    </row>
    <row r="5027" spans="2:5">
      <c r="B5027" s="35">
        <v>42640</v>
      </c>
      <c r="C5027" s="176">
        <v>897000</v>
      </c>
      <c r="D5027" s="38"/>
      <c r="E5027" s="37"/>
    </row>
    <row r="5028" spans="2:5">
      <c r="B5028" s="35">
        <v>42641</v>
      </c>
      <c r="C5028" s="176">
        <v>895000</v>
      </c>
      <c r="D5028" s="38"/>
      <c r="E5028" s="37"/>
    </row>
    <row r="5029" spans="2:5">
      <c r="B5029" s="35">
        <v>42642</v>
      </c>
      <c r="C5029" s="176">
        <v>855000</v>
      </c>
      <c r="D5029" s="38"/>
      <c r="E5029" s="37"/>
    </row>
    <row r="5030" spans="2:5">
      <c r="B5030" s="39">
        <v>42643</v>
      </c>
      <c r="C5030" s="177">
        <v>870000</v>
      </c>
      <c r="D5030" s="38"/>
      <c r="E5030" s="37"/>
    </row>
    <row r="5031" spans="2:5">
      <c r="B5031" s="35">
        <v>42644</v>
      </c>
      <c r="C5031" s="176">
        <v>870000</v>
      </c>
      <c r="D5031" s="38"/>
      <c r="E5031" s="37"/>
    </row>
    <row r="5032" spans="2:5">
      <c r="B5032" s="35">
        <v>42645</v>
      </c>
      <c r="C5032" s="176">
        <v>870000</v>
      </c>
      <c r="D5032" s="38"/>
      <c r="E5032" s="37"/>
    </row>
    <row r="5033" spans="2:5">
      <c r="B5033" s="35">
        <v>42646</v>
      </c>
      <c r="C5033" s="176">
        <v>865000</v>
      </c>
      <c r="D5033" s="38"/>
      <c r="E5033" s="37"/>
    </row>
    <row r="5034" spans="2:5">
      <c r="B5034" s="35">
        <v>42647</v>
      </c>
      <c r="C5034" s="176">
        <v>870000</v>
      </c>
      <c r="D5034" s="38"/>
      <c r="E5034" s="37"/>
    </row>
    <row r="5035" spans="2:5">
      <c r="B5035" s="35">
        <v>42648</v>
      </c>
      <c r="C5035" s="176">
        <v>885000</v>
      </c>
      <c r="D5035" s="38"/>
      <c r="E5035" s="37"/>
    </row>
    <row r="5036" spans="2:5">
      <c r="B5036" s="35">
        <v>42649</v>
      </c>
      <c r="C5036" s="176">
        <v>855000</v>
      </c>
      <c r="D5036" s="38"/>
      <c r="E5036" s="37"/>
    </row>
    <row r="5037" spans="2:5">
      <c r="B5037" s="35">
        <v>42650</v>
      </c>
      <c r="C5037" s="176">
        <v>860000</v>
      </c>
      <c r="D5037" s="38"/>
      <c r="E5037" s="37"/>
    </row>
    <row r="5038" spans="2:5">
      <c r="B5038" s="35">
        <v>42651</v>
      </c>
      <c r="C5038" s="176">
        <v>860000</v>
      </c>
      <c r="D5038" s="38"/>
      <c r="E5038" s="37"/>
    </row>
    <row r="5039" spans="2:5">
      <c r="B5039" s="35">
        <v>42652</v>
      </c>
      <c r="C5039" s="176">
        <v>860000</v>
      </c>
      <c r="D5039" s="38"/>
      <c r="E5039" s="37"/>
    </row>
    <row r="5040" spans="2:5">
      <c r="B5040" s="35">
        <v>42653</v>
      </c>
      <c r="C5040" s="176">
        <v>895000</v>
      </c>
      <c r="D5040" s="38"/>
      <c r="E5040" s="37"/>
    </row>
    <row r="5041" spans="2:5">
      <c r="B5041" s="35">
        <v>42654</v>
      </c>
      <c r="C5041" s="176">
        <v>890000</v>
      </c>
      <c r="D5041" s="38"/>
      <c r="E5041" s="37"/>
    </row>
    <row r="5042" spans="2:5">
      <c r="B5042" s="35">
        <v>42655</v>
      </c>
      <c r="C5042" s="176">
        <v>895000</v>
      </c>
      <c r="D5042" s="38"/>
      <c r="E5042" s="37"/>
    </row>
    <row r="5043" spans="2:5">
      <c r="B5043" s="35">
        <v>42656</v>
      </c>
      <c r="C5043" s="176">
        <v>900000</v>
      </c>
      <c r="D5043" s="38"/>
      <c r="E5043" s="37"/>
    </row>
    <row r="5044" spans="2:5">
      <c r="B5044" s="35">
        <v>42657</v>
      </c>
      <c r="C5044" s="176">
        <v>910000</v>
      </c>
      <c r="D5044" s="38"/>
      <c r="E5044" s="37"/>
    </row>
    <row r="5045" spans="2:5">
      <c r="B5045" s="35">
        <v>42658</v>
      </c>
      <c r="C5045" s="176">
        <v>910000</v>
      </c>
      <c r="D5045" s="38"/>
      <c r="E5045" s="37"/>
    </row>
    <row r="5046" spans="2:5">
      <c r="B5046" s="35">
        <v>42659</v>
      </c>
      <c r="C5046" s="176">
        <v>910000</v>
      </c>
      <c r="D5046" s="38"/>
      <c r="E5046" s="37"/>
    </row>
    <row r="5047" spans="2:5">
      <c r="B5047" s="35">
        <v>42660</v>
      </c>
      <c r="C5047" s="176">
        <v>915000</v>
      </c>
      <c r="D5047" s="38"/>
      <c r="E5047" s="37"/>
    </row>
    <row r="5048" spans="2:5">
      <c r="B5048" s="35">
        <v>42661</v>
      </c>
      <c r="C5048" s="176">
        <v>920000</v>
      </c>
      <c r="D5048" s="38"/>
      <c r="E5048" s="37"/>
    </row>
    <row r="5049" spans="2:5">
      <c r="B5049" s="35">
        <v>42662</v>
      </c>
      <c r="C5049" s="176">
        <v>920000</v>
      </c>
      <c r="D5049" s="38"/>
      <c r="E5049" s="37"/>
    </row>
    <row r="5050" spans="2:5">
      <c r="B5050" s="35">
        <v>42663</v>
      </c>
      <c r="C5050" s="176">
        <v>915000</v>
      </c>
      <c r="D5050" s="38"/>
      <c r="E5050" s="37"/>
    </row>
    <row r="5051" spans="2:5">
      <c r="B5051" s="35">
        <v>42664</v>
      </c>
      <c r="C5051" s="176">
        <v>920000</v>
      </c>
      <c r="D5051" s="38"/>
      <c r="E5051" s="37"/>
    </row>
    <row r="5052" spans="2:5">
      <c r="B5052" s="35">
        <v>42665</v>
      </c>
      <c r="C5052" s="176">
        <v>920000</v>
      </c>
      <c r="D5052" s="38"/>
      <c r="E5052" s="37"/>
    </row>
    <row r="5053" spans="2:5">
      <c r="B5053" s="35">
        <v>42666</v>
      </c>
      <c r="C5053" s="176">
        <v>920000</v>
      </c>
      <c r="D5053" s="38"/>
      <c r="E5053" s="37"/>
    </row>
    <row r="5054" spans="2:5">
      <c r="B5054" s="35">
        <v>42667</v>
      </c>
      <c r="C5054" s="176">
        <v>925000</v>
      </c>
      <c r="D5054" s="38"/>
      <c r="E5054" s="37"/>
    </row>
    <row r="5055" spans="2:5">
      <c r="B5055" s="35">
        <v>42668</v>
      </c>
      <c r="C5055" s="176">
        <v>970000</v>
      </c>
      <c r="D5055" s="38"/>
      <c r="E5055" s="37"/>
    </row>
    <row r="5056" spans="2:5">
      <c r="B5056" s="35">
        <v>42669</v>
      </c>
      <c r="C5056" s="176">
        <v>978000</v>
      </c>
      <c r="D5056" s="38"/>
      <c r="E5056" s="37"/>
    </row>
    <row r="5057" spans="2:5">
      <c r="B5057" s="35">
        <v>42670</v>
      </c>
      <c r="C5057" s="176">
        <v>985000</v>
      </c>
      <c r="D5057" s="38"/>
      <c r="E5057" s="37"/>
    </row>
    <row r="5058" spans="2:5">
      <c r="B5058" s="35">
        <v>42671</v>
      </c>
      <c r="C5058" s="176">
        <v>990000</v>
      </c>
      <c r="D5058" s="38"/>
      <c r="E5058" s="37"/>
    </row>
    <row r="5059" spans="2:5">
      <c r="B5059" s="35">
        <v>42672</v>
      </c>
      <c r="C5059" s="176">
        <v>990000</v>
      </c>
      <c r="D5059" s="38"/>
      <c r="E5059" s="37"/>
    </row>
    <row r="5060" spans="2:5">
      <c r="B5060" s="35">
        <v>42673</v>
      </c>
      <c r="C5060" s="176">
        <v>990000</v>
      </c>
      <c r="D5060" s="38"/>
      <c r="E5060" s="37"/>
    </row>
    <row r="5061" spans="2:5">
      <c r="B5061" s="39">
        <v>42674</v>
      </c>
      <c r="C5061" s="177">
        <v>990000</v>
      </c>
      <c r="D5061" s="38"/>
      <c r="E5061" s="37"/>
    </row>
    <row r="5062" spans="2:5">
      <c r="B5062" s="35">
        <v>42675</v>
      </c>
      <c r="C5062" s="176">
        <v>985000</v>
      </c>
      <c r="D5062" s="38"/>
      <c r="E5062" s="37"/>
    </row>
    <row r="5063" spans="2:5">
      <c r="B5063" s="35">
        <v>42676</v>
      </c>
      <c r="C5063" s="176">
        <v>1005000</v>
      </c>
      <c r="D5063" s="38"/>
      <c r="E5063" s="37"/>
    </row>
    <row r="5064" spans="2:5">
      <c r="B5064" s="35">
        <v>42677</v>
      </c>
      <c r="C5064" s="176">
        <v>1020000</v>
      </c>
      <c r="D5064" s="38"/>
      <c r="E5064" s="37"/>
    </row>
    <row r="5065" spans="2:5">
      <c r="B5065" s="35">
        <v>42678</v>
      </c>
      <c r="C5065" s="176">
        <v>1050000</v>
      </c>
      <c r="D5065" s="38"/>
      <c r="E5065" s="37"/>
    </row>
    <row r="5066" spans="2:5">
      <c r="B5066" s="35">
        <v>42679</v>
      </c>
      <c r="C5066" s="176">
        <v>1050000</v>
      </c>
      <c r="D5066" s="38"/>
      <c r="E5066" s="37"/>
    </row>
    <row r="5067" spans="2:5">
      <c r="B5067" s="35">
        <v>42680</v>
      </c>
      <c r="C5067" s="176">
        <v>1050000</v>
      </c>
      <c r="D5067" s="38"/>
      <c r="E5067" s="37"/>
    </row>
    <row r="5068" spans="2:5">
      <c r="B5068" s="35">
        <v>42681</v>
      </c>
      <c r="C5068" s="176">
        <v>1065000</v>
      </c>
      <c r="D5068" s="38"/>
      <c r="E5068" s="37"/>
    </row>
    <row r="5069" spans="2:5">
      <c r="B5069" s="35">
        <v>42682</v>
      </c>
      <c r="C5069" s="176">
        <v>1000000</v>
      </c>
      <c r="D5069" s="38"/>
      <c r="E5069" s="37"/>
    </row>
    <row r="5070" spans="2:5">
      <c r="B5070" s="35">
        <v>42683</v>
      </c>
      <c r="C5070" s="176">
        <v>1020000</v>
      </c>
      <c r="D5070" s="38"/>
      <c r="E5070" s="37"/>
    </row>
    <row r="5071" spans="2:5">
      <c r="B5071" s="35">
        <v>42684</v>
      </c>
      <c r="C5071" s="176">
        <v>1000000</v>
      </c>
      <c r="D5071" s="38"/>
      <c r="E5071" s="37"/>
    </row>
    <row r="5072" spans="2:5">
      <c r="B5072" s="35">
        <v>42685</v>
      </c>
      <c r="C5072" s="176">
        <v>985000</v>
      </c>
      <c r="D5072" s="38"/>
      <c r="E5072" s="37"/>
    </row>
    <row r="5073" spans="2:5">
      <c r="B5073" s="35">
        <v>42686</v>
      </c>
      <c r="C5073" s="176">
        <v>985000</v>
      </c>
      <c r="D5073" s="38"/>
      <c r="E5073" s="37"/>
    </row>
    <row r="5074" spans="2:5">
      <c r="B5074" s="35">
        <v>42687</v>
      </c>
      <c r="C5074" s="176">
        <v>985000</v>
      </c>
      <c r="D5074" s="38"/>
      <c r="E5074" s="37"/>
    </row>
    <row r="5075" spans="2:5">
      <c r="B5075" s="35">
        <v>42688</v>
      </c>
      <c r="C5075" s="176">
        <v>1000000</v>
      </c>
      <c r="D5075" s="38"/>
      <c r="E5075" s="37"/>
    </row>
    <row r="5076" spans="2:5">
      <c r="B5076" s="35">
        <v>42689</v>
      </c>
      <c r="C5076" s="176">
        <v>1005000</v>
      </c>
      <c r="D5076" s="38"/>
      <c r="E5076" s="37"/>
    </row>
    <row r="5077" spans="2:5">
      <c r="B5077" s="35">
        <v>42690</v>
      </c>
      <c r="C5077" s="176">
        <v>1007000</v>
      </c>
      <c r="D5077" s="38"/>
      <c r="E5077" s="37"/>
    </row>
    <row r="5078" spans="2:5">
      <c r="B5078" s="35">
        <v>42691</v>
      </c>
      <c r="C5078" s="176">
        <v>1000000</v>
      </c>
      <c r="D5078" s="38"/>
      <c r="E5078" s="37"/>
    </row>
    <row r="5079" spans="2:5">
      <c r="B5079" s="35">
        <v>42692</v>
      </c>
      <c r="C5079" s="176">
        <v>1020000</v>
      </c>
      <c r="D5079" s="38"/>
      <c r="E5079" s="37"/>
    </row>
    <row r="5080" spans="2:5">
      <c r="B5080" s="35">
        <v>42693</v>
      </c>
      <c r="C5080" s="176">
        <v>1020000</v>
      </c>
      <c r="D5080" s="38"/>
      <c r="E5080" s="37"/>
    </row>
    <row r="5081" spans="2:5">
      <c r="B5081" s="35">
        <v>42694</v>
      </c>
      <c r="C5081" s="176">
        <v>1020000</v>
      </c>
      <c r="D5081" s="38"/>
      <c r="E5081" s="37"/>
    </row>
    <row r="5082" spans="2:5">
      <c r="B5082" s="35">
        <v>42695</v>
      </c>
      <c r="C5082" s="176">
        <v>1020000</v>
      </c>
      <c r="D5082" s="38"/>
      <c r="E5082" s="37"/>
    </row>
    <row r="5083" spans="2:5">
      <c r="B5083" s="35">
        <v>42696</v>
      </c>
      <c r="C5083" s="176">
        <v>1015000</v>
      </c>
      <c r="D5083" s="38"/>
      <c r="E5083" s="37"/>
    </row>
    <row r="5084" spans="2:5">
      <c r="B5084" s="35">
        <v>42697</v>
      </c>
      <c r="C5084" s="176">
        <v>1007000</v>
      </c>
      <c r="D5084" s="38"/>
      <c r="E5084" s="37"/>
    </row>
    <row r="5085" spans="2:5">
      <c r="B5085" s="35">
        <v>42698</v>
      </c>
      <c r="C5085" s="176">
        <v>1007000</v>
      </c>
      <c r="D5085" s="38"/>
      <c r="E5085" s="37"/>
    </row>
    <row r="5086" spans="2:5">
      <c r="B5086" s="35">
        <v>42699</v>
      </c>
      <c r="C5086" s="176">
        <v>995000</v>
      </c>
      <c r="D5086" s="38"/>
      <c r="E5086" s="37"/>
    </row>
    <row r="5087" spans="2:5">
      <c r="B5087" s="35">
        <v>42700</v>
      </c>
      <c r="C5087" s="176">
        <v>995000</v>
      </c>
      <c r="D5087" s="38"/>
      <c r="E5087" s="37"/>
    </row>
    <row r="5088" spans="2:5">
      <c r="B5088" s="35">
        <v>42701</v>
      </c>
      <c r="C5088" s="176">
        <v>995000</v>
      </c>
      <c r="D5088" s="38"/>
      <c r="E5088" s="37"/>
    </row>
    <row r="5089" spans="2:5">
      <c r="B5089" s="35">
        <v>42702</v>
      </c>
      <c r="C5089" s="176">
        <v>990000</v>
      </c>
      <c r="D5089" s="38"/>
      <c r="E5089" s="37"/>
    </row>
    <row r="5090" spans="2:5">
      <c r="B5090" s="35">
        <v>42703</v>
      </c>
      <c r="C5090" s="176">
        <v>980000</v>
      </c>
      <c r="D5090" s="38"/>
      <c r="E5090" s="37"/>
    </row>
    <row r="5091" spans="2:5">
      <c r="B5091" s="39">
        <v>42704</v>
      </c>
      <c r="C5091" s="177">
        <v>950000</v>
      </c>
      <c r="D5091" s="38"/>
      <c r="E5091" s="37"/>
    </row>
    <row r="5092" spans="2:5">
      <c r="B5092" s="35">
        <v>42705</v>
      </c>
      <c r="C5092" s="176">
        <v>900000</v>
      </c>
      <c r="D5092" s="38"/>
      <c r="E5092" s="37"/>
    </row>
    <row r="5093" spans="2:5">
      <c r="B5093" s="35">
        <v>42706</v>
      </c>
      <c r="C5093" s="176">
        <v>910000</v>
      </c>
      <c r="D5093" s="38"/>
      <c r="E5093" s="37"/>
    </row>
    <row r="5094" spans="2:5">
      <c r="B5094" s="35">
        <v>42707</v>
      </c>
      <c r="C5094" s="176">
        <v>910000</v>
      </c>
      <c r="D5094" s="38"/>
      <c r="E5094" s="37"/>
    </row>
    <row r="5095" spans="2:5">
      <c r="B5095" s="35">
        <v>42708</v>
      </c>
      <c r="C5095" s="176">
        <v>910000</v>
      </c>
      <c r="D5095" s="38"/>
      <c r="E5095" s="37"/>
    </row>
    <row r="5096" spans="2:5">
      <c r="B5096" s="35">
        <v>42709</v>
      </c>
      <c r="C5096" s="176">
        <v>895000</v>
      </c>
      <c r="D5096" s="38"/>
      <c r="E5096" s="37"/>
    </row>
    <row r="5097" spans="2:5">
      <c r="B5097" s="35">
        <v>42710</v>
      </c>
      <c r="C5097" s="176">
        <v>870000</v>
      </c>
      <c r="D5097" s="38"/>
      <c r="E5097" s="37"/>
    </row>
    <row r="5098" spans="2:5">
      <c r="B5098" s="35">
        <v>42711</v>
      </c>
      <c r="C5098" s="176">
        <v>860000</v>
      </c>
      <c r="D5098" s="38"/>
      <c r="E5098" s="37"/>
    </row>
    <row r="5099" spans="2:5">
      <c r="B5099" s="35">
        <v>42712</v>
      </c>
      <c r="C5099" s="176">
        <v>860000</v>
      </c>
      <c r="D5099" s="38"/>
      <c r="E5099" s="37"/>
    </row>
    <row r="5100" spans="2:5">
      <c r="B5100" s="35">
        <v>42713</v>
      </c>
      <c r="C5100" s="176">
        <v>850000</v>
      </c>
      <c r="D5100" s="38"/>
      <c r="E5100" s="37"/>
    </row>
    <row r="5101" spans="2:5">
      <c r="B5101" s="35">
        <v>42714</v>
      </c>
      <c r="C5101" s="176">
        <v>850000</v>
      </c>
      <c r="D5101" s="38"/>
      <c r="E5101" s="37"/>
    </row>
    <row r="5102" spans="2:5">
      <c r="B5102" s="35">
        <v>42715</v>
      </c>
      <c r="C5102" s="176">
        <v>850000</v>
      </c>
      <c r="D5102" s="38"/>
      <c r="E5102" s="37"/>
    </row>
    <row r="5103" spans="2:5">
      <c r="B5103" s="35">
        <v>42716</v>
      </c>
      <c r="C5103" s="176">
        <v>860000</v>
      </c>
      <c r="D5103" s="38"/>
      <c r="E5103" s="37"/>
    </row>
    <row r="5104" spans="2:5">
      <c r="B5104" s="35">
        <v>42717</v>
      </c>
      <c r="C5104" s="176">
        <v>870000</v>
      </c>
      <c r="D5104" s="38"/>
      <c r="E5104" s="37"/>
    </row>
    <row r="5105" spans="2:5">
      <c r="B5105" s="35">
        <v>42718</v>
      </c>
      <c r="C5105" s="176">
        <v>870000</v>
      </c>
      <c r="D5105" s="38"/>
      <c r="E5105" s="37"/>
    </row>
    <row r="5106" spans="2:5">
      <c r="B5106" s="35">
        <v>42719</v>
      </c>
      <c r="C5106" s="176">
        <v>875000</v>
      </c>
      <c r="D5106" s="38"/>
      <c r="E5106" s="37"/>
    </row>
    <row r="5107" spans="2:5">
      <c r="B5107" s="35">
        <v>42720</v>
      </c>
      <c r="C5107" s="176">
        <v>875000</v>
      </c>
      <c r="D5107" s="38"/>
      <c r="E5107" s="37"/>
    </row>
    <row r="5108" spans="2:5">
      <c r="B5108" s="35">
        <v>42721</v>
      </c>
      <c r="C5108" s="176">
        <v>875000</v>
      </c>
      <c r="D5108" s="38"/>
      <c r="E5108" s="37"/>
    </row>
    <row r="5109" spans="2:5">
      <c r="B5109" s="35">
        <v>42722</v>
      </c>
      <c r="C5109" s="176">
        <v>875000</v>
      </c>
      <c r="D5109" s="38"/>
      <c r="E5109" s="37"/>
    </row>
    <row r="5110" spans="2:5" ht="12" thickBot="1">
      <c r="B5110" s="35">
        <v>42723</v>
      </c>
      <c r="C5110" s="176">
        <v>885000</v>
      </c>
      <c r="D5110" s="38"/>
      <c r="E5110" s="37"/>
    </row>
    <row r="5111" spans="2:5">
      <c r="B5111" s="32">
        <v>42724</v>
      </c>
      <c r="C5111" s="178">
        <v>870000</v>
      </c>
      <c r="D5111" s="38"/>
      <c r="E5111" s="37"/>
    </row>
    <row r="5112" spans="2:5">
      <c r="B5112" s="35">
        <v>42725</v>
      </c>
      <c r="C5112" s="178">
        <v>875000</v>
      </c>
      <c r="D5112" s="38"/>
      <c r="E5112" s="37"/>
    </row>
    <row r="5113" spans="2:5">
      <c r="B5113" s="35">
        <v>42726</v>
      </c>
      <c r="C5113" s="178">
        <v>845000</v>
      </c>
      <c r="D5113" s="38"/>
      <c r="E5113" s="37"/>
    </row>
    <row r="5114" spans="2:5">
      <c r="B5114" s="35">
        <v>42727</v>
      </c>
      <c r="C5114" s="178">
        <v>830000</v>
      </c>
      <c r="D5114" s="38"/>
      <c r="E5114" s="37"/>
    </row>
    <row r="5115" spans="2:5">
      <c r="B5115" s="35">
        <v>42728</v>
      </c>
      <c r="C5115" s="178">
        <v>830000</v>
      </c>
      <c r="D5115" s="38"/>
      <c r="E5115" s="37"/>
    </row>
    <row r="5116" spans="2:5">
      <c r="B5116" s="35">
        <v>42729</v>
      </c>
      <c r="C5116" s="178">
        <v>830000</v>
      </c>
      <c r="D5116" s="38"/>
      <c r="E5116" s="37"/>
    </row>
    <row r="5117" spans="2:5">
      <c r="B5117" s="35">
        <v>42730</v>
      </c>
      <c r="C5117" s="178">
        <v>830000</v>
      </c>
      <c r="D5117" s="38"/>
      <c r="E5117" s="37"/>
    </row>
    <row r="5118" spans="2:5">
      <c r="B5118" s="35">
        <v>42731</v>
      </c>
      <c r="C5118" s="178">
        <v>810000</v>
      </c>
      <c r="D5118" s="38"/>
      <c r="E5118" s="37"/>
    </row>
    <row r="5119" spans="2:5">
      <c r="B5119" s="35">
        <v>42732</v>
      </c>
      <c r="C5119" s="178">
        <v>820000</v>
      </c>
      <c r="D5119" s="38"/>
      <c r="E5119" s="37"/>
    </row>
    <row r="5120" spans="2:5">
      <c r="B5120" s="35">
        <v>42733</v>
      </c>
      <c r="C5120" s="178">
        <v>825000</v>
      </c>
      <c r="D5120" s="38"/>
      <c r="E5120" s="37"/>
    </row>
    <row r="5121" spans="2:5">
      <c r="B5121" s="35">
        <v>42734</v>
      </c>
      <c r="C5121" s="178">
        <v>835000</v>
      </c>
      <c r="D5121" s="38"/>
      <c r="E5121" s="37"/>
    </row>
    <row r="5122" spans="2:5">
      <c r="B5122" s="39">
        <v>42735</v>
      </c>
      <c r="C5122" s="179">
        <v>835000</v>
      </c>
      <c r="D5122" s="38"/>
      <c r="E5122" s="37"/>
    </row>
    <row r="5123" spans="2:5">
      <c r="B5123" s="35">
        <v>42736</v>
      </c>
      <c r="C5123" s="180">
        <v>835000</v>
      </c>
      <c r="D5123" s="38"/>
      <c r="E5123" s="37"/>
    </row>
    <row r="5124" spans="2:5">
      <c r="B5124" s="35">
        <v>42737</v>
      </c>
      <c r="C5124" s="180">
        <v>835000</v>
      </c>
      <c r="D5124" s="38"/>
      <c r="E5124" s="37"/>
    </row>
    <row r="5125" spans="2:5">
      <c r="B5125" s="35">
        <v>42738</v>
      </c>
      <c r="C5125" s="180">
        <v>830000</v>
      </c>
      <c r="D5125" s="38"/>
      <c r="E5125" s="37"/>
    </row>
    <row r="5126" spans="2:5">
      <c r="B5126" s="35">
        <v>42739</v>
      </c>
      <c r="C5126" s="180">
        <v>850000</v>
      </c>
      <c r="D5126" s="38"/>
      <c r="E5126" s="37"/>
    </row>
    <row r="5127" spans="2:5">
      <c r="B5127" s="35">
        <v>42740</v>
      </c>
      <c r="C5127" s="180">
        <v>860000</v>
      </c>
      <c r="D5127" s="38"/>
      <c r="E5127" s="37"/>
    </row>
    <row r="5128" spans="2:5">
      <c r="B5128" s="35">
        <v>42741</v>
      </c>
      <c r="C5128" s="180">
        <v>845000</v>
      </c>
      <c r="D5128" s="38"/>
      <c r="E5128" s="37"/>
    </row>
    <row r="5129" spans="2:5">
      <c r="B5129" s="35">
        <v>42742</v>
      </c>
      <c r="C5129" s="180">
        <v>845000</v>
      </c>
      <c r="D5129" s="38"/>
      <c r="E5129" s="37"/>
    </row>
    <row r="5130" spans="2:5">
      <c r="B5130" s="35">
        <v>42743</v>
      </c>
      <c r="C5130" s="180">
        <v>845000</v>
      </c>
      <c r="D5130" s="38"/>
      <c r="E5130" s="37"/>
    </row>
    <row r="5131" spans="2:5">
      <c r="B5131" s="35">
        <v>42744</v>
      </c>
      <c r="C5131" s="180">
        <v>850000</v>
      </c>
      <c r="D5131" s="38"/>
      <c r="E5131" s="37"/>
    </row>
    <row r="5132" spans="2:5">
      <c r="B5132" s="35">
        <v>42745</v>
      </c>
      <c r="C5132" s="180">
        <v>880000</v>
      </c>
      <c r="D5132" s="38"/>
      <c r="E5132" s="37"/>
    </row>
    <row r="5133" spans="2:5">
      <c r="B5133" s="35">
        <v>42746</v>
      </c>
      <c r="C5133" s="180">
        <v>900000</v>
      </c>
      <c r="D5133" s="38"/>
      <c r="E5133" s="37"/>
    </row>
    <row r="5134" spans="2:5">
      <c r="B5134" s="35">
        <v>42747</v>
      </c>
      <c r="C5134" s="180">
        <v>890000</v>
      </c>
      <c r="D5134" s="38"/>
      <c r="E5134" s="37"/>
    </row>
    <row r="5135" spans="2:5">
      <c r="B5135" s="35">
        <v>42748</v>
      </c>
      <c r="C5135" s="180">
        <v>890000</v>
      </c>
      <c r="D5135" s="38"/>
      <c r="E5135" s="37"/>
    </row>
    <row r="5136" spans="2:5">
      <c r="B5136" s="35">
        <v>42749</v>
      </c>
      <c r="C5136" s="180">
        <v>890000</v>
      </c>
      <c r="D5136" s="38"/>
      <c r="E5136" s="37"/>
    </row>
    <row r="5137" spans="2:5">
      <c r="B5137" s="35">
        <v>42750</v>
      </c>
      <c r="C5137" s="180">
        <v>890000</v>
      </c>
      <c r="D5137" s="38"/>
      <c r="E5137" s="37"/>
    </row>
    <row r="5138" spans="2:5">
      <c r="B5138" s="35">
        <v>42751</v>
      </c>
      <c r="C5138" s="180">
        <v>890000</v>
      </c>
      <c r="D5138" s="38"/>
      <c r="E5138" s="37"/>
    </row>
    <row r="5139" spans="2:5">
      <c r="B5139" s="35">
        <v>42752</v>
      </c>
      <c r="C5139" s="180">
        <v>890000</v>
      </c>
      <c r="D5139" s="38"/>
      <c r="E5139" s="37"/>
    </row>
    <row r="5140" spans="2:5">
      <c r="B5140" s="35">
        <v>42753</v>
      </c>
      <c r="C5140" s="180">
        <v>890000</v>
      </c>
      <c r="D5140" s="38"/>
      <c r="E5140" s="37"/>
    </row>
    <row r="5141" spans="2:5">
      <c r="B5141" s="35">
        <v>42754</v>
      </c>
      <c r="C5141" s="180">
        <v>900000</v>
      </c>
      <c r="D5141" s="38"/>
      <c r="E5141" s="37"/>
    </row>
    <row r="5142" spans="2:5">
      <c r="B5142" s="35">
        <v>42755</v>
      </c>
      <c r="C5142" s="180">
        <v>910000</v>
      </c>
      <c r="D5142" s="38"/>
      <c r="E5142" s="37"/>
    </row>
    <row r="5143" spans="2:5">
      <c r="B5143" s="35">
        <v>42756</v>
      </c>
      <c r="C5143" s="180">
        <v>910000</v>
      </c>
      <c r="D5143" s="38"/>
      <c r="E5143" s="37"/>
    </row>
    <row r="5144" spans="2:5">
      <c r="B5144" s="35">
        <v>42757</v>
      </c>
      <c r="C5144" s="180">
        <v>910000</v>
      </c>
      <c r="D5144" s="38"/>
      <c r="E5144" s="37"/>
    </row>
    <row r="5145" spans="2:5">
      <c r="B5145" s="35">
        <v>42758</v>
      </c>
      <c r="C5145" s="180">
        <v>920000</v>
      </c>
      <c r="D5145" s="38"/>
      <c r="E5145" s="37"/>
    </row>
    <row r="5146" spans="2:5">
      <c r="B5146" s="35">
        <v>42759</v>
      </c>
      <c r="C5146" s="180">
        <v>910000</v>
      </c>
      <c r="D5146" s="38"/>
      <c r="E5146" s="37"/>
    </row>
    <row r="5147" spans="2:5">
      <c r="B5147" s="35">
        <v>42760</v>
      </c>
      <c r="C5147" s="180">
        <v>910000</v>
      </c>
      <c r="D5147" s="38"/>
      <c r="E5147" s="37"/>
    </row>
    <row r="5148" spans="2:5">
      <c r="B5148" s="35">
        <v>42761</v>
      </c>
      <c r="C5148" s="180">
        <v>905000</v>
      </c>
      <c r="D5148" s="38"/>
      <c r="E5148" s="37"/>
    </row>
    <row r="5149" spans="2:5">
      <c r="B5149" s="35">
        <v>42762</v>
      </c>
      <c r="C5149" s="180">
        <v>905000</v>
      </c>
      <c r="D5149" s="38"/>
      <c r="E5149" s="37"/>
    </row>
    <row r="5150" spans="2:5">
      <c r="B5150" s="35">
        <v>42763</v>
      </c>
      <c r="C5150" s="180">
        <v>905000</v>
      </c>
      <c r="D5150" s="38"/>
      <c r="E5150" s="37"/>
    </row>
    <row r="5151" spans="2:5">
      <c r="B5151" s="35">
        <v>42764</v>
      </c>
      <c r="C5151" s="180">
        <v>905000</v>
      </c>
      <c r="D5151" s="38"/>
      <c r="E5151" s="37"/>
    </row>
    <row r="5152" spans="2:5">
      <c r="B5152" s="35">
        <v>42765</v>
      </c>
      <c r="C5152" s="180">
        <v>900000</v>
      </c>
      <c r="D5152" s="38"/>
      <c r="E5152" s="37"/>
    </row>
    <row r="5153" spans="2:5">
      <c r="B5153" s="39">
        <v>42766</v>
      </c>
      <c r="C5153" s="179">
        <v>885000</v>
      </c>
      <c r="D5153" s="38"/>
      <c r="E5153" s="37"/>
    </row>
    <row r="5154" spans="2:5">
      <c r="B5154" s="35">
        <v>42767</v>
      </c>
      <c r="C5154" s="180">
        <v>885000</v>
      </c>
      <c r="D5154" s="38"/>
      <c r="E5154" s="37"/>
    </row>
    <row r="5155" spans="2:5">
      <c r="B5155" s="35">
        <v>42768</v>
      </c>
      <c r="C5155" s="180">
        <v>855000</v>
      </c>
      <c r="D5155" s="38"/>
      <c r="E5155" s="37"/>
    </row>
    <row r="5156" spans="2:5">
      <c r="B5156" s="35">
        <v>42769</v>
      </c>
      <c r="C5156" s="180">
        <v>845000</v>
      </c>
      <c r="D5156" s="38"/>
      <c r="E5156" s="37"/>
    </row>
    <row r="5157" spans="2:5">
      <c r="B5157" s="35">
        <v>42770</v>
      </c>
      <c r="C5157" s="180">
        <v>845000</v>
      </c>
      <c r="D5157" s="38"/>
      <c r="E5157" s="37"/>
    </row>
    <row r="5158" spans="2:5">
      <c r="B5158" s="35">
        <v>42771</v>
      </c>
      <c r="C5158" s="180">
        <v>845000</v>
      </c>
      <c r="D5158" s="38"/>
      <c r="E5158" s="37"/>
    </row>
    <row r="5159" spans="2:5">
      <c r="B5159" s="35">
        <v>42772</v>
      </c>
      <c r="C5159" s="180">
        <v>840000</v>
      </c>
      <c r="D5159" s="38"/>
      <c r="E5159" s="37"/>
    </row>
    <row r="5160" spans="2:5">
      <c r="B5160" s="35">
        <v>42773</v>
      </c>
      <c r="C5160" s="181">
        <v>835000</v>
      </c>
      <c r="D5160" s="38"/>
      <c r="E5160" s="37"/>
    </row>
    <row r="5161" spans="2:5">
      <c r="B5161" s="35">
        <v>42774</v>
      </c>
      <c r="C5161" s="181">
        <v>845000</v>
      </c>
      <c r="D5161" s="38"/>
      <c r="E5161" s="37"/>
    </row>
    <row r="5162" spans="2:5">
      <c r="B5162" s="35">
        <v>42775</v>
      </c>
      <c r="C5162" s="181">
        <v>860000</v>
      </c>
      <c r="D5162" s="38"/>
      <c r="E5162" s="37"/>
    </row>
    <row r="5163" spans="2:5">
      <c r="B5163" s="35">
        <v>42776</v>
      </c>
      <c r="C5163" s="181">
        <v>855000</v>
      </c>
      <c r="D5163" s="38"/>
      <c r="E5163" s="37"/>
    </row>
    <row r="5164" spans="2:5">
      <c r="B5164" s="35">
        <v>42777</v>
      </c>
      <c r="C5164" s="181">
        <v>855000</v>
      </c>
      <c r="D5164" s="38"/>
      <c r="E5164" s="37"/>
    </row>
    <row r="5165" spans="2:5">
      <c r="B5165" s="35">
        <v>42778</v>
      </c>
      <c r="C5165" s="181">
        <v>855000</v>
      </c>
      <c r="D5165" s="38"/>
      <c r="E5165" s="37"/>
    </row>
    <row r="5166" spans="2:5">
      <c r="B5166" s="35">
        <v>42779</v>
      </c>
      <c r="C5166" s="181">
        <v>855000</v>
      </c>
      <c r="D5166" s="38"/>
      <c r="E5166" s="37"/>
    </row>
    <row r="5167" spans="2:5">
      <c r="B5167" s="35">
        <v>42780</v>
      </c>
      <c r="C5167" s="181">
        <v>850000</v>
      </c>
      <c r="D5167" s="38"/>
      <c r="E5167" s="37"/>
    </row>
    <row r="5168" spans="2:5">
      <c r="B5168" s="35">
        <v>42781</v>
      </c>
      <c r="C5168" s="181">
        <v>860000</v>
      </c>
      <c r="D5168" s="38"/>
      <c r="E5168" s="37"/>
    </row>
    <row r="5169" spans="2:5">
      <c r="B5169" s="35">
        <v>42782</v>
      </c>
      <c r="C5169" s="181">
        <v>865000</v>
      </c>
      <c r="D5169" s="38"/>
      <c r="E5169" s="37"/>
    </row>
    <row r="5170" spans="2:5">
      <c r="B5170" s="35">
        <v>42783</v>
      </c>
      <c r="C5170" s="181">
        <v>880000</v>
      </c>
      <c r="D5170" s="38"/>
      <c r="E5170" s="37"/>
    </row>
    <row r="5171" spans="2:5">
      <c r="B5171" s="35">
        <v>42784</v>
      </c>
      <c r="C5171" s="181">
        <v>880000</v>
      </c>
      <c r="D5171" s="38"/>
      <c r="E5171" s="37"/>
    </row>
    <row r="5172" spans="2:5">
      <c r="B5172" s="35">
        <v>42785</v>
      </c>
      <c r="C5172" s="181">
        <v>880000</v>
      </c>
      <c r="D5172" s="38"/>
      <c r="E5172" s="37"/>
    </row>
    <row r="5173" spans="2:5">
      <c r="B5173" s="35">
        <v>42786</v>
      </c>
      <c r="C5173" s="181">
        <v>880000</v>
      </c>
      <c r="D5173" s="38"/>
      <c r="E5173" s="37"/>
    </row>
    <row r="5174" spans="2:5">
      <c r="B5174" s="35">
        <v>42787</v>
      </c>
      <c r="C5174" s="181">
        <v>890000</v>
      </c>
      <c r="D5174" s="38"/>
      <c r="E5174" s="37"/>
    </row>
    <row r="5175" spans="2:5">
      <c r="B5175" s="35">
        <v>42788</v>
      </c>
      <c r="C5175" s="181">
        <v>885000</v>
      </c>
      <c r="D5175" s="38"/>
      <c r="E5175" s="37"/>
    </row>
    <row r="5176" spans="2:5">
      <c r="B5176" s="35">
        <v>42789</v>
      </c>
      <c r="C5176" s="181">
        <v>875000</v>
      </c>
      <c r="D5176" s="38"/>
      <c r="E5176" s="37"/>
    </row>
    <row r="5177" spans="2:5">
      <c r="B5177" s="35">
        <v>42790</v>
      </c>
      <c r="C5177" s="181">
        <v>855000</v>
      </c>
      <c r="D5177" s="38"/>
      <c r="E5177" s="37"/>
    </row>
    <row r="5178" spans="2:5">
      <c r="B5178" s="35">
        <v>42791</v>
      </c>
      <c r="C5178" s="181">
        <v>855000</v>
      </c>
      <c r="D5178" s="38"/>
      <c r="E5178" s="37"/>
    </row>
    <row r="5179" spans="2:5">
      <c r="B5179" s="35">
        <v>42792</v>
      </c>
      <c r="C5179" s="181">
        <v>855000</v>
      </c>
      <c r="D5179" s="38"/>
      <c r="E5179" s="37"/>
    </row>
    <row r="5180" spans="2:5">
      <c r="B5180" s="35">
        <v>42793</v>
      </c>
      <c r="C5180" s="181">
        <v>830000</v>
      </c>
      <c r="D5180" s="38"/>
      <c r="E5180" s="37"/>
    </row>
    <row r="5181" spans="2:5">
      <c r="B5181" s="35">
        <v>42794</v>
      </c>
      <c r="C5181" s="181">
        <v>845000</v>
      </c>
      <c r="D5181" s="38"/>
      <c r="E5181" s="37"/>
    </row>
    <row r="5182" spans="2:5">
      <c r="B5182" s="35">
        <v>42795</v>
      </c>
      <c r="C5182" s="181">
        <v>865000</v>
      </c>
      <c r="D5182" s="38"/>
      <c r="E5182" s="37"/>
    </row>
    <row r="5183" spans="2:5">
      <c r="B5183" s="35">
        <v>42796</v>
      </c>
      <c r="C5183" s="181">
        <v>870000</v>
      </c>
      <c r="D5183" s="38"/>
      <c r="E5183" s="37"/>
    </row>
    <row r="5184" spans="2:5">
      <c r="B5184" s="35">
        <v>42797</v>
      </c>
      <c r="C5184" s="181">
        <v>870000</v>
      </c>
      <c r="D5184" s="38"/>
      <c r="E5184" s="37"/>
    </row>
    <row r="5185" spans="2:5">
      <c r="B5185" s="35">
        <v>42798</v>
      </c>
      <c r="C5185" s="181">
        <v>870000</v>
      </c>
      <c r="D5185" s="38"/>
      <c r="E5185" s="37"/>
    </row>
    <row r="5186" spans="2:5">
      <c r="B5186" s="35">
        <v>42799</v>
      </c>
      <c r="C5186" s="181">
        <v>870000</v>
      </c>
      <c r="D5186" s="38"/>
      <c r="E5186" s="37"/>
    </row>
    <row r="5187" spans="2:5">
      <c r="B5187" s="35">
        <v>42800</v>
      </c>
      <c r="C5187" s="181">
        <v>855000</v>
      </c>
      <c r="D5187" s="38"/>
      <c r="E5187" s="37"/>
    </row>
    <row r="5188" spans="2:5">
      <c r="B5188" s="35">
        <v>42801</v>
      </c>
      <c r="C5188" s="181">
        <v>855000</v>
      </c>
      <c r="D5188" s="38"/>
      <c r="E5188" s="37"/>
    </row>
    <row r="5189" spans="2:5">
      <c r="B5189" s="35">
        <v>42802</v>
      </c>
      <c r="C5189" s="181">
        <v>865000</v>
      </c>
      <c r="D5189" s="38"/>
      <c r="E5189" s="37"/>
    </row>
    <row r="5190" spans="2:5">
      <c r="B5190" s="35">
        <v>42803</v>
      </c>
      <c r="C5190" s="181">
        <v>860000</v>
      </c>
      <c r="D5190" s="38"/>
      <c r="E5190" s="37"/>
    </row>
    <row r="5191" spans="2:5">
      <c r="B5191" s="35">
        <v>42804</v>
      </c>
      <c r="C5191" s="181">
        <v>860000</v>
      </c>
      <c r="D5191" s="38"/>
      <c r="E5191" s="37"/>
    </row>
    <row r="5192" spans="2:5">
      <c r="B5192" s="35">
        <v>42805</v>
      </c>
      <c r="C5192" s="181">
        <v>860000</v>
      </c>
      <c r="D5192" s="38"/>
      <c r="E5192" s="37"/>
    </row>
    <row r="5193" spans="2:5">
      <c r="B5193" s="35">
        <v>42806</v>
      </c>
      <c r="C5193" s="181">
        <v>860000</v>
      </c>
      <c r="D5193" s="38"/>
      <c r="E5193" s="37"/>
    </row>
    <row r="5194" spans="2:5">
      <c r="B5194" s="35">
        <v>42807</v>
      </c>
      <c r="C5194" s="181">
        <v>875000</v>
      </c>
      <c r="D5194" s="38"/>
      <c r="E5194" s="37"/>
    </row>
    <row r="5195" spans="2:5">
      <c r="B5195" s="35">
        <v>42808</v>
      </c>
      <c r="C5195" s="181">
        <v>870000</v>
      </c>
      <c r="D5195" s="38"/>
      <c r="E5195" s="37"/>
    </row>
    <row r="5196" spans="2:5">
      <c r="B5196" s="35">
        <v>42809</v>
      </c>
      <c r="C5196" s="181">
        <v>860000</v>
      </c>
      <c r="D5196" s="38"/>
      <c r="E5196" s="37"/>
    </row>
    <row r="5197" spans="2:5">
      <c r="B5197" s="35">
        <v>42810</v>
      </c>
      <c r="C5197" s="181">
        <v>850000</v>
      </c>
      <c r="D5197" s="38"/>
      <c r="E5197" s="37"/>
    </row>
    <row r="5198" spans="2:5">
      <c r="B5198" s="35">
        <v>42811</v>
      </c>
      <c r="C5198" s="181">
        <v>850000</v>
      </c>
      <c r="D5198" s="38"/>
      <c r="E5198" s="37"/>
    </row>
    <row r="5199" spans="2:5">
      <c r="B5199" s="35">
        <v>42812</v>
      </c>
      <c r="C5199" s="181">
        <v>850000</v>
      </c>
      <c r="D5199" s="38"/>
      <c r="E5199" s="37"/>
    </row>
    <row r="5200" spans="2:5">
      <c r="B5200" s="35">
        <v>42813</v>
      </c>
      <c r="C5200" s="181">
        <v>850000</v>
      </c>
      <c r="D5200" s="38"/>
      <c r="E5200" s="37"/>
    </row>
    <row r="5201" spans="2:5">
      <c r="B5201" s="35">
        <v>42814</v>
      </c>
      <c r="C5201" s="181">
        <v>868000</v>
      </c>
      <c r="D5201" s="38"/>
      <c r="E5201" s="37"/>
    </row>
    <row r="5202" spans="2:5">
      <c r="B5202" s="35">
        <v>42815</v>
      </c>
      <c r="C5202" s="181">
        <v>860000</v>
      </c>
      <c r="D5202" s="38"/>
      <c r="E5202" s="37"/>
    </row>
    <row r="5203" spans="2:5">
      <c r="B5203" s="35">
        <v>42816</v>
      </c>
      <c r="C5203" s="181">
        <v>851000</v>
      </c>
      <c r="D5203" s="38"/>
      <c r="E5203" s="37"/>
    </row>
    <row r="5204" spans="2:5">
      <c r="B5204" s="35">
        <v>42817</v>
      </c>
      <c r="C5204" s="181">
        <v>840000</v>
      </c>
      <c r="D5204" s="38"/>
      <c r="E5204" s="37"/>
    </row>
    <row r="5205" spans="2:5">
      <c r="B5205" s="35">
        <v>42818</v>
      </c>
      <c r="C5205" s="181">
        <v>816000</v>
      </c>
      <c r="D5205" s="38"/>
      <c r="E5205" s="37"/>
    </row>
    <row r="5206" spans="2:5">
      <c r="B5206" s="35">
        <v>42819</v>
      </c>
      <c r="C5206" s="181">
        <v>816000</v>
      </c>
      <c r="D5206" s="38"/>
      <c r="E5206" s="37"/>
    </row>
    <row r="5207" spans="2:5">
      <c r="B5207" s="35">
        <v>42820</v>
      </c>
      <c r="C5207" s="181">
        <v>816000</v>
      </c>
      <c r="D5207" s="38"/>
      <c r="E5207" s="37"/>
    </row>
    <row r="5208" spans="2:5">
      <c r="B5208" s="35">
        <v>42821</v>
      </c>
      <c r="C5208" s="181">
        <v>830000</v>
      </c>
      <c r="D5208" s="38"/>
      <c r="E5208" s="37"/>
    </row>
    <row r="5209" spans="2:5">
      <c r="B5209" s="35">
        <v>42822</v>
      </c>
      <c r="C5209" s="181">
        <v>827000</v>
      </c>
      <c r="D5209" s="38"/>
      <c r="E5209" s="37"/>
    </row>
    <row r="5210" spans="2:5">
      <c r="B5210" s="35">
        <v>42823</v>
      </c>
      <c r="C5210" s="181">
        <v>823000</v>
      </c>
      <c r="D5210" s="38"/>
      <c r="E5210" s="37"/>
    </row>
    <row r="5211" spans="2:5">
      <c r="B5211" s="35">
        <v>42824</v>
      </c>
      <c r="C5211" s="181">
        <v>820000</v>
      </c>
      <c r="D5211" s="38"/>
      <c r="E5211" s="37"/>
    </row>
    <row r="5212" spans="2:5">
      <c r="B5212" s="35">
        <v>42825</v>
      </c>
      <c r="C5212" s="181">
        <v>820000</v>
      </c>
      <c r="D5212" s="38"/>
      <c r="E5212" s="37"/>
    </row>
    <row r="5213" spans="2:5">
      <c r="B5213" s="35">
        <v>42826</v>
      </c>
      <c r="C5213" s="181">
        <v>820000</v>
      </c>
      <c r="D5213" s="38"/>
      <c r="E5213" s="37"/>
    </row>
    <row r="5214" spans="2:5">
      <c r="B5214" s="35">
        <v>42827</v>
      </c>
      <c r="C5214" s="181">
        <v>820000</v>
      </c>
      <c r="D5214" s="38"/>
      <c r="E5214" s="37"/>
    </row>
    <row r="5215" spans="2:5">
      <c r="B5215" s="35">
        <v>42828</v>
      </c>
      <c r="C5215" s="181">
        <v>807000</v>
      </c>
      <c r="D5215" s="38"/>
      <c r="E5215" s="37"/>
    </row>
    <row r="5216" spans="2:5">
      <c r="B5216" s="35">
        <v>42829</v>
      </c>
      <c r="C5216" s="181">
        <v>807000</v>
      </c>
      <c r="D5216" s="38"/>
      <c r="E5216" s="37"/>
    </row>
    <row r="5217" spans="2:5">
      <c r="B5217" s="35">
        <v>42830</v>
      </c>
      <c r="C5217" s="181">
        <v>802000</v>
      </c>
      <c r="D5217" s="38"/>
      <c r="E5217" s="37"/>
    </row>
    <row r="5218" spans="2:5">
      <c r="B5218" s="35">
        <v>42831</v>
      </c>
      <c r="C5218" s="181">
        <v>803000</v>
      </c>
      <c r="D5218" s="38"/>
      <c r="E5218" s="37"/>
    </row>
    <row r="5219" spans="2:5">
      <c r="B5219" s="35">
        <v>42832</v>
      </c>
      <c r="C5219" s="181">
        <v>816000</v>
      </c>
      <c r="D5219" s="38"/>
      <c r="E5219" s="37"/>
    </row>
    <row r="5220" spans="2:5">
      <c r="B5220" s="35">
        <v>42833</v>
      </c>
      <c r="C5220" s="181">
        <v>816000</v>
      </c>
      <c r="D5220" s="38"/>
      <c r="E5220" s="37"/>
    </row>
    <row r="5221" spans="2:5">
      <c r="B5221" s="35">
        <v>42834</v>
      </c>
      <c r="C5221" s="181">
        <v>816000</v>
      </c>
      <c r="D5221" s="38"/>
      <c r="E5221" s="37"/>
    </row>
    <row r="5222" spans="2:5">
      <c r="B5222" s="35">
        <v>42835</v>
      </c>
      <c r="C5222" s="181">
        <v>817000</v>
      </c>
      <c r="D5222" s="38"/>
      <c r="E5222" s="37"/>
    </row>
    <row r="5223" spans="2:5">
      <c r="B5223" s="35">
        <v>42836</v>
      </c>
      <c r="C5223" s="181">
        <v>820000</v>
      </c>
      <c r="D5223" s="38"/>
      <c r="E5223" s="37"/>
    </row>
    <row r="5224" spans="2:5">
      <c r="B5224" s="35">
        <v>42837</v>
      </c>
      <c r="C5224" s="181">
        <v>820000</v>
      </c>
      <c r="D5224" s="38"/>
      <c r="E5224" s="37"/>
    </row>
    <row r="5225" spans="2:5">
      <c r="B5225" s="35">
        <v>42838</v>
      </c>
      <c r="C5225" s="181">
        <v>823000</v>
      </c>
      <c r="D5225" s="38"/>
      <c r="E5225" s="37"/>
    </row>
    <row r="5226" spans="2:5">
      <c r="B5226" s="35">
        <v>42839</v>
      </c>
      <c r="C5226" s="181">
        <v>823000</v>
      </c>
      <c r="D5226" s="38"/>
      <c r="E5226" s="37"/>
    </row>
    <row r="5227" spans="2:5">
      <c r="B5227" s="35">
        <v>42840</v>
      </c>
      <c r="C5227" s="181">
        <v>823000</v>
      </c>
      <c r="D5227" s="38"/>
      <c r="E5227" s="37"/>
    </row>
    <row r="5228" spans="2:5">
      <c r="B5228" s="35">
        <v>42841</v>
      </c>
      <c r="C5228" s="181">
        <v>823000</v>
      </c>
      <c r="D5228" s="38"/>
      <c r="E5228" s="37"/>
    </row>
    <row r="5229" spans="2:5">
      <c r="B5229" s="35">
        <v>42842</v>
      </c>
      <c r="C5229" s="181">
        <v>831000</v>
      </c>
      <c r="D5229" s="38"/>
      <c r="E5229" s="37"/>
    </row>
    <row r="5230" spans="2:5">
      <c r="B5230" s="35">
        <v>42843</v>
      </c>
      <c r="C5230" s="181">
        <v>837000</v>
      </c>
      <c r="D5230" s="38"/>
      <c r="E5230" s="37"/>
    </row>
    <row r="5231" spans="2:5">
      <c r="B5231" s="35">
        <v>42844</v>
      </c>
      <c r="C5231" s="181">
        <v>815000</v>
      </c>
      <c r="D5231" s="38"/>
      <c r="E5231" s="37"/>
    </row>
    <row r="5232" spans="2:5">
      <c r="B5232" s="35">
        <v>42845</v>
      </c>
      <c r="C5232" s="181">
        <v>780000</v>
      </c>
      <c r="D5232" s="38"/>
      <c r="E5232" s="37"/>
    </row>
    <row r="5233" spans="2:5">
      <c r="B5233" s="35">
        <v>42846</v>
      </c>
      <c r="C5233" s="181">
        <v>775000</v>
      </c>
      <c r="D5233" s="38"/>
      <c r="E5233" s="37"/>
    </row>
    <row r="5234" spans="2:5">
      <c r="B5234" s="35">
        <v>42847</v>
      </c>
      <c r="C5234" s="181">
        <v>775000</v>
      </c>
      <c r="D5234" s="38"/>
      <c r="E5234" s="37"/>
    </row>
    <row r="5235" spans="2:5">
      <c r="B5235" s="35">
        <v>42848</v>
      </c>
      <c r="C5235" s="181">
        <v>775000</v>
      </c>
      <c r="D5235" s="38"/>
      <c r="E5235" s="37"/>
    </row>
    <row r="5236" spans="2:5">
      <c r="B5236" s="35">
        <v>42849</v>
      </c>
      <c r="C5236" s="181">
        <v>770000</v>
      </c>
      <c r="D5236" s="38"/>
      <c r="E5236" s="37"/>
    </row>
    <row r="5237" spans="2:5">
      <c r="B5237" s="35">
        <v>42850</v>
      </c>
      <c r="C5237" s="181">
        <v>780000</v>
      </c>
      <c r="D5237" s="38"/>
      <c r="E5237" s="37"/>
    </row>
    <row r="5238" spans="2:5">
      <c r="B5238" s="35">
        <v>42851</v>
      </c>
      <c r="C5238" s="181">
        <v>778000</v>
      </c>
      <c r="D5238" s="38"/>
      <c r="E5238" s="37"/>
    </row>
    <row r="5239" spans="2:5">
      <c r="B5239" s="35">
        <v>42852</v>
      </c>
      <c r="C5239" s="181">
        <v>775000</v>
      </c>
      <c r="D5239" s="38"/>
      <c r="E5239" s="37"/>
    </row>
    <row r="5240" spans="2:5">
      <c r="B5240" s="35">
        <v>42853</v>
      </c>
      <c r="C5240" s="181">
        <v>800000</v>
      </c>
      <c r="D5240" s="38"/>
      <c r="E5240" s="37"/>
    </row>
    <row r="5241" spans="2:5">
      <c r="B5241" s="35">
        <v>42854</v>
      </c>
      <c r="C5241" s="181">
        <v>800000</v>
      </c>
      <c r="D5241" s="38"/>
      <c r="E5241" s="37"/>
    </row>
    <row r="5242" spans="2:5">
      <c r="B5242" s="35">
        <v>42855</v>
      </c>
      <c r="C5242" s="181">
        <v>800000</v>
      </c>
      <c r="D5242" s="38"/>
      <c r="E5242" s="37"/>
    </row>
    <row r="5243" spans="2:5">
      <c r="B5243" s="35">
        <v>42856</v>
      </c>
      <c r="C5243" s="181">
        <v>815000</v>
      </c>
      <c r="D5243" s="38"/>
      <c r="E5243" s="37"/>
    </row>
    <row r="5244" spans="2:5">
      <c r="B5244" s="35">
        <v>42857</v>
      </c>
      <c r="C5244" s="181">
        <v>817000</v>
      </c>
      <c r="D5244" s="38"/>
      <c r="E5244" s="37"/>
    </row>
    <row r="5245" spans="2:5">
      <c r="B5245" s="35">
        <v>42858</v>
      </c>
      <c r="C5245" s="181">
        <v>820000</v>
      </c>
      <c r="D5245" s="38"/>
      <c r="E5245" s="37"/>
    </row>
    <row r="5246" spans="2:5">
      <c r="B5246" s="35">
        <v>42859</v>
      </c>
      <c r="C5246" s="181">
        <v>816000</v>
      </c>
      <c r="D5246" s="38"/>
      <c r="E5246" s="37"/>
    </row>
    <row r="5247" spans="2:5">
      <c r="B5247" s="35">
        <v>42860</v>
      </c>
      <c r="C5247" s="181">
        <v>819000</v>
      </c>
      <c r="D5247" s="38"/>
      <c r="E5247" s="37"/>
    </row>
    <row r="5248" spans="2:5">
      <c r="B5248" s="35">
        <v>42861</v>
      </c>
      <c r="C5248" s="181">
        <v>819000</v>
      </c>
      <c r="D5248" s="38"/>
      <c r="E5248" s="37"/>
    </row>
    <row r="5249" spans="2:5">
      <c r="B5249" s="35">
        <v>42862</v>
      </c>
      <c r="C5249" s="181">
        <v>819000</v>
      </c>
      <c r="D5249" s="38"/>
      <c r="E5249" s="37"/>
    </row>
    <row r="5250" spans="2:5">
      <c r="B5250" s="35">
        <v>42863</v>
      </c>
      <c r="C5250" s="181">
        <v>826000</v>
      </c>
      <c r="D5250" s="38"/>
      <c r="E5250" s="37"/>
    </row>
    <row r="5251" spans="2:5">
      <c r="B5251" s="35">
        <v>42864</v>
      </c>
      <c r="C5251" s="181">
        <v>819000</v>
      </c>
      <c r="D5251" s="38"/>
      <c r="E5251" s="37"/>
    </row>
    <row r="5252" spans="2:5">
      <c r="B5252" s="35">
        <v>42865</v>
      </c>
      <c r="C5252" s="181">
        <v>823000</v>
      </c>
      <c r="D5252" s="38"/>
      <c r="E5252" s="37"/>
    </row>
    <row r="5253" spans="2:5">
      <c r="B5253" s="35">
        <v>42866</v>
      </c>
      <c r="C5253" s="181">
        <v>806000</v>
      </c>
      <c r="D5253" s="38"/>
      <c r="E5253" s="37"/>
    </row>
    <row r="5254" spans="2:5">
      <c r="B5254" s="35">
        <v>42867</v>
      </c>
      <c r="C5254" s="181">
        <v>807000</v>
      </c>
      <c r="D5254" s="38"/>
      <c r="E5254" s="37"/>
    </row>
    <row r="5255" spans="2:5">
      <c r="B5255" s="35">
        <v>42868</v>
      </c>
      <c r="C5255" s="181">
        <v>807000</v>
      </c>
      <c r="D5255" s="38"/>
      <c r="E5255" s="37"/>
    </row>
    <row r="5256" spans="2:5">
      <c r="B5256" s="35">
        <v>42869</v>
      </c>
      <c r="C5256" s="181">
        <v>807000</v>
      </c>
      <c r="D5256" s="38"/>
      <c r="E5256" s="37"/>
    </row>
    <row r="5257" spans="2:5">
      <c r="B5257" s="35">
        <v>42870</v>
      </c>
      <c r="C5257" s="181">
        <v>791000</v>
      </c>
      <c r="D5257" s="38"/>
      <c r="E5257" s="37"/>
    </row>
    <row r="5258" spans="2:5">
      <c r="B5258" s="35">
        <v>42871</v>
      </c>
      <c r="C5258" s="181">
        <v>778000</v>
      </c>
      <c r="D5258" s="38"/>
      <c r="E5258" s="37"/>
    </row>
    <row r="5259" spans="2:5">
      <c r="B5259" s="35">
        <v>42872</v>
      </c>
      <c r="C5259" s="181">
        <v>802000</v>
      </c>
      <c r="D5259" s="38"/>
      <c r="E5259" s="37"/>
    </row>
    <row r="5260" spans="2:5">
      <c r="B5260" s="35">
        <v>42873</v>
      </c>
      <c r="C5260" s="181">
        <v>785000</v>
      </c>
      <c r="D5260" s="38"/>
      <c r="E5260" s="37"/>
    </row>
    <row r="5261" spans="2:5">
      <c r="B5261" s="35">
        <v>42874</v>
      </c>
      <c r="C5261" s="181">
        <v>790000</v>
      </c>
      <c r="D5261" s="38"/>
      <c r="E5261" s="37"/>
    </row>
    <row r="5262" spans="2:5">
      <c r="B5262" s="35">
        <v>42875</v>
      </c>
      <c r="C5262" s="181">
        <v>790000</v>
      </c>
      <c r="D5262" s="38"/>
      <c r="E5262" s="37"/>
    </row>
    <row r="5263" spans="2:5">
      <c r="B5263" s="35">
        <v>42876</v>
      </c>
      <c r="C5263" s="181">
        <v>790000</v>
      </c>
      <c r="D5263" s="38"/>
      <c r="E5263" s="37"/>
    </row>
    <row r="5264" spans="2:5">
      <c r="B5264" s="35">
        <v>42877</v>
      </c>
      <c r="C5264" s="181">
        <v>784000</v>
      </c>
      <c r="D5264" s="38"/>
      <c r="E5264" s="37"/>
    </row>
    <row r="5265" spans="2:5">
      <c r="B5265" s="35">
        <v>42878</v>
      </c>
      <c r="C5265" s="181">
        <v>785000</v>
      </c>
      <c r="D5265" s="38"/>
      <c r="E5265" s="37"/>
    </row>
    <row r="5266" spans="2:5">
      <c r="B5266" s="35">
        <v>42879</v>
      </c>
      <c r="C5266" s="181">
        <v>777000</v>
      </c>
      <c r="D5266" s="38"/>
      <c r="E5266" s="37"/>
    </row>
    <row r="5267" spans="2:5">
      <c r="B5267" s="35">
        <v>42880</v>
      </c>
      <c r="C5267" s="181">
        <v>786000</v>
      </c>
      <c r="D5267" s="38"/>
      <c r="E5267" s="37"/>
    </row>
    <row r="5268" spans="2:5">
      <c r="B5268" s="35">
        <v>42881</v>
      </c>
      <c r="C5268" s="181">
        <v>800000</v>
      </c>
      <c r="D5268" s="38"/>
      <c r="E5268" s="37"/>
    </row>
    <row r="5269" spans="2:5">
      <c r="B5269" s="35">
        <v>42882</v>
      </c>
      <c r="C5269" s="181">
        <v>800000</v>
      </c>
      <c r="D5269" s="38"/>
      <c r="E5269" s="37"/>
    </row>
    <row r="5270" spans="2:5">
      <c r="B5270" s="35">
        <v>42883</v>
      </c>
      <c r="C5270" s="181">
        <v>800000</v>
      </c>
      <c r="D5270" s="38"/>
      <c r="E5270" s="37"/>
    </row>
    <row r="5271" spans="2:5">
      <c r="B5271" s="35">
        <v>42884</v>
      </c>
      <c r="C5271" s="181">
        <v>810000</v>
      </c>
      <c r="D5271" s="38"/>
      <c r="E5271" s="37"/>
    </row>
    <row r="5272" spans="2:5">
      <c r="B5272" s="35">
        <v>42885</v>
      </c>
      <c r="C5272" s="181">
        <v>795000</v>
      </c>
      <c r="D5272" s="38"/>
      <c r="E5272" s="37"/>
    </row>
    <row r="5273" spans="2:5">
      <c r="B5273" s="35">
        <v>42886</v>
      </c>
      <c r="C5273" s="181">
        <v>795000</v>
      </c>
      <c r="D5273" s="38"/>
      <c r="E5273" s="37"/>
    </row>
    <row r="5274" spans="2:5">
      <c r="B5274" s="35">
        <v>42887</v>
      </c>
      <c r="C5274" s="181">
        <v>780000</v>
      </c>
      <c r="D5274" s="38"/>
      <c r="E5274" s="37"/>
    </row>
    <row r="5275" spans="2:5">
      <c r="B5275" s="35">
        <v>42888</v>
      </c>
      <c r="C5275" s="181">
        <v>767000</v>
      </c>
      <c r="D5275" s="38"/>
      <c r="E5275" s="37"/>
    </row>
    <row r="5276" spans="2:5">
      <c r="B5276" s="35">
        <v>42889</v>
      </c>
      <c r="C5276" s="181">
        <v>767000</v>
      </c>
      <c r="D5276" s="38"/>
      <c r="E5276" s="37"/>
    </row>
    <row r="5277" spans="2:5">
      <c r="B5277" s="35">
        <v>42890</v>
      </c>
      <c r="C5277" s="181">
        <v>767000</v>
      </c>
      <c r="D5277" s="38"/>
      <c r="E5277" s="37"/>
    </row>
    <row r="5278" spans="2:5">
      <c r="B5278" s="35">
        <v>42891</v>
      </c>
      <c r="C5278" s="181">
        <v>785000</v>
      </c>
      <c r="D5278" s="38"/>
      <c r="E5278" s="37"/>
    </row>
    <row r="5279" spans="2:5">
      <c r="B5279" s="35">
        <v>42892</v>
      </c>
      <c r="C5279" s="181">
        <v>767000</v>
      </c>
      <c r="D5279" s="38"/>
      <c r="E5279" s="37"/>
    </row>
    <row r="5280" spans="2:5">
      <c r="B5280" s="35">
        <v>42893</v>
      </c>
      <c r="C5280" s="181">
        <v>772000</v>
      </c>
      <c r="D5280" s="38"/>
      <c r="E5280" s="37"/>
    </row>
    <row r="5281" spans="2:5">
      <c r="B5281" s="35">
        <v>42894</v>
      </c>
      <c r="C5281" s="181">
        <v>780000</v>
      </c>
      <c r="D5281" s="38"/>
      <c r="E5281" s="37"/>
    </row>
    <row r="5282" spans="2:5">
      <c r="B5282" s="35">
        <v>42895</v>
      </c>
      <c r="C5282" s="181">
        <v>781000</v>
      </c>
      <c r="D5282" s="38"/>
      <c r="E5282" s="37"/>
    </row>
    <row r="5283" spans="2:5">
      <c r="B5283" s="35">
        <v>42896</v>
      </c>
      <c r="C5283" s="181">
        <v>781000</v>
      </c>
      <c r="D5283" s="38"/>
      <c r="E5283" s="37"/>
    </row>
    <row r="5284" spans="2:5">
      <c r="B5284" s="35">
        <v>42897</v>
      </c>
      <c r="C5284" s="181">
        <v>781000</v>
      </c>
      <c r="D5284" s="38"/>
      <c r="E5284" s="37"/>
    </row>
    <row r="5285" spans="2:5">
      <c r="B5285" s="35">
        <v>42898</v>
      </c>
      <c r="C5285" s="181">
        <v>790000</v>
      </c>
      <c r="D5285" s="38"/>
      <c r="E5285" s="37"/>
    </row>
    <row r="5286" spans="2:5">
      <c r="B5286" s="35">
        <v>42899</v>
      </c>
      <c r="C5286" s="181">
        <v>785000</v>
      </c>
      <c r="D5286" s="38"/>
      <c r="E5286" s="37"/>
    </row>
    <row r="5287" spans="2:5">
      <c r="B5287" s="35">
        <v>42900</v>
      </c>
      <c r="C5287" s="181">
        <v>778000</v>
      </c>
      <c r="D5287" s="38"/>
      <c r="E5287" s="37"/>
    </row>
    <row r="5288" spans="2:5">
      <c r="B5288" s="35">
        <v>42901</v>
      </c>
      <c r="C5288" s="181">
        <v>787000</v>
      </c>
      <c r="D5288" s="38"/>
      <c r="E5288" s="37"/>
    </row>
    <row r="5289" spans="2:5">
      <c r="B5289" s="35">
        <v>42902</v>
      </c>
      <c r="C5289" s="181">
        <v>778000</v>
      </c>
      <c r="D5289" s="38"/>
      <c r="E5289" s="37"/>
    </row>
    <row r="5290" spans="2:5">
      <c r="B5290" s="35">
        <v>42903</v>
      </c>
      <c r="C5290" s="181">
        <v>778000</v>
      </c>
      <c r="D5290" s="38"/>
      <c r="E5290" s="37"/>
    </row>
    <row r="5291" spans="2:5">
      <c r="B5291" s="35">
        <v>42904</v>
      </c>
      <c r="C5291" s="181">
        <v>778000</v>
      </c>
      <c r="D5291" s="38"/>
      <c r="E5291" s="37"/>
    </row>
    <row r="5292" spans="2:5">
      <c r="B5292" s="35">
        <v>42905</v>
      </c>
      <c r="C5292" s="181">
        <v>782000</v>
      </c>
      <c r="D5292" s="38"/>
      <c r="E5292" s="37"/>
    </row>
    <row r="5293" spans="2:5">
      <c r="B5293" s="35">
        <v>42906</v>
      </c>
      <c r="C5293" s="181">
        <v>790000</v>
      </c>
      <c r="D5293" s="38"/>
      <c r="E5293" s="37"/>
    </row>
    <row r="5294" spans="2:5">
      <c r="B5294" s="35">
        <v>42907</v>
      </c>
      <c r="C5294" s="181">
        <v>783000</v>
      </c>
      <c r="D5294" s="38"/>
      <c r="E5294" s="37"/>
    </row>
    <row r="5295" spans="2:5">
      <c r="B5295" s="35">
        <v>42908</v>
      </c>
      <c r="C5295" s="181">
        <v>747000</v>
      </c>
      <c r="D5295" s="38"/>
      <c r="E5295" s="37"/>
    </row>
    <row r="5296" spans="2:5">
      <c r="B5296" s="35">
        <v>42909</v>
      </c>
      <c r="C5296" s="181">
        <v>785000</v>
      </c>
      <c r="D5296" s="38"/>
      <c r="E5296" s="37"/>
    </row>
    <row r="5297" spans="2:5">
      <c r="B5297" s="35">
        <v>42910</v>
      </c>
      <c r="C5297" s="181">
        <v>785000</v>
      </c>
      <c r="D5297" s="38"/>
      <c r="E5297" s="37"/>
    </row>
    <row r="5298" spans="2:5">
      <c r="B5298" s="35">
        <v>42911</v>
      </c>
      <c r="C5298" s="181">
        <v>785000</v>
      </c>
      <c r="D5298" s="38"/>
      <c r="E5298" s="37"/>
    </row>
    <row r="5299" spans="2:5">
      <c r="B5299" s="35">
        <v>42912</v>
      </c>
      <c r="C5299" s="181">
        <v>795000</v>
      </c>
      <c r="D5299" s="38"/>
      <c r="E5299" s="37"/>
    </row>
    <row r="5300" spans="2:5">
      <c r="B5300" s="35">
        <v>42913</v>
      </c>
      <c r="C5300" s="181">
        <v>806000</v>
      </c>
      <c r="D5300" s="38"/>
      <c r="E5300" s="37"/>
    </row>
    <row r="5301" spans="2:5">
      <c r="B5301" s="35">
        <v>42914</v>
      </c>
      <c r="C5301" s="181">
        <v>802000</v>
      </c>
      <c r="D5301" s="38"/>
      <c r="E5301" s="37"/>
    </row>
    <row r="5302" spans="2:5">
      <c r="B5302" s="35">
        <v>42915</v>
      </c>
      <c r="C5302" s="181">
        <v>820000</v>
      </c>
      <c r="D5302" s="38"/>
      <c r="E5302" s="37"/>
    </row>
    <row r="5303" spans="2:5">
      <c r="B5303" s="35">
        <v>42916</v>
      </c>
      <c r="C5303" s="181">
        <v>820000</v>
      </c>
      <c r="D5303" s="38"/>
      <c r="E5303" s="37"/>
    </row>
    <row r="5304" spans="2:5">
      <c r="B5304" s="35">
        <v>42917</v>
      </c>
      <c r="C5304" s="181">
        <v>820000</v>
      </c>
      <c r="D5304" s="38"/>
      <c r="E5304" s="37"/>
    </row>
    <row r="5305" spans="2:5">
      <c r="B5305" s="35">
        <v>42918</v>
      </c>
      <c r="C5305" s="181">
        <v>820000</v>
      </c>
      <c r="D5305" s="38"/>
      <c r="E5305" s="37"/>
    </row>
    <row r="5306" spans="2:5">
      <c r="B5306" s="35">
        <v>42919</v>
      </c>
      <c r="C5306" s="181">
        <v>832000</v>
      </c>
      <c r="D5306" s="38"/>
      <c r="E5306" s="37"/>
    </row>
    <row r="5307" spans="2:5">
      <c r="B5307" s="35">
        <v>42920</v>
      </c>
      <c r="C5307" s="181">
        <v>832000</v>
      </c>
      <c r="D5307" s="38"/>
      <c r="E5307" s="37"/>
    </row>
    <row r="5308" spans="2:5">
      <c r="B5308" s="35">
        <v>42921</v>
      </c>
      <c r="C5308" s="181">
        <v>851000</v>
      </c>
      <c r="D5308" s="38"/>
      <c r="E5308" s="37"/>
    </row>
    <row r="5309" spans="2:5">
      <c r="B5309" s="35">
        <v>42922</v>
      </c>
      <c r="C5309" s="181">
        <v>847000</v>
      </c>
      <c r="D5309" s="38"/>
      <c r="E5309" s="37"/>
    </row>
    <row r="5310" spans="2:5">
      <c r="B5310" s="35">
        <v>42923</v>
      </c>
      <c r="C5310" s="181">
        <v>848000</v>
      </c>
      <c r="D5310" s="38"/>
      <c r="E5310" s="37"/>
    </row>
    <row r="5311" spans="2:5">
      <c r="B5311" s="35">
        <v>42924</v>
      </c>
      <c r="C5311" s="181">
        <v>848000</v>
      </c>
      <c r="D5311" s="38"/>
      <c r="E5311" s="37"/>
    </row>
    <row r="5312" spans="2:5">
      <c r="B5312" s="35">
        <v>42925</v>
      </c>
      <c r="C5312" s="181">
        <v>848000</v>
      </c>
      <c r="D5312" s="38"/>
      <c r="E5312" s="37"/>
    </row>
    <row r="5313" spans="2:5">
      <c r="B5313" s="35">
        <v>42926</v>
      </c>
      <c r="C5313" s="181">
        <v>838000</v>
      </c>
      <c r="D5313" s="38"/>
      <c r="E5313" s="37"/>
    </row>
    <row r="5314" spans="2:5">
      <c r="B5314" s="35">
        <v>42927</v>
      </c>
      <c r="C5314" s="181">
        <v>826000</v>
      </c>
      <c r="D5314" s="38"/>
      <c r="E5314" s="37"/>
    </row>
    <row r="5315" spans="2:5">
      <c r="B5315" s="35">
        <v>42928</v>
      </c>
      <c r="C5315" s="181">
        <v>825000</v>
      </c>
      <c r="D5315" s="38"/>
      <c r="E5315" s="37"/>
    </row>
    <row r="5316" spans="2:5">
      <c r="B5316" s="35">
        <v>42929</v>
      </c>
      <c r="C5316" s="181">
        <v>845000</v>
      </c>
      <c r="D5316" s="38"/>
      <c r="E5316" s="37"/>
    </row>
    <row r="5317" spans="2:5">
      <c r="B5317" s="35">
        <v>42930</v>
      </c>
      <c r="C5317" s="181">
        <v>853000</v>
      </c>
      <c r="D5317" s="38"/>
      <c r="E5317" s="37"/>
    </row>
    <row r="5318" spans="2:5">
      <c r="B5318" s="35">
        <v>42931</v>
      </c>
      <c r="C5318" s="181">
        <v>853000</v>
      </c>
      <c r="D5318" s="38"/>
      <c r="E5318" s="37"/>
    </row>
    <row r="5319" spans="2:5">
      <c r="B5319" s="35">
        <v>42932</v>
      </c>
      <c r="C5319" s="181">
        <v>853000</v>
      </c>
      <c r="D5319" s="38"/>
      <c r="E5319" s="37"/>
    </row>
    <row r="5320" spans="2:5">
      <c r="B5320" s="35">
        <v>42933</v>
      </c>
      <c r="C5320" s="181">
        <v>855000</v>
      </c>
      <c r="D5320" s="38"/>
      <c r="E5320" s="37"/>
    </row>
    <row r="5321" spans="2:5">
      <c r="B5321" s="35">
        <v>42934</v>
      </c>
      <c r="C5321" s="181">
        <v>857000</v>
      </c>
      <c r="D5321" s="38"/>
      <c r="E5321" s="37"/>
    </row>
    <row r="5322" spans="2:5">
      <c r="B5322" s="35">
        <v>42935</v>
      </c>
      <c r="C5322" s="181">
        <v>861000</v>
      </c>
      <c r="D5322" s="38"/>
      <c r="E5322" s="37"/>
    </row>
    <row r="5323" spans="2:5">
      <c r="B5323" s="35">
        <v>42936</v>
      </c>
      <c r="C5323" s="181">
        <v>856000</v>
      </c>
      <c r="D5323" s="38"/>
      <c r="E5323" s="37"/>
    </row>
    <row r="5324" spans="2:5">
      <c r="B5324" s="35">
        <v>42937</v>
      </c>
      <c r="C5324" s="181">
        <v>865000</v>
      </c>
      <c r="D5324" s="38"/>
      <c r="E5324" s="37"/>
    </row>
    <row r="5325" spans="2:5">
      <c r="B5325" s="35">
        <v>42938</v>
      </c>
      <c r="C5325" s="181">
        <v>865000</v>
      </c>
      <c r="D5325" s="38"/>
      <c r="E5325" s="37"/>
    </row>
    <row r="5326" spans="2:5">
      <c r="B5326" s="35">
        <v>42939</v>
      </c>
      <c r="C5326" s="181">
        <v>865000</v>
      </c>
      <c r="D5326" s="38"/>
      <c r="E5326" s="37"/>
    </row>
    <row r="5327" spans="2:5">
      <c r="B5327" s="35">
        <v>42940</v>
      </c>
      <c r="C5327" s="181">
        <v>843000</v>
      </c>
      <c r="D5327" s="38"/>
      <c r="E5327" s="37"/>
    </row>
    <row r="5328" spans="2:5">
      <c r="B5328" s="35">
        <v>42941</v>
      </c>
      <c r="C5328" s="181">
        <v>831000</v>
      </c>
      <c r="D5328" s="38"/>
      <c r="E5328" s="37"/>
    </row>
    <row r="5329" spans="2:5">
      <c r="B5329" s="35">
        <v>42942</v>
      </c>
      <c r="C5329" s="181">
        <v>857000</v>
      </c>
      <c r="D5329" s="38"/>
      <c r="E5329" s="37"/>
    </row>
    <row r="5330" spans="2:5">
      <c r="B5330" s="35">
        <v>42943</v>
      </c>
      <c r="C5330" s="181">
        <v>858000</v>
      </c>
      <c r="D5330" s="38"/>
      <c r="E5330" s="37"/>
    </row>
    <row r="5331" spans="2:5">
      <c r="B5331" s="35">
        <v>42944</v>
      </c>
      <c r="C5331" s="181">
        <v>867000</v>
      </c>
      <c r="D5331" s="38"/>
      <c r="E5331" s="37"/>
    </row>
    <row r="5332" spans="2:5">
      <c r="B5332" s="35">
        <v>42945</v>
      </c>
      <c r="C5332" s="181">
        <v>867000</v>
      </c>
      <c r="D5332" s="38"/>
      <c r="E5332" s="37"/>
    </row>
    <row r="5333" spans="2:5">
      <c r="B5333" s="35">
        <v>42946</v>
      </c>
      <c r="C5333" s="181">
        <v>867000</v>
      </c>
      <c r="D5333" s="38"/>
      <c r="E5333" s="37"/>
    </row>
    <row r="5334" spans="2:5">
      <c r="B5334" s="35">
        <v>42947</v>
      </c>
      <c r="C5334" s="181">
        <v>876000</v>
      </c>
      <c r="D5334" s="38"/>
      <c r="E5334" s="37"/>
    </row>
    <row r="5335" spans="2:5">
      <c r="B5335" s="35">
        <v>42948</v>
      </c>
      <c r="C5335" s="181">
        <v>860000</v>
      </c>
      <c r="D5335" s="38"/>
      <c r="E5335" s="37"/>
    </row>
    <row r="5336" spans="2:5">
      <c r="B5336" s="35">
        <v>42949</v>
      </c>
      <c r="C5336" s="181">
        <v>895000</v>
      </c>
      <c r="D5336" s="38"/>
      <c r="E5336" s="37"/>
    </row>
    <row r="5337" spans="2:5">
      <c r="B5337" s="35">
        <v>42950</v>
      </c>
      <c r="C5337" s="181">
        <v>891000</v>
      </c>
      <c r="D5337" s="38"/>
      <c r="E5337" s="37"/>
    </row>
    <row r="5338" spans="2:5">
      <c r="B5338" s="35">
        <v>42951</v>
      </c>
      <c r="C5338" s="181">
        <v>897000</v>
      </c>
      <c r="D5338" s="38"/>
      <c r="E5338" s="37"/>
    </row>
    <row r="5339" spans="2:5">
      <c r="B5339" s="35">
        <v>42952</v>
      </c>
      <c r="C5339" s="181">
        <v>897000</v>
      </c>
      <c r="D5339" s="38"/>
      <c r="E5339" s="37"/>
    </row>
    <row r="5340" spans="2:5">
      <c r="B5340" s="35">
        <v>42953</v>
      </c>
      <c r="C5340" s="181">
        <v>897000</v>
      </c>
      <c r="D5340" s="38"/>
      <c r="E5340" s="37"/>
    </row>
    <row r="5341" spans="2:5">
      <c r="B5341" s="35">
        <v>42954</v>
      </c>
      <c r="C5341" s="181">
        <v>908000</v>
      </c>
      <c r="D5341" s="38"/>
      <c r="E5341" s="37"/>
    </row>
    <row r="5342" spans="2:5">
      <c r="B5342" s="35">
        <v>42955</v>
      </c>
      <c r="C5342" s="181">
        <v>919000</v>
      </c>
      <c r="D5342" s="38"/>
      <c r="E5342" s="37"/>
    </row>
    <row r="5343" spans="2:5">
      <c r="B5343" s="35">
        <v>42956</v>
      </c>
      <c r="C5343" s="181">
        <v>923500</v>
      </c>
      <c r="D5343" s="38"/>
      <c r="E5343" s="37"/>
    </row>
    <row r="5344" spans="2:5">
      <c r="B5344" s="35">
        <v>42957</v>
      </c>
      <c r="C5344" s="181">
        <v>893000</v>
      </c>
      <c r="D5344" s="38"/>
      <c r="E5344" s="37"/>
    </row>
    <row r="5345" spans="2:5">
      <c r="B5345" s="35">
        <v>42958</v>
      </c>
      <c r="C5345" s="181">
        <v>901000</v>
      </c>
      <c r="D5345" s="38"/>
      <c r="E5345" s="37"/>
    </row>
    <row r="5346" spans="2:5">
      <c r="B5346" s="35">
        <v>42959</v>
      </c>
      <c r="C5346" s="181">
        <v>901000</v>
      </c>
      <c r="D5346" s="38"/>
      <c r="E5346" s="37"/>
    </row>
    <row r="5347" spans="2:5">
      <c r="B5347" s="35">
        <v>42960</v>
      </c>
      <c r="C5347" s="181">
        <v>901000</v>
      </c>
      <c r="D5347" s="38"/>
      <c r="E5347" s="37"/>
    </row>
    <row r="5348" spans="2:5">
      <c r="B5348" s="35">
        <v>42961</v>
      </c>
      <c r="C5348" s="181">
        <v>875000</v>
      </c>
      <c r="D5348" s="38"/>
      <c r="E5348" s="37"/>
    </row>
    <row r="5349" spans="2:5">
      <c r="B5349" s="35">
        <v>42962</v>
      </c>
      <c r="C5349" s="181">
        <v>845000</v>
      </c>
      <c r="D5349" s="38"/>
      <c r="E5349" s="37"/>
    </row>
    <row r="5350" spans="2:5">
      <c r="B5350" s="35">
        <v>42963</v>
      </c>
      <c r="C5350" s="181">
        <v>836000</v>
      </c>
      <c r="D5350" s="38"/>
      <c r="E5350" s="37"/>
    </row>
    <row r="5351" spans="2:5">
      <c r="B5351" s="35">
        <v>42964</v>
      </c>
      <c r="C5351" s="181">
        <v>825000</v>
      </c>
      <c r="D5351" s="38"/>
      <c r="E5351" s="37"/>
    </row>
    <row r="5352" spans="2:5">
      <c r="B5352" s="35">
        <v>42965</v>
      </c>
      <c r="C5352" s="181">
        <v>827000</v>
      </c>
      <c r="D5352" s="38"/>
      <c r="E5352" s="37"/>
    </row>
    <row r="5353" spans="2:5">
      <c r="B5353" s="35">
        <v>42966</v>
      </c>
      <c r="C5353" s="181">
        <v>827000</v>
      </c>
      <c r="D5353" s="38"/>
      <c r="E5353" s="37"/>
    </row>
    <row r="5354" spans="2:5">
      <c r="B5354" s="35">
        <v>42967</v>
      </c>
      <c r="C5354" s="181">
        <v>827000</v>
      </c>
      <c r="D5354" s="38"/>
      <c r="E5354" s="37"/>
    </row>
    <row r="5355" spans="2:5">
      <c r="B5355" s="35">
        <v>42968</v>
      </c>
      <c r="C5355" s="181">
        <v>817500</v>
      </c>
      <c r="D5355" s="38"/>
      <c r="E5355" s="37"/>
    </row>
    <row r="5356" spans="2:5">
      <c r="B5356" s="35">
        <v>42969</v>
      </c>
      <c r="C5356" s="181">
        <v>809000</v>
      </c>
      <c r="D5356" s="38"/>
      <c r="E5356" s="37"/>
    </row>
    <row r="5357" spans="2:5">
      <c r="B5357" s="35">
        <v>42970</v>
      </c>
      <c r="C5357" s="181">
        <v>807000</v>
      </c>
      <c r="D5357" s="38"/>
      <c r="E5357" s="37"/>
    </row>
    <row r="5358" spans="2:5">
      <c r="B5358" s="35">
        <v>42971</v>
      </c>
      <c r="C5358" s="181">
        <v>800000</v>
      </c>
      <c r="D5358" s="38"/>
      <c r="E5358" s="37"/>
    </row>
    <row r="5359" spans="2:5">
      <c r="B5359" s="35">
        <v>42972</v>
      </c>
      <c r="C5359" s="181">
        <v>810000</v>
      </c>
      <c r="D5359" s="38"/>
      <c r="E5359" s="37"/>
    </row>
    <row r="5360" spans="2:5">
      <c r="B5360" s="35">
        <v>42973</v>
      </c>
      <c r="C5360" s="181">
        <v>810000</v>
      </c>
      <c r="D5360" s="38"/>
      <c r="E5360" s="37"/>
    </row>
    <row r="5361" spans="2:5">
      <c r="B5361" s="35">
        <v>42974</v>
      </c>
      <c r="C5361" s="181">
        <v>810000</v>
      </c>
      <c r="D5361" s="38"/>
      <c r="E5361" s="37"/>
    </row>
    <row r="5362" spans="2:5">
      <c r="B5362" s="35">
        <v>42975</v>
      </c>
      <c r="C5362" s="181">
        <v>810000</v>
      </c>
      <c r="D5362" s="38"/>
      <c r="E5362" s="37"/>
    </row>
    <row r="5363" spans="2:5">
      <c r="B5363" s="35">
        <v>42976</v>
      </c>
      <c r="C5363" s="181">
        <v>796000</v>
      </c>
      <c r="D5363" s="38"/>
      <c r="E5363" s="37"/>
    </row>
    <row r="5364" spans="2:5">
      <c r="B5364" s="35">
        <v>42977</v>
      </c>
      <c r="C5364" s="181">
        <v>792000</v>
      </c>
      <c r="D5364" s="38"/>
      <c r="E5364" s="37"/>
    </row>
    <row r="5365" spans="2:5">
      <c r="B5365" s="35">
        <v>42978</v>
      </c>
      <c r="C5365" s="181">
        <v>802000</v>
      </c>
      <c r="D5365" s="38"/>
      <c r="E5365" s="37"/>
    </row>
    <row r="5366" spans="2:5">
      <c r="B5366" s="35">
        <v>42979</v>
      </c>
      <c r="C5366" s="181">
        <v>796000</v>
      </c>
      <c r="D5366" s="38"/>
      <c r="E5366" s="37"/>
    </row>
    <row r="5367" spans="2:5">
      <c r="B5367" s="35">
        <v>42980</v>
      </c>
      <c r="C5367" s="181">
        <v>796000</v>
      </c>
      <c r="D5367" s="38"/>
      <c r="E5367" s="37"/>
    </row>
    <row r="5368" spans="2:5">
      <c r="B5368" s="35">
        <v>42981</v>
      </c>
      <c r="C5368" s="181">
        <v>796000</v>
      </c>
      <c r="D5368" s="38"/>
      <c r="E5368" s="37"/>
    </row>
    <row r="5369" spans="2:5">
      <c r="B5369" s="35">
        <v>42982</v>
      </c>
      <c r="C5369" s="181">
        <v>796000</v>
      </c>
      <c r="D5369" s="38"/>
      <c r="E5369" s="37"/>
    </row>
    <row r="5370" spans="2:5">
      <c r="B5370" s="35">
        <v>42983</v>
      </c>
      <c r="C5370" s="181">
        <v>786000</v>
      </c>
      <c r="D5370" s="38"/>
      <c r="E5370" s="37"/>
    </row>
    <row r="5371" spans="2:5">
      <c r="B5371" s="35">
        <v>42984</v>
      </c>
      <c r="C5371" s="181">
        <v>785000</v>
      </c>
      <c r="D5371" s="38"/>
      <c r="E5371" s="37"/>
    </row>
    <row r="5372" spans="2:5">
      <c r="B5372" s="35">
        <v>42985</v>
      </c>
      <c r="C5372" s="181">
        <v>790000</v>
      </c>
      <c r="D5372" s="38"/>
      <c r="E5372" s="37"/>
    </row>
    <row r="5373" spans="2:5">
      <c r="B5373" s="35">
        <v>42986</v>
      </c>
      <c r="C5373" s="181">
        <v>799500</v>
      </c>
      <c r="D5373" s="38"/>
      <c r="E5373" s="37"/>
    </row>
    <row r="5374" spans="2:5">
      <c r="B5374" s="35">
        <v>42987</v>
      </c>
      <c r="C5374" s="181">
        <v>799500</v>
      </c>
      <c r="D5374" s="38"/>
      <c r="E5374" s="37"/>
    </row>
    <row r="5375" spans="2:5">
      <c r="B5375" s="35">
        <v>42988</v>
      </c>
      <c r="C5375" s="181">
        <v>799500</v>
      </c>
      <c r="D5375" s="38"/>
      <c r="E5375" s="37"/>
    </row>
    <row r="5376" spans="2:5">
      <c r="B5376" s="35">
        <v>42989</v>
      </c>
      <c r="C5376" s="181">
        <v>808000</v>
      </c>
      <c r="D5376" s="38"/>
      <c r="E5376" s="37"/>
    </row>
    <row r="5377" spans="2:5">
      <c r="B5377" s="35">
        <v>42990</v>
      </c>
      <c r="C5377" s="181">
        <v>829000</v>
      </c>
      <c r="D5377" s="38"/>
      <c r="E5377" s="37"/>
    </row>
    <row r="5378" spans="2:5">
      <c r="B5378" s="35">
        <v>42991</v>
      </c>
      <c r="C5378" s="181">
        <v>841000</v>
      </c>
      <c r="D5378" s="38"/>
      <c r="E5378" s="37"/>
    </row>
    <row r="5379" spans="2:5">
      <c r="B5379" s="35">
        <v>42992</v>
      </c>
      <c r="C5379" s="181">
        <v>839000</v>
      </c>
      <c r="D5379" s="38"/>
      <c r="E5379" s="37"/>
    </row>
    <row r="5380" spans="2:5">
      <c r="B5380" s="35">
        <v>42993</v>
      </c>
      <c r="C5380" s="181">
        <v>859000</v>
      </c>
      <c r="D5380" s="38"/>
      <c r="E5380" s="37"/>
    </row>
    <row r="5381" spans="2:5">
      <c r="B5381" s="35">
        <v>42994</v>
      </c>
      <c r="C5381" s="181">
        <v>859000</v>
      </c>
      <c r="D5381" s="38"/>
      <c r="E5381" s="37"/>
    </row>
    <row r="5382" spans="2:5">
      <c r="B5382" s="35">
        <v>42995</v>
      </c>
      <c r="C5382" s="181">
        <v>859000</v>
      </c>
      <c r="D5382" s="38"/>
      <c r="E5382" s="37"/>
    </row>
    <row r="5383" spans="2:5">
      <c r="B5383" s="35">
        <v>42996</v>
      </c>
      <c r="C5383" s="181">
        <v>855000</v>
      </c>
      <c r="D5383" s="38"/>
      <c r="E5383" s="37"/>
    </row>
    <row r="5384" spans="2:5">
      <c r="B5384" s="35">
        <v>42997</v>
      </c>
      <c r="C5384" s="181">
        <v>825000</v>
      </c>
      <c r="D5384" s="38"/>
      <c r="E5384" s="37"/>
    </row>
    <row r="5385" spans="2:5">
      <c r="B5385" s="35">
        <v>42998</v>
      </c>
      <c r="C5385" s="181">
        <v>829000</v>
      </c>
      <c r="D5385" s="38"/>
      <c r="E5385" s="37"/>
    </row>
    <row r="5386" spans="2:5">
      <c r="B5386" s="35">
        <v>42999</v>
      </c>
      <c r="C5386" s="181">
        <v>826000</v>
      </c>
      <c r="D5386" s="38"/>
      <c r="E5386" s="37"/>
    </row>
    <row r="5387" spans="2:5">
      <c r="B5387" s="35">
        <v>43000</v>
      </c>
      <c r="C5387" s="181">
        <v>818500</v>
      </c>
      <c r="D5387" s="38"/>
      <c r="E5387" s="37"/>
    </row>
    <row r="5388" spans="2:5">
      <c r="B5388" s="35">
        <v>43001</v>
      </c>
      <c r="C5388" s="181">
        <v>818500</v>
      </c>
      <c r="D5388" s="38"/>
      <c r="E5388" s="37"/>
    </row>
    <row r="5389" spans="2:5">
      <c r="B5389" s="35">
        <v>43002</v>
      </c>
      <c r="C5389" s="181">
        <v>818500</v>
      </c>
      <c r="D5389" s="38"/>
      <c r="E5389" s="37"/>
    </row>
    <row r="5390" spans="2:5">
      <c r="B5390" s="35">
        <v>43003</v>
      </c>
      <c r="C5390" s="181">
        <v>808000</v>
      </c>
      <c r="D5390" s="38"/>
      <c r="E5390" s="37"/>
    </row>
    <row r="5391" spans="2:5">
      <c r="B5391" s="35">
        <v>43004</v>
      </c>
      <c r="C5391" s="181">
        <v>813500</v>
      </c>
      <c r="D5391" s="38"/>
      <c r="E5391" s="37"/>
    </row>
    <row r="5392" spans="2:5">
      <c r="B5392" s="35">
        <v>43005</v>
      </c>
      <c r="C5392" s="181">
        <v>797375</v>
      </c>
      <c r="D5392" s="38"/>
      <c r="E5392" s="37"/>
    </row>
    <row r="5393" spans="2:5">
      <c r="B5393" s="35">
        <v>43006</v>
      </c>
      <c r="C5393" s="181">
        <v>792000</v>
      </c>
      <c r="D5393" s="38"/>
      <c r="E5393" s="37"/>
    </row>
    <row r="5394" spans="2:5">
      <c r="B5394" s="35">
        <v>43007</v>
      </c>
      <c r="C5394" s="181">
        <v>787000</v>
      </c>
      <c r="D5394" s="38"/>
      <c r="E5394" s="37"/>
    </row>
    <row r="5395" spans="2:5">
      <c r="B5395" s="35">
        <v>43008</v>
      </c>
      <c r="C5395" s="181">
        <v>787000</v>
      </c>
      <c r="D5395" s="38"/>
      <c r="E5395" s="37"/>
    </row>
    <row r="5396" spans="2:5">
      <c r="B5396" s="35">
        <v>43009</v>
      </c>
      <c r="C5396" s="181">
        <v>787000</v>
      </c>
      <c r="D5396" s="38"/>
      <c r="E5396" s="37"/>
    </row>
    <row r="5397" spans="2:5">
      <c r="B5397" s="35">
        <v>43010</v>
      </c>
      <c r="C5397" s="181">
        <v>785000</v>
      </c>
      <c r="D5397" s="38"/>
      <c r="E5397" s="37"/>
    </row>
    <row r="5398" spans="2:5">
      <c r="B5398" s="35">
        <v>43011</v>
      </c>
      <c r="C5398" s="181">
        <v>775500</v>
      </c>
      <c r="D5398" s="38"/>
      <c r="E5398" s="37"/>
    </row>
    <row r="5399" spans="2:5">
      <c r="B5399" s="35">
        <v>43012</v>
      </c>
      <c r="C5399" s="181">
        <v>771000</v>
      </c>
      <c r="D5399" s="38"/>
      <c r="E5399" s="37"/>
    </row>
    <row r="5400" spans="2:5">
      <c r="B5400" s="35">
        <v>43013</v>
      </c>
      <c r="C5400" s="181">
        <v>778000</v>
      </c>
      <c r="D5400" s="38"/>
      <c r="E5400" s="37"/>
    </row>
    <row r="5401" spans="2:5">
      <c r="B5401" s="35">
        <v>43014</v>
      </c>
      <c r="C5401" s="181">
        <v>798000</v>
      </c>
      <c r="D5401" s="38"/>
      <c r="E5401" s="37"/>
    </row>
    <row r="5402" spans="2:5">
      <c r="B5402" s="35">
        <v>43015</v>
      </c>
      <c r="C5402" s="181">
        <v>798000</v>
      </c>
      <c r="D5402" s="38"/>
      <c r="E5402" s="37"/>
    </row>
    <row r="5403" spans="2:5">
      <c r="B5403" s="35">
        <v>43016</v>
      </c>
      <c r="C5403" s="181">
        <v>798000</v>
      </c>
      <c r="D5403" s="38"/>
      <c r="E5403" s="37"/>
    </row>
    <row r="5404" spans="2:5">
      <c r="B5404" s="35">
        <v>43017</v>
      </c>
      <c r="C5404" s="181">
        <v>803000</v>
      </c>
      <c r="D5404" s="38"/>
      <c r="E5404" s="37"/>
    </row>
    <row r="5405" spans="2:5">
      <c r="B5405" s="35">
        <v>43018</v>
      </c>
      <c r="C5405" s="181">
        <v>804000</v>
      </c>
      <c r="D5405" s="38"/>
      <c r="E5405" s="37"/>
    </row>
    <row r="5406" spans="2:5">
      <c r="B5406" s="35">
        <v>43019</v>
      </c>
      <c r="C5406" s="181">
        <v>779000</v>
      </c>
      <c r="D5406" s="38"/>
      <c r="E5406" s="37"/>
    </row>
    <row r="5407" spans="2:5">
      <c r="B5407" s="35">
        <v>43020</v>
      </c>
      <c r="C5407" s="181">
        <v>775000</v>
      </c>
      <c r="D5407" s="38"/>
      <c r="E5407" s="37"/>
    </row>
    <row r="5408" spans="2:5">
      <c r="B5408" s="35">
        <v>43021</v>
      </c>
      <c r="C5408" s="181">
        <v>770000</v>
      </c>
      <c r="D5408" s="38"/>
      <c r="E5408" s="37"/>
    </row>
    <row r="5409" spans="2:5">
      <c r="B5409" s="35">
        <v>43022</v>
      </c>
      <c r="C5409" s="181">
        <v>770000</v>
      </c>
      <c r="D5409" s="38"/>
      <c r="E5409" s="37"/>
    </row>
    <row r="5410" spans="2:5">
      <c r="B5410" s="35">
        <v>43023</v>
      </c>
      <c r="C5410" s="181">
        <v>770000</v>
      </c>
      <c r="D5410" s="38"/>
      <c r="E5410" s="37"/>
    </row>
    <row r="5411" spans="2:5">
      <c r="B5411" s="35">
        <v>43024</v>
      </c>
      <c r="C5411" s="181">
        <v>753500</v>
      </c>
      <c r="D5411" s="38"/>
      <c r="E5411" s="37"/>
    </row>
    <row r="5412" spans="2:5">
      <c r="B5412" s="35">
        <v>43025</v>
      </c>
      <c r="C5412" s="181">
        <v>758750</v>
      </c>
      <c r="D5412" s="38"/>
      <c r="E5412" s="37"/>
    </row>
    <row r="5413" spans="2:5">
      <c r="B5413" s="35">
        <v>43026</v>
      </c>
      <c r="C5413" s="181">
        <v>757000</v>
      </c>
      <c r="D5413" s="38"/>
      <c r="E5413" s="37"/>
    </row>
    <row r="5414" spans="2:5">
      <c r="B5414" s="35">
        <v>43027</v>
      </c>
      <c r="C5414" s="181">
        <v>768000</v>
      </c>
      <c r="D5414" s="38"/>
      <c r="E5414" s="37"/>
    </row>
    <row r="5415" spans="2:5">
      <c r="B5415" s="35">
        <v>43028</v>
      </c>
      <c r="C5415" s="181">
        <v>762000</v>
      </c>
      <c r="D5415" s="38"/>
      <c r="E5415" s="37"/>
    </row>
    <row r="5416" spans="2:5">
      <c r="B5416" s="35">
        <v>43029</v>
      </c>
      <c r="C5416" s="181">
        <v>762000</v>
      </c>
      <c r="D5416" s="38"/>
      <c r="E5416" s="37"/>
    </row>
    <row r="5417" spans="2:5">
      <c r="B5417" s="35">
        <v>43030</v>
      </c>
      <c r="C5417" s="181">
        <v>762000</v>
      </c>
      <c r="D5417" s="38"/>
      <c r="E5417" s="37"/>
    </row>
    <row r="5418" spans="2:5">
      <c r="B5418" s="35">
        <v>43031</v>
      </c>
      <c r="C5418" s="181">
        <v>759500</v>
      </c>
      <c r="D5418" s="38"/>
      <c r="E5418" s="37"/>
    </row>
    <row r="5419" spans="2:5">
      <c r="B5419" s="35">
        <v>43032</v>
      </c>
      <c r="C5419" s="181">
        <v>758500</v>
      </c>
      <c r="D5419" s="38"/>
      <c r="E5419" s="37"/>
    </row>
    <row r="5420" spans="2:5">
      <c r="B5420" s="35">
        <v>43033</v>
      </c>
      <c r="C5420" s="181">
        <v>768500</v>
      </c>
      <c r="D5420" s="38"/>
      <c r="E5420" s="37"/>
    </row>
    <row r="5421" spans="2:5">
      <c r="B5421" s="35">
        <v>43034</v>
      </c>
      <c r="C5421" s="181">
        <v>776000</v>
      </c>
      <c r="D5421" s="38"/>
      <c r="E5421" s="37"/>
    </row>
    <row r="5422" spans="2:5">
      <c r="B5422" s="35">
        <v>43035</v>
      </c>
      <c r="C5422" s="181">
        <v>788500</v>
      </c>
      <c r="D5422" s="38"/>
      <c r="E5422" s="37"/>
    </row>
    <row r="5423" spans="2:5">
      <c r="B5423" s="35">
        <v>43036</v>
      </c>
      <c r="C5423" s="181">
        <v>788500</v>
      </c>
      <c r="D5423" s="38"/>
      <c r="E5423" s="37"/>
    </row>
    <row r="5424" spans="2:5">
      <c r="B5424" s="35">
        <v>43037</v>
      </c>
      <c r="C5424" s="181">
        <v>788500</v>
      </c>
      <c r="D5424" s="38"/>
      <c r="E5424" s="37"/>
    </row>
    <row r="5425" spans="2:5">
      <c r="B5425" s="35">
        <v>43038</v>
      </c>
      <c r="C5425" s="181">
        <v>784750</v>
      </c>
      <c r="D5425" s="38"/>
      <c r="E5425" s="37"/>
    </row>
    <row r="5426" spans="2:5">
      <c r="B5426" s="35">
        <v>43039</v>
      </c>
      <c r="C5426" s="181">
        <v>787000</v>
      </c>
      <c r="D5426" s="38"/>
      <c r="E5426" s="37"/>
    </row>
    <row r="5427" spans="2:5">
      <c r="B5427" s="35">
        <v>43040</v>
      </c>
      <c r="C5427" s="181">
        <v>773000</v>
      </c>
      <c r="D5427" s="38"/>
      <c r="E5427" s="37"/>
    </row>
    <row r="5428" spans="2:5">
      <c r="B5428" s="35">
        <v>43041</v>
      </c>
      <c r="C5428" s="181">
        <v>798000</v>
      </c>
      <c r="D5428" s="38"/>
      <c r="E5428" s="37"/>
    </row>
    <row r="5429" spans="2:5">
      <c r="B5429" s="35">
        <v>43042</v>
      </c>
      <c r="C5429" s="181">
        <v>784000</v>
      </c>
      <c r="D5429" s="38"/>
      <c r="E5429" s="37"/>
    </row>
    <row r="5430" spans="2:5">
      <c r="B5430" s="35">
        <v>43043</v>
      </c>
      <c r="C5430" s="181">
        <v>784000</v>
      </c>
      <c r="D5430" s="38"/>
      <c r="E5430" s="37"/>
    </row>
    <row r="5431" spans="2:5">
      <c r="B5431" s="35">
        <v>43044</v>
      </c>
      <c r="C5431" s="181">
        <v>784000</v>
      </c>
      <c r="D5431" s="38"/>
      <c r="E5431" s="37"/>
    </row>
    <row r="5432" spans="2:5">
      <c r="B5432" s="35">
        <v>43045</v>
      </c>
      <c r="C5432" s="181">
        <v>794000</v>
      </c>
      <c r="D5432" s="38"/>
      <c r="E5432" s="37"/>
    </row>
    <row r="5433" spans="2:5">
      <c r="B5433" s="35">
        <v>43046</v>
      </c>
      <c r="C5433" s="181">
        <v>781000</v>
      </c>
      <c r="D5433" s="38"/>
      <c r="E5433" s="37"/>
    </row>
    <row r="5434" spans="2:5">
      <c r="B5434" s="35">
        <v>43047</v>
      </c>
      <c r="C5434" s="181">
        <v>785000</v>
      </c>
      <c r="D5434" s="38"/>
      <c r="E5434" s="37"/>
    </row>
    <row r="5435" spans="2:5">
      <c r="B5435" s="35">
        <v>43048</v>
      </c>
      <c r="C5435" s="181">
        <v>788000</v>
      </c>
      <c r="D5435" s="38"/>
      <c r="E5435" s="37"/>
    </row>
    <row r="5436" spans="2:5">
      <c r="B5436" s="35">
        <v>43049</v>
      </c>
      <c r="C5436" s="181">
        <v>794000</v>
      </c>
      <c r="D5436" s="38"/>
      <c r="E5436" s="37"/>
    </row>
    <row r="5437" spans="2:5">
      <c r="B5437" s="35">
        <v>43050</v>
      </c>
      <c r="C5437" s="181">
        <v>794000</v>
      </c>
      <c r="D5437" s="38"/>
      <c r="E5437" s="37"/>
    </row>
    <row r="5438" spans="2:5">
      <c r="B5438" s="35">
        <v>43051</v>
      </c>
      <c r="C5438" s="181">
        <v>794000</v>
      </c>
      <c r="D5438" s="38"/>
      <c r="E5438" s="37"/>
    </row>
    <row r="5439" spans="2:5">
      <c r="B5439" s="35">
        <v>43052</v>
      </c>
      <c r="C5439" s="181">
        <v>793125</v>
      </c>
      <c r="D5439" s="38"/>
      <c r="E5439" s="37"/>
    </row>
    <row r="5440" spans="2:5">
      <c r="B5440" s="35">
        <v>43053</v>
      </c>
      <c r="C5440" s="181">
        <v>795000</v>
      </c>
      <c r="D5440" s="38"/>
      <c r="E5440" s="37"/>
    </row>
    <row r="5441" spans="2:5">
      <c r="B5441" s="35">
        <v>43054</v>
      </c>
      <c r="C5441" s="181">
        <v>795000</v>
      </c>
      <c r="D5441" s="38"/>
      <c r="E5441" s="37"/>
    </row>
    <row r="5442" spans="2:5">
      <c r="B5442" s="35">
        <v>43055</v>
      </c>
      <c r="C5442" s="181">
        <v>794000</v>
      </c>
      <c r="D5442" s="38"/>
      <c r="E5442" s="37"/>
    </row>
    <row r="5443" spans="2:5">
      <c r="B5443" s="35">
        <v>43056</v>
      </c>
      <c r="C5443" s="181">
        <v>776000</v>
      </c>
      <c r="D5443" s="38"/>
      <c r="E5443" s="37"/>
    </row>
    <row r="5444" spans="2:5">
      <c r="B5444" s="35">
        <v>43057</v>
      </c>
      <c r="C5444" s="181">
        <v>776000</v>
      </c>
      <c r="D5444" s="38"/>
      <c r="E5444" s="37"/>
    </row>
    <row r="5445" spans="2:5">
      <c r="B5445" s="35">
        <v>43058</v>
      </c>
      <c r="C5445" s="181">
        <v>776000</v>
      </c>
      <c r="D5445" s="38"/>
      <c r="E5445" s="37"/>
    </row>
    <row r="5446" spans="2:5">
      <c r="B5446" s="35">
        <v>43059</v>
      </c>
      <c r="C5446" s="181">
        <v>770000</v>
      </c>
      <c r="D5446" s="38"/>
      <c r="E5446" s="37"/>
    </row>
    <row r="5447" spans="2:5">
      <c r="B5447" s="35">
        <v>43060</v>
      </c>
      <c r="C5447" s="181">
        <v>773000</v>
      </c>
      <c r="D5447" s="38"/>
      <c r="E5447" s="37"/>
    </row>
    <row r="5448" spans="2:5">
      <c r="B5448" s="35">
        <v>43061</v>
      </c>
      <c r="C5448" s="181">
        <v>770000</v>
      </c>
      <c r="D5448" s="38"/>
      <c r="E5448" s="37"/>
    </row>
    <row r="5449" spans="2:5">
      <c r="B5449" s="35">
        <v>43062</v>
      </c>
      <c r="C5449" s="181">
        <v>770000</v>
      </c>
      <c r="D5449" s="38"/>
      <c r="E5449" s="37"/>
    </row>
    <row r="5450" spans="2:5">
      <c r="B5450" s="35">
        <v>43063</v>
      </c>
      <c r="C5450" s="181">
        <v>772000</v>
      </c>
      <c r="D5450" s="38"/>
      <c r="E5450" s="37"/>
    </row>
    <row r="5451" spans="2:5">
      <c r="B5451" s="35">
        <v>43064</v>
      </c>
      <c r="C5451" s="181">
        <v>772000</v>
      </c>
      <c r="D5451" s="38"/>
      <c r="E5451" s="37"/>
    </row>
    <row r="5452" spans="2:5">
      <c r="B5452" s="35">
        <v>43065</v>
      </c>
      <c r="C5452" s="181">
        <v>772000</v>
      </c>
      <c r="D5452" s="38"/>
      <c r="E5452" s="37"/>
    </row>
    <row r="5453" spans="2:5">
      <c r="B5453" s="35">
        <v>43066</v>
      </c>
      <c r="C5453" s="181">
        <v>780000</v>
      </c>
      <c r="D5453" s="38"/>
      <c r="E5453" s="37"/>
    </row>
    <row r="5454" spans="2:5">
      <c r="B5454" s="35">
        <v>43067</v>
      </c>
      <c r="C5454" s="181">
        <v>796000</v>
      </c>
      <c r="D5454" s="38"/>
      <c r="E5454" s="37"/>
    </row>
    <row r="5455" spans="2:5">
      <c r="B5455" s="35">
        <v>43068</v>
      </c>
      <c r="C5455" s="181">
        <v>812000</v>
      </c>
      <c r="D5455" s="38"/>
      <c r="E5455" s="37"/>
    </row>
    <row r="5456" spans="2:5">
      <c r="B5456" s="35">
        <v>43069</v>
      </c>
      <c r="C5456" s="181">
        <v>790000</v>
      </c>
      <c r="D5456" s="38"/>
      <c r="E5456" s="37"/>
    </row>
    <row r="5457" spans="2:5">
      <c r="B5457" s="35">
        <v>43070</v>
      </c>
      <c r="C5457" s="181">
        <v>797000</v>
      </c>
      <c r="D5457" s="38"/>
      <c r="E5457" s="37"/>
    </row>
    <row r="5458" spans="2:5">
      <c r="B5458" s="35">
        <v>43071</v>
      </c>
      <c r="C5458" s="181">
        <v>797000</v>
      </c>
      <c r="D5458" s="38"/>
      <c r="E5458" s="37"/>
    </row>
    <row r="5459" spans="2:5">
      <c r="B5459" s="35">
        <v>43072</v>
      </c>
      <c r="C5459" s="181">
        <v>797000</v>
      </c>
      <c r="D5459" s="38"/>
      <c r="E5459" s="37"/>
    </row>
    <row r="5460" spans="2:5">
      <c r="B5460" s="35">
        <v>43073</v>
      </c>
      <c r="C5460" s="181">
        <v>787000</v>
      </c>
      <c r="D5460" s="38"/>
      <c r="E5460" s="37"/>
    </row>
    <row r="5461" spans="2:5">
      <c r="B5461" s="35">
        <v>43074</v>
      </c>
      <c r="C5461" s="181">
        <v>781000</v>
      </c>
      <c r="D5461" s="38"/>
      <c r="E5461" s="37"/>
    </row>
    <row r="5462" spans="2:5">
      <c r="B5462" s="35">
        <v>43075</v>
      </c>
      <c r="C5462" s="181">
        <v>776000</v>
      </c>
      <c r="D5462" s="38"/>
      <c r="E5462" s="37"/>
    </row>
    <row r="5463" spans="2:5">
      <c r="B5463" s="35">
        <v>43076</v>
      </c>
      <c r="C5463" s="181">
        <v>759000</v>
      </c>
      <c r="D5463" s="38"/>
      <c r="E5463" s="37"/>
    </row>
    <row r="5464" spans="2:5">
      <c r="B5464" s="35">
        <v>43077</v>
      </c>
      <c r="C5464" s="181">
        <v>757000</v>
      </c>
      <c r="D5464" s="38"/>
      <c r="E5464" s="37"/>
    </row>
    <row r="5465" spans="2:5">
      <c r="B5465" s="35">
        <v>43078</v>
      </c>
      <c r="C5465" s="181">
        <v>757000</v>
      </c>
      <c r="D5465" s="38"/>
      <c r="E5465" s="37"/>
    </row>
    <row r="5466" spans="2:5">
      <c r="B5466" s="35">
        <v>43079</v>
      </c>
      <c r="C5466" s="181">
        <v>757000</v>
      </c>
      <c r="D5466" s="38"/>
      <c r="E5466" s="37"/>
    </row>
    <row r="5467" spans="2:5">
      <c r="B5467" s="35">
        <v>43080</v>
      </c>
      <c r="C5467" s="181">
        <v>741000</v>
      </c>
      <c r="D5467" s="38"/>
      <c r="E5467" s="37"/>
    </row>
    <row r="5468" spans="2:5">
      <c r="B5468" s="35">
        <v>43081</v>
      </c>
      <c r="C5468" s="181">
        <v>736000</v>
      </c>
      <c r="D5468" s="38"/>
      <c r="E5468" s="37"/>
    </row>
    <row r="5469" spans="2:5">
      <c r="B5469" s="35">
        <v>43082</v>
      </c>
      <c r="C5469" s="181">
        <v>744000</v>
      </c>
      <c r="D5469" s="38"/>
      <c r="E5469" s="37"/>
    </row>
    <row r="5470" spans="2:5">
      <c r="B5470" s="35">
        <v>43083</v>
      </c>
      <c r="C5470" s="181">
        <v>742000</v>
      </c>
      <c r="D5470" s="38"/>
      <c r="E5470" s="37"/>
    </row>
    <row r="5471" spans="2:5">
      <c r="B5471" s="35">
        <v>43084</v>
      </c>
      <c r="C5471" s="181">
        <v>745000</v>
      </c>
      <c r="D5471" s="38"/>
      <c r="E5471" s="37"/>
    </row>
    <row r="5472" spans="2:5">
      <c r="B5472" s="35">
        <v>43085</v>
      </c>
      <c r="C5472" s="181">
        <v>745000</v>
      </c>
      <c r="D5472" s="38"/>
      <c r="E5472" s="37"/>
    </row>
    <row r="5473" spans="2:5">
      <c r="B5473" s="35">
        <v>43086</v>
      </c>
      <c r="C5473" s="181">
        <v>745000</v>
      </c>
      <c r="D5473" s="38"/>
      <c r="E5473" s="37"/>
    </row>
    <row r="5474" spans="2:5">
      <c r="B5474" s="35">
        <v>43087</v>
      </c>
      <c r="C5474" s="181">
        <v>746500</v>
      </c>
      <c r="D5474" s="38"/>
      <c r="E5474" s="37"/>
    </row>
    <row r="5475" spans="2:5">
      <c r="B5475" s="35">
        <v>43088</v>
      </c>
      <c r="C5475" s="181">
        <v>745000</v>
      </c>
      <c r="D5475" s="38"/>
      <c r="E5475" s="37"/>
    </row>
    <row r="5476" spans="2:5">
      <c r="B5476" s="35">
        <v>43089</v>
      </c>
      <c r="C5476" s="181">
        <v>752000</v>
      </c>
      <c r="D5476" s="38"/>
      <c r="E5476" s="37"/>
    </row>
    <row r="5477" spans="2:5">
      <c r="B5477" s="35">
        <v>43090</v>
      </c>
      <c r="C5477" s="181">
        <v>746000</v>
      </c>
      <c r="D5477" s="38"/>
      <c r="E5477" s="37"/>
    </row>
    <row r="5478" spans="2:5">
      <c r="B5478" s="35">
        <v>43091</v>
      </c>
      <c r="C5478" s="181">
        <v>735000</v>
      </c>
      <c r="D5478" s="38"/>
      <c r="E5478" s="37"/>
    </row>
    <row r="5479" spans="2:5">
      <c r="B5479" s="35">
        <v>43092</v>
      </c>
      <c r="C5479" s="181">
        <v>735000</v>
      </c>
      <c r="D5479" s="38"/>
      <c r="E5479" s="37"/>
    </row>
    <row r="5480" spans="2:5">
      <c r="B5480" s="35">
        <v>43093</v>
      </c>
      <c r="C5480" s="181">
        <v>735000</v>
      </c>
      <c r="D5480" s="38"/>
      <c r="E5480" s="37"/>
    </row>
    <row r="5481" spans="2:5">
      <c r="B5481" s="35">
        <v>43094</v>
      </c>
      <c r="C5481" s="181">
        <v>735000</v>
      </c>
      <c r="D5481" s="38"/>
      <c r="E5481" s="37"/>
    </row>
    <row r="5482" spans="2:5">
      <c r="B5482" s="35">
        <v>43095</v>
      </c>
      <c r="C5482" s="181">
        <v>746500</v>
      </c>
      <c r="D5482" s="38"/>
      <c r="E5482" s="37"/>
    </row>
    <row r="5483" spans="2:5">
      <c r="B5483" s="35">
        <v>43096</v>
      </c>
      <c r="C5483" s="181">
        <v>762500</v>
      </c>
      <c r="D5483" s="38"/>
      <c r="E5483" s="37"/>
    </row>
    <row r="5484" spans="2:5">
      <c r="B5484" s="35">
        <v>43097</v>
      </c>
      <c r="C5484" s="181">
        <v>767500</v>
      </c>
      <c r="D5484" s="38"/>
      <c r="E5484" s="37"/>
    </row>
    <row r="5485" spans="2:5">
      <c r="B5485" s="35">
        <v>43098</v>
      </c>
      <c r="C5485" s="181">
        <v>776000</v>
      </c>
      <c r="D5485" s="38"/>
      <c r="E5485" s="37"/>
    </row>
    <row r="5486" spans="2:5">
      <c r="B5486" s="35">
        <v>43099</v>
      </c>
      <c r="C5486" s="181">
        <v>776000</v>
      </c>
      <c r="D5486" s="38"/>
      <c r="E5486" s="37"/>
    </row>
    <row r="5487" spans="2:5">
      <c r="B5487" s="39">
        <v>43100</v>
      </c>
      <c r="C5487" s="182">
        <v>776000</v>
      </c>
      <c r="D5487" s="40"/>
      <c r="E5487" s="44"/>
    </row>
    <row r="5488" spans="2:5">
      <c r="B5488" s="35">
        <v>43101</v>
      </c>
      <c r="C5488" s="181">
        <v>776000</v>
      </c>
      <c r="D5488" s="38"/>
      <c r="E5488" s="37"/>
    </row>
    <row r="5489" spans="2:5">
      <c r="B5489" s="35">
        <v>43102</v>
      </c>
      <c r="C5489" s="181">
        <v>810000</v>
      </c>
      <c r="D5489" s="38"/>
      <c r="E5489" s="37"/>
    </row>
    <row r="5490" spans="2:5">
      <c r="B5490" s="35">
        <v>43103</v>
      </c>
      <c r="C5490" s="181">
        <v>796000</v>
      </c>
      <c r="D5490" s="38"/>
      <c r="E5490" s="37"/>
    </row>
    <row r="5491" spans="2:5">
      <c r="B5491" s="35">
        <v>43104</v>
      </c>
      <c r="C5491" s="181">
        <v>795500</v>
      </c>
      <c r="D5491" s="38"/>
      <c r="E5491" s="37"/>
    </row>
    <row r="5492" spans="2:5">
      <c r="B5492" s="35">
        <v>43105</v>
      </c>
      <c r="C5492" s="181">
        <v>795000</v>
      </c>
      <c r="D5492" s="38"/>
      <c r="E5492" s="37"/>
    </row>
    <row r="5493" spans="2:5">
      <c r="B5493" s="35">
        <v>43108</v>
      </c>
      <c r="C5493" s="181">
        <v>776000</v>
      </c>
      <c r="D5493" s="38"/>
      <c r="E5493" s="37"/>
    </row>
    <row r="5494" spans="2:5">
      <c r="B5494" s="35">
        <v>43109</v>
      </c>
      <c r="C5494" s="181">
        <v>781000</v>
      </c>
      <c r="D5494" s="38"/>
      <c r="E5494" s="37"/>
    </row>
    <row r="5495" spans="2:5">
      <c r="B5495" s="35">
        <v>43110</v>
      </c>
      <c r="C5495" s="181">
        <v>770000</v>
      </c>
      <c r="D5495" s="38"/>
      <c r="E5495" s="37"/>
    </row>
    <row r="5496" spans="2:5">
      <c r="B5496" s="35">
        <v>43112</v>
      </c>
      <c r="C5496" s="181">
        <v>750500</v>
      </c>
      <c r="D5496" s="38"/>
      <c r="E5496" s="37"/>
    </row>
    <row r="5497" spans="2:5">
      <c r="B5497" s="35">
        <v>43113</v>
      </c>
      <c r="C5497" s="181">
        <v>750500</v>
      </c>
      <c r="D5497" s="38"/>
      <c r="E5497" s="37"/>
    </row>
    <row r="5498" spans="2:5">
      <c r="B5498" s="35">
        <v>43114</v>
      </c>
      <c r="C5498" s="181">
        <v>750500</v>
      </c>
      <c r="D5498" s="38"/>
      <c r="E5498" s="37"/>
    </row>
    <row r="5499" spans="2:5">
      <c r="B5499" s="35">
        <v>43115</v>
      </c>
      <c r="C5499" s="181">
        <v>750500</v>
      </c>
      <c r="D5499" s="38"/>
      <c r="E5499" s="37"/>
    </row>
    <row r="5500" spans="2:5">
      <c r="B5500" s="35">
        <v>43116</v>
      </c>
      <c r="C5500" s="181">
        <v>745000</v>
      </c>
      <c r="D5500" s="38"/>
      <c r="E5500" s="37"/>
    </row>
    <row r="5501" spans="2:5">
      <c r="B5501" s="35">
        <v>43117</v>
      </c>
      <c r="C5501" s="181">
        <v>758000</v>
      </c>
      <c r="D5501" s="38"/>
      <c r="E5501" s="37"/>
    </row>
    <row r="5502" spans="2:5">
      <c r="B5502" s="35">
        <v>43118</v>
      </c>
      <c r="C5502" s="181">
        <v>742000</v>
      </c>
      <c r="D5502" s="38"/>
      <c r="E5502" s="37"/>
    </row>
    <row r="5503" spans="2:5">
      <c r="B5503" s="35">
        <v>43119</v>
      </c>
      <c r="C5503" s="181">
        <v>749000</v>
      </c>
      <c r="D5503" s="38"/>
      <c r="E5503" s="37"/>
    </row>
    <row r="5504" spans="2:5">
      <c r="B5504" s="35">
        <v>43120</v>
      </c>
      <c r="C5504" s="181">
        <v>749000</v>
      </c>
      <c r="D5504" s="38"/>
      <c r="E5504" s="37"/>
    </row>
    <row r="5505" spans="2:5">
      <c r="B5505" s="35">
        <v>43121</v>
      </c>
      <c r="C5505" s="181">
        <v>749000</v>
      </c>
      <c r="D5505" s="38"/>
      <c r="E5505" s="37"/>
    </row>
    <row r="5506" spans="2:5">
      <c r="B5506" s="35">
        <v>43122</v>
      </c>
      <c r="C5506" s="181">
        <v>757500</v>
      </c>
      <c r="D5506" s="38"/>
      <c r="E5506" s="37"/>
    </row>
    <row r="5507" spans="2:5">
      <c r="B5507" s="35">
        <v>43123</v>
      </c>
      <c r="C5507" s="181">
        <v>750000</v>
      </c>
      <c r="D5507" s="38"/>
      <c r="E5507" s="37"/>
    </row>
    <row r="5508" spans="2:5">
      <c r="B5508" s="35">
        <v>43124</v>
      </c>
      <c r="C5508" s="181">
        <v>748000</v>
      </c>
      <c r="D5508" s="38"/>
      <c r="E5508" s="37"/>
    </row>
    <row r="5509" spans="2:5">
      <c r="B5509" s="35">
        <v>43125</v>
      </c>
      <c r="C5509" s="181">
        <v>744000</v>
      </c>
      <c r="D5509" s="38"/>
      <c r="E5509" s="37"/>
    </row>
    <row r="5510" spans="2:5">
      <c r="B5510" s="35">
        <v>43126</v>
      </c>
      <c r="C5510" s="181">
        <v>758500</v>
      </c>
      <c r="D5510" s="38"/>
      <c r="E5510" s="37"/>
    </row>
    <row r="5511" spans="2:5">
      <c r="B5511" s="35">
        <v>43127</v>
      </c>
      <c r="C5511" s="181">
        <v>758500</v>
      </c>
      <c r="D5511" s="38"/>
      <c r="E5511" s="37"/>
    </row>
    <row r="5512" spans="2:5">
      <c r="B5512" s="35">
        <v>43128</v>
      </c>
      <c r="C5512" s="181">
        <v>758500</v>
      </c>
      <c r="D5512" s="38"/>
      <c r="E5512" s="37"/>
    </row>
    <row r="5513" spans="2:5">
      <c r="B5513" s="35">
        <v>43129</v>
      </c>
      <c r="C5513" s="181">
        <v>767000</v>
      </c>
      <c r="D5513" s="38"/>
      <c r="E5513" s="37"/>
    </row>
    <row r="5514" spans="2:5">
      <c r="B5514" s="35">
        <v>43130</v>
      </c>
      <c r="C5514" s="181">
        <v>753000</v>
      </c>
      <c r="D5514" s="38"/>
      <c r="E5514" s="37"/>
    </row>
    <row r="5515" spans="2:5">
      <c r="B5515" s="39">
        <v>43131</v>
      </c>
      <c r="C5515" s="182">
        <v>747500</v>
      </c>
      <c r="D5515" s="40"/>
      <c r="E5515" s="44"/>
    </row>
    <row r="5516" spans="2:5">
      <c r="B5516" s="35">
        <v>43132</v>
      </c>
      <c r="C5516" s="181">
        <v>737000</v>
      </c>
      <c r="D5516" s="38"/>
      <c r="E5516" s="37"/>
    </row>
    <row r="5517" spans="2:5">
      <c r="B5517" s="35">
        <v>43133</v>
      </c>
      <c r="C5517" s="181">
        <v>738000</v>
      </c>
      <c r="D5517" s="38"/>
      <c r="E5517" s="37"/>
    </row>
    <row r="5518" spans="2:5">
      <c r="B5518" s="35">
        <v>43134</v>
      </c>
      <c r="C5518" s="181">
        <v>738000</v>
      </c>
      <c r="D5518" s="38"/>
      <c r="E5518" s="37"/>
    </row>
    <row r="5519" spans="2:5">
      <c r="B5519" s="35">
        <v>43135</v>
      </c>
      <c r="C5519" s="181">
        <v>738000</v>
      </c>
      <c r="D5519" s="38"/>
      <c r="E5519" s="37"/>
    </row>
    <row r="5520" spans="2:5">
      <c r="B5520" s="35">
        <v>43136</v>
      </c>
      <c r="C5520" s="181">
        <v>738000</v>
      </c>
      <c r="D5520" s="38"/>
      <c r="E5520" s="37"/>
    </row>
    <row r="5521" spans="2:5">
      <c r="B5521" s="35">
        <v>43137</v>
      </c>
      <c r="C5521" s="181">
        <v>755500</v>
      </c>
      <c r="D5521" s="38"/>
      <c r="E5521" s="37"/>
    </row>
    <row r="5522" spans="2:5">
      <c r="B5522" s="35">
        <v>43138</v>
      </c>
      <c r="C5522" s="181">
        <v>754000</v>
      </c>
      <c r="D5522" s="38"/>
      <c r="E5522" s="37"/>
    </row>
    <row r="5523" spans="2:5">
      <c r="B5523" s="35">
        <v>43139</v>
      </c>
      <c r="C5523" s="181">
        <v>760000</v>
      </c>
      <c r="D5523" s="38"/>
      <c r="E5523" s="37"/>
    </row>
    <row r="5524" spans="2:5">
      <c r="B5524" s="35">
        <v>43140</v>
      </c>
      <c r="C5524" s="181">
        <v>765500</v>
      </c>
      <c r="D5524" s="38"/>
      <c r="E5524" s="37"/>
    </row>
    <row r="5525" spans="2:5">
      <c r="B5525" s="35">
        <v>43141</v>
      </c>
      <c r="C5525" s="181">
        <v>765500</v>
      </c>
      <c r="D5525" s="38"/>
      <c r="E5525" s="37"/>
    </row>
    <row r="5526" spans="2:5">
      <c r="B5526" s="35">
        <v>43142</v>
      </c>
      <c r="C5526" s="181">
        <v>765500</v>
      </c>
      <c r="D5526" s="38"/>
      <c r="E5526" s="37"/>
    </row>
    <row r="5527" spans="2:5">
      <c r="B5527" s="35">
        <v>43143</v>
      </c>
      <c r="C5527" s="181">
        <v>763000</v>
      </c>
      <c r="D5527" s="38"/>
      <c r="E5527" s="37"/>
    </row>
    <row r="5528" spans="2:5">
      <c r="B5528" s="35">
        <v>43144</v>
      </c>
      <c r="C5528" s="181">
        <v>772500</v>
      </c>
      <c r="D5528" s="38"/>
      <c r="E5528" s="37"/>
    </row>
    <row r="5529" spans="2:5">
      <c r="B5529" s="35">
        <v>43145</v>
      </c>
      <c r="C5529" s="181">
        <v>770500</v>
      </c>
      <c r="D5529" s="38"/>
      <c r="E5529" s="37"/>
    </row>
    <row r="5530" spans="2:5">
      <c r="B5530" s="35">
        <v>43146</v>
      </c>
      <c r="C5530" s="181">
        <v>752500</v>
      </c>
      <c r="D5530" s="38"/>
      <c r="E5530" s="37"/>
    </row>
    <row r="5531" spans="2:5">
      <c r="B5531" s="35">
        <v>43147</v>
      </c>
      <c r="C5531" s="181">
        <v>731000</v>
      </c>
      <c r="D5531" s="38"/>
      <c r="E5531" s="37"/>
    </row>
    <row r="5532" spans="2:5">
      <c r="B5532" s="35">
        <v>43148</v>
      </c>
      <c r="C5532" s="181">
        <v>731000</v>
      </c>
      <c r="D5532" s="38"/>
      <c r="E5532" s="37"/>
    </row>
    <row r="5533" spans="2:5">
      <c r="B5533" s="35">
        <v>43149</v>
      </c>
      <c r="C5533" s="181">
        <v>731000</v>
      </c>
      <c r="D5533" s="38"/>
      <c r="E5533" s="37"/>
    </row>
    <row r="5534" spans="2:5">
      <c r="B5534" s="35">
        <v>43150</v>
      </c>
      <c r="C5534" s="181">
        <v>731000</v>
      </c>
      <c r="D5534" s="38"/>
      <c r="E5534" s="37"/>
    </row>
    <row r="5535" spans="2:5">
      <c r="B5535" s="35">
        <v>43151</v>
      </c>
      <c r="C5535" s="181">
        <v>729000</v>
      </c>
      <c r="D5535" s="38"/>
      <c r="E5535" s="37"/>
    </row>
    <row r="5536" spans="2:5">
      <c r="B5536" s="35">
        <v>43152</v>
      </c>
      <c r="C5536" s="181">
        <v>728375</v>
      </c>
      <c r="D5536" s="38"/>
      <c r="E5536" s="37"/>
    </row>
    <row r="5537" spans="2:5">
      <c r="B5537" s="35">
        <v>43153</v>
      </c>
      <c r="C5537" s="181">
        <v>741000</v>
      </c>
      <c r="D5537" s="38"/>
      <c r="E5537" s="37"/>
    </row>
    <row r="5538" spans="2:5">
      <c r="B5538" s="35">
        <v>43154</v>
      </c>
      <c r="C5538" s="181">
        <v>734000</v>
      </c>
      <c r="D5538" s="38"/>
      <c r="E5538" s="37"/>
    </row>
    <row r="5539" spans="2:5">
      <c r="B5539" s="35">
        <v>43155</v>
      </c>
      <c r="C5539" s="181">
        <v>734000</v>
      </c>
      <c r="D5539" s="38"/>
      <c r="E5539" s="37"/>
    </row>
    <row r="5540" spans="2:5">
      <c r="B5540" s="35">
        <v>43156</v>
      </c>
      <c r="C5540" s="181">
        <v>734000</v>
      </c>
      <c r="D5540" s="38"/>
      <c r="E5540" s="37"/>
    </row>
    <row r="5541" spans="2:5">
      <c r="B5541" s="35">
        <v>43157</v>
      </c>
      <c r="C5541" s="181">
        <v>740000</v>
      </c>
      <c r="D5541" s="38"/>
      <c r="E5541" s="37"/>
    </row>
    <row r="5542" spans="2:5">
      <c r="B5542" s="35">
        <v>43158</v>
      </c>
      <c r="C5542" s="181">
        <v>737000</v>
      </c>
      <c r="D5542" s="38"/>
      <c r="E5542" s="37"/>
    </row>
    <row r="5543" spans="2:5" ht="12" thickBot="1">
      <c r="B5543" s="45">
        <v>43159</v>
      </c>
      <c r="C5543" s="183">
        <v>746000</v>
      </c>
      <c r="D5543" s="46"/>
      <c r="E5543" s="47"/>
    </row>
    <row r="5544" spans="2:5">
      <c r="B5544" s="35">
        <v>43160</v>
      </c>
      <c r="C5544" s="181">
        <v>760000</v>
      </c>
      <c r="D5544" s="38"/>
      <c r="E5544" s="37"/>
    </row>
    <row r="5545" spans="2:5">
      <c r="B5545" s="35">
        <v>43161</v>
      </c>
      <c r="C5545" s="181">
        <v>753000</v>
      </c>
      <c r="D5545" s="38"/>
      <c r="E5545" s="37"/>
    </row>
    <row r="5546" spans="2:5">
      <c r="B5546" s="35">
        <v>43162</v>
      </c>
      <c r="C5546" s="181">
        <v>753000</v>
      </c>
      <c r="D5546" s="38"/>
      <c r="E5546" s="37"/>
    </row>
    <row r="5547" spans="2:5">
      <c r="B5547" s="35">
        <v>43163</v>
      </c>
      <c r="C5547" s="181">
        <v>753000</v>
      </c>
      <c r="D5547" s="38"/>
      <c r="E5547" s="37"/>
    </row>
    <row r="5548" spans="2:5">
      <c r="B5548" s="35">
        <v>43164</v>
      </c>
      <c r="C5548" s="181">
        <v>741000</v>
      </c>
      <c r="D5548" s="38"/>
      <c r="E5548" s="37"/>
    </row>
    <row r="5549" spans="2:5">
      <c r="B5549" s="35">
        <v>43165</v>
      </c>
      <c r="C5549" s="181">
        <v>738000</v>
      </c>
      <c r="D5549" s="38"/>
      <c r="E5549" s="37"/>
    </row>
    <row r="5550" spans="2:5">
      <c r="B5550" s="35">
        <v>43166</v>
      </c>
      <c r="C5550" s="181">
        <v>739000</v>
      </c>
      <c r="D5550" s="38"/>
      <c r="E5550" s="37"/>
    </row>
    <row r="5551" spans="2:5">
      <c r="B5551" s="35">
        <v>43167</v>
      </c>
      <c r="C5551" s="181">
        <v>740000</v>
      </c>
      <c r="D5551" s="38"/>
      <c r="E5551" s="37"/>
    </row>
    <row r="5552" spans="2:5">
      <c r="B5552" s="35">
        <v>43168</v>
      </c>
      <c r="C5552" s="181">
        <v>738000</v>
      </c>
      <c r="D5552" s="38"/>
      <c r="E5552" s="37"/>
    </row>
    <row r="5553" spans="2:5">
      <c r="B5553" s="35">
        <v>43169</v>
      </c>
      <c r="C5553" s="181">
        <v>738000</v>
      </c>
      <c r="D5553" s="38"/>
      <c r="E5553" s="37"/>
    </row>
    <row r="5554" spans="2:5">
      <c r="B5554" s="35">
        <v>43170</v>
      </c>
      <c r="C5554" s="181">
        <v>738000</v>
      </c>
      <c r="D5554" s="38"/>
      <c r="E5554" s="37"/>
    </row>
    <row r="5555" spans="2:5">
      <c r="B5555" s="35">
        <v>43171</v>
      </c>
      <c r="C5555" s="181">
        <v>730000</v>
      </c>
      <c r="D5555" s="38"/>
      <c r="E5555" s="37"/>
    </row>
    <row r="5556" spans="2:5">
      <c r="B5556" s="35">
        <v>43172</v>
      </c>
      <c r="C5556" s="181">
        <v>741000</v>
      </c>
      <c r="D5556" s="38"/>
      <c r="E5556" s="37"/>
    </row>
    <row r="5557" spans="2:5">
      <c r="B5557" s="35">
        <v>43173</v>
      </c>
      <c r="C5557" s="181">
        <v>738000</v>
      </c>
      <c r="D5557" s="38"/>
      <c r="E5557" s="37"/>
    </row>
    <row r="5558" spans="2:5">
      <c r="B5558" s="35">
        <v>43174</v>
      </c>
      <c r="C5558" s="181">
        <v>726000</v>
      </c>
      <c r="D5558" s="38"/>
      <c r="E5558" s="37"/>
    </row>
    <row r="5559" spans="2:5">
      <c r="B5559" s="35">
        <v>43175</v>
      </c>
      <c r="C5559" s="181">
        <v>723000</v>
      </c>
      <c r="D5559" s="38"/>
      <c r="E5559" s="37"/>
    </row>
    <row r="5560" spans="2:5">
      <c r="B5560" s="35">
        <v>43176</v>
      </c>
      <c r="C5560" s="181">
        <v>723000</v>
      </c>
      <c r="D5560" s="38"/>
      <c r="E5560" s="37"/>
    </row>
    <row r="5561" spans="2:5">
      <c r="B5561" s="35">
        <v>43177</v>
      </c>
      <c r="C5561" s="181">
        <v>723000</v>
      </c>
      <c r="D5561" s="38"/>
      <c r="E5561" s="37"/>
    </row>
    <row r="5562" spans="2:5">
      <c r="B5562" s="35">
        <v>43178</v>
      </c>
      <c r="C5562" s="181">
        <v>731000</v>
      </c>
      <c r="D5562" s="38"/>
      <c r="E5562" s="37"/>
    </row>
    <row r="5563" spans="2:5">
      <c r="B5563" s="35">
        <v>43179</v>
      </c>
      <c r="C5563" s="181">
        <v>732500</v>
      </c>
      <c r="D5563" s="38"/>
      <c r="E5563" s="37"/>
    </row>
    <row r="5564" spans="2:5">
      <c r="B5564" s="35">
        <v>43180</v>
      </c>
      <c r="C5564" s="181">
        <v>728000</v>
      </c>
      <c r="D5564" s="38"/>
      <c r="E5564" s="37"/>
    </row>
    <row r="5565" spans="2:5">
      <c r="B5565" s="35">
        <v>43181</v>
      </c>
      <c r="C5565" s="181">
        <v>728000</v>
      </c>
      <c r="D5565" s="38"/>
      <c r="E5565" s="37"/>
    </row>
    <row r="5566" spans="2:5">
      <c r="B5566" s="35">
        <v>43182</v>
      </c>
      <c r="C5566" s="181">
        <v>718000</v>
      </c>
      <c r="D5566" s="38"/>
      <c r="E5566" s="37"/>
    </row>
    <row r="5567" spans="2:5">
      <c r="B5567" s="35">
        <v>43183</v>
      </c>
      <c r="C5567" s="181">
        <v>718000</v>
      </c>
      <c r="D5567" s="38"/>
      <c r="E5567" s="37"/>
    </row>
    <row r="5568" spans="2:5">
      <c r="B5568" s="35">
        <v>43184</v>
      </c>
      <c r="C5568" s="181">
        <v>718000</v>
      </c>
      <c r="D5568" s="38"/>
      <c r="E5568" s="37"/>
    </row>
    <row r="5569" spans="2:5">
      <c r="B5569" s="35">
        <v>43185</v>
      </c>
      <c r="C5569" s="181">
        <v>715000</v>
      </c>
      <c r="D5569" s="38"/>
      <c r="E5569" s="37"/>
    </row>
    <row r="5570" spans="2:5">
      <c r="B5570" s="35">
        <v>43186</v>
      </c>
      <c r="C5570" s="181">
        <v>710000</v>
      </c>
      <c r="D5570" s="38"/>
      <c r="E5570" s="37"/>
    </row>
    <row r="5571" spans="2:5">
      <c r="B5571" s="35">
        <v>43187</v>
      </c>
      <c r="C5571" s="181">
        <v>705000</v>
      </c>
      <c r="D5571" s="38"/>
      <c r="E5571" s="37"/>
    </row>
    <row r="5572" spans="2:5">
      <c r="B5572" s="35">
        <v>43188</v>
      </c>
      <c r="C5572" s="181">
        <v>708000</v>
      </c>
      <c r="D5572" s="38"/>
      <c r="E5572" s="37"/>
    </row>
    <row r="5573" spans="2:5">
      <c r="B5573" s="35">
        <v>43189</v>
      </c>
      <c r="C5573" s="181">
        <v>708000</v>
      </c>
      <c r="D5573" s="38"/>
      <c r="E5573" s="37"/>
    </row>
    <row r="5574" spans="2:5" ht="12" thickBot="1">
      <c r="B5574" s="45">
        <v>43190</v>
      </c>
      <c r="C5574" s="183">
        <v>708000</v>
      </c>
      <c r="D5574" s="46"/>
      <c r="E5574" s="47"/>
    </row>
    <row r="5575" spans="2:5">
      <c r="B5575" s="35">
        <v>43191</v>
      </c>
      <c r="C5575" s="181">
        <v>708000</v>
      </c>
      <c r="D5575" s="38"/>
      <c r="E5575" s="37"/>
    </row>
    <row r="5576" spans="2:5">
      <c r="B5576" s="35">
        <v>43192</v>
      </c>
      <c r="C5576" s="181">
        <v>712000</v>
      </c>
      <c r="D5576" s="38"/>
      <c r="E5576" s="37"/>
    </row>
    <row r="5577" spans="2:5">
      <c r="B5577" s="35">
        <v>43193</v>
      </c>
      <c r="C5577" s="181">
        <v>709000</v>
      </c>
      <c r="D5577" s="38"/>
      <c r="E5577" s="37"/>
    </row>
    <row r="5578" spans="2:5">
      <c r="B5578" s="35">
        <v>43194</v>
      </c>
      <c r="C5578" s="181">
        <v>714000</v>
      </c>
      <c r="D5578" s="38"/>
      <c r="E5578" s="37"/>
    </row>
    <row r="5579" spans="2:5">
      <c r="B5579" s="35">
        <v>43195</v>
      </c>
      <c r="C5579" s="181">
        <v>717000</v>
      </c>
      <c r="D5579" s="38"/>
      <c r="E5579" s="37"/>
    </row>
    <row r="5580" spans="2:5">
      <c r="B5580" s="35">
        <v>43196</v>
      </c>
      <c r="C5580" s="181">
        <v>717250</v>
      </c>
      <c r="D5580" s="38"/>
      <c r="E5580" s="37"/>
    </row>
    <row r="5581" spans="2:5">
      <c r="B5581" s="35">
        <v>43197</v>
      </c>
      <c r="C5581" s="181">
        <v>717250</v>
      </c>
      <c r="D5581" s="38"/>
      <c r="E5581" s="37"/>
    </row>
    <row r="5582" spans="2:5">
      <c r="B5582" s="35">
        <v>43198</v>
      </c>
      <c r="C5582" s="181">
        <v>717250</v>
      </c>
      <c r="D5582" s="38"/>
      <c r="E5582" s="37"/>
    </row>
    <row r="5583" spans="2:5">
      <c r="B5583" s="35">
        <v>43199</v>
      </c>
      <c r="C5583" s="181">
        <v>717000</v>
      </c>
      <c r="D5583" s="38"/>
      <c r="E5583" s="37"/>
    </row>
    <row r="5584" spans="2:5">
      <c r="B5584" s="35">
        <v>43200</v>
      </c>
      <c r="C5584" s="181">
        <v>709000</v>
      </c>
      <c r="D5584" s="38"/>
      <c r="E5584" s="37"/>
    </row>
    <row r="5585" spans="2:5">
      <c r="B5585" s="35">
        <v>43201</v>
      </c>
      <c r="C5585" s="181">
        <v>708000</v>
      </c>
      <c r="D5585" s="38"/>
      <c r="E5585" s="37"/>
    </row>
    <row r="5586" spans="2:5">
      <c r="B5586" s="35">
        <v>43202</v>
      </c>
      <c r="C5586" s="181">
        <v>704000</v>
      </c>
      <c r="D5586" s="38"/>
      <c r="E5586" s="37"/>
    </row>
    <row r="5587" spans="2:5">
      <c r="B5587" s="35">
        <v>43203</v>
      </c>
      <c r="C5587" s="181">
        <v>702000</v>
      </c>
      <c r="D5587" s="38"/>
      <c r="E5587" s="37"/>
    </row>
    <row r="5588" spans="2:5">
      <c r="B5588" s="35">
        <v>43204</v>
      </c>
      <c r="C5588" s="181">
        <v>702000</v>
      </c>
      <c r="D5588" s="38"/>
      <c r="E5588" s="37"/>
    </row>
    <row r="5589" spans="2:5">
      <c r="B5589" s="35">
        <v>43205</v>
      </c>
      <c r="C5589" s="181">
        <v>702000</v>
      </c>
      <c r="D5589" s="38"/>
      <c r="E5589" s="37"/>
    </row>
    <row r="5590" spans="2:5">
      <c r="B5590" s="35">
        <v>43206</v>
      </c>
      <c r="C5590" s="181">
        <v>694000</v>
      </c>
      <c r="D5590" s="38"/>
      <c r="E5590" s="37"/>
    </row>
    <row r="5591" spans="2:5">
      <c r="B5591" s="35">
        <v>43207</v>
      </c>
      <c r="C5591" s="181">
        <v>690000</v>
      </c>
      <c r="D5591" s="38"/>
      <c r="E5591" s="37"/>
    </row>
    <row r="5592" spans="2:5">
      <c r="B5592" s="35">
        <v>43208</v>
      </c>
      <c r="C5592" s="181">
        <v>692000</v>
      </c>
      <c r="D5592" s="38"/>
      <c r="E5592" s="37"/>
    </row>
    <row r="5593" spans="2:5">
      <c r="B5593" s="35">
        <v>43209</v>
      </c>
      <c r="C5593" s="181">
        <v>692000</v>
      </c>
      <c r="D5593" s="38"/>
      <c r="E5593" s="37"/>
    </row>
    <row r="5594" spans="2:5">
      <c r="B5594" s="35">
        <v>43210</v>
      </c>
      <c r="C5594" s="181">
        <v>708000</v>
      </c>
      <c r="D5594" s="38"/>
      <c r="E5594" s="37"/>
    </row>
    <row r="5595" spans="2:5">
      <c r="B5595" s="35">
        <v>43211</v>
      </c>
      <c r="C5595" s="181">
        <v>708000</v>
      </c>
      <c r="D5595" s="38"/>
      <c r="E5595" s="37"/>
    </row>
    <row r="5596" spans="2:5">
      <c r="B5596" s="35">
        <v>43212</v>
      </c>
      <c r="C5596" s="181">
        <v>708000</v>
      </c>
      <c r="D5596" s="38"/>
      <c r="E5596" s="37"/>
    </row>
    <row r="5597" spans="2:5">
      <c r="B5597" s="35">
        <v>43213</v>
      </c>
      <c r="C5597" s="181">
        <v>726000</v>
      </c>
      <c r="D5597" s="38"/>
      <c r="E5597" s="37"/>
    </row>
    <row r="5598" spans="2:5">
      <c r="B5598" s="35">
        <v>43214</v>
      </c>
      <c r="C5598" s="181">
        <v>731000</v>
      </c>
      <c r="D5598" s="38"/>
      <c r="E5598" s="37"/>
    </row>
    <row r="5599" spans="2:5">
      <c r="B5599" s="35">
        <v>43215</v>
      </c>
      <c r="C5599" s="181">
        <v>731000</v>
      </c>
      <c r="D5599" s="38"/>
      <c r="E5599" s="37"/>
    </row>
    <row r="5600" spans="2:5">
      <c r="B5600" s="35">
        <v>43216</v>
      </c>
      <c r="C5600" s="181">
        <v>733000</v>
      </c>
      <c r="D5600" s="38"/>
      <c r="E5600" s="37"/>
    </row>
    <row r="5601" spans="2:5">
      <c r="B5601" s="35">
        <v>43217</v>
      </c>
      <c r="C5601" s="181">
        <v>747000</v>
      </c>
      <c r="D5601" s="38"/>
      <c r="E5601" s="37"/>
    </row>
    <row r="5602" spans="2:5">
      <c r="B5602" s="35">
        <v>43218</v>
      </c>
      <c r="C5602" s="181">
        <v>747000</v>
      </c>
      <c r="D5602" s="38"/>
      <c r="E5602" s="37"/>
    </row>
    <row r="5603" spans="2:5">
      <c r="B5603" s="35">
        <v>43219</v>
      </c>
      <c r="C5603" s="181">
        <v>747000</v>
      </c>
      <c r="D5603" s="38"/>
      <c r="E5603" s="37"/>
    </row>
    <row r="5604" spans="2:5" ht="12" thickBot="1">
      <c r="B5604" s="45">
        <v>43220</v>
      </c>
      <c r="C5604" s="183">
        <v>750000</v>
      </c>
      <c r="D5604" s="46"/>
      <c r="E5604" s="47"/>
    </row>
    <row r="5605" spans="2:5">
      <c r="B5605" s="35">
        <v>43221</v>
      </c>
      <c r="C5605" s="181">
        <v>762000</v>
      </c>
      <c r="D5605" s="38"/>
      <c r="E5605" s="37"/>
    </row>
    <row r="5606" spans="2:5">
      <c r="B5606" s="35">
        <v>43222</v>
      </c>
      <c r="C5606" s="181">
        <v>762000</v>
      </c>
      <c r="D5606" s="38"/>
      <c r="E5606" s="37"/>
    </row>
    <row r="5607" spans="2:5">
      <c r="B5607" s="35">
        <v>43223</v>
      </c>
      <c r="C5607" s="181">
        <v>773000</v>
      </c>
      <c r="D5607" s="38"/>
      <c r="E5607" s="37"/>
    </row>
    <row r="5608" spans="2:5">
      <c r="B5608" s="35">
        <v>43224</v>
      </c>
      <c r="C5608" s="181">
        <v>759000</v>
      </c>
      <c r="D5608" s="38"/>
      <c r="E5608" s="37"/>
    </row>
    <row r="5609" spans="2:5">
      <c r="B5609" s="35">
        <v>43225</v>
      </c>
      <c r="C5609" s="181">
        <v>759000</v>
      </c>
      <c r="D5609" s="38"/>
      <c r="E5609" s="37"/>
    </row>
    <row r="5610" spans="2:5">
      <c r="B5610" s="35">
        <v>43226</v>
      </c>
      <c r="C5610" s="181">
        <v>759000</v>
      </c>
      <c r="D5610" s="38"/>
      <c r="E5610" s="37"/>
    </row>
    <row r="5611" spans="2:5">
      <c r="B5611" s="35">
        <v>43227</v>
      </c>
      <c r="C5611" s="181">
        <v>741000</v>
      </c>
      <c r="D5611" s="38"/>
      <c r="E5611" s="37"/>
    </row>
    <row r="5612" spans="2:5">
      <c r="B5612" s="35">
        <v>43228</v>
      </c>
      <c r="C5612" s="181">
        <v>748000</v>
      </c>
      <c r="D5612" s="38"/>
      <c r="E5612" s="37"/>
    </row>
    <row r="5613" spans="2:5">
      <c r="B5613" s="35">
        <v>43229</v>
      </c>
      <c r="C5613" s="181">
        <v>741000</v>
      </c>
      <c r="D5613" s="38"/>
      <c r="E5613" s="37"/>
    </row>
    <row r="5614" spans="2:5">
      <c r="B5614" s="35">
        <v>43230</v>
      </c>
      <c r="C5614" s="181">
        <v>736000</v>
      </c>
      <c r="D5614" s="38"/>
      <c r="E5614" s="37"/>
    </row>
    <row r="5615" spans="2:5">
      <c r="B5615" s="35">
        <v>43231</v>
      </c>
      <c r="C5615" s="181">
        <v>736000</v>
      </c>
      <c r="D5615" s="38"/>
      <c r="E5615" s="37"/>
    </row>
    <row r="5616" spans="2:5">
      <c r="B5616" s="35">
        <v>43232</v>
      </c>
      <c r="C5616" s="181">
        <v>736000</v>
      </c>
      <c r="D5616" s="38"/>
      <c r="E5616" s="37"/>
    </row>
    <row r="5617" spans="2:5">
      <c r="B5617" s="35">
        <v>43233</v>
      </c>
      <c r="C5617" s="181">
        <v>736000</v>
      </c>
      <c r="D5617" s="38"/>
      <c r="E5617" s="37"/>
    </row>
    <row r="5618" spans="2:5">
      <c r="B5618" s="35">
        <v>43234</v>
      </c>
      <c r="C5618" s="181">
        <v>725000</v>
      </c>
      <c r="D5618" s="38"/>
      <c r="E5618" s="37"/>
    </row>
    <row r="5619" spans="2:5">
      <c r="B5619" s="35">
        <v>43235</v>
      </c>
      <c r="C5619" s="181">
        <v>738000</v>
      </c>
      <c r="D5619" s="38"/>
      <c r="E5619" s="37"/>
    </row>
    <row r="5620" spans="2:5">
      <c r="B5620" s="35">
        <v>43236</v>
      </c>
      <c r="C5620" s="181">
        <v>739500</v>
      </c>
      <c r="D5620" s="38"/>
      <c r="E5620" s="37"/>
    </row>
    <row r="5621" spans="2:5">
      <c r="B5621" s="35">
        <v>43237</v>
      </c>
      <c r="C5621" s="181">
        <v>748000</v>
      </c>
      <c r="D5621" s="38"/>
      <c r="E5621" s="37"/>
    </row>
    <row r="5622" spans="2:5">
      <c r="B5622" s="35">
        <v>43238</v>
      </c>
      <c r="C5622" s="181">
        <v>760000</v>
      </c>
      <c r="D5622" s="38"/>
      <c r="E5622" s="37"/>
    </row>
    <row r="5623" spans="2:5">
      <c r="B5623" s="35">
        <v>43239</v>
      </c>
      <c r="C5623" s="181">
        <v>760000</v>
      </c>
      <c r="D5623" s="38"/>
      <c r="E5623" s="37"/>
    </row>
    <row r="5624" spans="2:5">
      <c r="B5624" s="35">
        <v>43240</v>
      </c>
      <c r="C5624" s="181">
        <v>760000</v>
      </c>
      <c r="D5624" s="38"/>
      <c r="E5624" s="37"/>
    </row>
    <row r="5625" spans="2:5">
      <c r="B5625" s="35">
        <v>43241</v>
      </c>
      <c r="C5625" s="181">
        <v>765000</v>
      </c>
      <c r="D5625" s="38"/>
      <c r="E5625" s="37"/>
    </row>
    <row r="5626" spans="2:5">
      <c r="B5626" s="35">
        <v>43242</v>
      </c>
      <c r="C5626" s="181">
        <v>757000</v>
      </c>
      <c r="D5626" s="38"/>
      <c r="E5626" s="37"/>
    </row>
    <row r="5627" spans="2:5">
      <c r="B5627" s="35">
        <v>43243</v>
      </c>
      <c r="C5627" s="181">
        <v>752000</v>
      </c>
      <c r="D5627" s="38"/>
      <c r="E5627" s="37"/>
    </row>
    <row r="5628" spans="2:5">
      <c r="B5628" s="35">
        <v>43244</v>
      </c>
      <c r="C5628" s="181">
        <v>759000</v>
      </c>
      <c r="D5628" s="38"/>
      <c r="E5628" s="37"/>
    </row>
    <row r="5629" spans="2:5">
      <c r="B5629" s="35">
        <v>43245</v>
      </c>
      <c r="C5629" s="181">
        <v>764500</v>
      </c>
      <c r="D5629" s="38"/>
      <c r="E5629" s="37"/>
    </row>
    <row r="5630" spans="2:5">
      <c r="B5630" s="35">
        <v>43246</v>
      </c>
      <c r="C5630" s="181">
        <v>764500</v>
      </c>
      <c r="D5630" s="38"/>
      <c r="E5630" s="37"/>
    </row>
    <row r="5631" spans="2:5">
      <c r="B5631" s="35">
        <v>43247</v>
      </c>
      <c r="C5631" s="181">
        <v>764500</v>
      </c>
      <c r="D5631" s="38"/>
      <c r="E5631" s="37"/>
    </row>
    <row r="5632" spans="2:5">
      <c r="B5632" s="35">
        <v>43248</v>
      </c>
      <c r="C5632" s="181">
        <v>764500</v>
      </c>
      <c r="D5632" s="38"/>
      <c r="E5632" s="37"/>
    </row>
    <row r="5633" spans="2:5">
      <c r="B5633" s="35">
        <v>43249</v>
      </c>
      <c r="C5633" s="181">
        <v>765000</v>
      </c>
      <c r="D5633" s="38"/>
      <c r="E5633" s="37"/>
    </row>
    <row r="5634" spans="2:5">
      <c r="B5634" s="35">
        <v>43250</v>
      </c>
      <c r="C5634" s="181">
        <v>762000</v>
      </c>
      <c r="D5634" s="38"/>
      <c r="E5634" s="37"/>
    </row>
    <row r="5635" spans="2:5" ht="12" thickBot="1">
      <c r="B5635" s="45">
        <v>43251</v>
      </c>
      <c r="C5635" s="183">
        <v>784000</v>
      </c>
      <c r="D5635" s="46"/>
      <c r="E5635" s="47"/>
    </row>
    <row r="5636" spans="2:5">
      <c r="B5636" s="35">
        <v>43252</v>
      </c>
      <c r="C5636" s="181">
        <v>772000</v>
      </c>
      <c r="D5636" s="38"/>
      <c r="E5636" s="37"/>
    </row>
    <row r="5637" spans="2:5">
      <c r="B5637" s="35">
        <v>43253</v>
      </c>
      <c r="C5637" s="181">
        <v>772000</v>
      </c>
      <c r="D5637" s="38"/>
      <c r="E5637" s="37"/>
    </row>
    <row r="5638" spans="2:5">
      <c r="B5638" s="35">
        <v>43254</v>
      </c>
      <c r="C5638" s="181">
        <v>772000</v>
      </c>
      <c r="D5638" s="38"/>
      <c r="E5638" s="37"/>
    </row>
    <row r="5639" spans="2:5">
      <c r="B5639" s="35">
        <v>43255</v>
      </c>
      <c r="C5639" s="181">
        <v>765000</v>
      </c>
      <c r="D5639" s="38"/>
      <c r="E5639" s="37"/>
    </row>
    <row r="5640" spans="2:5">
      <c r="B5640" s="35">
        <v>43256</v>
      </c>
      <c r="C5640" s="181">
        <v>752000</v>
      </c>
      <c r="D5640" s="38"/>
      <c r="E5640" s="37"/>
    </row>
    <row r="5641" spans="2:5">
      <c r="B5641" s="35">
        <v>43257</v>
      </c>
      <c r="C5641" s="181">
        <v>740000</v>
      </c>
      <c r="D5641" s="38"/>
      <c r="E5641" s="37"/>
    </row>
    <row r="5642" spans="2:5">
      <c r="B5642" s="35">
        <v>43258</v>
      </c>
      <c r="C5642" s="181">
        <v>728000</v>
      </c>
      <c r="D5642" s="38"/>
      <c r="E5642" s="37"/>
    </row>
    <row r="5643" spans="2:5">
      <c r="B5643" s="35">
        <v>43259</v>
      </c>
      <c r="C5643" s="181">
        <v>742000</v>
      </c>
      <c r="D5643" s="38"/>
      <c r="E5643" s="37"/>
    </row>
    <row r="5644" spans="2:5">
      <c r="B5644" s="35">
        <v>43260</v>
      </c>
      <c r="C5644" s="181">
        <v>742000</v>
      </c>
      <c r="D5644" s="38"/>
      <c r="E5644" s="37"/>
    </row>
    <row r="5645" spans="2:5">
      <c r="B5645" s="35">
        <v>43261</v>
      </c>
      <c r="C5645" s="181">
        <v>742000</v>
      </c>
      <c r="D5645" s="38"/>
      <c r="E5645" s="37"/>
    </row>
    <row r="5646" spans="2:5">
      <c r="B5646" s="35">
        <v>43262</v>
      </c>
      <c r="C5646" s="181">
        <v>740000</v>
      </c>
      <c r="D5646" s="38"/>
      <c r="E5646" s="37"/>
    </row>
    <row r="5647" spans="2:5">
      <c r="B5647" s="35">
        <v>43263</v>
      </c>
      <c r="C5647" s="181">
        <v>742000</v>
      </c>
      <c r="D5647" s="38"/>
      <c r="E5647" s="37"/>
    </row>
    <row r="5648" spans="2:5">
      <c r="B5648" s="35">
        <v>43264</v>
      </c>
      <c r="C5648" s="181">
        <v>740000</v>
      </c>
      <c r="D5648" s="38"/>
      <c r="E5648" s="37"/>
    </row>
    <row r="5649" spans="2:5">
      <c r="B5649" s="35">
        <v>43265</v>
      </c>
      <c r="C5649" s="181">
        <v>736000</v>
      </c>
      <c r="D5649" s="38"/>
      <c r="E5649" s="37"/>
    </row>
    <row r="5650" spans="2:5">
      <c r="B5650" s="35">
        <v>43266</v>
      </c>
      <c r="C5650" s="181">
        <v>741000</v>
      </c>
      <c r="D5650" s="38"/>
      <c r="E5650" s="37"/>
    </row>
    <row r="5651" spans="2:5">
      <c r="B5651" s="35">
        <v>43267</v>
      </c>
      <c r="C5651" s="181">
        <v>741000</v>
      </c>
      <c r="D5651" s="38"/>
      <c r="E5651" s="37"/>
    </row>
    <row r="5652" spans="2:5">
      <c r="B5652" s="35">
        <v>43268</v>
      </c>
      <c r="C5652" s="181">
        <v>741000</v>
      </c>
      <c r="D5652" s="38"/>
      <c r="E5652" s="37"/>
    </row>
    <row r="5653" spans="2:5">
      <c r="B5653" s="35">
        <v>43269</v>
      </c>
      <c r="C5653" s="181">
        <v>743000</v>
      </c>
      <c r="D5653" s="38"/>
      <c r="E5653" s="37"/>
    </row>
    <row r="5654" spans="2:5">
      <c r="B5654" s="35">
        <v>43270</v>
      </c>
      <c r="C5654" s="181">
        <v>744500</v>
      </c>
      <c r="D5654" s="38"/>
      <c r="E5654" s="37"/>
    </row>
    <row r="5655" spans="2:5">
      <c r="B5655" s="35">
        <v>43271</v>
      </c>
      <c r="C5655" s="181">
        <v>742000</v>
      </c>
      <c r="D5655" s="38"/>
      <c r="E5655" s="37"/>
    </row>
    <row r="5656" spans="2:5">
      <c r="B5656" s="35">
        <v>43272</v>
      </c>
      <c r="C5656" s="181">
        <v>747000</v>
      </c>
      <c r="D5656" s="38"/>
      <c r="E5656" s="37"/>
    </row>
    <row r="5657" spans="2:5">
      <c r="B5657" s="35">
        <v>43273</v>
      </c>
      <c r="C5657" s="181">
        <v>744500</v>
      </c>
      <c r="D5657" s="38"/>
      <c r="E5657" s="37"/>
    </row>
    <row r="5658" spans="2:5">
      <c r="B5658" s="35">
        <v>43274</v>
      </c>
      <c r="C5658" s="181">
        <v>744500</v>
      </c>
      <c r="D5658" s="38"/>
      <c r="E5658" s="37"/>
    </row>
    <row r="5659" spans="2:5">
      <c r="B5659" s="35">
        <v>43275</v>
      </c>
      <c r="C5659" s="181">
        <v>744500</v>
      </c>
      <c r="D5659" s="38"/>
      <c r="E5659" s="37"/>
    </row>
    <row r="5660" spans="2:5">
      <c r="B5660" s="35">
        <v>43276</v>
      </c>
      <c r="C5660" s="181">
        <v>748000</v>
      </c>
      <c r="D5660" s="38"/>
      <c r="E5660" s="37"/>
    </row>
    <row r="5661" spans="2:5">
      <c r="B5661" s="35">
        <v>43277</v>
      </c>
      <c r="C5661" s="181">
        <v>750000</v>
      </c>
      <c r="D5661" s="38"/>
      <c r="E5661" s="37"/>
    </row>
    <row r="5662" spans="2:5">
      <c r="B5662" s="35">
        <v>43278</v>
      </c>
      <c r="C5662" s="181">
        <v>752000</v>
      </c>
      <c r="D5662" s="38"/>
      <c r="E5662" s="37"/>
    </row>
    <row r="5663" spans="2:5">
      <c r="B5663" s="35">
        <v>43279</v>
      </c>
      <c r="C5663" s="181">
        <v>744000</v>
      </c>
      <c r="D5663" s="38"/>
      <c r="E5663" s="37"/>
    </row>
    <row r="5664" spans="2:5">
      <c r="B5664" s="35">
        <v>43280</v>
      </c>
      <c r="C5664" s="181">
        <v>740000</v>
      </c>
      <c r="D5664" s="38"/>
      <c r="E5664" s="37"/>
    </row>
    <row r="5665" spans="2:5">
      <c r="B5665" s="39">
        <v>43281</v>
      </c>
      <c r="C5665" s="182">
        <v>740000</v>
      </c>
      <c r="D5665" s="40"/>
      <c r="E5665" s="44"/>
    </row>
    <row r="5666" spans="2:5">
      <c r="B5666" s="35">
        <v>43282</v>
      </c>
      <c r="C5666" s="181">
        <v>740000</v>
      </c>
      <c r="D5666" s="38"/>
      <c r="E5666" s="37"/>
    </row>
    <row r="5667" spans="2:5">
      <c r="B5667" s="35">
        <v>43283</v>
      </c>
      <c r="C5667" s="181">
        <v>720000</v>
      </c>
      <c r="D5667" s="38"/>
      <c r="E5667" s="37"/>
    </row>
    <row r="5668" spans="2:5">
      <c r="B5668" s="35">
        <v>43284</v>
      </c>
      <c r="C5668" s="181">
        <v>717000</v>
      </c>
      <c r="D5668" s="38"/>
      <c r="E5668" s="37"/>
    </row>
    <row r="5669" spans="2:5">
      <c r="B5669" s="35">
        <v>43285</v>
      </c>
      <c r="C5669" s="181">
        <v>717000</v>
      </c>
      <c r="D5669" s="38"/>
      <c r="E5669" s="37"/>
    </row>
    <row r="5670" spans="2:5">
      <c r="B5670" s="35">
        <v>43286</v>
      </c>
      <c r="C5670" s="181">
        <v>700500</v>
      </c>
      <c r="D5670" s="38"/>
      <c r="E5670" s="37"/>
    </row>
    <row r="5671" spans="2:5">
      <c r="B5671" s="35">
        <v>43287</v>
      </c>
      <c r="C5671" s="181">
        <v>726000</v>
      </c>
      <c r="D5671" s="38"/>
      <c r="E5671" s="37"/>
    </row>
    <row r="5672" spans="2:5">
      <c r="B5672" s="35">
        <v>43288</v>
      </c>
      <c r="C5672" s="181">
        <v>726000</v>
      </c>
      <c r="D5672" s="38"/>
      <c r="E5672" s="37"/>
    </row>
    <row r="5673" spans="2:5">
      <c r="B5673" s="35">
        <v>43289</v>
      </c>
      <c r="C5673" s="181">
        <v>726000</v>
      </c>
      <c r="D5673" s="38"/>
      <c r="E5673" s="37"/>
    </row>
    <row r="5674" spans="2:5">
      <c r="B5674" s="35">
        <v>43290</v>
      </c>
      <c r="C5674" s="181">
        <v>735000</v>
      </c>
      <c r="D5674" s="38"/>
      <c r="E5674" s="37"/>
    </row>
    <row r="5675" spans="2:5">
      <c r="B5675" s="35">
        <v>43291</v>
      </c>
      <c r="C5675" s="181">
        <v>732000</v>
      </c>
      <c r="D5675" s="38"/>
      <c r="E5675" s="37"/>
    </row>
    <row r="5676" spans="2:5">
      <c r="B5676" s="35">
        <v>43292</v>
      </c>
      <c r="C5676" s="181">
        <v>718000</v>
      </c>
      <c r="D5676" s="38"/>
      <c r="E5676" s="37"/>
    </row>
    <row r="5677" spans="2:5">
      <c r="B5677" s="35">
        <v>43293</v>
      </c>
      <c r="C5677" s="181">
        <v>715500</v>
      </c>
      <c r="D5677" s="38"/>
      <c r="E5677" s="37"/>
    </row>
    <row r="5678" spans="2:5" ht="12" customHeight="1">
      <c r="B5678" s="35">
        <v>43294</v>
      </c>
      <c r="C5678" s="181">
        <v>705000</v>
      </c>
      <c r="D5678" s="38"/>
      <c r="E5678" s="37"/>
    </row>
    <row r="5679" spans="2:5">
      <c r="B5679" s="35">
        <v>43295</v>
      </c>
      <c r="C5679" s="181">
        <v>705000</v>
      </c>
      <c r="D5679" s="38"/>
      <c r="E5679" s="37"/>
    </row>
    <row r="5680" spans="2:5">
      <c r="B5680" s="35">
        <v>43296</v>
      </c>
      <c r="C5680" s="181">
        <v>705000</v>
      </c>
      <c r="D5680" s="38"/>
      <c r="E5680" s="37"/>
    </row>
    <row r="5681" spans="2:5">
      <c r="B5681" s="35">
        <v>43297</v>
      </c>
      <c r="C5681" s="181">
        <v>710000</v>
      </c>
      <c r="D5681" s="38"/>
      <c r="E5681" s="37"/>
    </row>
    <row r="5682" spans="2:5">
      <c r="B5682" s="35">
        <v>43298</v>
      </c>
      <c r="C5682" s="181">
        <v>706000</v>
      </c>
      <c r="D5682" s="38"/>
      <c r="E5682" s="37"/>
    </row>
    <row r="5683" spans="2:5">
      <c r="B5683" s="35">
        <v>43299</v>
      </c>
      <c r="C5683" s="181">
        <v>701000</v>
      </c>
      <c r="D5683" s="38"/>
      <c r="E5683" s="37"/>
    </row>
    <row r="5684" spans="2:5">
      <c r="B5684" s="35">
        <v>43300</v>
      </c>
      <c r="C5684" s="181">
        <v>707000</v>
      </c>
      <c r="D5684" s="38"/>
      <c r="E5684" s="37"/>
    </row>
    <row r="5685" spans="2:5">
      <c r="B5685" s="35">
        <v>43301</v>
      </c>
      <c r="C5685" s="181">
        <v>718000</v>
      </c>
      <c r="D5685" s="38"/>
      <c r="E5685" s="37"/>
    </row>
    <row r="5686" spans="2:5">
      <c r="B5686" s="35">
        <v>43302</v>
      </c>
      <c r="C5686" s="181">
        <v>718000</v>
      </c>
      <c r="D5686" s="38"/>
      <c r="E5686" s="37"/>
    </row>
    <row r="5687" spans="2:5">
      <c r="B5687" s="35">
        <v>43303</v>
      </c>
      <c r="C5687" s="181">
        <v>718000</v>
      </c>
      <c r="D5687" s="38"/>
      <c r="E5687" s="37"/>
    </row>
    <row r="5688" spans="2:5">
      <c r="B5688" s="35">
        <v>43304</v>
      </c>
      <c r="C5688" s="181">
        <v>728000</v>
      </c>
      <c r="D5688" s="38"/>
      <c r="E5688" s="37"/>
    </row>
    <row r="5689" spans="2:5">
      <c r="B5689" s="35">
        <v>43305</v>
      </c>
      <c r="C5689" s="181">
        <v>723000</v>
      </c>
      <c r="D5689" s="38"/>
      <c r="E5689" s="37"/>
    </row>
    <row r="5690" spans="2:5">
      <c r="B5690" s="35">
        <v>43306</v>
      </c>
      <c r="C5690" s="181">
        <v>720000</v>
      </c>
      <c r="D5690" s="38"/>
      <c r="E5690" s="37"/>
    </row>
    <row r="5691" spans="2:5">
      <c r="B5691" s="35">
        <v>43307</v>
      </c>
      <c r="C5691" s="181">
        <v>712000</v>
      </c>
      <c r="D5691" s="38"/>
      <c r="E5691" s="37"/>
    </row>
    <row r="5692" spans="2:5">
      <c r="B5692" s="35">
        <v>43308</v>
      </c>
      <c r="C5692" s="181">
        <v>720000</v>
      </c>
      <c r="D5692" s="38"/>
      <c r="E5692" s="37"/>
    </row>
    <row r="5693" spans="2:5">
      <c r="B5693" s="35">
        <v>43309</v>
      </c>
      <c r="C5693" s="181">
        <v>720000</v>
      </c>
      <c r="D5693" s="38"/>
      <c r="E5693" s="37"/>
    </row>
    <row r="5694" spans="2:5">
      <c r="B5694" s="35">
        <v>43310</v>
      </c>
      <c r="C5694" s="181">
        <v>720000</v>
      </c>
      <c r="D5694" s="38"/>
      <c r="E5694" s="37"/>
    </row>
    <row r="5695" spans="2:5">
      <c r="B5695" s="35">
        <v>43311</v>
      </c>
      <c r="C5695" s="181">
        <v>725000</v>
      </c>
      <c r="D5695" s="38"/>
      <c r="E5695" s="37"/>
    </row>
    <row r="5696" spans="2:5">
      <c r="B5696" s="39">
        <v>43312</v>
      </c>
      <c r="C5696" s="182">
        <v>719000</v>
      </c>
      <c r="D5696" s="40"/>
      <c r="E5696" s="44"/>
    </row>
    <row r="5697" spans="2:5">
      <c r="B5697" s="35">
        <v>43313</v>
      </c>
      <c r="C5697" s="181">
        <v>710000</v>
      </c>
      <c r="D5697" s="38"/>
      <c r="E5697" s="37"/>
    </row>
    <row r="5698" spans="2:5">
      <c r="B5698" s="35">
        <v>43314</v>
      </c>
      <c r="C5698" s="181">
        <v>706000</v>
      </c>
      <c r="D5698" s="38"/>
      <c r="E5698" s="37"/>
    </row>
    <row r="5699" spans="2:5">
      <c r="B5699" s="35">
        <v>43315</v>
      </c>
      <c r="C5699" s="181">
        <v>712000</v>
      </c>
      <c r="D5699" s="38"/>
      <c r="E5699" s="37"/>
    </row>
    <row r="5700" spans="2:5">
      <c r="B5700" s="35">
        <v>43316</v>
      </c>
      <c r="C5700" s="181">
        <v>712000</v>
      </c>
      <c r="D5700" s="38"/>
      <c r="E5700" s="37"/>
    </row>
    <row r="5701" spans="2:5">
      <c r="B5701" s="35">
        <v>43317</v>
      </c>
      <c r="C5701" s="181">
        <v>712000</v>
      </c>
      <c r="D5701" s="38"/>
      <c r="E5701" s="37"/>
    </row>
    <row r="5702" spans="2:5">
      <c r="B5702" s="35">
        <v>43318</v>
      </c>
      <c r="C5702" s="181">
        <v>717000</v>
      </c>
      <c r="D5702" s="38"/>
      <c r="E5702" s="37"/>
    </row>
    <row r="5703" spans="2:5">
      <c r="B5703" s="35">
        <v>43319</v>
      </c>
      <c r="C5703" s="181">
        <v>718000</v>
      </c>
      <c r="D5703" s="38"/>
      <c r="E5703" s="37"/>
    </row>
    <row r="5704" spans="2:5">
      <c r="B5704" s="35">
        <v>43320</v>
      </c>
      <c r="C5704" s="181">
        <v>714000</v>
      </c>
      <c r="D5704" s="38"/>
      <c r="E5704" s="37"/>
    </row>
    <row r="5705" spans="2:5">
      <c r="B5705" s="35">
        <v>43321</v>
      </c>
      <c r="C5705" s="181">
        <v>715000</v>
      </c>
      <c r="D5705" s="38"/>
      <c r="E5705" s="37"/>
    </row>
    <row r="5706" spans="2:5">
      <c r="B5706" s="35">
        <v>43322</v>
      </c>
      <c r="C5706" s="181">
        <v>717000</v>
      </c>
      <c r="D5706" s="38"/>
      <c r="E5706" s="37"/>
    </row>
    <row r="5707" spans="2:5">
      <c r="B5707" s="35">
        <v>43323</v>
      </c>
      <c r="C5707" s="181">
        <v>717000</v>
      </c>
      <c r="D5707" s="38"/>
      <c r="E5707" s="37"/>
    </row>
    <row r="5708" spans="2:5">
      <c r="B5708" s="35">
        <v>43324</v>
      </c>
      <c r="C5708" s="181">
        <v>717000</v>
      </c>
      <c r="D5708" s="38"/>
      <c r="E5708" s="37"/>
    </row>
    <row r="5709" spans="2:5">
      <c r="B5709" s="35">
        <v>43325</v>
      </c>
      <c r="C5709" s="181">
        <v>723000</v>
      </c>
      <c r="D5709" s="38"/>
      <c r="E5709" s="37"/>
    </row>
    <row r="5710" spans="2:5">
      <c r="B5710" s="35">
        <v>43326</v>
      </c>
      <c r="C5710" s="181">
        <v>723000</v>
      </c>
      <c r="D5710" s="38"/>
      <c r="E5710" s="37"/>
    </row>
    <row r="5711" spans="2:5">
      <c r="B5711" s="35">
        <v>43327</v>
      </c>
      <c r="C5711" s="181">
        <v>718000</v>
      </c>
      <c r="D5711" s="38"/>
      <c r="E5711" s="37"/>
    </row>
    <row r="5712" spans="2:5">
      <c r="B5712" s="35">
        <v>43328</v>
      </c>
      <c r="C5712" s="181">
        <v>710000</v>
      </c>
      <c r="D5712" s="38"/>
      <c r="E5712" s="37"/>
    </row>
    <row r="5713" spans="2:5">
      <c r="B5713" s="35">
        <v>43329</v>
      </c>
      <c r="C5713" s="181">
        <v>710000</v>
      </c>
      <c r="D5713" s="38"/>
      <c r="E5713" s="37"/>
    </row>
    <row r="5714" spans="2:5">
      <c r="B5714" s="35">
        <v>43330</v>
      </c>
      <c r="C5714" s="181">
        <v>710000</v>
      </c>
      <c r="D5714" s="38"/>
      <c r="E5714" s="37"/>
    </row>
    <row r="5715" spans="2:5">
      <c r="B5715" s="35">
        <v>43331</v>
      </c>
      <c r="C5715" s="181">
        <v>710000</v>
      </c>
      <c r="D5715" s="38"/>
      <c r="E5715" s="37"/>
    </row>
    <row r="5716" spans="2:5">
      <c r="B5716" s="35">
        <v>43332</v>
      </c>
      <c r="C5716" s="181">
        <v>687000</v>
      </c>
      <c r="D5716" s="38"/>
      <c r="E5716" s="37"/>
    </row>
    <row r="5717" spans="2:5">
      <c r="B5717" s="35">
        <v>43333</v>
      </c>
      <c r="C5717" s="181">
        <v>685000</v>
      </c>
      <c r="D5717" s="38"/>
      <c r="E5717" s="37"/>
    </row>
    <row r="5718" spans="2:5">
      <c r="B5718" s="35">
        <v>43334</v>
      </c>
      <c r="C5718" s="181">
        <v>673000</v>
      </c>
      <c r="D5718" s="38"/>
      <c r="E5718" s="37"/>
    </row>
    <row r="5719" spans="2:5">
      <c r="B5719" s="35">
        <v>43335</v>
      </c>
      <c r="C5719" s="181">
        <v>680000</v>
      </c>
      <c r="D5719" s="38"/>
      <c r="E5719" s="37"/>
    </row>
    <row r="5720" spans="2:5">
      <c r="B5720" s="35">
        <v>43336</v>
      </c>
      <c r="C5720" s="181">
        <v>695000</v>
      </c>
      <c r="D5720" s="38"/>
      <c r="E5720" s="37"/>
    </row>
    <row r="5721" spans="2:5">
      <c r="B5721" s="35">
        <v>43337</v>
      </c>
      <c r="C5721" s="181">
        <v>695000</v>
      </c>
      <c r="D5721" s="38"/>
      <c r="E5721" s="37"/>
    </row>
    <row r="5722" spans="2:5">
      <c r="B5722" s="35">
        <v>43338</v>
      </c>
      <c r="C5722" s="181">
        <v>695000</v>
      </c>
      <c r="D5722" s="38"/>
      <c r="E5722" s="37"/>
    </row>
    <row r="5723" spans="2:5">
      <c r="B5723" s="35">
        <v>43339</v>
      </c>
      <c r="C5723" s="181">
        <v>695000</v>
      </c>
      <c r="D5723" s="38"/>
      <c r="E5723" s="37"/>
    </row>
    <row r="5724" spans="2:5">
      <c r="B5724" s="35">
        <v>43340</v>
      </c>
      <c r="C5724" s="181">
        <v>687000</v>
      </c>
      <c r="D5724" s="38"/>
      <c r="E5724" s="37"/>
    </row>
    <row r="5725" spans="2:5">
      <c r="B5725" s="35">
        <v>43341</v>
      </c>
      <c r="C5725" s="181">
        <v>694000</v>
      </c>
      <c r="D5725" s="38"/>
      <c r="E5725" s="37"/>
    </row>
    <row r="5726" spans="2:5">
      <c r="B5726" s="35">
        <v>43342</v>
      </c>
      <c r="C5726" s="181">
        <v>700000</v>
      </c>
      <c r="D5726" s="38"/>
      <c r="E5726" s="37"/>
    </row>
    <row r="5727" spans="2:5">
      <c r="B5727" s="39">
        <v>43343</v>
      </c>
      <c r="C5727" s="182">
        <v>700000</v>
      </c>
      <c r="D5727" s="40"/>
      <c r="E5727" s="44"/>
    </row>
    <row r="5728" spans="2:5">
      <c r="B5728" s="35">
        <v>43344</v>
      </c>
      <c r="C5728" s="181">
        <v>700000</v>
      </c>
      <c r="D5728" s="38"/>
      <c r="E5728" s="37"/>
    </row>
    <row r="5729" spans="2:5">
      <c r="B5729" s="35">
        <v>43345</v>
      </c>
      <c r="C5729" s="181">
        <v>700000</v>
      </c>
      <c r="D5729" s="38"/>
      <c r="E5729" s="37"/>
    </row>
    <row r="5730" spans="2:5">
      <c r="B5730" s="35">
        <v>43346</v>
      </c>
      <c r="C5730" s="181">
        <v>700000</v>
      </c>
      <c r="D5730" s="38"/>
      <c r="E5730" s="37"/>
    </row>
    <row r="5731" spans="2:5">
      <c r="B5731" s="35">
        <v>43347</v>
      </c>
      <c r="C5731" s="181">
        <v>706000</v>
      </c>
      <c r="D5731" s="38"/>
      <c r="E5731" s="37"/>
    </row>
    <row r="5732" spans="2:5">
      <c r="B5732" s="35">
        <v>43348</v>
      </c>
      <c r="C5732" s="181">
        <v>724000</v>
      </c>
      <c r="D5732" s="38"/>
      <c r="E5732" s="37"/>
    </row>
    <row r="5733" spans="2:5">
      <c r="B5733" s="35">
        <v>43349</v>
      </c>
      <c r="C5733" s="181">
        <v>711000</v>
      </c>
      <c r="D5733" s="38"/>
      <c r="E5733" s="37"/>
    </row>
    <row r="5734" spans="2:5">
      <c r="B5734" s="35">
        <v>43350</v>
      </c>
      <c r="C5734" s="181">
        <v>708000</v>
      </c>
      <c r="D5734" s="38"/>
      <c r="E5734" s="37"/>
    </row>
    <row r="5735" spans="2:5">
      <c r="B5735" s="35">
        <v>43351</v>
      </c>
      <c r="C5735" s="181">
        <v>708000</v>
      </c>
      <c r="D5735" s="38"/>
      <c r="E5735" s="37"/>
    </row>
    <row r="5736" spans="2:5">
      <c r="B5736" s="35">
        <v>43352</v>
      </c>
      <c r="C5736" s="181">
        <v>708000</v>
      </c>
      <c r="D5736" s="38"/>
      <c r="E5736" s="37"/>
    </row>
    <row r="5737" spans="2:5">
      <c r="B5737" s="35">
        <v>43353</v>
      </c>
      <c r="C5737" s="181">
        <v>700000</v>
      </c>
      <c r="D5737" s="38"/>
      <c r="E5737" s="37"/>
    </row>
    <row r="5738" spans="2:5">
      <c r="B5738" s="35">
        <v>43354</v>
      </c>
      <c r="C5738" s="181">
        <v>700000</v>
      </c>
      <c r="D5738" s="38"/>
      <c r="E5738" s="37"/>
    </row>
    <row r="5739" spans="2:5">
      <c r="B5739" s="35">
        <v>43355</v>
      </c>
      <c r="C5739" s="181">
        <v>702000</v>
      </c>
      <c r="D5739" s="38"/>
      <c r="E5739" s="37"/>
    </row>
    <row r="5740" spans="2:5">
      <c r="B5740" s="35">
        <v>43356</v>
      </c>
      <c r="C5740" s="181">
        <v>685000</v>
      </c>
      <c r="D5740" s="38"/>
      <c r="E5740" s="37"/>
    </row>
    <row r="5741" spans="2:5">
      <c r="B5741" s="35">
        <v>43357</v>
      </c>
      <c r="C5741" s="181">
        <v>681000</v>
      </c>
      <c r="D5741" s="38"/>
      <c r="E5741" s="37"/>
    </row>
    <row r="5742" spans="2:5">
      <c r="B5742" s="35">
        <v>43358</v>
      </c>
      <c r="C5742" s="181">
        <v>681000</v>
      </c>
      <c r="D5742" s="38"/>
      <c r="E5742" s="37"/>
    </row>
    <row r="5743" spans="2:5">
      <c r="B5743" s="35">
        <v>43359</v>
      </c>
      <c r="C5743" s="181">
        <v>681000</v>
      </c>
      <c r="D5743" s="38"/>
      <c r="E5743" s="37"/>
    </row>
    <row r="5744" spans="2:5">
      <c r="B5744" s="35">
        <v>43360</v>
      </c>
      <c r="C5744" s="181">
        <v>663000</v>
      </c>
      <c r="D5744" s="38"/>
      <c r="E5744" s="37"/>
    </row>
    <row r="5745" spans="2:5">
      <c r="B5745" s="35">
        <v>43361</v>
      </c>
      <c r="C5745" s="181">
        <v>653000</v>
      </c>
      <c r="D5745" s="38"/>
      <c r="E5745" s="37"/>
    </row>
    <row r="5746" spans="2:5">
      <c r="B5746" s="35">
        <v>43362</v>
      </c>
      <c r="C5746" s="181">
        <v>661000</v>
      </c>
      <c r="D5746" s="38"/>
      <c r="E5746" s="37"/>
    </row>
    <row r="5747" spans="2:5">
      <c r="B5747" s="35">
        <v>43363</v>
      </c>
      <c r="C5747" s="181">
        <v>679000</v>
      </c>
      <c r="D5747" s="38"/>
      <c r="E5747" s="37"/>
    </row>
    <row r="5748" spans="2:5">
      <c r="B5748" s="35">
        <v>43364</v>
      </c>
      <c r="C5748" s="181">
        <v>679000</v>
      </c>
      <c r="D5748" s="38"/>
      <c r="E5748" s="37"/>
    </row>
    <row r="5749" spans="2:5">
      <c r="B5749" s="35">
        <v>43365</v>
      </c>
      <c r="C5749" s="181">
        <v>679000</v>
      </c>
      <c r="D5749" s="38"/>
      <c r="E5749" s="37"/>
    </row>
    <row r="5750" spans="2:5">
      <c r="B5750" s="35">
        <v>43366</v>
      </c>
      <c r="C5750" s="181">
        <v>679000</v>
      </c>
      <c r="D5750" s="38"/>
      <c r="E5750" s="37"/>
    </row>
    <row r="5751" spans="2:5">
      <c r="B5751" s="35">
        <v>43367</v>
      </c>
      <c r="C5751" s="181">
        <v>667000</v>
      </c>
      <c r="D5751" s="38"/>
      <c r="E5751" s="37"/>
    </row>
    <row r="5752" spans="2:5">
      <c r="B5752" s="35">
        <v>43368</v>
      </c>
      <c r="C5752" s="181">
        <v>660000</v>
      </c>
      <c r="D5752" s="38"/>
      <c r="E5752" s="37"/>
    </row>
    <row r="5753" spans="2:5">
      <c r="B5753" s="35">
        <v>43369</v>
      </c>
      <c r="C5753" s="181">
        <v>664000</v>
      </c>
      <c r="D5753" s="38"/>
      <c r="E5753" s="37"/>
    </row>
    <row r="5754" spans="2:5">
      <c r="B5754" s="35">
        <v>43370</v>
      </c>
      <c r="C5754" s="181">
        <v>671000</v>
      </c>
      <c r="D5754" s="38"/>
      <c r="E5754" s="37"/>
    </row>
    <row r="5755" spans="2:5">
      <c r="B5755" s="35">
        <v>43371</v>
      </c>
      <c r="C5755" s="181">
        <v>686000</v>
      </c>
      <c r="D5755" s="38"/>
      <c r="E5755" s="37"/>
    </row>
    <row r="5756" spans="2:5">
      <c r="B5756" s="35">
        <v>43372</v>
      </c>
      <c r="C5756" s="181">
        <v>686000</v>
      </c>
      <c r="D5756" s="38"/>
      <c r="E5756" s="37"/>
    </row>
    <row r="5757" spans="2:5">
      <c r="B5757" s="39">
        <v>43373</v>
      </c>
      <c r="C5757" s="182">
        <v>686000</v>
      </c>
      <c r="D5757" s="40"/>
      <c r="E5757" s="44"/>
    </row>
    <row r="5758" spans="2:5">
      <c r="B5758" s="35">
        <v>43374</v>
      </c>
      <c r="C5758" s="181">
        <v>690000</v>
      </c>
      <c r="D5758" s="38"/>
      <c r="E5758" s="37"/>
    </row>
    <row r="5759" spans="2:5">
      <c r="B5759" s="35">
        <v>43375</v>
      </c>
      <c r="C5759" s="181">
        <v>722000</v>
      </c>
      <c r="D5759" s="38"/>
      <c r="E5759" s="37"/>
    </row>
    <row r="5760" spans="2:5">
      <c r="B5760" s="35">
        <v>43376</v>
      </c>
      <c r="C5760" s="181">
        <v>716000</v>
      </c>
      <c r="D5760" s="38"/>
      <c r="E5760" s="37"/>
    </row>
    <row r="5761" spans="2:5">
      <c r="B5761" s="35">
        <v>43377</v>
      </c>
      <c r="C5761" s="181">
        <v>721000</v>
      </c>
      <c r="D5761" s="38"/>
      <c r="E5761" s="37"/>
    </row>
    <row r="5762" spans="2:5">
      <c r="B5762" s="35">
        <v>43378</v>
      </c>
      <c r="C5762" s="181">
        <v>734000</v>
      </c>
      <c r="D5762" s="38"/>
      <c r="E5762" s="37"/>
    </row>
    <row r="5763" spans="2:5">
      <c r="B5763" s="35">
        <v>43379</v>
      </c>
      <c r="C5763" s="181">
        <v>734000</v>
      </c>
      <c r="D5763" s="38"/>
      <c r="E5763" s="37"/>
    </row>
    <row r="5764" spans="2:5">
      <c r="B5764" s="35">
        <v>43380</v>
      </c>
      <c r="C5764" s="181">
        <v>734000</v>
      </c>
      <c r="D5764" s="38"/>
      <c r="E5764" s="37"/>
    </row>
    <row r="5765" spans="2:5">
      <c r="B5765" s="35">
        <v>43381</v>
      </c>
      <c r="C5765" s="181">
        <v>752000</v>
      </c>
      <c r="D5765" s="38"/>
      <c r="E5765" s="37"/>
    </row>
    <row r="5766" spans="2:5">
      <c r="B5766" s="35">
        <v>43382</v>
      </c>
      <c r="C5766" s="181">
        <v>770000</v>
      </c>
      <c r="D5766" s="38"/>
      <c r="E5766" s="37"/>
    </row>
    <row r="5767" spans="2:5">
      <c r="B5767" s="35">
        <v>43383</v>
      </c>
      <c r="C5767" s="181">
        <v>770000</v>
      </c>
      <c r="D5767" s="38"/>
      <c r="E5767" s="37"/>
    </row>
    <row r="5768" spans="2:5">
      <c r="B5768" s="35">
        <v>43384</v>
      </c>
      <c r="C5768" s="181">
        <v>775000</v>
      </c>
      <c r="D5768" s="38"/>
      <c r="E5768" s="37"/>
    </row>
    <row r="5769" spans="2:5">
      <c r="B5769" s="35">
        <v>43385</v>
      </c>
      <c r="C5769" s="181">
        <v>807000</v>
      </c>
      <c r="D5769" s="38"/>
      <c r="E5769" s="37"/>
    </row>
    <row r="5770" spans="2:5">
      <c r="B5770" s="35">
        <v>43386</v>
      </c>
      <c r="C5770" s="181">
        <v>807000</v>
      </c>
      <c r="D5770" s="38"/>
      <c r="E5770" s="37"/>
    </row>
    <row r="5771" spans="2:5">
      <c r="B5771" s="35">
        <v>43387</v>
      </c>
      <c r="C5771" s="181">
        <v>807000</v>
      </c>
      <c r="D5771" s="38"/>
      <c r="E5771" s="37"/>
    </row>
    <row r="5772" spans="2:5">
      <c r="B5772" s="35">
        <v>43388</v>
      </c>
      <c r="C5772" s="181">
        <v>825000</v>
      </c>
      <c r="D5772" s="38"/>
      <c r="E5772" s="37"/>
    </row>
    <row r="5773" spans="2:5">
      <c r="B5773" s="35">
        <v>43389</v>
      </c>
      <c r="C5773" s="181">
        <v>806000</v>
      </c>
      <c r="D5773" s="38"/>
      <c r="E5773" s="37"/>
    </row>
    <row r="5774" spans="2:5">
      <c r="B5774" s="35">
        <v>43390</v>
      </c>
      <c r="C5774" s="181">
        <v>837000</v>
      </c>
      <c r="D5774" s="38"/>
      <c r="E5774" s="37"/>
    </row>
    <row r="5775" spans="2:5">
      <c r="B5775" s="35">
        <v>43391</v>
      </c>
      <c r="C5775" s="181">
        <v>840000</v>
      </c>
      <c r="D5775" s="38"/>
      <c r="E5775" s="37"/>
    </row>
    <row r="5776" spans="2:5">
      <c r="B5776" s="35">
        <v>43392</v>
      </c>
      <c r="C5776" s="181">
        <v>838000</v>
      </c>
      <c r="D5776" s="38"/>
      <c r="E5776" s="37"/>
    </row>
    <row r="5777" spans="2:5">
      <c r="B5777" s="35">
        <v>43393</v>
      </c>
      <c r="C5777" s="181">
        <v>838000</v>
      </c>
      <c r="D5777" s="38"/>
      <c r="E5777" s="37"/>
    </row>
    <row r="5778" spans="2:5">
      <c r="B5778" s="35">
        <v>43394</v>
      </c>
      <c r="C5778" s="181">
        <v>838000</v>
      </c>
      <c r="D5778" s="38"/>
      <c r="E5778" s="37"/>
    </row>
    <row r="5779" spans="2:5">
      <c r="B5779" s="35">
        <v>43395</v>
      </c>
      <c r="C5779" s="181">
        <v>812000</v>
      </c>
      <c r="D5779" s="38"/>
      <c r="E5779" s="37"/>
    </row>
    <row r="5780" spans="2:5">
      <c r="B5780" s="35">
        <v>43396</v>
      </c>
      <c r="C5780" s="181">
        <v>840000</v>
      </c>
      <c r="D5780" s="38"/>
      <c r="E5780" s="37"/>
    </row>
    <row r="5781" spans="2:5">
      <c r="B5781" s="35">
        <v>43397</v>
      </c>
      <c r="C5781" s="181">
        <v>845000</v>
      </c>
      <c r="D5781" s="38"/>
      <c r="E5781" s="37"/>
    </row>
    <row r="5782" spans="2:5">
      <c r="B5782" s="35">
        <v>43398</v>
      </c>
      <c r="C5782" s="181">
        <v>855000</v>
      </c>
      <c r="D5782" s="38"/>
      <c r="E5782" s="37"/>
    </row>
    <row r="5783" spans="2:5">
      <c r="B5783" s="35">
        <v>43399</v>
      </c>
      <c r="C5783" s="181">
        <v>850000</v>
      </c>
      <c r="D5783" s="38"/>
      <c r="E5783" s="37"/>
    </row>
    <row r="5784" spans="2:5">
      <c r="B5784" s="35">
        <v>43400</v>
      </c>
      <c r="C5784" s="181">
        <v>850000</v>
      </c>
      <c r="D5784" s="38"/>
      <c r="E5784" s="37"/>
    </row>
    <row r="5785" spans="2:5">
      <c r="B5785" s="35">
        <v>43401</v>
      </c>
      <c r="C5785" s="181">
        <v>850000</v>
      </c>
      <c r="D5785" s="38"/>
      <c r="E5785" s="37"/>
    </row>
    <row r="5786" spans="2:5">
      <c r="B5786" s="35">
        <v>43402</v>
      </c>
      <c r="C5786" s="181">
        <v>815000</v>
      </c>
      <c r="D5786" s="38"/>
      <c r="E5786" s="37"/>
    </row>
    <row r="5787" spans="2:5">
      <c r="B5787" s="35">
        <v>43403</v>
      </c>
      <c r="C5787" s="181">
        <v>807000</v>
      </c>
      <c r="D5787" s="38"/>
      <c r="E5787" s="37"/>
    </row>
    <row r="5788" spans="2:5">
      <c r="B5788" s="39">
        <v>43404</v>
      </c>
      <c r="C5788" s="182">
        <v>815000</v>
      </c>
      <c r="D5788" s="40"/>
      <c r="E5788" s="44"/>
    </row>
    <row r="5789" spans="2:5">
      <c r="B5789" s="35">
        <v>43405</v>
      </c>
      <c r="C5789" s="181">
        <v>841500</v>
      </c>
      <c r="D5789" s="38"/>
      <c r="E5789" s="37"/>
    </row>
    <row r="5790" spans="2:5">
      <c r="B5790" s="35">
        <v>43406</v>
      </c>
      <c r="C5790" s="181">
        <v>852000</v>
      </c>
      <c r="D5790" s="38"/>
      <c r="E5790" s="37"/>
    </row>
    <row r="5791" spans="2:5">
      <c r="B5791" s="35">
        <v>43407</v>
      </c>
      <c r="C5791" s="181">
        <v>852000</v>
      </c>
      <c r="D5791" s="38"/>
      <c r="E5791" s="37"/>
    </row>
    <row r="5792" spans="2:5">
      <c r="B5792" s="35">
        <v>43408</v>
      </c>
      <c r="C5792" s="181">
        <v>852000</v>
      </c>
      <c r="D5792" s="38"/>
      <c r="E5792" s="37"/>
    </row>
    <row r="5793" spans="2:5">
      <c r="B5793" s="35">
        <v>43409</v>
      </c>
      <c r="C5793" s="181">
        <v>834000</v>
      </c>
      <c r="D5793" s="38"/>
      <c r="E5793" s="37"/>
    </row>
    <row r="5794" spans="2:5">
      <c r="B5794" s="35">
        <v>43410</v>
      </c>
      <c r="C5794" s="181">
        <v>806000</v>
      </c>
      <c r="D5794" s="38"/>
      <c r="E5794" s="37"/>
    </row>
    <row r="5795" spans="2:5">
      <c r="B5795" s="35">
        <v>43411</v>
      </c>
      <c r="C5795" s="181">
        <v>815000</v>
      </c>
      <c r="D5795" s="38"/>
      <c r="E5795" s="37"/>
    </row>
    <row r="5796" spans="2:5">
      <c r="B5796" s="35">
        <v>43412</v>
      </c>
      <c r="C5796" s="181">
        <v>820000</v>
      </c>
      <c r="D5796" s="38"/>
      <c r="E5796" s="37"/>
    </row>
    <row r="5797" spans="2:5">
      <c r="B5797" s="35">
        <v>43413</v>
      </c>
      <c r="C5797" s="181">
        <v>805000</v>
      </c>
      <c r="D5797" s="38"/>
      <c r="E5797" s="37"/>
    </row>
    <row r="5798" spans="2:5">
      <c r="B5798" s="35">
        <v>43414</v>
      </c>
      <c r="C5798" s="181">
        <v>805000</v>
      </c>
      <c r="D5798" s="38"/>
      <c r="E5798" s="37"/>
    </row>
    <row r="5799" spans="2:5">
      <c r="B5799" s="35">
        <v>43415</v>
      </c>
      <c r="C5799" s="181">
        <v>805000</v>
      </c>
      <c r="D5799" s="38"/>
      <c r="E5799" s="37"/>
    </row>
    <row r="5800" spans="2:5">
      <c r="B5800" s="35">
        <v>43415</v>
      </c>
      <c r="C5800" s="181">
        <v>805000</v>
      </c>
      <c r="D5800" s="38"/>
      <c r="E5800" s="37"/>
    </row>
    <row r="5801" spans="2:5">
      <c r="B5801" s="35">
        <v>43416</v>
      </c>
      <c r="C5801" s="181">
        <v>785000</v>
      </c>
      <c r="D5801" s="38"/>
      <c r="E5801" s="37"/>
    </row>
    <row r="5802" spans="2:5">
      <c r="B5802" s="35">
        <v>43417</v>
      </c>
      <c r="C5802" s="181">
        <v>781000</v>
      </c>
      <c r="D5802" s="38"/>
      <c r="E5802" s="37"/>
    </row>
    <row r="5803" spans="2:5">
      <c r="B5803" s="35">
        <v>43418</v>
      </c>
      <c r="C5803" s="181">
        <v>804000</v>
      </c>
      <c r="D5803" s="38"/>
      <c r="E5803" s="37"/>
    </row>
    <row r="5804" spans="2:5">
      <c r="B5804" s="35">
        <v>43419</v>
      </c>
      <c r="C5804" s="181">
        <v>792000</v>
      </c>
      <c r="D5804" s="38"/>
      <c r="E5804" s="37"/>
    </row>
    <row r="5805" spans="2:5">
      <c r="B5805" s="35">
        <v>43420</v>
      </c>
      <c r="C5805" s="181">
        <v>800000</v>
      </c>
      <c r="D5805" s="38"/>
      <c r="E5805" s="37"/>
    </row>
    <row r="5806" spans="2:5">
      <c r="B5806" s="35">
        <v>43421</v>
      </c>
      <c r="C5806" s="181">
        <v>800000</v>
      </c>
      <c r="D5806" s="38"/>
      <c r="E5806" s="37"/>
    </row>
    <row r="5807" spans="2:5">
      <c r="B5807" s="35">
        <v>43422</v>
      </c>
      <c r="C5807" s="181">
        <v>800000</v>
      </c>
      <c r="D5807" s="38"/>
      <c r="E5807" s="37"/>
    </row>
    <row r="5808" spans="2:5">
      <c r="B5808" s="35">
        <v>43423</v>
      </c>
      <c r="C5808" s="181">
        <v>804000</v>
      </c>
      <c r="D5808" s="38"/>
      <c r="E5808" s="37"/>
    </row>
    <row r="5809" spans="2:5">
      <c r="B5809" s="35">
        <v>43424</v>
      </c>
      <c r="C5809" s="181">
        <v>796000</v>
      </c>
      <c r="D5809" s="38"/>
      <c r="E5809" s="37"/>
    </row>
    <row r="5810" spans="2:5">
      <c r="B5810" s="35">
        <v>43425</v>
      </c>
      <c r="C5810" s="181">
        <v>793000</v>
      </c>
      <c r="D5810" s="38"/>
      <c r="E5810" s="37"/>
    </row>
    <row r="5811" spans="2:5">
      <c r="B5811" s="35">
        <v>43426</v>
      </c>
      <c r="C5811" s="181">
        <v>793000</v>
      </c>
      <c r="D5811" s="38"/>
      <c r="E5811" s="37"/>
    </row>
    <row r="5812" spans="2:5">
      <c r="B5812" s="35">
        <v>43427</v>
      </c>
      <c r="C5812" s="181">
        <v>780000</v>
      </c>
      <c r="D5812" s="38"/>
      <c r="E5812" s="37"/>
    </row>
    <row r="5813" spans="2:5">
      <c r="B5813" s="35">
        <v>43428</v>
      </c>
      <c r="C5813" s="181">
        <v>780000</v>
      </c>
      <c r="D5813" s="38"/>
      <c r="E5813" s="37"/>
    </row>
    <row r="5814" spans="2:5">
      <c r="B5814" s="35">
        <v>43429</v>
      </c>
      <c r="C5814" s="181">
        <v>780000</v>
      </c>
      <c r="D5814" s="38"/>
      <c r="E5814" s="37"/>
    </row>
    <row r="5815" spans="2:5">
      <c r="B5815" s="35">
        <v>43430</v>
      </c>
      <c r="C5815" s="181">
        <v>783000</v>
      </c>
      <c r="D5815" s="38"/>
      <c r="E5815" s="37"/>
    </row>
    <row r="5816" spans="2:5">
      <c r="B5816" s="35">
        <v>43431</v>
      </c>
      <c r="C5816" s="181">
        <v>802000</v>
      </c>
      <c r="D5816" s="38"/>
      <c r="E5816" s="37"/>
    </row>
    <row r="5817" spans="2:5">
      <c r="B5817" s="35">
        <v>43432</v>
      </c>
      <c r="C5817" s="181">
        <v>813000</v>
      </c>
      <c r="D5817" s="38"/>
      <c r="E5817" s="37"/>
    </row>
    <row r="5818" spans="2:5">
      <c r="B5818" s="35">
        <v>43433</v>
      </c>
      <c r="C5818" s="181">
        <v>793000</v>
      </c>
      <c r="D5818" s="38"/>
      <c r="E5818" s="37"/>
    </row>
    <row r="5819" spans="2:5">
      <c r="B5819" s="39">
        <v>43434</v>
      </c>
      <c r="C5819" s="182">
        <v>762000</v>
      </c>
      <c r="D5819" s="40"/>
      <c r="E5819" s="44"/>
    </row>
    <row r="5820" spans="2:5">
      <c r="B5820" s="35">
        <v>43435</v>
      </c>
      <c r="C5820" s="181">
        <v>762000</v>
      </c>
      <c r="D5820" s="38"/>
      <c r="E5820" s="37"/>
    </row>
    <row r="5821" spans="2:5">
      <c r="B5821" s="35">
        <v>43436</v>
      </c>
      <c r="C5821" s="181">
        <v>762000</v>
      </c>
      <c r="D5821" s="38"/>
      <c r="E5821" s="37"/>
    </row>
    <row r="5822" spans="2:5">
      <c r="B5822" s="35">
        <v>43437</v>
      </c>
      <c r="C5822" s="181">
        <v>754000</v>
      </c>
      <c r="D5822" s="38"/>
      <c r="E5822" s="37"/>
    </row>
    <row r="5823" spans="2:5">
      <c r="B5823" s="35">
        <v>43438</v>
      </c>
      <c r="C5823" s="181">
        <v>743000</v>
      </c>
      <c r="D5823" s="38"/>
      <c r="E5823" s="37"/>
    </row>
    <row r="5824" spans="2:5">
      <c r="B5824" s="35">
        <v>43439</v>
      </c>
      <c r="C5824" s="181">
        <v>734000</v>
      </c>
      <c r="D5824" s="38"/>
      <c r="E5824" s="37"/>
    </row>
    <row r="5825" spans="2:5">
      <c r="B5825" s="35">
        <v>43440</v>
      </c>
      <c r="C5825" s="181">
        <v>741000</v>
      </c>
      <c r="D5825" s="38"/>
      <c r="E5825" s="37"/>
    </row>
    <row r="5826" spans="2:5">
      <c r="B5826" s="35">
        <v>43441</v>
      </c>
      <c r="C5826" s="181">
        <v>720000</v>
      </c>
      <c r="D5826" s="38"/>
      <c r="E5826" s="37"/>
    </row>
    <row r="5827" spans="2:5">
      <c r="B5827" s="35">
        <v>43442</v>
      </c>
      <c r="C5827" s="181">
        <v>720000</v>
      </c>
      <c r="D5827" s="38"/>
      <c r="E5827" s="37"/>
    </row>
    <row r="5828" spans="2:5">
      <c r="B5828" s="35">
        <v>43443</v>
      </c>
      <c r="C5828" s="181">
        <v>720000</v>
      </c>
      <c r="D5828" s="38"/>
      <c r="E5828" s="37"/>
    </row>
    <row r="5829" spans="2:5">
      <c r="B5829" s="35">
        <v>43444</v>
      </c>
      <c r="C5829" s="181">
        <v>732000</v>
      </c>
      <c r="D5829" s="38"/>
      <c r="E5829" s="37"/>
    </row>
    <row r="5830" spans="2:5">
      <c r="B5830" s="35">
        <v>43445</v>
      </c>
      <c r="C5830" s="181">
        <v>716000</v>
      </c>
      <c r="D5830" s="38"/>
      <c r="E5830" s="37"/>
    </row>
    <row r="5831" spans="2:5">
      <c r="B5831" s="35">
        <v>43446</v>
      </c>
      <c r="C5831" s="181">
        <v>718000</v>
      </c>
      <c r="D5831" s="38"/>
      <c r="E5831" s="37"/>
    </row>
    <row r="5832" spans="2:5">
      <c r="B5832" s="35">
        <v>43447</v>
      </c>
      <c r="C5832" s="181">
        <v>727000</v>
      </c>
      <c r="D5832" s="38"/>
      <c r="E5832" s="37"/>
    </row>
    <row r="5833" spans="2:5">
      <c r="B5833" s="35">
        <v>43448</v>
      </c>
      <c r="C5833" s="181">
        <v>719000</v>
      </c>
      <c r="D5833" s="38"/>
      <c r="E5833" s="37"/>
    </row>
    <row r="5834" spans="2:5">
      <c r="B5834" s="35">
        <v>43449</v>
      </c>
      <c r="C5834" s="181">
        <v>719000</v>
      </c>
      <c r="D5834" s="38"/>
      <c r="E5834" s="37"/>
    </row>
    <row r="5835" spans="2:5">
      <c r="B5835" s="35">
        <v>43450</v>
      </c>
      <c r="C5835" s="181">
        <v>719000</v>
      </c>
      <c r="D5835" s="38"/>
      <c r="E5835" s="37"/>
    </row>
    <row r="5836" spans="2:5">
      <c r="B5836" s="35">
        <v>43451</v>
      </c>
      <c r="C5836" s="181">
        <v>702000</v>
      </c>
      <c r="D5836" s="38"/>
      <c r="E5836" s="37"/>
    </row>
    <row r="5837" spans="2:5">
      <c r="B5837" s="35">
        <v>43452</v>
      </c>
      <c r="C5837" s="181">
        <v>700500</v>
      </c>
      <c r="D5837" s="38"/>
      <c r="E5837" s="37"/>
    </row>
    <row r="5838" spans="2:5">
      <c r="B5838" s="35">
        <v>43453</v>
      </c>
      <c r="C5838" s="181">
        <v>713000</v>
      </c>
      <c r="D5838" s="38"/>
      <c r="E5838" s="37"/>
    </row>
    <row r="5839" spans="2:5">
      <c r="B5839" s="35">
        <v>43454</v>
      </c>
      <c r="C5839" s="181">
        <v>731500</v>
      </c>
      <c r="D5839" s="38"/>
      <c r="E5839" s="37"/>
    </row>
    <row r="5840" spans="2:5">
      <c r="B5840" s="35">
        <v>43455</v>
      </c>
      <c r="C5840" s="181">
        <v>721500</v>
      </c>
      <c r="D5840" s="38"/>
      <c r="E5840" s="37"/>
    </row>
    <row r="5841" spans="2:5">
      <c r="B5841" s="35">
        <v>43456</v>
      </c>
      <c r="C5841" s="181">
        <v>721500</v>
      </c>
      <c r="D5841" s="38"/>
      <c r="E5841" s="37"/>
    </row>
    <row r="5842" spans="2:5">
      <c r="B5842" s="35">
        <v>43457</v>
      </c>
      <c r="C5842" s="181">
        <v>721500</v>
      </c>
      <c r="D5842" s="38"/>
      <c r="E5842" s="37"/>
    </row>
    <row r="5843" spans="2:5">
      <c r="B5843" s="35">
        <v>43458</v>
      </c>
      <c r="C5843" s="181">
        <v>738500</v>
      </c>
      <c r="D5843" s="38"/>
      <c r="E5843" s="37"/>
    </row>
    <row r="5844" spans="2:5">
      <c r="B5844" s="35">
        <v>43459</v>
      </c>
      <c r="C5844" s="181">
        <v>738500</v>
      </c>
      <c r="D5844" s="38"/>
      <c r="E5844" s="37"/>
    </row>
    <row r="5845" spans="2:5">
      <c r="B5845" s="35">
        <v>43460</v>
      </c>
      <c r="C5845" s="181">
        <v>751000</v>
      </c>
      <c r="D5845" s="38"/>
      <c r="E5845" s="37"/>
    </row>
    <row r="5846" spans="2:5">
      <c r="B5846" s="35">
        <v>43461</v>
      </c>
      <c r="C5846" s="181">
        <v>732000</v>
      </c>
      <c r="D5846" s="38"/>
      <c r="E5846" s="37"/>
    </row>
    <row r="5847" spans="2:5">
      <c r="B5847" s="35">
        <v>43462</v>
      </c>
      <c r="C5847" s="181">
        <v>718500</v>
      </c>
      <c r="D5847" s="38"/>
      <c r="E5847" s="37"/>
    </row>
    <row r="5848" spans="2:5">
      <c r="B5848" s="35">
        <v>43463</v>
      </c>
      <c r="C5848" s="181">
        <v>718500</v>
      </c>
      <c r="D5848" s="38"/>
      <c r="E5848" s="37"/>
    </row>
    <row r="5849" spans="2:5">
      <c r="B5849" s="35">
        <v>43464</v>
      </c>
      <c r="C5849" s="181">
        <v>718500</v>
      </c>
      <c r="D5849" s="38"/>
      <c r="E5849" s="37"/>
    </row>
    <row r="5850" spans="2:5">
      <c r="B5850" s="39">
        <v>43465</v>
      </c>
      <c r="C5850" s="182">
        <v>724000</v>
      </c>
      <c r="D5850" s="40"/>
      <c r="E5850" s="44"/>
    </row>
    <row r="5851" spans="2:5">
      <c r="B5851" s="35">
        <v>43466</v>
      </c>
      <c r="C5851" s="181">
        <v>724000</v>
      </c>
      <c r="D5851" s="38"/>
      <c r="E5851" s="37"/>
    </row>
    <row r="5852" spans="2:5">
      <c r="B5852" s="35">
        <v>43467</v>
      </c>
      <c r="C5852" s="181">
        <v>710000</v>
      </c>
      <c r="D5852" s="38"/>
      <c r="E5852" s="37"/>
    </row>
    <row r="5853" spans="2:5">
      <c r="B5853" s="35">
        <v>43468</v>
      </c>
      <c r="C5853" s="181">
        <v>730000</v>
      </c>
      <c r="D5853" s="38"/>
      <c r="E5853" s="37"/>
    </row>
    <row r="5854" spans="2:5">
      <c r="B5854" s="35">
        <v>43469</v>
      </c>
      <c r="C5854" s="181">
        <v>720000</v>
      </c>
      <c r="D5854" s="38"/>
      <c r="E5854" s="37"/>
    </row>
    <row r="5855" spans="2:5">
      <c r="B5855" s="35">
        <v>43470</v>
      </c>
      <c r="C5855" s="181">
        <v>720000</v>
      </c>
      <c r="D5855" s="38"/>
      <c r="E5855" s="37"/>
    </row>
    <row r="5856" spans="2:5">
      <c r="B5856" s="35">
        <v>43471</v>
      </c>
      <c r="C5856" s="181">
        <v>720000</v>
      </c>
      <c r="D5856" s="38"/>
      <c r="E5856" s="37"/>
    </row>
    <row r="5857" spans="2:5">
      <c r="B5857" s="35">
        <v>43472</v>
      </c>
      <c r="C5857" s="181">
        <v>727500</v>
      </c>
      <c r="D5857" s="38"/>
      <c r="E5857" s="37"/>
    </row>
    <row r="5858" spans="2:5">
      <c r="B5858" s="35">
        <v>43473</v>
      </c>
      <c r="C5858" s="181">
        <v>733000</v>
      </c>
      <c r="D5858" s="38"/>
      <c r="E5858" s="37"/>
    </row>
    <row r="5859" spans="2:5">
      <c r="B5859" s="35">
        <v>43474</v>
      </c>
      <c r="C5859" s="181">
        <v>728000</v>
      </c>
      <c r="D5859" s="38"/>
      <c r="E5859" s="37"/>
    </row>
    <row r="5860" spans="2:5">
      <c r="B5860" s="35">
        <v>43475</v>
      </c>
      <c r="C5860" s="181">
        <v>725000</v>
      </c>
      <c r="D5860" s="38"/>
      <c r="E5860" s="37"/>
    </row>
    <row r="5861" spans="2:5">
      <c r="B5861" s="35">
        <v>43476</v>
      </c>
      <c r="C5861" s="181">
        <v>724000</v>
      </c>
      <c r="D5861" s="38"/>
      <c r="E5861" s="37"/>
    </row>
    <row r="5862" spans="2:5">
      <c r="B5862" s="35">
        <v>43477</v>
      </c>
      <c r="C5862" s="181">
        <v>724000</v>
      </c>
      <c r="D5862" s="38"/>
      <c r="E5862" s="37"/>
    </row>
    <row r="5863" spans="2:5">
      <c r="B5863" s="35">
        <v>43478</v>
      </c>
      <c r="C5863" s="181">
        <v>724000</v>
      </c>
      <c r="D5863" s="38"/>
      <c r="E5863" s="37"/>
    </row>
    <row r="5864" spans="2:5">
      <c r="B5864" s="35">
        <v>43479</v>
      </c>
      <c r="C5864" s="181">
        <v>717000</v>
      </c>
      <c r="D5864" s="38"/>
      <c r="E5864" s="37"/>
    </row>
    <row r="5865" spans="2:5">
      <c r="B5865" s="35">
        <v>43480</v>
      </c>
      <c r="C5865" s="181">
        <v>705000</v>
      </c>
      <c r="D5865" s="38"/>
      <c r="E5865" s="37"/>
    </row>
    <row r="5866" spans="2:5">
      <c r="B5866" s="35">
        <v>43481</v>
      </c>
      <c r="C5866" s="181">
        <v>710000</v>
      </c>
      <c r="D5866" s="38"/>
      <c r="E5866" s="37"/>
    </row>
    <row r="5867" spans="2:5">
      <c r="B5867" s="35">
        <v>43482</v>
      </c>
      <c r="C5867" s="181">
        <v>714000</v>
      </c>
      <c r="D5867" s="38"/>
      <c r="E5867" s="37"/>
    </row>
    <row r="5868" spans="2:5">
      <c r="B5868" s="35">
        <v>43483</v>
      </c>
      <c r="C5868" s="181">
        <v>730000</v>
      </c>
      <c r="D5868" s="38"/>
      <c r="E5868" s="37"/>
    </row>
    <row r="5869" spans="2:5">
      <c r="B5869" s="35">
        <v>43484</v>
      </c>
      <c r="C5869" s="181">
        <v>730000</v>
      </c>
      <c r="D5869" s="38"/>
      <c r="E5869" s="37"/>
    </row>
    <row r="5870" spans="2:5">
      <c r="B5870" s="35">
        <v>43485</v>
      </c>
      <c r="C5870" s="181">
        <v>730000</v>
      </c>
      <c r="D5870" s="38"/>
      <c r="E5870" s="37"/>
    </row>
    <row r="5871" spans="2:5">
      <c r="B5871" s="35">
        <v>43486</v>
      </c>
      <c r="C5871" s="181">
        <v>730000</v>
      </c>
      <c r="D5871" s="38"/>
      <c r="E5871" s="37"/>
    </row>
    <row r="5872" spans="2:5">
      <c r="B5872" s="35">
        <v>43487</v>
      </c>
      <c r="C5872" s="181">
        <v>725000</v>
      </c>
      <c r="D5872" s="38"/>
      <c r="E5872" s="37"/>
    </row>
    <row r="5873" spans="2:5">
      <c r="B5873" s="35">
        <v>43488</v>
      </c>
      <c r="C5873" s="181">
        <v>728000</v>
      </c>
      <c r="D5873" s="38"/>
      <c r="E5873" s="37"/>
    </row>
    <row r="5874" spans="2:5">
      <c r="B5874" s="35">
        <v>43489</v>
      </c>
      <c r="C5874" s="181">
        <v>745000</v>
      </c>
      <c r="D5874" s="38"/>
      <c r="E5874" s="37"/>
    </row>
    <row r="5875" spans="2:5">
      <c r="B5875" s="35">
        <v>43490</v>
      </c>
      <c r="C5875" s="181">
        <v>750000</v>
      </c>
      <c r="D5875" s="38"/>
      <c r="E5875" s="37"/>
    </row>
    <row r="5876" spans="2:5">
      <c r="B5876" s="35">
        <v>43491</v>
      </c>
      <c r="C5876" s="181">
        <v>750000</v>
      </c>
      <c r="D5876" s="38"/>
      <c r="E5876" s="37"/>
    </row>
    <row r="5877" spans="2:5">
      <c r="B5877" s="35">
        <v>43492</v>
      </c>
      <c r="C5877" s="181">
        <v>750000</v>
      </c>
      <c r="D5877" s="38"/>
      <c r="E5877" s="37"/>
    </row>
    <row r="5878" spans="2:5">
      <c r="B5878" s="35">
        <v>43493</v>
      </c>
      <c r="C5878" s="181">
        <v>728000</v>
      </c>
      <c r="D5878" s="38"/>
      <c r="E5878" s="37"/>
    </row>
    <row r="5879" spans="2:5">
      <c r="B5879" s="35">
        <v>43494</v>
      </c>
      <c r="C5879" s="181">
        <v>728000</v>
      </c>
      <c r="D5879" s="38"/>
      <c r="E5879" s="37"/>
    </row>
    <row r="5880" spans="2:5">
      <c r="B5880" s="35">
        <v>43495</v>
      </c>
      <c r="C5880" s="181">
        <v>726000</v>
      </c>
      <c r="D5880" s="38"/>
      <c r="E5880" s="37"/>
    </row>
    <row r="5881" spans="2:5">
      <c r="B5881" s="39">
        <v>43496</v>
      </c>
      <c r="C5881" s="182">
        <v>740000</v>
      </c>
      <c r="D5881" s="40"/>
      <c r="E5881" s="44"/>
    </row>
    <row r="5882" spans="2:5">
      <c r="B5882" s="35">
        <v>43497</v>
      </c>
      <c r="C5882" s="181">
        <v>725000</v>
      </c>
      <c r="D5882" s="38"/>
      <c r="E5882" s="37"/>
    </row>
    <row r="5883" spans="2:5">
      <c r="B5883" s="35">
        <v>43498</v>
      </c>
      <c r="C5883" s="181">
        <v>725000</v>
      </c>
      <c r="D5883" s="38"/>
      <c r="E5883" s="37"/>
    </row>
    <row r="5884" spans="2:5">
      <c r="B5884" s="35">
        <v>43499</v>
      </c>
      <c r="C5884" s="181">
        <v>725000</v>
      </c>
      <c r="D5884" s="38"/>
      <c r="E5884" s="37"/>
    </row>
    <row r="5885" spans="2:5">
      <c r="B5885" s="35">
        <v>43500</v>
      </c>
      <c r="C5885" s="181">
        <v>735000</v>
      </c>
      <c r="D5885" s="38"/>
      <c r="E5885" s="37"/>
    </row>
    <row r="5886" spans="2:5">
      <c r="B5886" s="35">
        <v>43501</v>
      </c>
      <c r="C5886" s="181">
        <v>731000</v>
      </c>
      <c r="D5886" s="38"/>
      <c r="E5886" s="37"/>
    </row>
    <row r="5887" spans="2:5">
      <c r="B5887" s="35">
        <v>43502</v>
      </c>
      <c r="C5887" s="181">
        <v>740000</v>
      </c>
      <c r="D5887" s="38"/>
      <c r="E5887" s="37"/>
    </row>
    <row r="5888" spans="2:5">
      <c r="B5888" s="35">
        <v>43503</v>
      </c>
      <c r="C5888" s="181">
        <v>732000</v>
      </c>
      <c r="D5888" s="38"/>
      <c r="E5888" s="37"/>
    </row>
    <row r="5889" spans="2:5">
      <c r="B5889" s="35">
        <v>43504</v>
      </c>
      <c r="C5889" s="181">
        <v>725000</v>
      </c>
      <c r="D5889" s="38"/>
      <c r="E5889" s="37"/>
    </row>
    <row r="5890" spans="2:5">
      <c r="B5890" s="35">
        <v>43505</v>
      </c>
      <c r="C5890" s="181">
        <v>725000</v>
      </c>
      <c r="D5890" s="38"/>
      <c r="E5890" s="37"/>
    </row>
    <row r="5891" spans="2:5">
      <c r="B5891" s="35">
        <v>43506</v>
      </c>
      <c r="C5891" s="181">
        <v>725000</v>
      </c>
      <c r="D5891" s="38"/>
      <c r="E5891" s="37"/>
    </row>
    <row r="5892" spans="2:5">
      <c r="B5892" s="35">
        <v>43507</v>
      </c>
      <c r="C5892" s="181">
        <v>714000</v>
      </c>
      <c r="D5892" s="38"/>
      <c r="E5892" s="37"/>
    </row>
    <row r="5893" spans="2:5">
      <c r="B5893" s="35">
        <v>43508</v>
      </c>
      <c r="C5893" s="181">
        <v>716000</v>
      </c>
      <c r="D5893" s="38"/>
      <c r="E5893" s="37"/>
    </row>
    <row r="5894" spans="2:5">
      <c r="B5894" s="35">
        <v>43509</v>
      </c>
      <c r="C5894" s="181">
        <v>709000</v>
      </c>
      <c r="D5894" s="38"/>
      <c r="E5894" s="37"/>
    </row>
    <row r="5895" spans="2:5">
      <c r="B5895" s="35">
        <v>43510</v>
      </c>
      <c r="C5895" s="181">
        <v>708000</v>
      </c>
      <c r="D5895" s="38"/>
      <c r="E5895" s="37"/>
    </row>
    <row r="5896" spans="2:5">
      <c r="B5896" s="35">
        <v>43511</v>
      </c>
      <c r="C5896" s="181">
        <v>706000</v>
      </c>
      <c r="D5896" s="38"/>
      <c r="E5896" s="37"/>
    </row>
    <row r="5897" spans="2:5">
      <c r="B5897" s="35">
        <v>43512</v>
      </c>
      <c r="C5897" s="181">
        <v>706000</v>
      </c>
      <c r="D5897" s="38"/>
      <c r="E5897" s="37"/>
    </row>
    <row r="5898" spans="2:5">
      <c r="B5898" s="35">
        <v>43513</v>
      </c>
      <c r="C5898" s="181">
        <v>706000</v>
      </c>
      <c r="D5898" s="38"/>
      <c r="E5898" s="37"/>
    </row>
    <row r="5899" spans="2:5">
      <c r="B5899" s="35">
        <v>43514</v>
      </c>
      <c r="C5899" s="181">
        <v>706000</v>
      </c>
      <c r="D5899" s="38"/>
      <c r="E5899" s="37"/>
    </row>
    <row r="5900" spans="2:5">
      <c r="B5900" s="35">
        <v>43515</v>
      </c>
      <c r="C5900" s="181">
        <v>696000</v>
      </c>
      <c r="D5900" s="38"/>
      <c r="E5900" s="37"/>
    </row>
    <row r="5901" spans="2:5">
      <c r="B5901" s="35">
        <v>43516</v>
      </c>
      <c r="C5901" s="181">
        <v>700500</v>
      </c>
      <c r="D5901" s="38"/>
      <c r="E5901" s="37"/>
    </row>
    <row r="5902" spans="2:5">
      <c r="B5902" s="35">
        <v>43517</v>
      </c>
      <c r="C5902" s="181">
        <v>690000</v>
      </c>
      <c r="D5902" s="38"/>
      <c r="E5902" s="37"/>
    </row>
    <row r="5903" spans="2:5">
      <c r="B5903" s="35">
        <v>43518</v>
      </c>
      <c r="C5903" s="181">
        <v>691000</v>
      </c>
      <c r="D5903" s="38"/>
      <c r="E5903" s="37"/>
    </row>
    <row r="5904" spans="2:5">
      <c r="B5904" s="35">
        <v>43519</v>
      </c>
      <c r="C5904" s="181">
        <v>691000</v>
      </c>
      <c r="D5904" s="38"/>
      <c r="E5904" s="37"/>
    </row>
    <row r="5905" spans="2:5">
      <c r="B5905" s="35">
        <v>43520</v>
      </c>
      <c r="C5905" s="181">
        <v>691000</v>
      </c>
      <c r="D5905" s="38"/>
      <c r="E5905" s="37"/>
    </row>
    <row r="5906" spans="2:5">
      <c r="B5906" s="35">
        <v>43521</v>
      </c>
      <c r="C5906" s="181">
        <v>690000</v>
      </c>
      <c r="D5906" s="38"/>
      <c r="E5906" s="37"/>
    </row>
    <row r="5907" spans="2:5">
      <c r="B5907" s="35">
        <v>43522</v>
      </c>
      <c r="C5907" s="181">
        <v>670000</v>
      </c>
      <c r="D5907" s="38"/>
      <c r="E5907" s="37"/>
    </row>
    <row r="5908" spans="2:5">
      <c r="B5908" s="35">
        <v>43523</v>
      </c>
      <c r="C5908" s="181">
        <v>670000</v>
      </c>
      <c r="D5908" s="38"/>
      <c r="E5908" s="37"/>
    </row>
    <row r="5909" spans="2:5">
      <c r="B5909" s="39">
        <v>43524</v>
      </c>
      <c r="C5909" s="182">
        <v>678000</v>
      </c>
      <c r="D5909" s="40"/>
      <c r="E5909" s="44"/>
    </row>
    <row r="5910" spans="2:5">
      <c r="B5910" s="35">
        <v>43525</v>
      </c>
      <c r="C5910" s="181">
        <v>692000</v>
      </c>
      <c r="D5910" s="38"/>
      <c r="E5910" s="37"/>
    </row>
    <row r="5911" spans="2:5">
      <c r="B5911" s="35">
        <v>43526</v>
      </c>
      <c r="C5911" s="181">
        <v>692000</v>
      </c>
      <c r="D5911" s="38"/>
      <c r="E5911" s="37"/>
    </row>
    <row r="5912" spans="2:5">
      <c r="B5912" s="35">
        <v>43527</v>
      </c>
      <c r="C5912" s="181">
        <v>692000</v>
      </c>
      <c r="D5912" s="38"/>
      <c r="E5912" s="37"/>
    </row>
    <row r="5913" spans="2:5">
      <c r="B5913" s="35">
        <v>43528</v>
      </c>
      <c r="C5913" s="181">
        <v>674000</v>
      </c>
      <c r="D5913" s="38"/>
      <c r="E5913" s="37"/>
    </row>
    <row r="5914" spans="2:5">
      <c r="B5914" s="35">
        <v>43529</v>
      </c>
      <c r="C5914" s="181">
        <v>690000</v>
      </c>
      <c r="D5914" s="38"/>
      <c r="E5914" s="37"/>
    </row>
    <row r="5915" spans="2:5">
      <c r="B5915" s="35">
        <v>43530</v>
      </c>
      <c r="C5915" s="181">
        <v>685000</v>
      </c>
      <c r="D5915" s="38"/>
      <c r="E5915" s="37"/>
    </row>
    <row r="5916" spans="2:5">
      <c r="B5916" s="35">
        <v>43531</v>
      </c>
      <c r="C5916" s="181">
        <v>676000</v>
      </c>
      <c r="D5916" s="38"/>
      <c r="E5916" s="37"/>
    </row>
    <row r="5917" spans="2:5">
      <c r="B5917" s="35">
        <v>43532</v>
      </c>
      <c r="C5917" s="181">
        <v>700000</v>
      </c>
      <c r="D5917" s="38"/>
      <c r="E5917" s="37"/>
    </row>
    <row r="5918" spans="2:5">
      <c r="B5918" s="35">
        <v>43533</v>
      </c>
      <c r="C5918" s="181">
        <v>700000</v>
      </c>
      <c r="D5918" s="38"/>
      <c r="E5918" s="37"/>
    </row>
    <row r="5919" spans="2:5">
      <c r="B5919" s="35">
        <v>43534</v>
      </c>
      <c r="C5919" s="181">
        <v>700000</v>
      </c>
      <c r="D5919" s="38"/>
      <c r="E5919" s="37"/>
    </row>
    <row r="5920" spans="2:5">
      <c r="B5920" s="35">
        <v>43535</v>
      </c>
      <c r="C5920" s="181">
        <v>693000</v>
      </c>
      <c r="D5920" s="38"/>
      <c r="E5920" s="37"/>
    </row>
    <row r="5921" spans="2:5">
      <c r="B5921" s="35">
        <v>43536</v>
      </c>
      <c r="C5921" s="181">
        <v>682000</v>
      </c>
      <c r="D5921" s="38"/>
      <c r="E5921" s="37"/>
    </row>
    <row r="5922" spans="2:5">
      <c r="B5922" s="35">
        <v>43537</v>
      </c>
      <c r="C5922" s="181">
        <v>695000</v>
      </c>
      <c r="D5922" s="38"/>
      <c r="E5922" s="37"/>
    </row>
    <row r="5923" spans="2:5">
      <c r="B5923" s="35">
        <v>43538</v>
      </c>
      <c r="C5923" s="181">
        <v>697000</v>
      </c>
      <c r="D5923" s="38"/>
      <c r="E5923" s="37"/>
    </row>
    <row r="5924" spans="2:5">
      <c r="B5924" s="35">
        <v>43539</v>
      </c>
      <c r="C5924" s="181">
        <v>703000</v>
      </c>
      <c r="D5924" s="38"/>
      <c r="E5924" s="37"/>
    </row>
    <row r="5925" spans="2:5">
      <c r="B5925" s="35">
        <v>43540</v>
      </c>
      <c r="C5925" s="181">
        <v>703000</v>
      </c>
      <c r="D5925" s="38"/>
      <c r="E5925" s="37"/>
    </row>
    <row r="5926" spans="2:5">
      <c r="B5926" s="35">
        <v>43541</v>
      </c>
      <c r="C5926" s="181">
        <v>703000</v>
      </c>
      <c r="D5926" s="38"/>
      <c r="E5926" s="37"/>
    </row>
    <row r="5927" spans="2:5">
      <c r="B5927" s="35">
        <v>43542</v>
      </c>
      <c r="C5927" s="181">
        <v>692000</v>
      </c>
      <c r="D5927" s="38"/>
      <c r="E5927" s="37"/>
    </row>
    <row r="5928" spans="2:5">
      <c r="B5928" s="35">
        <v>43543</v>
      </c>
      <c r="C5928" s="181">
        <v>690000</v>
      </c>
      <c r="D5928" s="38"/>
      <c r="E5928" s="37"/>
    </row>
    <row r="5929" spans="2:5">
      <c r="B5929" s="35">
        <v>43544</v>
      </c>
      <c r="C5929" s="181">
        <v>678000</v>
      </c>
      <c r="D5929" s="38"/>
      <c r="E5929" s="37"/>
    </row>
    <row r="5930" spans="2:5">
      <c r="B5930" s="35">
        <v>43545</v>
      </c>
      <c r="C5930" s="181">
        <v>676000</v>
      </c>
      <c r="D5930" s="38"/>
      <c r="E5930" s="37"/>
    </row>
    <row r="5931" spans="2:5">
      <c r="B5931" s="35">
        <v>43546</v>
      </c>
      <c r="C5931" s="181">
        <v>680000</v>
      </c>
      <c r="D5931" s="38"/>
      <c r="E5931" s="37"/>
    </row>
    <row r="5932" spans="2:5">
      <c r="B5932" s="35">
        <v>43547</v>
      </c>
      <c r="C5932" s="181">
        <v>680000</v>
      </c>
      <c r="D5932" s="38"/>
      <c r="E5932" s="37"/>
    </row>
    <row r="5933" spans="2:5">
      <c r="B5933" s="35">
        <v>43548</v>
      </c>
      <c r="C5933" s="181">
        <v>680000</v>
      </c>
      <c r="D5933" s="38"/>
      <c r="E5933" s="37"/>
    </row>
    <row r="5934" spans="2:5">
      <c r="B5934" s="35">
        <v>43549</v>
      </c>
      <c r="C5934" s="181">
        <v>684000</v>
      </c>
      <c r="D5934" s="38"/>
      <c r="E5934" s="37"/>
    </row>
    <row r="5935" spans="2:5">
      <c r="B5935" s="35">
        <v>43550</v>
      </c>
      <c r="C5935" s="181">
        <v>695000</v>
      </c>
      <c r="D5935" s="38"/>
      <c r="E5935" s="37"/>
    </row>
    <row r="5936" spans="2:5">
      <c r="B5936" s="35">
        <v>43551</v>
      </c>
      <c r="C5936" s="181">
        <v>695000</v>
      </c>
      <c r="D5936" s="38"/>
      <c r="E5936" s="37"/>
    </row>
    <row r="5937" spans="2:5">
      <c r="B5937" s="35">
        <v>43552</v>
      </c>
      <c r="C5937" s="181">
        <v>696000</v>
      </c>
      <c r="D5937" s="38"/>
      <c r="E5937" s="37"/>
    </row>
    <row r="5938" spans="2:5">
      <c r="B5938" s="35">
        <v>43553</v>
      </c>
      <c r="C5938" s="181">
        <v>695000</v>
      </c>
      <c r="D5938" s="38"/>
      <c r="E5938" s="37"/>
    </row>
    <row r="5939" spans="2:5">
      <c r="B5939" s="35">
        <v>43554</v>
      </c>
      <c r="C5939" s="181">
        <v>695000</v>
      </c>
      <c r="D5939" s="38"/>
      <c r="E5939" s="37"/>
    </row>
    <row r="5940" spans="2:5">
      <c r="B5940" s="39">
        <v>43555</v>
      </c>
      <c r="C5940" s="182">
        <v>695000</v>
      </c>
      <c r="D5940" s="40"/>
      <c r="E5940" s="44"/>
    </row>
    <row r="5941" spans="2:5">
      <c r="B5941" s="35">
        <v>43556</v>
      </c>
      <c r="C5941" s="181">
        <v>674000</v>
      </c>
      <c r="D5941" s="38"/>
      <c r="E5941" s="37"/>
    </row>
    <row r="5942" spans="2:5">
      <c r="B5942" s="35">
        <v>43557</v>
      </c>
      <c r="C5942" s="181">
        <v>672000</v>
      </c>
      <c r="D5942" s="38"/>
      <c r="E5942" s="37"/>
    </row>
    <row r="5943" spans="2:5">
      <c r="B5943" s="35">
        <v>43558</v>
      </c>
      <c r="C5943" s="181">
        <v>692000</v>
      </c>
      <c r="D5943" s="38"/>
      <c r="E5943" s="37"/>
    </row>
    <row r="5944" spans="2:5">
      <c r="B5944" s="35">
        <v>43559</v>
      </c>
      <c r="C5944" s="181">
        <v>692000</v>
      </c>
      <c r="D5944" s="38"/>
      <c r="E5944" s="37"/>
    </row>
    <row r="5945" spans="2:5">
      <c r="B5945" s="35">
        <v>43560</v>
      </c>
      <c r="C5945" s="181">
        <v>677000</v>
      </c>
      <c r="D5945" s="38"/>
      <c r="E5945" s="37"/>
    </row>
    <row r="5946" spans="2:5">
      <c r="B5946" s="35">
        <v>43561</v>
      </c>
      <c r="C5946" s="181">
        <v>677000</v>
      </c>
      <c r="D5946" s="38"/>
      <c r="E5946" s="37"/>
    </row>
    <row r="5947" spans="2:5">
      <c r="B5947" s="35">
        <v>43562</v>
      </c>
      <c r="C5947" s="181">
        <v>677000</v>
      </c>
      <c r="D5947" s="38"/>
      <c r="E5947" s="37"/>
    </row>
    <row r="5948" spans="2:5">
      <c r="B5948" s="35">
        <v>43563</v>
      </c>
      <c r="C5948" s="181">
        <v>673000</v>
      </c>
      <c r="D5948" s="38"/>
      <c r="E5948" s="37"/>
    </row>
    <row r="5949" spans="2:5">
      <c r="B5949" s="35">
        <v>43564</v>
      </c>
      <c r="C5949" s="181">
        <v>674000</v>
      </c>
      <c r="D5949" s="38"/>
      <c r="E5949" s="37"/>
    </row>
    <row r="5950" spans="2:5">
      <c r="B5950" s="35">
        <v>43565</v>
      </c>
      <c r="C5950" s="181">
        <v>676000</v>
      </c>
      <c r="D5950" s="38"/>
      <c r="E5950" s="37"/>
    </row>
    <row r="5951" spans="2:5">
      <c r="B5951" s="35">
        <v>43566</v>
      </c>
      <c r="C5951" s="181">
        <v>658000</v>
      </c>
      <c r="D5951" s="38"/>
      <c r="E5951" s="37"/>
    </row>
    <row r="5952" spans="2:5">
      <c r="B5952" s="35">
        <v>43567</v>
      </c>
      <c r="C5952" s="181">
        <v>660000</v>
      </c>
      <c r="D5952" s="38"/>
      <c r="E5952" s="37"/>
    </row>
    <row r="5953" spans="2:5">
      <c r="B5953" s="35">
        <v>43568</v>
      </c>
      <c r="C5953" s="181">
        <v>660000</v>
      </c>
      <c r="D5953" s="38"/>
      <c r="E5953" s="37"/>
    </row>
    <row r="5954" spans="2:5">
      <c r="B5954" s="35">
        <v>43569</v>
      </c>
      <c r="C5954" s="181">
        <v>660000</v>
      </c>
      <c r="D5954" s="38"/>
      <c r="E5954" s="37"/>
    </row>
    <row r="5955" spans="2:5">
      <c r="B5955" s="35">
        <v>43570</v>
      </c>
      <c r="C5955" s="181">
        <v>675000</v>
      </c>
      <c r="D5955" s="38"/>
      <c r="E5955" s="37"/>
    </row>
    <row r="5956" spans="2:5">
      <c r="B5956" s="35">
        <v>43571</v>
      </c>
      <c r="C5956" s="181">
        <v>675000</v>
      </c>
      <c r="D5956" s="38"/>
      <c r="E5956" s="37"/>
    </row>
    <row r="5957" spans="2:5">
      <c r="B5957" s="35">
        <v>43572</v>
      </c>
      <c r="C5957" s="181">
        <v>655000</v>
      </c>
      <c r="D5957" s="38"/>
      <c r="E5957" s="37"/>
    </row>
    <row r="5958" spans="2:5">
      <c r="B5958" s="35">
        <v>43573</v>
      </c>
      <c r="C5958" s="181">
        <v>680000</v>
      </c>
      <c r="D5958" s="38"/>
      <c r="E5958" s="37"/>
    </row>
    <row r="5959" spans="2:5">
      <c r="B5959" s="35">
        <v>43574</v>
      </c>
      <c r="C5959" s="181">
        <v>680000</v>
      </c>
      <c r="D5959" s="38"/>
      <c r="E5959" s="37"/>
    </row>
    <row r="5960" spans="2:5">
      <c r="B5960" s="35">
        <v>43575</v>
      </c>
      <c r="C5960" s="181">
        <v>680000</v>
      </c>
      <c r="D5960" s="38"/>
      <c r="E5960" s="37"/>
    </row>
    <row r="5961" spans="2:5">
      <c r="B5961" s="35">
        <v>43576</v>
      </c>
      <c r="C5961" s="181">
        <v>680000</v>
      </c>
      <c r="D5961" s="38"/>
      <c r="E5961" s="37"/>
    </row>
    <row r="5962" spans="2:5">
      <c r="B5962" s="35">
        <v>43577</v>
      </c>
      <c r="C5962" s="181">
        <v>682000</v>
      </c>
      <c r="D5962" s="38"/>
      <c r="E5962" s="37"/>
    </row>
    <row r="5963" spans="2:5">
      <c r="B5963" s="35">
        <v>43578</v>
      </c>
      <c r="C5963" s="181">
        <v>687000</v>
      </c>
      <c r="D5963" s="38"/>
      <c r="E5963" s="37"/>
    </row>
    <row r="5964" spans="2:5">
      <c r="B5964" s="35">
        <v>43579</v>
      </c>
      <c r="C5964" s="181">
        <v>688000</v>
      </c>
      <c r="D5964" s="38"/>
      <c r="E5964" s="37"/>
    </row>
    <row r="5965" spans="2:5">
      <c r="B5965" s="35">
        <v>43580</v>
      </c>
      <c r="C5965" s="181">
        <v>700000</v>
      </c>
      <c r="D5965" s="38"/>
      <c r="E5965" s="37"/>
    </row>
    <row r="5966" spans="2:5">
      <c r="B5966" s="35">
        <v>43581</v>
      </c>
      <c r="C5966" s="181">
        <v>703000</v>
      </c>
      <c r="D5966" s="38"/>
      <c r="E5966" s="37"/>
    </row>
    <row r="5967" spans="2:5">
      <c r="B5967" s="35">
        <v>43582</v>
      </c>
      <c r="C5967" s="181">
        <v>703000</v>
      </c>
      <c r="D5967" s="38"/>
      <c r="E5967" s="37"/>
    </row>
    <row r="5968" spans="2:5">
      <c r="B5968" s="35">
        <v>43583</v>
      </c>
      <c r="C5968" s="181">
        <v>703000</v>
      </c>
      <c r="D5968" s="38"/>
      <c r="E5968" s="37"/>
    </row>
    <row r="5969" spans="2:5">
      <c r="B5969" s="35">
        <v>43584</v>
      </c>
      <c r="C5969" s="181">
        <v>700000</v>
      </c>
      <c r="D5969" s="38"/>
      <c r="E5969" s="37"/>
    </row>
    <row r="5970" spans="2:5">
      <c r="B5970" s="39">
        <v>43585</v>
      </c>
      <c r="C5970" s="182">
        <v>704000</v>
      </c>
      <c r="D5970" s="40"/>
      <c r="E5970" s="44"/>
    </row>
    <row r="5971" spans="2:5">
      <c r="B5971" s="35">
        <v>43586</v>
      </c>
      <c r="C5971" s="181">
        <v>691000</v>
      </c>
      <c r="D5971" s="38"/>
      <c r="E5971" s="37"/>
    </row>
    <row r="5972" spans="2:5">
      <c r="B5972" s="35">
        <v>43587</v>
      </c>
      <c r="C5972" s="181">
        <v>701000</v>
      </c>
      <c r="D5972" s="38"/>
      <c r="E5972" s="37"/>
    </row>
    <row r="5973" spans="2:5">
      <c r="B5973" s="35">
        <v>43588</v>
      </c>
      <c r="C5973" s="181">
        <v>692000</v>
      </c>
      <c r="D5973" s="38"/>
      <c r="E5973" s="37"/>
    </row>
    <row r="5974" spans="2:5">
      <c r="B5974" s="35">
        <v>43589</v>
      </c>
      <c r="C5974" s="181">
        <v>692000</v>
      </c>
      <c r="D5974" s="38"/>
      <c r="E5974" s="37"/>
    </row>
    <row r="5975" spans="2:5">
      <c r="B5975" s="35">
        <v>43590</v>
      </c>
      <c r="C5975" s="181">
        <v>692000</v>
      </c>
      <c r="D5975" s="38"/>
      <c r="E5975" s="37"/>
    </row>
    <row r="5976" spans="2:5">
      <c r="B5976" s="35">
        <v>43591</v>
      </c>
      <c r="C5976" s="181">
        <v>692000</v>
      </c>
      <c r="D5976" s="38"/>
      <c r="E5976" s="37"/>
    </row>
    <row r="5977" spans="2:5">
      <c r="B5977" s="35">
        <v>43592</v>
      </c>
      <c r="C5977" s="181">
        <v>688000</v>
      </c>
      <c r="D5977" s="38"/>
      <c r="E5977" s="37"/>
    </row>
    <row r="5978" spans="2:5">
      <c r="B5978" s="35">
        <v>43593</v>
      </c>
      <c r="C5978" s="181">
        <v>692000</v>
      </c>
      <c r="D5978" s="38"/>
      <c r="E5978" s="37"/>
    </row>
    <row r="5979" spans="2:5">
      <c r="B5979" s="35">
        <v>43594</v>
      </c>
      <c r="C5979" s="181">
        <v>708000</v>
      </c>
      <c r="D5979" s="38"/>
      <c r="E5979" s="37"/>
    </row>
    <row r="5980" spans="2:5">
      <c r="B5980" s="35">
        <v>43595</v>
      </c>
      <c r="C5980" s="181">
        <v>704000</v>
      </c>
      <c r="D5980" s="38"/>
      <c r="E5980" s="37"/>
    </row>
    <row r="5981" spans="2:5">
      <c r="B5981" s="35">
        <v>43596</v>
      </c>
      <c r="C5981" s="181">
        <v>704000</v>
      </c>
      <c r="D5981" s="38"/>
      <c r="E5981" s="37"/>
    </row>
    <row r="5982" spans="2:5">
      <c r="B5982" s="35">
        <v>43597</v>
      </c>
      <c r="C5982" s="181">
        <v>704000</v>
      </c>
      <c r="D5982" s="38"/>
      <c r="E5982" s="37"/>
    </row>
    <row r="5983" spans="2:5">
      <c r="B5983" s="35">
        <v>43598</v>
      </c>
      <c r="C5983" s="181">
        <v>701000</v>
      </c>
      <c r="D5983" s="38"/>
      <c r="E5983" s="37"/>
    </row>
    <row r="5984" spans="2:5">
      <c r="B5984" s="35">
        <v>43599</v>
      </c>
      <c r="C5984" s="181">
        <v>707500</v>
      </c>
      <c r="D5984" s="38"/>
      <c r="E5984" s="37"/>
    </row>
    <row r="5985" spans="2:5">
      <c r="B5985" s="35">
        <v>43600</v>
      </c>
      <c r="C5985" s="181">
        <v>712000</v>
      </c>
      <c r="D5985" s="38"/>
      <c r="E5985" s="37"/>
    </row>
    <row r="5986" spans="2:5">
      <c r="B5986" s="35">
        <v>43601</v>
      </c>
      <c r="C5986" s="181">
        <v>713500</v>
      </c>
      <c r="D5986" s="38"/>
      <c r="E5986" s="37"/>
    </row>
    <row r="5987" spans="2:5">
      <c r="B5987" s="35">
        <v>43602</v>
      </c>
      <c r="C5987" s="181">
        <v>700000</v>
      </c>
      <c r="D5987" s="38"/>
      <c r="E5987" s="37"/>
    </row>
    <row r="5988" spans="2:5">
      <c r="B5988" s="35">
        <v>43603</v>
      </c>
      <c r="C5988" s="181">
        <v>700000</v>
      </c>
      <c r="D5988" s="38"/>
      <c r="E5988" s="37"/>
    </row>
    <row r="5989" spans="2:5">
      <c r="B5989" s="35">
        <v>43604</v>
      </c>
      <c r="C5989" s="181">
        <v>700000</v>
      </c>
      <c r="D5989" s="38"/>
      <c r="E5989" s="37"/>
    </row>
    <row r="5990" spans="2:5">
      <c r="B5990" s="35">
        <v>43605</v>
      </c>
      <c r="C5990" s="181">
        <v>713000</v>
      </c>
      <c r="D5990" s="38"/>
      <c r="E5990" s="37"/>
    </row>
    <row r="5991" spans="2:5">
      <c r="B5991" s="35">
        <v>43606</v>
      </c>
      <c r="C5991" s="181">
        <v>735000</v>
      </c>
      <c r="D5991" s="38"/>
      <c r="E5991" s="37"/>
    </row>
    <row r="5992" spans="2:5">
      <c r="B5992" s="35">
        <v>43607</v>
      </c>
      <c r="C5992" s="181">
        <v>730000</v>
      </c>
      <c r="D5992" s="38"/>
      <c r="E5992" s="37"/>
    </row>
    <row r="5993" spans="2:5">
      <c r="B5993" s="35">
        <v>43608</v>
      </c>
      <c r="C5993" s="181">
        <v>750000</v>
      </c>
      <c r="D5993" s="38"/>
      <c r="E5993" s="37"/>
    </row>
    <row r="5994" spans="2:5">
      <c r="B5994" s="35">
        <v>43609</v>
      </c>
      <c r="C5994" s="181">
        <v>748000</v>
      </c>
      <c r="D5994" s="38"/>
      <c r="E5994" s="37"/>
    </row>
    <row r="5995" spans="2:5">
      <c r="B5995" s="35">
        <v>43610</v>
      </c>
      <c r="C5995" s="181">
        <v>748000</v>
      </c>
      <c r="D5995" s="38"/>
      <c r="E5995" s="37"/>
    </row>
    <row r="5996" spans="2:5">
      <c r="B5996" s="35">
        <v>43611</v>
      </c>
      <c r="C5996" s="181">
        <v>748000</v>
      </c>
      <c r="D5996" s="38"/>
      <c r="E5996" s="37"/>
    </row>
    <row r="5997" spans="2:5">
      <c r="B5997" s="35">
        <v>43612</v>
      </c>
      <c r="C5997" s="181">
        <v>748000</v>
      </c>
      <c r="D5997" s="38"/>
      <c r="E5997" s="37"/>
    </row>
    <row r="5998" spans="2:5">
      <c r="B5998" s="35">
        <v>43613</v>
      </c>
      <c r="C5998" s="181">
        <v>775000</v>
      </c>
      <c r="D5998" s="38"/>
      <c r="E5998" s="37"/>
    </row>
    <row r="5999" spans="2:5">
      <c r="B5999" s="35">
        <v>43614</v>
      </c>
      <c r="C5999" s="181">
        <v>802000</v>
      </c>
      <c r="D5999" s="38"/>
      <c r="E5999" s="37"/>
    </row>
    <row r="6000" spans="2:5">
      <c r="B6000" s="35">
        <v>43615</v>
      </c>
      <c r="C6000" s="181">
        <v>820000</v>
      </c>
      <c r="D6000" s="38"/>
      <c r="E6000" s="37"/>
    </row>
    <row r="6001" spans="2:5">
      <c r="B6001" s="39">
        <v>43616</v>
      </c>
      <c r="C6001" s="182">
        <v>835000</v>
      </c>
      <c r="D6001" s="40"/>
      <c r="E6001" s="44"/>
    </row>
    <row r="6002" spans="2:5">
      <c r="B6002" s="35">
        <v>43617</v>
      </c>
      <c r="C6002" s="181">
        <v>835000</v>
      </c>
      <c r="D6002" s="38"/>
      <c r="E6002" s="37"/>
    </row>
    <row r="6003" spans="2:5">
      <c r="B6003" s="35">
        <v>43618</v>
      </c>
      <c r="C6003" s="181">
        <v>835000</v>
      </c>
      <c r="D6003" s="38"/>
      <c r="E6003" s="37"/>
    </row>
    <row r="6004" spans="2:5">
      <c r="B6004" s="35">
        <v>43619</v>
      </c>
      <c r="C6004" s="181">
        <v>830000</v>
      </c>
      <c r="D6004" s="38"/>
      <c r="E6004" s="37"/>
    </row>
    <row r="6005" spans="2:5">
      <c r="B6005" s="35">
        <v>43620</v>
      </c>
      <c r="C6005" s="181">
        <v>825000</v>
      </c>
      <c r="E6005" s="37"/>
    </row>
    <row r="6006" spans="2:5">
      <c r="B6006" s="35">
        <v>43621</v>
      </c>
      <c r="C6006" s="181">
        <v>780000</v>
      </c>
      <c r="E6006" s="37"/>
    </row>
    <row r="6007" spans="2:5">
      <c r="B6007" s="35">
        <v>43622</v>
      </c>
      <c r="C6007" s="181">
        <v>795000</v>
      </c>
      <c r="E6007" s="37"/>
    </row>
    <row r="6008" spans="2:5">
      <c r="B6008" s="35">
        <v>43623</v>
      </c>
      <c r="C6008" s="181">
        <v>785000</v>
      </c>
      <c r="E6008" s="37"/>
    </row>
    <row r="6009" spans="2:5">
      <c r="B6009" s="35">
        <v>43624</v>
      </c>
      <c r="C6009" s="181">
        <v>785000</v>
      </c>
      <c r="E6009" s="37"/>
    </row>
    <row r="6010" spans="2:5">
      <c r="B6010" s="35">
        <v>43625</v>
      </c>
      <c r="C6010" s="181">
        <v>785000</v>
      </c>
      <c r="E6010" s="37"/>
    </row>
    <row r="6011" spans="2:5">
      <c r="B6011" s="35">
        <v>43626</v>
      </c>
      <c r="C6011" s="181">
        <v>765000</v>
      </c>
      <c r="E6011" s="37"/>
    </row>
    <row r="6012" spans="2:5">
      <c r="B6012" s="35">
        <v>43627</v>
      </c>
      <c r="C6012" s="181">
        <v>755000</v>
      </c>
      <c r="E6012" s="37"/>
    </row>
    <row r="6013" spans="2:5">
      <c r="B6013" s="35">
        <v>43628</v>
      </c>
      <c r="C6013" s="181">
        <v>770000</v>
      </c>
      <c r="E6013" s="37"/>
    </row>
    <row r="6014" spans="2:5">
      <c r="B6014" s="35">
        <v>43629</v>
      </c>
      <c r="C6014" s="181">
        <v>760000</v>
      </c>
      <c r="E6014" s="37"/>
    </row>
    <row r="6015" spans="2:5">
      <c r="B6015" s="35">
        <v>43630</v>
      </c>
      <c r="C6015" s="181">
        <v>750000</v>
      </c>
      <c r="E6015" s="37"/>
    </row>
    <row r="6016" spans="2:5">
      <c r="B6016" s="35">
        <v>43631</v>
      </c>
      <c r="C6016" s="181">
        <v>750000</v>
      </c>
      <c r="E6016" s="37"/>
    </row>
    <row r="6017" spans="2:5">
      <c r="B6017" s="35">
        <v>43632</v>
      </c>
      <c r="C6017" s="181">
        <v>750000</v>
      </c>
      <c r="E6017" s="37"/>
    </row>
    <row r="6018" spans="2:5">
      <c r="B6018" s="35">
        <v>43633</v>
      </c>
      <c r="C6018" s="181">
        <v>755000</v>
      </c>
      <c r="E6018" s="37"/>
    </row>
    <row r="6019" spans="2:5">
      <c r="B6019" s="35">
        <v>43634</v>
      </c>
      <c r="C6019" s="181">
        <v>740000</v>
      </c>
      <c r="E6019" s="37"/>
    </row>
    <row r="6020" spans="2:5">
      <c r="B6020" s="35">
        <v>43635</v>
      </c>
      <c r="C6020" s="181">
        <v>745000</v>
      </c>
      <c r="E6020" s="37"/>
    </row>
    <row r="6021" spans="2:5">
      <c r="B6021" s="35">
        <v>43636</v>
      </c>
      <c r="C6021" s="181">
        <v>758000</v>
      </c>
      <c r="E6021" s="37"/>
    </row>
    <row r="6022" spans="2:5">
      <c r="B6022" s="35">
        <v>43637</v>
      </c>
      <c r="C6022" s="181">
        <v>753000</v>
      </c>
      <c r="E6022" s="37"/>
    </row>
    <row r="6023" spans="2:5">
      <c r="B6023" s="35">
        <v>43638</v>
      </c>
      <c r="C6023" s="181">
        <v>753000</v>
      </c>
      <c r="E6023" s="37"/>
    </row>
    <row r="6024" spans="2:5">
      <c r="B6024" s="35">
        <v>43639</v>
      </c>
      <c r="C6024" s="181">
        <v>753000</v>
      </c>
      <c r="E6024" s="37"/>
    </row>
    <row r="6025" spans="2:5">
      <c r="B6025" s="35">
        <v>43640</v>
      </c>
      <c r="C6025" s="181">
        <v>768500</v>
      </c>
      <c r="E6025" s="37"/>
    </row>
    <row r="6026" spans="2:5">
      <c r="B6026" s="35">
        <v>43641</v>
      </c>
      <c r="C6026" s="181">
        <v>795000</v>
      </c>
      <c r="E6026" s="37"/>
    </row>
    <row r="6027" spans="2:5">
      <c r="B6027" s="35">
        <v>43642</v>
      </c>
      <c r="C6027" s="181">
        <v>785000</v>
      </c>
      <c r="E6027" s="37"/>
    </row>
    <row r="6028" spans="2:5">
      <c r="B6028" s="35">
        <v>43643</v>
      </c>
      <c r="C6028" s="181">
        <v>792000</v>
      </c>
      <c r="E6028" s="37"/>
    </row>
    <row r="6029" spans="2:5">
      <c r="B6029" s="35">
        <v>43644</v>
      </c>
      <c r="C6029" s="181">
        <v>815000</v>
      </c>
      <c r="E6029" s="37"/>
    </row>
    <row r="6030" spans="2:5">
      <c r="B6030" s="35">
        <v>43645</v>
      </c>
      <c r="C6030" s="181">
        <v>815000</v>
      </c>
      <c r="E6030" s="37"/>
    </row>
    <row r="6031" spans="2:5">
      <c r="B6031" s="39">
        <v>43646</v>
      </c>
      <c r="C6031" s="182">
        <v>815000</v>
      </c>
      <c r="D6031" s="48"/>
      <c r="E6031" s="44"/>
    </row>
    <row r="6032" spans="2:5">
      <c r="B6032" s="35">
        <v>43647</v>
      </c>
      <c r="C6032" s="181">
        <v>827000</v>
      </c>
      <c r="D6032" s="38"/>
      <c r="E6032" s="37"/>
    </row>
    <row r="6033" spans="2:5">
      <c r="B6033" s="35">
        <v>43648</v>
      </c>
      <c r="C6033" s="181">
        <v>815000</v>
      </c>
      <c r="D6033" s="38"/>
      <c r="E6033" s="37"/>
    </row>
    <row r="6034" spans="2:5">
      <c r="B6034" s="35">
        <v>43649</v>
      </c>
      <c r="C6034" s="181">
        <v>840000</v>
      </c>
      <c r="D6034" s="38"/>
      <c r="E6034" s="37"/>
    </row>
    <row r="6035" spans="2:5">
      <c r="B6035" s="35">
        <v>43650</v>
      </c>
      <c r="C6035" s="181">
        <v>840000</v>
      </c>
      <c r="E6035" s="37"/>
    </row>
    <row r="6036" spans="2:5">
      <c r="B6036" s="35">
        <v>43651</v>
      </c>
      <c r="C6036" s="181">
        <v>828000</v>
      </c>
      <c r="E6036" s="37"/>
    </row>
    <row r="6037" spans="2:5">
      <c r="B6037" s="35">
        <v>43652</v>
      </c>
      <c r="C6037" s="181">
        <v>828000</v>
      </c>
      <c r="E6037" s="37"/>
    </row>
    <row r="6038" spans="2:5">
      <c r="B6038" s="35">
        <v>43653</v>
      </c>
      <c r="C6038" s="181">
        <v>828000</v>
      </c>
      <c r="E6038" s="37"/>
    </row>
    <row r="6039" spans="2:5">
      <c r="B6039" s="35">
        <v>43654</v>
      </c>
      <c r="C6039" s="181">
        <v>796000</v>
      </c>
      <c r="E6039" s="37"/>
    </row>
    <row r="6040" spans="2:5">
      <c r="B6040" s="35">
        <v>43655</v>
      </c>
      <c r="C6040" s="181">
        <v>803000</v>
      </c>
      <c r="E6040" s="37"/>
    </row>
    <row r="6041" spans="2:5">
      <c r="B6041" s="35">
        <v>43656</v>
      </c>
      <c r="C6041" s="181">
        <v>789000</v>
      </c>
      <c r="E6041" s="37"/>
    </row>
    <row r="6042" spans="2:5">
      <c r="B6042" s="35">
        <v>43657</v>
      </c>
      <c r="C6042" s="181">
        <v>795000</v>
      </c>
      <c r="E6042" s="37"/>
    </row>
    <row r="6043" spans="2:5">
      <c r="B6043" s="35">
        <v>43658</v>
      </c>
      <c r="C6043" s="181">
        <v>792000</v>
      </c>
      <c r="E6043" s="37"/>
    </row>
    <row r="6044" spans="2:5">
      <c r="B6044" s="35">
        <v>43659</v>
      </c>
      <c r="C6044" s="181">
        <v>792000</v>
      </c>
      <c r="E6044" s="37"/>
    </row>
    <row r="6045" spans="2:5">
      <c r="B6045" s="35">
        <v>43660</v>
      </c>
      <c r="C6045" s="181">
        <v>792000</v>
      </c>
      <c r="E6045" s="37"/>
    </row>
    <row r="6046" spans="2:5">
      <c r="B6046" s="35">
        <v>43661</v>
      </c>
      <c r="C6046" s="181">
        <v>815000</v>
      </c>
      <c r="E6046" s="37"/>
    </row>
    <row r="6047" spans="2:5">
      <c r="B6047" s="35">
        <v>43662</v>
      </c>
      <c r="C6047" s="181">
        <v>790000</v>
      </c>
      <c r="E6047" s="37"/>
    </row>
    <row r="6048" spans="2:5">
      <c r="B6048" s="35">
        <v>43663</v>
      </c>
      <c r="C6048" s="181">
        <v>800000</v>
      </c>
      <c r="E6048" s="37"/>
    </row>
    <row r="6049" spans="2:5">
      <c r="B6049" s="35">
        <v>43664</v>
      </c>
      <c r="C6049" s="181">
        <v>805000</v>
      </c>
      <c r="E6049" s="37"/>
    </row>
    <row r="6050" spans="2:5">
      <c r="B6050" s="35">
        <v>43665</v>
      </c>
      <c r="C6050" s="181">
        <v>800000</v>
      </c>
      <c r="E6050" s="37"/>
    </row>
    <row r="6051" spans="2:5">
      <c r="B6051" s="35">
        <v>43666</v>
      </c>
      <c r="C6051" s="181">
        <v>800000</v>
      </c>
      <c r="E6051" s="37"/>
    </row>
    <row r="6052" spans="2:5">
      <c r="B6052" s="35">
        <v>43667</v>
      </c>
      <c r="C6052" s="181">
        <v>800000</v>
      </c>
      <c r="E6052" s="37"/>
    </row>
    <row r="6053" spans="2:5">
      <c r="B6053" s="35">
        <v>43668</v>
      </c>
      <c r="C6053" s="181">
        <v>786000</v>
      </c>
      <c r="E6053" s="37"/>
    </row>
    <row r="6054" spans="2:5">
      <c r="B6054" s="35">
        <v>43669</v>
      </c>
      <c r="C6054" s="181">
        <v>770000</v>
      </c>
      <c r="E6054" s="37"/>
    </row>
    <row r="6055" spans="2:5">
      <c r="B6055" s="35">
        <v>43670</v>
      </c>
      <c r="C6055" s="181">
        <v>762000</v>
      </c>
      <c r="E6055" s="37"/>
    </row>
    <row r="6056" spans="2:5">
      <c r="B6056" s="35">
        <v>43671</v>
      </c>
      <c r="C6056" s="181">
        <v>764000</v>
      </c>
      <c r="E6056" s="37"/>
    </row>
    <row r="6057" spans="2:5">
      <c r="B6057" s="35">
        <v>43672</v>
      </c>
      <c r="C6057" s="181">
        <v>763000</v>
      </c>
      <c r="E6057" s="37"/>
    </row>
    <row r="6058" spans="2:5">
      <c r="B6058" s="35">
        <v>43673</v>
      </c>
      <c r="C6058" s="181">
        <v>763000</v>
      </c>
      <c r="E6058" s="37"/>
    </row>
    <row r="6059" spans="2:5">
      <c r="B6059" s="35">
        <v>43674</v>
      </c>
      <c r="C6059" s="181">
        <v>763000</v>
      </c>
      <c r="E6059" s="37"/>
    </row>
    <row r="6060" spans="2:5">
      <c r="B6060" s="35">
        <v>43675</v>
      </c>
      <c r="C6060" s="181">
        <v>785000</v>
      </c>
      <c r="E6060" s="37"/>
    </row>
    <row r="6061" spans="2:5">
      <c r="B6061" s="35">
        <v>43676</v>
      </c>
      <c r="C6061" s="181">
        <v>780000</v>
      </c>
      <c r="E6061" s="37"/>
    </row>
    <row r="6062" spans="2:5">
      <c r="B6062" s="39">
        <v>43677</v>
      </c>
      <c r="C6062" s="182">
        <v>780000</v>
      </c>
      <c r="D6062" s="48"/>
      <c r="E6062" s="44"/>
    </row>
    <row r="6063" spans="2:5">
      <c r="B6063" s="35">
        <v>43678</v>
      </c>
      <c r="C6063" s="181">
        <v>780000</v>
      </c>
      <c r="E6063" s="37"/>
    </row>
    <row r="6064" spans="2:5">
      <c r="B6064" s="35">
        <v>43679</v>
      </c>
      <c r="C6064" s="181">
        <v>805000</v>
      </c>
      <c r="E6064" s="37"/>
    </row>
    <row r="6065" spans="2:5">
      <c r="B6065" s="35">
        <v>43680</v>
      </c>
      <c r="C6065" s="181">
        <v>805000</v>
      </c>
      <c r="E6065" s="37"/>
    </row>
    <row r="6066" spans="2:5">
      <c r="B6066" s="35">
        <v>43681</v>
      </c>
      <c r="C6066" s="181">
        <v>805000</v>
      </c>
      <c r="E6066" s="37"/>
    </row>
    <row r="6067" spans="2:5">
      <c r="B6067" s="35">
        <v>43682</v>
      </c>
      <c r="C6067" s="181">
        <v>810000</v>
      </c>
      <c r="E6067" s="37"/>
    </row>
    <row r="6068" spans="2:5">
      <c r="B6068" s="35">
        <v>43683</v>
      </c>
      <c r="C6068" s="181">
        <v>815000</v>
      </c>
      <c r="E6068" s="37"/>
    </row>
    <row r="6069" spans="2:5">
      <c r="B6069" s="35">
        <v>43684</v>
      </c>
      <c r="C6069" s="181">
        <v>813000</v>
      </c>
      <c r="E6069" s="37"/>
    </row>
    <row r="6070" spans="2:5">
      <c r="B6070" s="35">
        <v>43685</v>
      </c>
      <c r="C6070" s="181">
        <v>802000</v>
      </c>
      <c r="E6070" s="37"/>
    </row>
    <row r="6071" spans="2:5">
      <c r="B6071" s="35">
        <v>43686</v>
      </c>
      <c r="C6071" s="181">
        <v>808000</v>
      </c>
      <c r="E6071" s="37"/>
    </row>
    <row r="6072" spans="2:5">
      <c r="B6072" s="35">
        <v>43687</v>
      </c>
      <c r="C6072" s="181">
        <v>808000</v>
      </c>
      <c r="E6072" s="37"/>
    </row>
    <row r="6073" spans="2:5">
      <c r="B6073" s="35">
        <v>43688</v>
      </c>
      <c r="C6073" s="181">
        <v>808000</v>
      </c>
      <c r="E6073" s="37"/>
    </row>
    <row r="6074" spans="2:5">
      <c r="B6074" s="35">
        <v>43689</v>
      </c>
      <c r="C6074" s="181">
        <v>792000</v>
      </c>
      <c r="E6074" s="37"/>
    </row>
    <row r="6075" spans="2:5">
      <c r="B6075" s="35">
        <v>43690</v>
      </c>
      <c r="C6075" s="181">
        <v>806000</v>
      </c>
      <c r="E6075" s="37"/>
    </row>
    <row r="6076" spans="2:5">
      <c r="B6076" s="35">
        <v>43691</v>
      </c>
      <c r="C6076" s="181">
        <v>805000</v>
      </c>
      <c r="E6076" s="37"/>
    </row>
    <row r="6077" spans="2:5">
      <c r="B6077" s="35">
        <v>43692</v>
      </c>
      <c r="C6077" s="181">
        <v>808000</v>
      </c>
      <c r="E6077" s="37"/>
    </row>
    <row r="6078" spans="2:5">
      <c r="B6078" s="35">
        <v>43693</v>
      </c>
      <c r="C6078" s="181">
        <v>790000</v>
      </c>
      <c r="E6078" s="37"/>
    </row>
    <row r="6079" spans="2:5">
      <c r="B6079" s="35">
        <v>43694</v>
      </c>
      <c r="C6079" s="181">
        <v>790000</v>
      </c>
      <c r="E6079" s="37"/>
    </row>
    <row r="6080" spans="2:5">
      <c r="B6080" s="35">
        <v>43695</v>
      </c>
      <c r="C6080" s="181">
        <v>790000</v>
      </c>
      <c r="E6080" s="37"/>
    </row>
    <row r="6081" spans="2:5">
      <c r="B6081" s="35">
        <v>43696</v>
      </c>
      <c r="C6081" s="181">
        <v>779000</v>
      </c>
      <c r="E6081" s="37"/>
    </row>
    <row r="6082" spans="2:5">
      <c r="B6082" s="35">
        <v>43697</v>
      </c>
      <c r="C6082" s="181">
        <v>778000</v>
      </c>
      <c r="E6082" s="37"/>
    </row>
    <row r="6083" spans="2:5">
      <c r="B6083" s="35">
        <v>43698</v>
      </c>
      <c r="C6083" s="181">
        <v>780000</v>
      </c>
      <c r="E6083" s="37"/>
    </row>
    <row r="6084" spans="2:5">
      <c r="B6084" s="35">
        <v>43699</v>
      </c>
      <c r="C6084" s="181">
        <v>790000</v>
      </c>
      <c r="E6084" s="37"/>
    </row>
    <row r="6085" spans="2:5">
      <c r="B6085" s="35">
        <v>43700</v>
      </c>
      <c r="C6085" s="181">
        <v>790000</v>
      </c>
      <c r="E6085" s="37"/>
    </row>
    <row r="6086" spans="2:5">
      <c r="B6086" s="35">
        <v>43701</v>
      </c>
      <c r="C6086" s="181">
        <v>790000</v>
      </c>
      <c r="E6086" s="37"/>
    </row>
    <row r="6087" spans="2:5">
      <c r="B6087" s="35">
        <v>43702</v>
      </c>
      <c r="C6087" s="181">
        <v>790000</v>
      </c>
      <c r="E6087" s="37"/>
    </row>
    <row r="6088" spans="2:5">
      <c r="B6088" s="35">
        <v>43703</v>
      </c>
      <c r="C6088" s="181">
        <v>805000</v>
      </c>
      <c r="E6088" s="37"/>
    </row>
    <row r="6089" spans="2:5">
      <c r="B6089" s="35">
        <v>43704</v>
      </c>
      <c r="C6089" s="181">
        <v>810000</v>
      </c>
      <c r="E6089" s="37"/>
    </row>
    <row r="6090" spans="2:5">
      <c r="B6090" s="35">
        <v>43705</v>
      </c>
      <c r="C6090" s="181">
        <v>815000</v>
      </c>
      <c r="E6090" s="37"/>
    </row>
    <row r="6091" spans="2:5">
      <c r="B6091" s="35">
        <v>43706</v>
      </c>
      <c r="C6091" s="181">
        <v>790000</v>
      </c>
      <c r="E6091" s="37"/>
    </row>
    <row r="6092" spans="2:5">
      <c r="B6092" s="35">
        <v>43707</v>
      </c>
      <c r="C6092" s="181">
        <v>805000</v>
      </c>
      <c r="E6092" s="37"/>
    </row>
    <row r="6093" spans="2:5">
      <c r="B6093" s="39">
        <v>43708</v>
      </c>
      <c r="C6093" s="182">
        <v>805000</v>
      </c>
      <c r="D6093" s="48"/>
      <c r="E6093" s="44"/>
    </row>
    <row r="6094" spans="2:5">
      <c r="B6094" s="35">
        <v>43709</v>
      </c>
      <c r="C6094" s="181">
        <v>805000</v>
      </c>
      <c r="E6094" s="37"/>
    </row>
    <row r="6095" spans="2:5">
      <c r="B6095" s="35">
        <v>43710</v>
      </c>
      <c r="C6095" s="181">
        <v>805000</v>
      </c>
      <c r="E6095" s="37"/>
    </row>
    <row r="6096" spans="2:5">
      <c r="B6096" s="35">
        <v>43711</v>
      </c>
      <c r="C6096" s="181">
        <v>795000</v>
      </c>
      <c r="E6096" s="37"/>
    </row>
    <row r="6097" spans="2:5">
      <c r="B6097" s="35">
        <v>43712</v>
      </c>
      <c r="C6097" s="181">
        <v>792000</v>
      </c>
      <c r="E6097" s="37"/>
    </row>
    <row r="6098" spans="2:5">
      <c r="B6098" s="35">
        <v>43713</v>
      </c>
      <c r="C6098" s="181">
        <v>778000</v>
      </c>
      <c r="E6098" s="37"/>
    </row>
    <row r="6099" spans="2:5">
      <c r="B6099" s="35">
        <v>43714</v>
      </c>
      <c r="C6099" s="181">
        <v>785000</v>
      </c>
      <c r="E6099" s="37"/>
    </row>
    <row r="6100" spans="2:5">
      <c r="B6100" s="35">
        <v>43715</v>
      </c>
      <c r="C6100" s="181">
        <v>785000</v>
      </c>
      <c r="E6100" s="37"/>
    </row>
    <row r="6101" spans="2:5">
      <c r="B6101" s="35">
        <v>43716</v>
      </c>
      <c r="C6101" s="181">
        <v>785000</v>
      </c>
      <c r="E6101" s="37"/>
    </row>
    <row r="6102" spans="2:5">
      <c r="B6102" s="35">
        <v>43717</v>
      </c>
      <c r="C6102" s="181">
        <v>796000</v>
      </c>
      <c r="E6102" s="37"/>
    </row>
    <row r="6103" spans="2:5">
      <c r="B6103" s="35">
        <v>43718</v>
      </c>
      <c r="C6103" s="181">
        <v>816500</v>
      </c>
      <c r="E6103" s="37"/>
    </row>
    <row r="6104" spans="2:5">
      <c r="B6104" s="35">
        <v>43719</v>
      </c>
      <c r="C6104" s="181">
        <v>832000</v>
      </c>
      <c r="E6104" s="37"/>
    </row>
    <row r="6105" spans="2:5">
      <c r="B6105" s="35">
        <v>43720</v>
      </c>
      <c r="C6105" s="181">
        <v>831000</v>
      </c>
      <c r="E6105" s="37"/>
    </row>
    <row r="6106" spans="2:5">
      <c r="B6106" s="35">
        <v>43721</v>
      </c>
      <c r="C6106" s="181">
        <v>825000</v>
      </c>
      <c r="E6106" s="37"/>
    </row>
    <row r="6107" spans="2:5">
      <c r="B6107" s="35">
        <v>43722</v>
      </c>
      <c r="C6107" s="181">
        <v>825000</v>
      </c>
      <c r="E6107" s="37"/>
    </row>
    <row r="6108" spans="2:5">
      <c r="B6108" s="35">
        <v>43723</v>
      </c>
      <c r="C6108" s="181">
        <v>825000</v>
      </c>
      <c r="E6108" s="37"/>
    </row>
    <row r="6109" spans="2:5">
      <c r="B6109" s="35">
        <v>43724</v>
      </c>
      <c r="C6109" s="181">
        <v>835000</v>
      </c>
      <c r="E6109" s="37"/>
    </row>
    <row r="6110" spans="2:5">
      <c r="B6110" s="35">
        <v>43725</v>
      </c>
      <c r="C6110" s="181">
        <v>810000</v>
      </c>
      <c r="E6110" s="37"/>
    </row>
    <row r="6111" spans="2:5">
      <c r="B6111" s="35">
        <v>43726</v>
      </c>
      <c r="C6111" s="181">
        <v>808000</v>
      </c>
      <c r="E6111" s="37"/>
    </row>
    <row r="6112" spans="2:5">
      <c r="B6112" s="35">
        <v>43727</v>
      </c>
      <c r="C6112" s="181">
        <v>800000</v>
      </c>
      <c r="E6112" s="37"/>
    </row>
    <row r="6113" spans="2:5">
      <c r="B6113" s="35">
        <v>43728</v>
      </c>
      <c r="C6113" s="181">
        <v>810000</v>
      </c>
      <c r="E6113" s="37"/>
    </row>
    <row r="6114" spans="2:5">
      <c r="B6114" s="35">
        <v>43729</v>
      </c>
      <c r="C6114" s="181">
        <v>810000</v>
      </c>
      <c r="E6114" s="37"/>
    </row>
    <row r="6115" spans="2:5">
      <c r="B6115" s="35">
        <v>43730</v>
      </c>
      <c r="C6115" s="181">
        <v>810000</v>
      </c>
      <c r="E6115" s="37"/>
    </row>
    <row r="6116" spans="2:5">
      <c r="B6116" s="35">
        <v>43731</v>
      </c>
      <c r="C6116" s="181">
        <v>820000</v>
      </c>
      <c r="E6116" s="37"/>
    </row>
    <row r="6117" spans="2:5">
      <c r="B6117" s="35">
        <v>43732</v>
      </c>
      <c r="C6117" s="181">
        <v>820000</v>
      </c>
      <c r="E6117" s="37"/>
    </row>
    <row r="6118" spans="2:5">
      <c r="B6118" s="35">
        <v>43733</v>
      </c>
      <c r="C6118" s="181">
        <v>833000</v>
      </c>
      <c r="E6118" s="37"/>
    </row>
    <row r="6119" spans="2:5">
      <c r="B6119" s="35">
        <v>43734</v>
      </c>
      <c r="C6119" s="181">
        <v>840000</v>
      </c>
      <c r="E6119" s="37"/>
    </row>
    <row r="6120" spans="2:5">
      <c r="B6120" s="35">
        <v>43735</v>
      </c>
      <c r="C6120" s="181">
        <v>845000</v>
      </c>
      <c r="E6120" s="37"/>
    </row>
    <row r="6121" spans="2:5">
      <c r="B6121" s="35">
        <v>43736</v>
      </c>
      <c r="C6121" s="181">
        <v>845000</v>
      </c>
      <c r="E6121" s="37"/>
    </row>
    <row r="6122" spans="2:5">
      <c r="B6122" s="35">
        <v>43737</v>
      </c>
      <c r="C6122" s="181">
        <v>845000</v>
      </c>
      <c r="E6122" s="37"/>
    </row>
    <row r="6123" spans="2:5">
      <c r="B6123" s="39">
        <v>43738</v>
      </c>
      <c r="C6123" s="182">
        <v>852000</v>
      </c>
      <c r="D6123" s="48"/>
      <c r="E6123" s="44"/>
    </row>
    <row r="6124" spans="2:5">
      <c r="B6124" s="35">
        <v>43739</v>
      </c>
      <c r="C6124" s="181">
        <v>858000</v>
      </c>
      <c r="E6124" s="37"/>
    </row>
    <row r="6125" spans="2:5">
      <c r="B6125" s="35">
        <v>43740</v>
      </c>
      <c r="C6125" s="181">
        <v>853000</v>
      </c>
      <c r="E6125" s="37"/>
    </row>
    <row r="6126" spans="2:5">
      <c r="B6126" s="35">
        <v>43741</v>
      </c>
      <c r="C6126" s="181">
        <v>852000</v>
      </c>
      <c r="E6126" s="37"/>
    </row>
    <row r="6127" spans="2:5">
      <c r="B6127" s="35">
        <v>43742</v>
      </c>
      <c r="C6127" s="181">
        <v>828000</v>
      </c>
      <c r="E6127" s="37"/>
    </row>
    <row r="6128" spans="2:5">
      <c r="B6128" s="35">
        <v>43743</v>
      </c>
      <c r="C6128" s="181">
        <v>828000</v>
      </c>
      <c r="E6128" s="37"/>
    </row>
    <row r="6129" spans="2:5">
      <c r="B6129" s="35">
        <v>43744</v>
      </c>
      <c r="C6129" s="181">
        <v>828000</v>
      </c>
      <c r="E6129" s="37"/>
    </row>
    <row r="6130" spans="2:5">
      <c r="B6130" s="35">
        <v>43745</v>
      </c>
      <c r="C6130" s="181">
        <v>818000</v>
      </c>
      <c r="E6130" s="37"/>
    </row>
    <row r="6131" spans="2:5">
      <c r="B6131" s="35">
        <v>43746</v>
      </c>
      <c r="C6131" s="181">
        <v>810000</v>
      </c>
      <c r="E6131" s="37"/>
    </row>
    <row r="6132" spans="2:5">
      <c r="B6132" s="35">
        <v>43747</v>
      </c>
      <c r="C6132" s="181">
        <v>811000</v>
      </c>
      <c r="E6132" s="37"/>
    </row>
    <row r="6133" spans="2:5">
      <c r="B6133" s="35">
        <v>43748</v>
      </c>
      <c r="C6133" s="181">
        <v>796000</v>
      </c>
      <c r="E6133" s="37"/>
    </row>
    <row r="6134" spans="2:5">
      <c r="B6134" s="35">
        <v>43749</v>
      </c>
      <c r="C6134" s="181">
        <v>792000</v>
      </c>
      <c r="E6134" s="37"/>
    </row>
    <row r="6135" spans="2:5">
      <c r="B6135" s="35">
        <v>43750</v>
      </c>
      <c r="C6135" s="181">
        <v>792000</v>
      </c>
      <c r="E6135" s="37"/>
    </row>
    <row r="6136" spans="2:5">
      <c r="B6136" s="35">
        <v>43751</v>
      </c>
      <c r="C6136" s="181">
        <v>792000</v>
      </c>
      <c r="E6136" s="37"/>
    </row>
    <row r="6137" spans="2:5">
      <c r="B6137" s="35">
        <v>43752</v>
      </c>
      <c r="C6137" s="181">
        <v>800000</v>
      </c>
      <c r="E6137" s="37"/>
    </row>
    <row r="6138" spans="2:5">
      <c r="B6138" s="35">
        <v>43753</v>
      </c>
      <c r="C6138" s="181">
        <v>805000</v>
      </c>
      <c r="E6138" s="37"/>
    </row>
    <row r="6139" spans="2:5">
      <c r="B6139" s="35">
        <v>43754</v>
      </c>
      <c r="C6139" s="181">
        <v>800000</v>
      </c>
      <c r="E6139" s="37"/>
    </row>
    <row r="6140" spans="2:5">
      <c r="B6140" s="35">
        <v>43755</v>
      </c>
      <c r="C6140" s="181">
        <v>795000</v>
      </c>
      <c r="E6140" s="37"/>
    </row>
    <row r="6141" spans="2:5">
      <c r="B6141" s="35">
        <v>43756</v>
      </c>
      <c r="C6141" s="181">
        <v>810000</v>
      </c>
      <c r="E6141" s="37"/>
    </row>
    <row r="6142" spans="2:5">
      <c r="B6142" s="35">
        <v>43757</v>
      </c>
      <c r="C6142" s="181">
        <v>810000</v>
      </c>
      <c r="E6142" s="37"/>
    </row>
    <row r="6143" spans="2:5">
      <c r="B6143" s="35">
        <v>43758</v>
      </c>
      <c r="C6143" s="181">
        <v>810000</v>
      </c>
      <c r="E6143" s="37"/>
    </row>
    <row r="6144" spans="2:5">
      <c r="B6144" s="35">
        <v>43759</v>
      </c>
      <c r="C6144" s="181">
        <v>820000</v>
      </c>
      <c r="E6144" s="37"/>
    </row>
    <row r="6145" spans="2:5">
      <c r="B6145" s="35">
        <v>43760</v>
      </c>
      <c r="C6145" s="181">
        <v>833000</v>
      </c>
      <c r="E6145" s="37"/>
    </row>
    <row r="6146" spans="2:5">
      <c r="B6146" s="35">
        <v>43761</v>
      </c>
      <c r="C6146" s="181">
        <v>815000</v>
      </c>
      <c r="E6146" s="37"/>
    </row>
    <row r="6147" spans="2:5">
      <c r="B6147" s="35">
        <v>43762</v>
      </c>
      <c r="C6147" s="181">
        <v>810000</v>
      </c>
      <c r="E6147" s="37"/>
    </row>
    <row r="6148" spans="2:5">
      <c r="B6148" s="35">
        <v>43763</v>
      </c>
      <c r="C6148" s="181">
        <v>830000</v>
      </c>
      <c r="E6148" s="37"/>
    </row>
    <row r="6149" spans="2:5">
      <c r="B6149" s="35">
        <v>43764</v>
      </c>
      <c r="C6149" s="181">
        <v>830000</v>
      </c>
      <c r="E6149" s="37"/>
    </row>
    <row r="6150" spans="2:5">
      <c r="B6150" s="35">
        <v>43765</v>
      </c>
      <c r="C6150" s="181">
        <v>830000</v>
      </c>
      <c r="E6150" s="37"/>
    </row>
    <row r="6151" spans="2:5">
      <c r="B6151" s="35">
        <v>43766</v>
      </c>
      <c r="C6151" s="181">
        <v>838000</v>
      </c>
      <c r="E6151" s="37"/>
    </row>
    <row r="6152" spans="2:5">
      <c r="B6152" s="35">
        <v>43767</v>
      </c>
      <c r="C6152" s="181">
        <v>827000</v>
      </c>
      <c r="E6152" s="37"/>
    </row>
    <row r="6153" spans="2:5">
      <c r="B6153" s="35">
        <v>43768</v>
      </c>
      <c r="C6153" s="181">
        <v>835000</v>
      </c>
      <c r="E6153" s="37"/>
    </row>
    <row r="6154" spans="2:5">
      <c r="B6154" s="39">
        <v>43769</v>
      </c>
      <c r="C6154" s="182">
        <v>851000</v>
      </c>
      <c r="D6154" s="48"/>
      <c r="E6154" s="44"/>
    </row>
    <row r="6155" spans="2:5">
      <c r="B6155" s="35">
        <v>43770</v>
      </c>
      <c r="C6155" s="181">
        <v>852000</v>
      </c>
      <c r="E6155" s="37"/>
    </row>
    <row r="6156" spans="2:5">
      <c r="B6156" s="35">
        <v>43771</v>
      </c>
      <c r="C6156" s="181">
        <v>852000</v>
      </c>
      <c r="E6156" s="37"/>
    </row>
    <row r="6157" spans="2:5">
      <c r="B6157" s="35">
        <v>43772</v>
      </c>
      <c r="C6157" s="181">
        <v>852000</v>
      </c>
      <c r="E6157" s="37"/>
    </row>
    <row r="6158" spans="2:5">
      <c r="B6158" s="35">
        <v>43773</v>
      </c>
      <c r="C6158" s="181">
        <v>850000</v>
      </c>
      <c r="E6158" s="37"/>
    </row>
    <row r="6159" spans="2:5">
      <c r="B6159" s="35">
        <v>43774</v>
      </c>
      <c r="C6159" s="181">
        <v>862000</v>
      </c>
      <c r="E6159" s="37"/>
    </row>
    <row r="6160" spans="2:5">
      <c r="B6160" s="35">
        <v>43775</v>
      </c>
      <c r="C6160" s="181">
        <v>885000</v>
      </c>
      <c r="E6160" s="37"/>
    </row>
    <row r="6161" spans="2:5">
      <c r="B6161" s="35">
        <v>43776</v>
      </c>
      <c r="C6161" s="181">
        <v>887000</v>
      </c>
      <c r="E6161" s="37"/>
    </row>
    <row r="6162" spans="2:5">
      <c r="B6162" s="35">
        <v>43777</v>
      </c>
      <c r="C6162" s="181">
        <v>895000</v>
      </c>
      <c r="E6162" s="37"/>
    </row>
    <row r="6163" spans="2:5">
      <c r="B6163" s="35">
        <v>43778</v>
      </c>
      <c r="C6163" s="181">
        <v>895000</v>
      </c>
      <c r="E6163" s="37"/>
    </row>
    <row r="6164" spans="2:5">
      <c r="B6164" s="35">
        <v>43779</v>
      </c>
      <c r="C6164" s="181">
        <v>895000</v>
      </c>
      <c r="E6164" s="37"/>
    </row>
    <row r="6165" spans="2:5">
      <c r="B6165" s="35">
        <v>43780</v>
      </c>
      <c r="C6165" s="181">
        <v>875000</v>
      </c>
      <c r="E6165" s="37"/>
    </row>
    <row r="6166" spans="2:5">
      <c r="B6166" s="35">
        <v>43781</v>
      </c>
      <c r="C6166" s="181">
        <v>890000</v>
      </c>
      <c r="E6166" s="37"/>
    </row>
    <row r="6167" spans="2:5">
      <c r="B6167" s="35">
        <v>43782</v>
      </c>
      <c r="C6167" s="181">
        <v>905000</v>
      </c>
      <c r="E6167" s="37"/>
    </row>
    <row r="6168" spans="2:5">
      <c r="B6168" s="35">
        <v>43783</v>
      </c>
      <c r="C6168" s="181">
        <v>915000</v>
      </c>
      <c r="E6168" s="37"/>
    </row>
    <row r="6169" spans="2:5">
      <c r="B6169" s="35">
        <v>43784</v>
      </c>
      <c r="C6169" s="181">
        <v>895000</v>
      </c>
      <c r="E6169" s="37"/>
    </row>
    <row r="6170" spans="2:5">
      <c r="B6170" s="35">
        <v>43785</v>
      </c>
      <c r="C6170" s="181">
        <v>895000</v>
      </c>
      <c r="E6170" s="37"/>
    </row>
    <row r="6171" spans="2:5">
      <c r="B6171" s="35">
        <v>43786</v>
      </c>
      <c r="C6171" s="181">
        <v>895000</v>
      </c>
      <c r="E6171" s="37"/>
    </row>
    <row r="6172" spans="2:5">
      <c r="B6172" s="35">
        <v>43787</v>
      </c>
      <c r="C6172" s="181">
        <v>898000</v>
      </c>
      <c r="E6172" s="37"/>
    </row>
    <row r="6173" spans="2:5">
      <c r="B6173" s="35">
        <v>43788</v>
      </c>
      <c r="C6173" s="181">
        <v>875000</v>
      </c>
      <c r="E6173" s="37"/>
    </row>
    <row r="6174" spans="2:5">
      <c r="B6174" s="35">
        <v>43789</v>
      </c>
      <c r="C6174" s="181">
        <v>910000</v>
      </c>
      <c r="E6174" s="37"/>
    </row>
    <row r="6175" spans="2:5">
      <c r="B6175" s="35">
        <v>43790</v>
      </c>
      <c r="C6175" s="181">
        <v>942000</v>
      </c>
      <c r="E6175" s="37"/>
    </row>
    <row r="6176" spans="2:5">
      <c r="B6176" s="35">
        <v>43791</v>
      </c>
      <c r="C6176" s="181">
        <v>938000</v>
      </c>
      <c r="E6176" s="37"/>
    </row>
    <row r="6177" spans="2:5">
      <c r="B6177" s="35">
        <v>43792</v>
      </c>
      <c r="C6177" s="181">
        <v>938000</v>
      </c>
      <c r="E6177" s="37"/>
    </row>
    <row r="6178" spans="2:5">
      <c r="B6178" s="35">
        <v>43793</v>
      </c>
      <c r="C6178" s="181">
        <v>938000</v>
      </c>
      <c r="E6178" s="37"/>
    </row>
    <row r="6179" spans="2:5">
      <c r="B6179" s="35">
        <v>43794</v>
      </c>
      <c r="C6179" s="181">
        <v>964000</v>
      </c>
      <c r="E6179" s="37"/>
    </row>
    <row r="6180" spans="2:5">
      <c r="B6180" s="35">
        <v>43795</v>
      </c>
      <c r="C6180" s="181">
        <v>960000</v>
      </c>
      <c r="E6180" s="37"/>
    </row>
    <row r="6181" spans="2:5">
      <c r="B6181" s="35">
        <v>43796</v>
      </c>
      <c r="C6181" s="181">
        <v>980000</v>
      </c>
      <c r="E6181" s="37"/>
    </row>
    <row r="6182" spans="2:5">
      <c r="B6182" s="35">
        <v>43797</v>
      </c>
      <c r="C6182" s="181">
        <v>980000</v>
      </c>
      <c r="E6182" s="37"/>
    </row>
    <row r="6183" spans="2:5">
      <c r="B6183" s="35">
        <v>43798</v>
      </c>
      <c r="C6183" s="181">
        <v>985000</v>
      </c>
      <c r="E6183" s="37"/>
    </row>
    <row r="6184" spans="2:5">
      <c r="B6184" s="39">
        <v>43799</v>
      </c>
      <c r="C6184" s="182">
        <v>985000</v>
      </c>
      <c r="D6184" s="48"/>
      <c r="E6184" s="44"/>
    </row>
    <row r="6185" spans="2:5">
      <c r="B6185" s="35">
        <v>43800</v>
      </c>
      <c r="C6185" s="181">
        <v>985000</v>
      </c>
      <c r="E6185" s="37"/>
    </row>
    <row r="6186" spans="2:5">
      <c r="B6186" s="35">
        <v>43801</v>
      </c>
      <c r="C6186" s="181">
        <v>1004000</v>
      </c>
      <c r="E6186" s="37"/>
    </row>
    <row r="6187" spans="2:5">
      <c r="B6187" s="35">
        <v>43802</v>
      </c>
      <c r="C6187" s="181">
        <v>1015000</v>
      </c>
      <c r="E6187" s="37"/>
    </row>
    <row r="6188" spans="2:5">
      <c r="B6188" s="35">
        <v>43803</v>
      </c>
      <c r="C6188" s="181">
        <v>985000</v>
      </c>
      <c r="E6188" s="37"/>
    </row>
    <row r="6189" spans="2:5">
      <c r="B6189" s="35">
        <v>43804</v>
      </c>
      <c r="C6189" s="181">
        <v>1005000</v>
      </c>
      <c r="E6189" s="37"/>
    </row>
    <row r="6190" spans="2:5">
      <c r="B6190" s="35">
        <v>43805</v>
      </c>
      <c r="C6190" s="181">
        <v>992000</v>
      </c>
      <c r="E6190" s="37"/>
    </row>
    <row r="6191" spans="2:5">
      <c r="B6191" s="35">
        <v>43806</v>
      </c>
      <c r="C6191" s="181">
        <v>992000</v>
      </c>
      <c r="E6191" s="37"/>
    </row>
    <row r="6192" spans="2:5">
      <c r="B6192" s="35">
        <v>43807</v>
      </c>
      <c r="C6192" s="229">
        <v>992000</v>
      </c>
      <c r="D6192" s="41"/>
      <c r="E6192" s="37"/>
    </row>
    <row r="6193" spans="2:5">
      <c r="B6193" s="35">
        <v>43808</v>
      </c>
      <c r="C6193" s="229">
        <v>1015000</v>
      </c>
      <c r="D6193" s="41"/>
      <c r="E6193" s="37"/>
    </row>
    <row r="6194" spans="2:5">
      <c r="B6194" s="35">
        <v>43809</v>
      </c>
      <c r="C6194" s="229">
        <v>1040000</v>
      </c>
      <c r="D6194" s="41"/>
      <c r="E6194" s="37"/>
    </row>
    <row r="6195" spans="2:5">
      <c r="B6195" s="35">
        <v>43810</v>
      </c>
      <c r="C6195" s="229">
        <v>1040000</v>
      </c>
      <c r="D6195" s="41"/>
      <c r="E6195" s="37"/>
    </row>
    <row r="6196" spans="2:5">
      <c r="B6196" s="35">
        <v>43811</v>
      </c>
      <c r="C6196" s="229">
        <v>1052000</v>
      </c>
      <c r="D6196" s="41"/>
      <c r="E6196" s="37"/>
    </row>
    <row r="6197" spans="2:5">
      <c r="B6197" s="35">
        <v>43812</v>
      </c>
      <c r="C6197" s="229">
        <v>1012000</v>
      </c>
      <c r="D6197" s="41"/>
      <c r="E6197" s="37"/>
    </row>
    <row r="6198" spans="2:5">
      <c r="B6198" s="35">
        <v>43813</v>
      </c>
      <c r="C6198" s="229">
        <v>1012000</v>
      </c>
      <c r="E6198" s="37"/>
    </row>
    <row r="6199" spans="2:5">
      <c r="B6199" s="35">
        <v>43814</v>
      </c>
      <c r="C6199" s="229">
        <v>1012000</v>
      </c>
      <c r="E6199" s="37"/>
    </row>
    <row r="6200" spans="2:5">
      <c r="B6200" s="35">
        <v>43815</v>
      </c>
      <c r="C6200" s="229">
        <v>1055000</v>
      </c>
      <c r="E6200" s="37"/>
    </row>
    <row r="6201" spans="2:5">
      <c r="B6201" s="35">
        <v>43816</v>
      </c>
      <c r="C6201" s="229">
        <v>1015000</v>
      </c>
      <c r="E6201" s="37"/>
    </row>
    <row r="6202" spans="2:5">
      <c r="B6202" s="35">
        <v>43817</v>
      </c>
      <c r="C6202" s="229">
        <v>1007000</v>
      </c>
      <c r="E6202" s="37"/>
    </row>
    <row r="6203" spans="2:5">
      <c r="B6203" s="35">
        <v>43818</v>
      </c>
      <c r="C6203" s="229">
        <v>963000</v>
      </c>
      <c r="E6203" s="37"/>
    </row>
    <row r="6204" spans="2:5">
      <c r="B6204" s="35">
        <v>43819</v>
      </c>
      <c r="C6204" s="229">
        <v>992000</v>
      </c>
      <c r="E6204" s="37"/>
    </row>
    <row r="6205" spans="2:5">
      <c r="B6205" s="35">
        <v>43820</v>
      </c>
      <c r="C6205" s="229">
        <v>992000</v>
      </c>
      <c r="E6205" s="37"/>
    </row>
    <row r="6206" spans="2:5">
      <c r="B6206" s="35">
        <v>43821</v>
      </c>
      <c r="C6206" s="229">
        <v>992000</v>
      </c>
      <c r="E6206" s="37"/>
    </row>
    <row r="6207" spans="2:5">
      <c r="B6207" s="35">
        <v>43822</v>
      </c>
      <c r="C6207" s="229">
        <v>950000</v>
      </c>
      <c r="E6207" s="37"/>
    </row>
    <row r="6208" spans="2:5">
      <c r="B6208" s="35">
        <v>43823</v>
      </c>
      <c r="C6208" s="229">
        <v>974000</v>
      </c>
      <c r="E6208" s="37"/>
    </row>
    <row r="6209" spans="2:5">
      <c r="B6209" s="35">
        <v>43824</v>
      </c>
      <c r="C6209" s="229">
        <v>974000</v>
      </c>
      <c r="E6209" s="37"/>
    </row>
    <row r="6210" spans="2:5">
      <c r="B6210" s="35">
        <v>43825</v>
      </c>
      <c r="C6210" s="229">
        <v>955000</v>
      </c>
      <c r="E6210" s="37"/>
    </row>
    <row r="6211" spans="2:5">
      <c r="B6211" s="35">
        <v>43826</v>
      </c>
      <c r="C6211" s="229">
        <v>995000</v>
      </c>
      <c r="E6211" s="37"/>
    </row>
    <row r="6212" spans="2:5">
      <c r="B6212" s="35">
        <v>43827</v>
      </c>
      <c r="C6212" s="229">
        <v>995000</v>
      </c>
      <c r="E6212" s="37"/>
    </row>
    <row r="6213" spans="2:5">
      <c r="B6213" s="35">
        <v>43828</v>
      </c>
      <c r="C6213" s="229">
        <v>995000</v>
      </c>
      <c r="E6213" s="37"/>
    </row>
    <row r="6214" spans="2:5">
      <c r="B6214" s="35">
        <v>43829</v>
      </c>
      <c r="C6214" s="229">
        <v>991000</v>
      </c>
      <c r="E6214" s="37"/>
    </row>
    <row r="6215" spans="2:5">
      <c r="B6215" s="39">
        <v>43830</v>
      </c>
      <c r="C6215" s="182">
        <v>975000</v>
      </c>
      <c r="D6215" s="48"/>
      <c r="E6215" s="44"/>
    </row>
    <row r="6216" spans="2:5">
      <c r="B6216" s="35">
        <v>43831</v>
      </c>
      <c r="C6216" s="229">
        <v>975000</v>
      </c>
      <c r="E6216" s="37"/>
    </row>
    <row r="6217" spans="2:5">
      <c r="B6217" s="35">
        <v>43832</v>
      </c>
      <c r="C6217" s="229">
        <v>945000</v>
      </c>
      <c r="E6217" s="37"/>
    </row>
    <row r="6218" spans="2:5">
      <c r="B6218" s="35">
        <v>43833</v>
      </c>
      <c r="C6218" s="229">
        <v>940000</v>
      </c>
      <c r="E6218" s="37"/>
    </row>
    <row r="6219" spans="2:5">
      <c r="B6219" s="35">
        <v>43836</v>
      </c>
      <c r="C6219" s="229">
        <v>910000</v>
      </c>
      <c r="E6219" s="37"/>
    </row>
    <row r="6220" spans="2:5">
      <c r="B6220" s="35">
        <v>43837</v>
      </c>
      <c r="C6220" s="229">
        <v>918000</v>
      </c>
      <c r="E6220" s="37"/>
    </row>
    <row r="6221" spans="2:5">
      <c r="B6221" s="35">
        <v>43838</v>
      </c>
      <c r="C6221" s="229">
        <v>890000</v>
      </c>
      <c r="E6221" s="37"/>
    </row>
    <row r="6222" spans="2:5">
      <c r="B6222" s="35">
        <v>43839</v>
      </c>
      <c r="C6222" s="229">
        <v>880000</v>
      </c>
      <c r="E6222" s="37"/>
    </row>
    <row r="6223" spans="2:5">
      <c r="B6223" s="35">
        <v>43840</v>
      </c>
      <c r="C6223" s="229">
        <v>895000</v>
      </c>
      <c r="E6223" s="37"/>
    </row>
    <row r="6224" spans="2:5">
      <c r="B6224" s="35">
        <v>43841</v>
      </c>
      <c r="C6224" s="229">
        <v>895000</v>
      </c>
      <c r="E6224" s="37"/>
    </row>
    <row r="6225" spans="2:5">
      <c r="B6225" s="35">
        <v>43842</v>
      </c>
      <c r="C6225" s="229">
        <v>895000</v>
      </c>
      <c r="E6225" s="37"/>
    </row>
    <row r="6226" spans="2:5">
      <c r="B6226" s="35">
        <v>43843</v>
      </c>
      <c r="C6226" s="229">
        <v>867000</v>
      </c>
      <c r="E6226" s="37"/>
    </row>
    <row r="6227" spans="2:5">
      <c r="B6227" s="35">
        <v>43844</v>
      </c>
      <c r="C6227" s="229">
        <v>875000</v>
      </c>
      <c r="E6227" s="37"/>
    </row>
    <row r="6228" spans="2:5">
      <c r="B6228" s="35">
        <v>43845</v>
      </c>
      <c r="C6228" s="229">
        <v>874000</v>
      </c>
      <c r="E6228" s="37"/>
    </row>
    <row r="6229" spans="2:5">
      <c r="B6229" s="35">
        <v>43846</v>
      </c>
      <c r="C6229" s="229">
        <v>872000</v>
      </c>
      <c r="E6229" s="37"/>
    </row>
    <row r="6230" spans="2:5">
      <c r="B6230" s="35">
        <v>43847</v>
      </c>
      <c r="C6230" s="229">
        <v>870000</v>
      </c>
      <c r="E6230" s="37"/>
    </row>
    <row r="6231" spans="2:5">
      <c r="B6231" s="35">
        <v>43848</v>
      </c>
      <c r="C6231" s="229">
        <v>870000</v>
      </c>
      <c r="E6231" s="37"/>
    </row>
    <row r="6232" spans="2:5">
      <c r="B6232" s="35">
        <v>43849</v>
      </c>
      <c r="C6232" s="229">
        <v>870000</v>
      </c>
      <c r="E6232" s="37"/>
    </row>
    <row r="6233" spans="2:5">
      <c r="B6233" s="35">
        <v>43850</v>
      </c>
      <c r="C6233" s="229">
        <v>870000</v>
      </c>
      <c r="E6233" s="37"/>
    </row>
    <row r="6234" spans="2:5">
      <c r="B6234" s="35">
        <v>43851</v>
      </c>
      <c r="C6234" s="229">
        <v>872000</v>
      </c>
      <c r="E6234" s="37"/>
    </row>
    <row r="6235" spans="2:5">
      <c r="B6235" s="35">
        <v>43852</v>
      </c>
      <c r="C6235" s="229">
        <v>866000</v>
      </c>
      <c r="E6235" s="37"/>
    </row>
    <row r="6236" spans="2:5">
      <c r="B6236" s="35">
        <v>43853</v>
      </c>
      <c r="C6236" s="229">
        <v>890000</v>
      </c>
      <c r="E6236" s="37"/>
    </row>
    <row r="6237" spans="2:5">
      <c r="B6237" s="35">
        <v>43854</v>
      </c>
      <c r="C6237" s="229">
        <v>875000</v>
      </c>
      <c r="E6237" s="37"/>
    </row>
    <row r="6238" spans="2:5">
      <c r="B6238" s="35">
        <v>43855</v>
      </c>
      <c r="C6238" s="229">
        <v>875000</v>
      </c>
      <c r="E6238" s="37"/>
    </row>
    <row r="6239" spans="2:5">
      <c r="B6239" s="35">
        <v>43856</v>
      </c>
      <c r="C6239" s="229">
        <v>875000</v>
      </c>
      <c r="E6239" s="37"/>
    </row>
    <row r="6240" spans="2:5">
      <c r="B6240" s="35">
        <v>43857</v>
      </c>
      <c r="C6240" s="229">
        <v>863000</v>
      </c>
      <c r="E6240" s="37"/>
    </row>
    <row r="6241" spans="2:5">
      <c r="B6241" s="35">
        <v>43858</v>
      </c>
      <c r="C6241" s="229">
        <v>849000</v>
      </c>
      <c r="E6241" s="37"/>
    </row>
    <row r="6242" spans="2:5">
      <c r="B6242" s="35">
        <v>43859</v>
      </c>
      <c r="C6242" s="229">
        <v>830000</v>
      </c>
      <c r="E6242" s="37"/>
    </row>
    <row r="6243" spans="2:5">
      <c r="B6243" s="35">
        <v>43860</v>
      </c>
      <c r="C6243" s="229">
        <v>835000</v>
      </c>
      <c r="E6243" s="37"/>
    </row>
    <row r="6244" spans="2:5">
      <c r="B6244" s="39">
        <v>43861</v>
      </c>
      <c r="C6244" s="182">
        <v>850000</v>
      </c>
      <c r="D6244" s="48"/>
      <c r="E6244" s="44"/>
    </row>
    <row r="6245" spans="2:5">
      <c r="B6245" s="35">
        <v>43862</v>
      </c>
      <c r="C6245" s="229">
        <v>850000</v>
      </c>
      <c r="E6245" s="37"/>
    </row>
    <row r="6246" spans="2:5">
      <c r="B6246" s="35">
        <v>43863</v>
      </c>
      <c r="C6246" s="229">
        <v>850000</v>
      </c>
      <c r="E6246" s="37"/>
    </row>
    <row r="6247" spans="2:5">
      <c r="B6247" s="35">
        <v>43864</v>
      </c>
      <c r="C6247" s="229">
        <v>820000</v>
      </c>
      <c r="E6247" s="37"/>
    </row>
    <row r="6248" spans="2:5">
      <c r="B6248" s="35">
        <v>43865</v>
      </c>
      <c r="C6248" s="229">
        <v>815000</v>
      </c>
      <c r="E6248" s="37"/>
    </row>
    <row r="6249" spans="2:5">
      <c r="B6249" s="35">
        <v>43866</v>
      </c>
      <c r="C6249" s="229">
        <v>813000</v>
      </c>
      <c r="E6249" s="37"/>
    </row>
    <row r="6250" spans="2:5">
      <c r="B6250" s="35">
        <v>43867</v>
      </c>
      <c r="C6250" s="229">
        <v>825000</v>
      </c>
      <c r="E6250" s="37"/>
    </row>
    <row r="6251" spans="2:5">
      <c r="B6251" s="35">
        <v>43868</v>
      </c>
      <c r="C6251" s="229">
        <v>845000</v>
      </c>
      <c r="E6251" s="37"/>
    </row>
    <row r="6252" spans="2:5">
      <c r="B6252" s="35">
        <v>43869</v>
      </c>
      <c r="C6252" s="229">
        <v>845000</v>
      </c>
      <c r="E6252" s="37"/>
    </row>
    <row r="6253" spans="2:5">
      <c r="B6253" s="35">
        <v>43870</v>
      </c>
      <c r="C6253" s="229">
        <v>845000</v>
      </c>
      <c r="E6253" s="37"/>
    </row>
    <row r="6254" spans="2:5">
      <c r="B6254" s="35">
        <v>43871</v>
      </c>
      <c r="C6254" s="229">
        <v>865000</v>
      </c>
      <c r="E6254" s="37"/>
    </row>
    <row r="6255" spans="2:5">
      <c r="B6255" s="35">
        <v>43872</v>
      </c>
      <c r="C6255" s="229">
        <v>870000</v>
      </c>
      <c r="E6255" s="37"/>
    </row>
    <row r="6256" spans="2:5">
      <c r="B6256" s="35">
        <v>43873</v>
      </c>
      <c r="C6256" s="229">
        <v>863000</v>
      </c>
      <c r="E6256" s="37"/>
    </row>
    <row r="6257" spans="2:7">
      <c r="B6257" s="35">
        <v>43874</v>
      </c>
      <c r="C6257" s="229">
        <v>890000</v>
      </c>
      <c r="E6257" s="37"/>
    </row>
    <row r="6258" spans="2:7">
      <c r="B6258" s="35">
        <v>43875</v>
      </c>
      <c r="C6258" s="229">
        <v>942000</v>
      </c>
      <c r="E6258" s="37"/>
    </row>
    <row r="6259" spans="2:7">
      <c r="B6259" s="35">
        <v>43876</v>
      </c>
      <c r="C6259" s="229">
        <v>942000</v>
      </c>
      <c r="E6259" s="37"/>
    </row>
    <row r="6260" spans="2:7">
      <c r="B6260" s="35">
        <v>43877</v>
      </c>
      <c r="C6260" s="229">
        <v>942000</v>
      </c>
      <c r="E6260" s="37"/>
    </row>
    <row r="6261" spans="2:7">
      <c r="B6261" s="35">
        <v>43878</v>
      </c>
      <c r="C6261" s="229">
        <v>942000</v>
      </c>
      <c r="E6261" s="37"/>
    </row>
    <row r="6262" spans="2:7">
      <c r="B6262" s="35">
        <v>43879</v>
      </c>
      <c r="C6262" s="229">
        <v>930000</v>
      </c>
      <c r="E6262" s="37"/>
    </row>
    <row r="6263" spans="2:7">
      <c r="B6263" s="35">
        <v>43880</v>
      </c>
      <c r="C6263" s="229">
        <v>930000</v>
      </c>
      <c r="E6263" s="37"/>
    </row>
    <row r="6264" spans="2:7">
      <c r="B6264" s="35">
        <v>43881</v>
      </c>
      <c r="C6264" s="229">
        <v>907000</v>
      </c>
      <c r="E6264" s="37"/>
    </row>
    <row r="6265" spans="2:7">
      <c r="B6265" s="35">
        <v>43882</v>
      </c>
      <c r="C6265" s="229">
        <v>965000</v>
      </c>
      <c r="E6265" s="37"/>
    </row>
    <row r="6266" spans="2:7">
      <c r="B6266" s="35">
        <v>43883</v>
      </c>
      <c r="C6266" s="229">
        <v>965000</v>
      </c>
      <c r="E6266" s="37"/>
    </row>
    <row r="6267" spans="2:7">
      <c r="B6267" s="35">
        <v>43884</v>
      </c>
      <c r="C6267" s="229">
        <v>965000</v>
      </c>
      <c r="E6267" s="37"/>
    </row>
    <row r="6268" spans="2:7">
      <c r="B6268" s="35">
        <v>43885</v>
      </c>
      <c r="C6268" s="229">
        <v>955000</v>
      </c>
      <c r="E6268" s="37"/>
    </row>
    <row r="6269" spans="2:7">
      <c r="B6269" s="35">
        <v>43886</v>
      </c>
      <c r="C6269" s="229">
        <v>968000</v>
      </c>
      <c r="E6269" s="37"/>
    </row>
    <row r="6270" spans="2:7">
      <c r="B6270" s="35">
        <v>43887</v>
      </c>
      <c r="C6270" s="229">
        <v>990000</v>
      </c>
      <c r="E6270" s="37"/>
      <c r="G6270" s="243"/>
    </row>
    <row r="6271" spans="2:7">
      <c r="B6271" s="35">
        <v>43888</v>
      </c>
      <c r="C6271" s="229">
        <v>997000</v>
      </c>
      <c r="E6271" s="37"/>
    </row>
    <row r="6272" spans="2:7">
      <c r="B6272" s="35">
        <v>43889</v>
      </c>
      <c r="C6272" s="229">
        <v>1014000</v>
      </c>
      <c r="E6272" s="37"/>
    </row>
    <row r="6273" spans="2:5">
      <c r="B6273" s="39">
        <v>43890</v>
      </c>
      <c r="C6273" s="182">
        <v>1014000</v>
      </c>
      <c r="D6273" s="48"/>
      <c r="E6273" s="44"/>
    </row>
    <row r="6274" spans="2:5">
      <c r="B6274" s="35">
        <v>43891</v>
      </c>
      <c r="C6274" s="229">
        <v>1014000</v>
      </c>
      <c r="E6274" s="37"/>
    </row>
    <row r="6275" spans="2:5">
      <c r="B6275" s="35">
        <v>43892</v>
      </c>
      <c r="C6275" s="229">
        <v>1020000</v>
      </c>
      <c r="E6275" s="37"/>
    </row>
    <row r="6276" spans="2:5">
      <c r="B6276" s="35">
        <v>43893</v>
      </c>
      <c r="C6276" s="229">
        <v>1065000</v>
      </c>
      <c r="E6276" s="37"/>
    </row>
    <row r="6277" spans="2:5">
      <c r="B6277" s="35">
        <v>43894</v>
      </c>
      <c r="C6277" s="229">
        <v>1043000</v>
      </c>
      <c r="E6277" s="37"/>
    </row>
    <row r="6278" spans="2:5">
      <c r="B6278" s="35">
        <v>43895</v>
      </c>
      <c r="C6278" s="229">
        <v>1010000</v>
      </c>
      <c r="E6278" s="37"/>
    </row>
    <row r="6279" spans="2:5">
      <c r="B6279" s="35">
        <v>43896</v>
      </c>
      <c r="C6279" s="229">
        <v>995000</v>
      </c>
      <c r="E6279" s="37"/>
    </row>
    <row r="6280" spans="2:5">
      <c r="B6280" s="35">
        <v>43897</v>
      </c>
      <c r="C6280" s="229">
        <v>995000</v>
      </c>
      <c r="E6280" s="37"/>
    </row>
    <row r="6281" spans="2:5">
      <c r="B6281" s="35">
        <v>43898</v>
      </c>
      <c r="C6281" s="229">
        <v>995000</v>
      </c>
      <c r="E6281" s="37"/>
    </row>
    <row r="6282" spans="2:5">
      <c r="B6282" s="35">
        <v>43899</v>
      </c>
      <c r="C6282" s="229">
        <v>1075000</v>
      </c>
      <c r="E6282" s="37"/>
    </row>
    <row r="6283" spans="2:5">
      <c r="B6283" s="35">
        <v>43900</v>
      </c>
      <c r="C6283" s="229">
        <v>1100000</v>
      </c>
      <c r="E6283" s="37"/>
    </row>
    <row r="6284" spans="2:5">
      <c r="B6284" s="35">
        <v>43901</v>
      </c>
      <c r="C6284" s="229">
        <v>1120000</v>
      </c>
      <c r="E6284" s="37"/>
    </row>
    <row r="6285" spans="2:5">
      <c r="B6285" s="35">
        <v>43902</v>
      </c>
      <c r="C6285" s="229">
        <v>1145000</v>
      </c>
      <c r="E6285" s="37"/>
    </row>
    <row r="6286" spans="2:5">
      <c r="B6286" s="35">
        <v>43903</v>
      </c>
      <c r="C6286" s="229">
        <v>1130000</v>
      </c>
      <c r="E6286" s="37"/>
    </row>
    <row r="6287" spans="2:5">
      <c r="B6287" s="35">
        <v>43904</v>
      </c>
      <c r="C6287" s="229">
        <v>1130000</v>
      </c>
      <c r="E6287" s="37"/>
    </row>
    <row r="6288" spans="2:5">
      <c r="B6288" s="35">
        <v>43905</v>
      </c>
      <c r="C6288" s="229">
        <v>1130000</v>
      </c>
      <c r="E6288" s="37"/>
    </row>
    <row r="6289" spans="2:5">
      <c r="B6289" s="35">
        <v>43906</v>
      </c>
      <c r="C6289" s="229">
        <v>1120000</v>
      </c>
      <c r="E6289" s="37"/>
    </row>
    <row r="6290" spans="2:5">
      <c r="B6290" s="35">
        <v>43907</v>
      </c>
      <c r="C6290" s="229">
        <v>1085000</v>
      </c>
      <c r="E6290" s="37"/>
    </row>
    <row r="6291" spans="2:5">
      <c r="B6291" s="35">
        <v>43908</v>
      </c>
      <c r="C6291" s="229">
        <v>1177000</v>
      </c>
      <c r="E6291" s="37"/>
    </row>
    <row r="6292" spans="2:5">
      <c r="B6292" s="35">
        <v>43909</v>
      </c>
      <c r="C6292" s="229">
        <v>1200000</v>
      </c>
      <c r="E6292" s="37"/>
    </row>
    <row r="6293" spans="2:5">
      <c r="B6293" s="35">
        <v>43910</v>
      </c>
      <c r="C6293" s="229">
        <v>1250000</v>
      </c>
      <c r="E6293" s="37"/>
    </row>
    <row r="6294" spans="2:5">
      <c r="B6294" s="35">
        <v>43911</v>
      </c>
      <c r="C6294" s="229">
        <v>1250000</v>
      </c>
      <c r="E6294" s="37"/>
    </row>
    <row r="6295" spans="2:5">
      <c r="B6295" s="35">
        <v>43912</v>
      </c>
      <c r="C6295" s="229">
        <v>1250000</v>
      </c>
      <c r="E6295" s="37"/>
    </row>
    <row r="6296" spans="2:5">
      <c r="B6296" s="35">
        <v>43913</v>
      </c>
      <c r="C6296" s="229">
        <v>1260000</v>
      </c>
      <c r="E6296" s="37"/>
    </row>
    <row r="6297" spans="2:5">
      <c r="B6297" s="35">
        <v>43914</v>
      </c>
      <c r="C6297" s="229">
        <v>1300000</v>
      </c>
      <c r="E6297" s="37"/>
    </row>
    <row r="6298" spans="2:5">
      <c r="B6298" s="35">
        <v>43915</v>
      </c>
      <c r="C6298" s="229">
        <v>1315000</v>
      </c>
      <c r="E6298" s="37"/>
    </row>
    <row r="6299" spans="2:5">
      <c r="B6299" s="35">
        <v>43916</v>
      </c>
      <c r="C6299" s="229">
        <v>1245000</v>
      </c>
      <c r="E6299" s="37"/>
    </row>
    <row r="6300" spans="2:5">
      <c r="B6300" s="35">
        <v>43917</v>
      </c>
      <c r="C6300" s="229">
        <v>1186000</v>
      </c>
      <c r="E6300" s="37"/>
    </row>
    <row r="6301" spans="2:5">
      <c r="B6301" s="35">
        <v>43918</v>
      </c>
      <c r="C6301" s="229">
        <v>1186000</v>
      </c>
      <c r="E6301" s="37"/>
    </row>
    <row r="6302" spans="2:5">
      <c r="B6302" s="35">
        <v>43919</v>
      </c>
      <c r="C6302" s="229">
        <v>1186000</v>
      </c>
      <c r="E6302" s="37"/>
    </row>
    <row r="6303" spans="2:5">
      <c r="B6303" s="35">
        <v>43920</v>
      </c>
      <c r="C6303" s="229">
        <v>1230000</v>
      </c>
      <c r="E6303" s="37"/>
    </row>
    <row r="6304" spans="2:5">
      <c r="B6304" s="39">
        <v>43921</v>
      </c>
      <c r="C6304" s="244">
        <v>1232000</v>
      </c>
      <c r="D6304" s="48"/>
      <c r="E6304" s="44"/>
    </row>
    <row r="6305" spans="2:5">
      <c r="B6305" s="35">
        <v>43922</v>
      </c>
      <c r="C6305" s="229">
        <v>1210000</v>
      </c>
      <c r="E6305" s="37"/>
    </row>
    <row r="6306" spans="2:5">
      <c r="B6306" s="35">
        <v>43923</v>
      </c>
      <c r="C6306" s="229">
        <v>1223000</v>
      </c>
      <c r="E6306" s="37"/>
    </row>
    <row r="6307" spans="2:5">
      <c r="B6307" s="35">
        <v>43924</v>
      </c>
      <c r="C6307" s="229">
        <v>1195000</v>
      </c>
      <c r="E6307" s="37"/>
    </row>
    <row r="6308" spans="2:5">
      <c r="B6308" s="35">
        <v>43925</v>
      </c>
      <c r="C6308" s="229">
        <v>1195000</v>
      </c>
      <c r="E6308" s="37"/>
    </row>
    <row r="6309" spans="2:5">
      <c r="B6309" s="35">
        <v>43926</v>
      </c>
      <c r="C6309" s="229">
        <v>1195000</v>
      </c>
      <c r="E6309" s="37"/>
    </row>
    <row r="6310" spans="2:5">
      <c r="B6310" s="35">
        <v>43927</v>
      </c>
      <c r="C6310" s="229">
        <v>1200000</v>
      </c>
      <c r="E6310" s="37"/>
    </row>
    <row r="6311" spans="2:5">
      <c r="B6311" s="35">
        <v>43928</v>
      </c>
      <c r="C6311" s="229">
        <v>1203000</v>
      </c>
      <c r="E6311" s="37"/>
    </row>
    <row r="6312" spans="2:5">
      <c r="B6312" s="35">
        <v>43929</v>
      </c>
      <c r="C6312" s="229">
        <v>1200000</v>
      </c>
      <c r="E6312" s="37"/>
    </row>
    <row r="6313" spans="2:5">
      <c r="B6313" s="35">
        <v>43930</v>
      </c>
      <c r="C6313" s="229">
        <v>1190000</v>
      </c>
      <c r="E6313" s="37"/>
    </row>
    <row r="6314" spans="2:5">
      <c r="B6314" s="35">
        <v>43931</v>
      </c>
      <c r="C6314" s="229">
        <v>1190000</v>
      </c>
      <c r="E6314" s="37"/>
    </row>
    <row r="6315" spans="2:5">
      <c r="B6315" s="35">
        <v>43932</v>
      </c>
      <c r="C6315" s="229">
        <v>1190000</v>
      </c>
      <c r="E6315" s="37"/>
    </row>
    <row r="6316" spans="2:5">
      <c r="B6316" s="35">
        <v>43933</v>
      </c>
      <c r="C6316" s="229">
        <v>1190000</v>
      </c>
      <c r="E6316" s="37"/>
    </row>
    <row r="6317" spans="2:5">
      <c r="B6317" s="35">
        <v>43934</v>
      </c>
      <c r="C6317" s="229">
        <v>1192000</v>
      </c>
      <c r="E6317" s="37"/>
    </row>
    <row r="6318" spans="2:5">
      <c r="B6318" s="35">
        <v>43935</v>
      </c>
      <c r="C6318" s="229">
        <v>1165000</v>
      </c>
      <c r="E6318" s="37"/>
    </row>
    <row r="6319" spans="2:5">
      <c r="B6319" s="35">
        <v>43936</v>
      </c>
      <c r="C6319" s="229">
        <v>1210000</v>
      </c>
      <c r="E6319" s="37"/>
    </row>
    <row r="6320" spans="2:5">
      <c r="B6320" s="35">
        <v>43937</v>
      </c>
      <c r="C6320" s="229">
        <v>1215000</v>
      </c>
      <c r="E6320" s="37"/>
    </row>
    <row r="6321" spans="2:5">
      <c r="B6321" s="35">
        <v>43938</v>
      </c>
      <c r="C6321" s="229">
        <v>1180000</v>
      </c>
      <c r="E6321" s="37"/>
    </row>
    <row r="6322" spans="2:5">
      <c r="B6322" s="35">
        <v>43939</v>
      </c>
      <c r="C6322" s="229">
        <v>1180000</v>
      </c>
      <c r="E6322" s="37"/>
    </row>
    <row r="6323" spans="2:5">
      <c r="B6323" s="35">
        <v>43940</v>
      </c>
      <c r="C6323" s="229">
        <v>1180000</v>
      </c>
      <c r="E6323" s="37"/>
    </row>
    <row r="6324" spans="2:5">
      <c r="B6324" s="35">
        <v>43941</v>
      </c>
      <c r="C6324" s="229">
        <v>1172000</v>
      </c>
      <c r="E6324" s="37"/>
    </row>
    <row r="6325" spans="2:5">
      <c r="B6325" s="35">
        <v>43942</v>
      </c>
      <c r="C6325" s="229">
        <v>1185000</v>
      </c>
      <c r="E6325" s="37"/>
    </row>
    <row r="6326" spans="2:5">
      <c r="B6326" s="35">
        <v>43943</v>
      </c>
      <c r="C6326" s="229">
        <v>1171000</v>
      </c>
      <c r="E6326" s="37"/>
    </row>
    <row r="6327" spans="2:5">
      <c r="B6327" s="35">
        <v>43944</v>
      </c>
      <c r="C6327" s="229">
        <v>1172000</v>
      </c>
      <c r="E6327" s="37"/>
    </row>
    <row r="6328" spans="2:5">
      <c r="B6328" s="35">
        <v>43945</v>
      </c>
      <c r="C6328" s="229">
        <v>1132000</v>
      </c>
      <c r="E6328" s="37"/>
    </row>
    <row r="6329" spans="2:5">
      <c r="B6329" s="35">
        <v>43946</v>
      </c>
      <c r="C6329" s="229">
        <v>1132000</v>
      </c>
      <c r="E6329" s="37"/>
    </row>
    <row r="6330" spans="2:5">
      <c r="B6330" s="35">
        <v>43947</v>
      </c>
      <c r="C6330" s="229">
        <v>1132000</v>
      </c>
      <c r="E6330" s="37"/>
    </row>
    <row r="6331" spans="2:5">
      <c r="B6331" s="35">
        <v>43948</v>
      </c>
      <c r="C6331" s="229">
        <v>1133000</v>
      </c>
      <c r="E6331" s="37"/>
    </row>
    <row r="6332" spans="2:5">
      <c r="B6332" s="35">
        <v>43949</v>
      </c>
      <c r="C6332" s="229">
        <v>1140000</v>
      </c>
      <c r="E6332" s="37"/>
    </row>
    <row r="6333" spans="2:5">
      <c r="B6333" s="35">
        <v>43950</v>
      </c>
      <c r="C6333" s="229">
        <v>1090000</v>
      </c>
      <c r="E6333" s="37"/>
    </row>
    <row r="6334" spans="2:5">
      <c r="B6334" s="39">
        <v>43951</v>
      </c>
      <c r="C6334" s="182">
        <v>1105000</v>
      </c>
      <c r="D6334" s="48"/>
      <c r="E6334" s="44"/>
    </row>
    <row r="6335" spans="2:5">
      <c r="B6335" s="35">
        <v>43952</v>
      </c>
      <c r="C6335" s="229">
        <v>1102000</v>
      </c>
      <c r="E6335" s="37"/>
    </row>
    <row r="6336" spans="2:5">
      <c r="B6336" s="35">
        <v>43953</v>
      </c>
      <c r="C6336" s="229">
        <v>1102000</v>
      </c>
      <c r="E6336" s="37"/>
    </row>
    <row r="6337" spans="2:5">
      <c r="B6337" s="35">
        <v>43954</v>
      </c>
      <c r="C6337" s="229">
        <v>1102000</v>
      </c>
      <c r="E6337" s="37"/>
    </row>
    <row r="6338" spans="2:5">
      <c r="B6338" s="35">
        <v>43955</v>
      </c>
      <c r="C6338" s="229">
        <v>1118000</v>
      </c>
      <c r="E6338" s="37"/>
    </row>
    <row r="6339" spans="2:5">
      <c r="B6339" s="35">
        <v>43956</v>
      </c>
      <c r="C6339" s="229">
        <v>1130000</v>
      </c>
      <c r="E6339" s="37"/>
    </row>
    <row r="6340" spans="2:5">
      <c r="B6340" s="35">
        <v>43957</v>
      </c>
      <c r="C6340" s="229">
        <v>1139000</v>
      </c>
      <c r="E6340" s="37"/>
    </row>
    <row r="6341" spans="2:5">
      <c r="B6341" s="35">
        <v>43958</v>
      </c>
      <c r="C6341" s="229">
        <v>1115000</v>
      </c>
      <c r="E6341" s="37"/>
    </row>
    <row r="6342" spans="2:5">
      <c r="B6342" s="35">
        <v>43959</v>
      </c>
      <c r="C6342" s="229">
        <v>1127000</v>
      </c>
      <c r="E6342" s="37"/>
    </row>
    <row r="6343" spans="2:5">
      <c r="B6343" s="35">
        <v>43960</v>
      </c>
      <c r="C6343" s="229">
        <v>1127000</v>
      </c>
      <c r="E6343" s="37"/>
    </row>
    <row r="6344" spans="2:5">
      <c r="B6344" s="35">
        <v>43961</v>
      </c>
      <c r="C6344" s="229">
        <v>1127000</v>
      </c>
      <c r="E6344" s="37"/>
    </row>
    <row r="6345" spans="2:5">
      <c r="B6345" s="35">
        <v>43962</v>
      </c>
      <c r="C6345" s="229">
        <v>1121000</v>
      </c>
      <c r="E6345" s="37"/>
    </row>
    <row r="6346" spans="2:5">
      <c r="B6346" s="35">
        <v>43963</v>
      </c>
      <c r="C6346" s="229">
        <v>1090000</v>
      </c>
      <c r="E6346" s="37"/>
    </row>
    <row r="6347" spans="2:5">
      <c r="B6347" s="35">
        <v>43964</v>
      </c>
      <c r="C6347" s="229">
        <v>1080000</v>
      </c>
      <c r="E6347" s="37"/>
    </row>
    <row r="6348" spans="2:5">
      <c r="B6348" s="35">
        <v>43965</v>
      </c>
      <c r="C6348" s="229">
        <v>1101000</v>
      </c>
      <c r="E6348" s="37"/>
    </row>
    <row r="6349" spans="2:5">
      <c r="B6349" s="35">
        <v>43966</v>
      </c>
      <c r="C6349" s="229">
        <v>1094000</v>
      </c>
      <c r="E6349" s="37"/>
    </row>
    <row r="6350" spans="2:5">
      <c r="B6350" s="35">
        <v>43967</v>
      </c>
      <c r="C6350" s="229">
        <v>1094000</v>
      </c>
      <c r="E6350" s="37"/>
    </row>
    <row r="6351" spans="2:5">
      <c r="B6351" s="35">
        <v>43968</v>
      </c>
      <c r="C6351" s="229">
        <v>1094000</v>
      </c>
      <c r="E6351" s="37"/>
    </row>
    <row r="6352" spans="2:5">
      <c r="B6352" s="35">
        <v>43969</v>
      </c>
      <c r="C6352" s="229">
        <v>1084000</v>
      </c>
      <c r="E6352" s="37"/>
    </row>
    <row r="6353" spans="2:5">
      <c r="B6353" s="35">
        <v>43970</v>
      </c>
      <c r="C6353" s="229">
        <v>1074000</v>
      </c>
      <c r="E6353" s="37"/>
    </row>
    <row r="6354" spans="2:5">
      <c r="B6354" s="35">
        <v>43971</v>
      </c>
      <c r="C6354" s="229">
        <v>1056000</v>
      </c>
      <c r="E6354" s="37"/>
    </row>
    <row r="6355" spans="2:5">
      <c r="B6355" s="35">
        <v>43972</v>
      </c>
      <c r="C6355" s="229">
        <v>1038000</v>
      </c>
      <c r="E6355" s="37"/>
    </row>
    <row r="6356" spans="2:5">
      <c r="B6356" s="35">
        <v>43973</v>
      </c>
      <c r="C6356" s="229">
        <v>1030000</v>
      </c>
      <c r="E6356" s="37"/>
    </row>
    <row r="6357" spans="2:5">
      <c r="B6357" s="35">
        <v>43974</v>
      </c>
      <c r="C6357" s="229">
        <v>1030000</v>
      </c>
      <c r="E6357" s="37"/>
    </row>
    <row r="6358" spans="2:5">
      <c r="B6358" s="35">
        <v>43975</v>
      </c>
      <c r="C6358" s="229">
        <v>1030000</v>
      </c>
      <c r="E6358" s="37"/>
    </row>
    <row r="6359" spans="2:5">
      <c r="B6359" s="35">
        <v>43976</v>
      </c>
      <c r="C6359" s="229">
        <v>1030000</v>
      </c>
      <c r="E6359" s="37"/>
    </row>
    <row r="6360" spans="2:5">
      <c r="B6360" s="35">
        <v>43977</v>
      </c>
      <c r="C6360" s="229">
        <v>1029000</v>
      </c>
      <c r="E6360" s="37"/>
    </row>
    <row r="6361" spans="2:5">
      <c r="B6361" s="35">
        <v>43978</v>
      </c>
      <c r="C6361" s="229">
        <v>1010000</v>
      </c>
      <c r="E6361" s="37"/>
    </row>
    <row r="6362" spans="2:5">
      <c r="B6362" s="35">
        <v>43979</v>
      </c>
      <c r="C6362" s="229">
        <v>975000</v>
      </c>
      <c r="E6362" s="37"/>
    </row>
    <row r="6363" spans="2:5">
      <c r="B6363" s="35">
        <v>43980</v>
      </c>
      <c r="C6363" s="229">
        <v>962000</v>
      </c>
      <c r="E6363" s="37"/>
    </row>
    <row r="6364" spans="2:5">
      <c r="B6364" s="35">
        <v>43981</v>
      </c>
      <c r="C6364" s="229">
        <v>962000</v>
      </c>
      <c r="E6364" s="37"/>
    </row>
    <row r="6365" spans="2:5">
      <c r="B6365" s="39">
        <v>43982</v>
      </c>
      <c r="C6365" s="182">
        <v>962000</v>
      </c>
      <c r="D6365" s="48"/>
      <c r="E6365" s="44"/>
    </row>
    <row r="6366" spans="2:5">
      <c r="B6366" s="35">
        <v>43983</v>
      </c>
      <c r="C6366" s="229">
        <v>975000</v>
      </c>
      <c r="E6366" s="37"/>
    </row>
    <row r="6367" spans="2:5">
      <c r="B6367" s="35">
        <v>43984</v>
      </c>
      <c r="C6367" s="229">
        <v>951000</v>
      </c>
      <c r="E6367" s="37"/>
    </row>
    <row r="6368" spans="2:5">
      <c r="B6368" s="35">
        <v>43985</v>
      </c>
      <c r="C6368" s="229">
        <v>950000</v>
      </c>
      <c r="E6368" s="37"/>
    </row>
    <row r="6369" spans="2:5">
      <c r="B6369" s="35">
        <v>43986</v>
      </c>
      <c r="C6369" s="229">
        <v>939000</v>
      </c>
      <c r="E6369" s="37"/>
    </row>
    <row r="6370" spans="2:5">
      <c r="B6370" s="35">
        <v>43987</v>
      </c>
      <c r="C6370" s="229">
        <v>940000</v>
      </c>
      <c r="E6370" s="37"/>
    </row>
    <row r="6371" spans="2:5">
      <c r="B6371" s="35">
        <v>43988</v>
      </c>
      <c r="C6371" s="229">
        <v>940000</v>
      </c>
      <c r="E6371" s="37"/>
    </row>
    <row r="6372" spans="2:5">
      <c r="B6372" s="35">
        <v>43989</v>
      </c>
      <c r="C6372" s="229">
        <v>940000</v>
      </c>
      <c r="E6372" s="37"/>
    </row>
    <row r="6373" spans="2:5">
      <c r="B6373" s="35">
        <v>43990</v>
      </c>
      <c r="C6373" s="229">
        <v>950000</v>
      </c>
      <c r="E6373" s="37"/>
    </row>
    <row r="6374" spans="2:5">
      <c r="B6374" s="35">
        <v>43991</v>
      </c>
      <c r="C6374" s="229">
        <v>955000</v>
      </c>
      <c r="E6374" s="37"/>
    </row>
    <row r="6375" spans="2:5">
      <c r="B6375" s="35">
        <v>43992</v>
      </c>
      <c r="C6375" s="229">
        <v>950000</v>
      </c>
      <c r="E6375" s="37"/>
    </row>
    <row r="6376" spans="2:5">
      <c r="B6376" s="35">
        <v>43993</v>
      </c>
      <c r="C6376" s="229">
        <v>971000</v>
      </c>
      <c r="E6376" s="37"/>
    </row>
    <row r="6377" spans="2:5">
      <c r="B6377" s="35">
        <v>43994</v>
      </c>
      <c r="C6377" s="229">
        <v>968000</v>
      </c>
      <c r="E6377" s="37"/>
    </row>
    <row r="6378" spans="2:5">
      <c r="B6378" s="35">
        <v>43995</v>
      </c>
      <c r="C6378" s="229">
        <v>968000</v>
      </c>
      <c r="E6378" s="37"/>
    </row>
    <row r="6379" spans="2:5">
      <c r="B6379" s="35">
        <v>43996</v>
      </c>
      <c r="C6379" s="229">
        <v>968000</v>
      </c>
      <c r="E6379" s="37"/>
    </row>
    <row r="6380" spans="2:5">
      <c r="B6380" s="35">
        <v>43997</v>
      </c>
      <c r="C6380" s="229">
        <v>960000</v>
      </c>
      <c r="E6380" s="37"/>
    </row>
    <row r="6381" spans="2:5">
      <c r="B6381" s="35">
        <v>43998</v>
      </c>
      <c r="C6381" s="229">
        <v>952000</v>
      </c>
      <c r="E6381" s="37"/>
    </row>
    <row r="6382" spans="2:5">
      <c r="B6382" s="35">
        <v>43999</v>
      </c>
      <c r="C6382" s="229">
        <v>974000</v>
      </c>
      <c r="E6382" s="37"/>
    </row>
    <row r="6383" spans="2:5">
      <c r="B6383" s="35">
        <v>44000</v>
      </c>
      <c r="C6383" s="229">
        <v>966000</v>
      </c>
      <c r="E6383" s="37"/>
    </row>
    <row r="6384" spans="2:5">
      <c r="B6384" s="35">
        <v>44001</v>
      </c>
      <c r="C6384" s="229">
        <v>960000</v>
      </c>
      <c r="E6384" s="37"/>
    </row>
    <row r="6385" spans="2:5">
      <c r="B6385" s="35">
        <v>44002</v>
      </c>
      <c r="C6385" s="229">
        <v>960000</v>
      </c>
      <c r="E6385" s="37"/>
    </row>
    <row r="6386" spans="2:5">
      <c r="B6386" s="35">
        <v>44003</v>
      </c>
      <c r="C6386" s="229">
        <v>960000</v>
      </c>
      <c r="E6386" s="37"/>
    </row>
    <row r="6387" spans="2:5">
      <c r="B6387" s="35">
        <v>44004</v>
      </c>
      <c r="C6387" s="229">
        <v>976000</v>
      </c>
      <c r="E6387" s="37"/>
    </row>
    <row r="6388" spans="2:5">
      <c r="B6388" s="35">
        <v>44005</v>
      </c>
      <c r="C6388" s="229">
        <v>968000</v>
      </c>
      <c r="E6388" s="37"/>
    </row>
    <row r="6389" spans="2:5">
      <c r="B6389" s="35">
        <v>44006</v>
      </c>
      <c r="C6389" s="229">
        <v>972000</v>
      </c>
      <c r="E6389" s="37"/>
    </row>
    <row r="6390" spans="2:5">
      <c r="B6390" s="35">
        <v>44007</v>
      </c>
      <c r="C6390" s="229">
        <v>958000</v>
      </c>
      <c r="E6390" s="37"/>
    </row>
    <row r="6391" spans="2:5">
      <c r="B6391" s="35">
        <v>44008</v>
      </c>
      <c r="C6391" s="229">
        <v>970000</v>
      </c>
      <c r="E6391" s="37"/>
    </row>
    <row r="6392" spans="2:5">
      <c r="B6392" s="35">
        <v>44009</v>
      </c>
      <c r="C6392" s="229">
        <v>970000</v>
      </c>
      <c r="E6392" s="37"/>
    </row>
    <row r="6393" spans="2:5">
      <c r="B6393" s="35">
        <v>44010</v>
      </c>
      <c r="C6393" s="229">
        <v>970000</v>
      </c>
      <c r="E6393" s="37"/>
    </row>
    <row r="6394" spans="2:5">
      <c r="B6394" s="35">
        <v>44011</v>
      </c>
      <c r="C6394" s="229">
        <v>997000</v>
      </c>
      <c r="E6394" s="37"/>
    </row>
    <row r="6395" spans="2:5">
      <c r="B6395" s="39">
        <v>44012</v>
      </c>
      <c r="C6395" s="244">
        <v>1006000</v>
      </c>
      <c r="D6395" s="246"/>
      <c r="E6395" s="44"/>
    </row>
    <row r="6396" spans="2:5">
      <c r="B6396" s="35">
        <v>44013</v>
      </c>
      <c r="C6396" s="229">
        <v>1020000</v>
      </c>
      <c r="E6396" s="37"/>
    </row>
    <row r="6397" spans="2:5">
      <c r="B6397" s="35">
        <v>44014</v>
      </c>
      <c r="C6397" s="229">
        <v>994000</v>
      </c>
      <c r="E6397" s="37"/>
    </row>
    <row r="6398" spans="2:5">
      <c r="B6398" s="35">
        <v>44015</v>
      </c>
      <c r="C6398" s="229">
        <v>995000</v>
      </c>
      <c r="E6398" s="37"/>
    </row>
    <row r="6399" spans="2:5">
      <c r="B6399" s="35">
        <v>44016</v>
      </c>
      <c r="C6399" s="229">
        <v>995000</v>
      </c>
      <c r="E6399" s="37"/>
    </row>
    <row r="6400" spans="2:5">
      <c r="B6400" s="35">
        <v>44017</v>
      </c>
      <c r="C6400" s="229">
        <v>995000</v>
      </c>
      <c r="E6400" s="37"/>
    </row>
    <row r="6401" spans="2:5">
      <c r="B6401" s="35">
        <v>44018</v>
      </c>
      <c r="C6401" s="229">
        <v>954000</v>
      </c>
      <c r="E6401" s="37"/>
    </row>
    <row r="6402" spans="2:5">
      <c r="B6402" s="35">
        <v>44019</v>
      </c>
      <c r="C6402" s="229">
        <v>967000</v>
      </c>
      <c r="E6402" s="37"/>
    </row>
    <row r="6403" spans="2:5">
      <c r="B6403" s="35">
        <v>44020</v>
      </c>
      <c r="C6403" s="229">
        <v>969000</v>
      </c>
      <c r="E6403" s="37"/>
    </row>
    <row r="6404" spans="2:5">
      <c r="B6404" s="35">
        <v>44021</v>
      </c>
      <c r="C6404" s="229">
        <v>955000</v>
      </c>
      <c r="E6404" s="37"/>
    </row>
    <row r="6405" spans="2:5">
      <c r="B6405" s="35">
        <v>44022</v>
      </c>
      <c r="C6405" s="229">
        <v>942000</v>
      </c>
      <c r="D6405" s="41"/>
      <c r="E6405" s="37"/>
    </row>
    <row r="6406" spans="2:5">
      <c r="B6406" s="35">
        <v>44023</v>
      </c>
      <c r="C6406" s="229">
        <v>942000</v>
      </c>
      <c r="E6406" s="37"/>
    </row>
    <row r="6407" spans="2:5">
      <c r="B6407" s="35">
        <v>44024</v>
      </c>
      <c r="C6407" s="229">
        <v>942000</v>
      </c>
      <c r="E6407" s="37"/>
    </row>
    <row r="6408" spans="2:5">
      <c r="B6408" s="35">
        <v>44025</v>
      </c>
      <c r="C6408" s="229">
        <v>954000</v>
      </c>
      <c r="E6408" s="37"/>
    </row>
    <row r="6409" spans="2:5">
      <c r="B6409" s="35">
        <v>44026</v>
      </c>
      <c r="C6409" s="229">
        <v>950000</v>
      </c>
      <c r="E6409" s="37"/>
    </row>
    <row r="6410" spans="2:5">
      <c r="B6410" s="35">
        <v>44027</v>
      </c>
      <c r="C6410" s="229">
        <v>945000</v>
      </c>
      <c r="E6410" s="37"/>
    </row>
    <row r="6411" spans="2:5">
      <c r="B6411" s="35">
        <v>44028</v>
      </c>
      <c r="C6411" s="229">
        <v>958000</v>
      </c>
      <c r="E6411" s="37"/>
    </row>
    <row r="6412" spans="2:5">
      <c r="B6412" s="35">
        <v>44029</v>
      </c>
      <c r="C6412" s="229">
        <v>990000</v>
      </c>
      <c r="E6412" s="37"/>
    </row>
    <row r="6413" spans="2:5">
      <c r="B6413" s="35">
        <v>44030</v>
      </c>
      <c r="C6413" s="229">
        <v>990000</v>
      </c>
      <c r="E6413" s="37"/>
    </row>
    <row r="6414" spans="2:5">
      <c r="B6414" s="35">
        <v>44031</v>
      </c>
      <c r="C6414" s="229">
        <v>990000</v>
      </c>
      <c r="E6414" s="37"/>
    </row>
    <row r="6415" spans="2:5">
      <c r="B6415" s="35">
        <v>44032</v>
      </c>
      <c r="C6415" s="229">
        <v>970000</v>
      </c>
      <c r="E6415" s="37"/>
    </row>
    <row r="6416" spans="2:5">
      <c r="B6416" s="35">
        <v>44033</v>
      </c>
      <c r="C6416" s="229">
        <v>977000</v>
      </c>
      <c r="E6416" s="37"/>
    </row>
    <row r="6417" spans="1:12">
      <c r="B6417" s="35">
        <v>44034</v>
      </c>
      <c r="C6417" s="229">
        <v>1030000</v>
      </c>
      <c r="E6417" s="37"/>
    </row>
    <row r="6418" spans="1:12">
      <c r="B6418" s="35">
        <v>44035</v>
      </c>
      <c r="C6418" s="229">
        <v>1033000</v>
      </c>
      <c r="E6418" s="37"/>
    </row>
    <row r="6419" spans="1:12">
      <c r="B6419" s="35">
        <v>44036</v>
      </c>
      <c r="C6419" s="229">
        <v>1047000</v>
      </c>
      <c r="E6419" s="37"/>
    </row>
    <row r="6420" spans="1:12">
      <c r="B6420" s="35">
        <v>44037</v>
      </c>
      <c r="C6420" s="229">
        <v>1047000</v>
      </c>
      <c r="E6420" s="37"/>
    </row>
    <row r="6421" spans="1:12">
      <c r="B6421" s="35">
        <v>44038</v>
      </c>
      <c r="C6421" s="229">
        <v>1047000</v>
      </c>
      <c r="E6421" s="37"/>
    </row>
    <row r="6422" spans="1:12">
      <c r="B6422" s="35">
        <v>44039</v>
      </c>
      <c r="C6422" s="229">
        <v>1057000</v>
      </c>
      <c r="E6422" s="37"/>
    </row>
    <row r="6423" spans="1:12">
      <c r="B6423" s="35">
        <v>44040</v>
      </c>
      <c r="C6423" s="229">
        <v>1065000</v>
      </c>
      <c r="E6423" s="37"/>
    </row>
    <row r="6424" spans="1:12">
      <c r="B6424" s="35">
        <v>44041</v>
      </c>
      <c r="C6424" s="229">
        <v>1075000</v>
      </c>
      <c r="E6424" s="37"/>
    </row>
    <row r="6425" spans="1:12">
      <c r="B6425" s="35">
        <v>44042</v>
      </c>
      <c r="C6425" s="229">
        <v>1110000</v>
      </c>
      <c r="E6425" s="37"/>
    </row>
    <row r="6426" spans="1:12" ht="12" thickBot="1">
      <c r="B6426" s="39">
        <v>44043</v>
      </c>
      <c r="C6426" s="182">
        <v>1140000</v>
      </c>
      <c r="D6426" s="48"/>
      <c r="E6426" s="44"/>
    </row>
    <row r="6427" spans="1:12" ht="15.75" thickBot="1">
      <c r="B6427" s="35">
        <v>44044</v>
      </c>
      <c r="C6427" s="229">
        <v>1140000</v>
      </c>
      <c r="E6427" s="37"/>
      <c r="F6427" s="277" t="s">
        <v>240</v>
      </c>
      <c r="G6427" s="278"/>
      <c r="I6427" s="13" t="s">
        <v>247</v>
      </c>
      <c r="J6427" s="13">
        <v>6</v>
      </c>
    </row>
    <row r="6428" spans="1:12" ht="15.75" thickBot="1">
      <c r="B6428" s="35">
        <v>44045</v>
      </c>
      <c r="C6428" s="229">
        <v>1140000</v>
      </c>
      <c r="E6428" s="37"/>
      <c r="F6428" s="247"/>
      <c r="G6428" s="248"/>
      <c r="I6428" s="13" t="s">
        <v>246</v>
      </c>
      <c r="J6428" s="13">
        <f>G6437/J6427</f>
        <v>19666.666666666668</v>
      </c>
    </row>
    <row r="6429" spans="1:12" ht="15.75" thickBot="1">
      <c r="B6429" s="35">
        <v>44046</v>
      </c>
      <c r="C6429" s="229">
        <v>1143000</v>
      </c>
      <c r="E6429" s="37"/>
      <c r="F6429" s="247" t="s">
        <v>227</v>
      </c>
      <c r="G6429" s="248">
        <v>1143967.7419354839</v>
      </c>
    </row>
    <row r="6430" spans="1:12" ht="15.75" thickBot="1">
      <c r="B6430" s="35">
        <v>44047</v>
      </c>
      <c r="C6430" s="229">
        <v>1170000</v>
      </c>
      <c r="E6430" s="37"/>
      <c r="F6430" s="247" t="s">
        <v>228</v>
      </c>
      <c r="G6430" s="248">
        <v>5407.9757648355735</v>
      </c>
      <c r="I6430" s="279" t="s">
        <v>241</v>
      </c>
      <c r="J6430" s="279"/>
      <c r="K6430" s="249" t="s">
        <v>242</v>
      </c>
      <c r="L6430" s="249" t="s">
        <v>243</v>
      </c>
    </row>
    <row r="6431" spans="1:12" ht="15.75" thickBot="1">
      <c r="A6431" s="41"/>
      <c r="B6431" s="35">
        <v>44048</v>
      </c>
      <c r="C6431" s="229">
        <v>1168000</v>
      </c>
      <c r="E6431" s="37"/>
      <c r="F6431" s="247" t="s">
        <v>229</v>
      </c>
      <c r="G6431" s="248">
        <v>1141000</v>
      </c>
      <c r="H6431" s="13">
        <v>0</v>
      </c>
      <c r="I6431" s="249" t="s">
        <v>244</v>
      </c>
      <c r="J6431" s="249" t="s">
        <v>245</v>
      </c>
      <c r="K6431" s="249"/>
      <c r="L6431" s="249"/>
    </row>
    <row r="6432" spans="1:12" ht="15.75" thickBot="1">
      <c r="B6432" s="35">
        <v>44049</v>
      </c>
      <c r="C6432" s="229">
        <v>1123000</v>
      </c>
      <c r="E6432" s="37"/>
      <c r="F6432" s="247" t="s">
        <v>230</v>
      </c>
      <c r="G6432" s="248">
        <v>1115000</v>
      </c>
      <c r="H6432" s="13">
        <v>1</v>
      </c>
      <c r="I6432" s="259">
        <f>G6438</f>
        <v>1082000</v>
      </c>
      <c r="J6432" s="259">
        <f>I6432+J6428</f>
        <v>1101666.6666666667</v>
      </c>
      <c r="K6432" s="259">
        <v>1071999.8999999999</v>
      </c>
      <c r="L6432" s="259">
        <f>FREQUENCY(C10:C6463,K6432:K6438)</f>
        <v>6297</v>
      </c>
    </row>
    <row r="6433" spans="2:12" ht="15.75" thickBot="1">
      <c r="B6433" s="35">
        <v>44050</v>
      </c>
      <c r="C6433" s="229">
        <v>1115000</v>
      </c>
      <c r="E6433" s="37"/>
      <c r="F6433" s="247" t="s">
        <v>231</v>
      </c>
      <c r="G6433" s="248">
        <v>30110.334738499936</v>
      </c>
      <c r="H6433" s="13">
        <v>2</v>
      </c>
      <c r="I6433" s="259">
        <f>J6432</f>
        <v>1101666.6666666667</v>
      </c>
      <c r="J6433" s="260">
        <f t="shared" ref="J6433:J6438" si="0">J6432+$J$6428</f>
        <v>1121333.3333333335</v>
      </c>
      <c r="K6433" s="259">
        <v>1101666.6000000001</v>
      </c>
      <c r="L6433" s="259">
        <f t="shared" ref="L6433:L6437" si="1">FREQUENCY(C11:C6464,K6433:K6439)</f>
        <v>6348</v>
      </c>
    </row>
    <row r="6434" spans="2:12" ht="15.75" thickBot="1">
      <c r="B6434" s="35">
        <v>44051</v>
      </c>
      <c r="C6434" s="229">
        <v>1115000</v>
      </c>
      <c r="E6434" s="37"/>
      <c r="F6434" s="247" t="s">
        <v>232</v>
      </c>
      <c r="G6434" s="248">
        <v>906632258.06451607</v>
      </c>
      <c r="H6434" s="13">
        <v>3</v>
      </c>
      <c r="I6434" s="260">
        <f>J6433</f>
        <v>1121333.3333333335</v>
      </c>
      <c r="J6434" s="260">
        <f t="shared" si="0"/>
        <v>1141000.0000000002</v>
      </c>
      <c r="K6434" s="259">
        <v>1121333.2</v>
      </c>
      <c r="L6434" s="259">
        <f t="shared" si="1"/>
        <v>6370</v>
      </c>
    </row>
    <row r="6435" spans="2:12" ht="15.75" thickBot="1">
      <c r="B6435" s="35">
        <v>44052</v>
      </c>
      <c r="C6435" s="229">
        <v>1115000</v>
      </c>
      <c r="E6435" s="37"/>
      <c r="F6435" s="247" t="s">
        <v>233</v>
      </c>
      <c r="G6435" s="248">
        <v>-0.77879519643893547</v>
      </c>
      <c r="H6435" s="13">
        <v>4</v>
      </c>
      <c r="I6435" s="260">
        <f>J6434</f>
        <v>1141000.0000000002</v>
      </c>
      <c r="J6435" s="260">
        <f t="shared" si="0"/>
        <v>1160666.666666667</v>
      </c>
      <c r="K6435" s="259">
        <v>1140999.8999999999</v>
      </c>
      <c r="L6435" s="259">
        <f t="shared" si="1"/>
        <v>6390</v>
      </c>
    </row>
    <row r="6436" spans="2:12" ht="15.75" thickBot="1">
      <c r="B6436" s="35">
        <v>44053</v>
      </c>
      <c r="C6436" s="229">
        <v>1105000</v>
      </c>
      <c r="E6436" s="37"/>
      <c r="F6436" s="247" t="s">
        <v>234</v>
      </c>
      <c r="G6436" s="248">
        <v>-6.8654951287545757E-2</v>
      </c>
      <c r="H6436" s="13">
        <v>5</v>
      </c>
      <c r="I6436" s="260">
        <f>J6435</f>
        <v>1160666.666666667</v>
      </c>
      <c r="J6436" s="260">
        <f t="shared" si="0"/>
        <v>1180333.3333333337</v>
      </c>
      <c r="K6436" s="259">
        <v>1160666.6000000001</v>
      </c>
      <c r="L6436" s="259">
        <f t="shared" si="1"/>
        <v>6396</v>
      </c>
    </row>
    <row r="6437" spans="2:12" ht="15.75" thickBot="1">
      <c r="B6437" s="35">
        <v>44054</v>
      </c>
      <c r="C6437" s="229">
        <v>1082000</v>
      </c>
      <c r="E6437" s="37"/>
      <c r="F6437" s="247" t="s">
        <v>235</v>
      </c>
      <c r="G6437" s="248">
        <v>118000</v>
      </c>
      <c r="H6437" s="13">
        <v>6</v>
      </c>
      <c r="I6437" s="260">
        <f>J6436</f>
        <v>1180333.3333333337</v>
      </c>
      <c r="J6437" s="260">
        <f t="shared" si="0"/>
        <v>1200000.0000000005</v>
      </c>
      <c r="K6437" s="259">
        <v>1180333.2</v>
      </c>
      <c r="L6437" s="259">
        <f t="shared" si="1"/>
        <v>6412</v>
      </c>
    </row>
    <row r="6438" spans="2:12" ht="15.75" thickBot="1">
      <c r="B6438" s="35">
        <v>44055</v>
      </c>
      <c r="C6438" s="229">
        <v>1091000</v>
      </c>
      <c r="E6438" s="37"/>
      <c r="F6438" s="247" t="s">
        <v>236</v>
      </c>
      <c r="G6438" s="248">
        <v>1082000</v>
      </c>
      <c r="H6438" s="13">
        <v>7</v>
      </c>
      <c r="I6438" s="259">
        <f t="shared" ref="I6438" si="2">J6437</f>
        <v>1200000.0000000005</v>
      </c>
      <c r="J6438" s="260">
        <f t="shared" si="0"/>
        <v>1219666.6666666672</v>
      </c>
      <c r="K6438" s="259">
        <v>1199999.8999999999</v>
      </c>
      <c r="L6438" s="259">
        <f>FREQUENCY(C16:C6469,K6438:K6444)</f>
        <v>6427</v>
      </c>
    </row>
    <row r="6439" spans="2:12" ht="15.75" thickBot="1">
      <c r="B6439" s="35">
        <v>44056</v>
      </c>
      <c r="C6439" s="229">
        <v>1125000</v>
      </c>
      <c r="E6439" s="37"/>
      <c r="F6439" s="247" t="s">
        <v>237</v>
      </c>
      <c r="G6439" s="248">
        <v>1200000</v>
      </c>
      <c r="I6439" s="261"/>
      <c r="J6439" s="261"/>
      <c r="K6439" s="261"/>
      <c r="L6439" s="261"/>
    </row>
    <row r="6440" spans="2:12" ht="15.75" thickBot="1">
      <c r="B6440" s="35">
        <v>44057</v>
      </c>
      <c r="C6440" s="229">
        <v>1120000</v>
      </c>
      <c r="E6440" s="37"/>
      <c r="F6440" s="247" t="s">
        <v>238</v>
      </c>
      <c r="G6440" s="248">
        <v>35463000</v>
      </c>
    </row>
    <row r="6441" spans="2:12" ht="15.75" thickBot="1">
      <c r="B6441" s="35">
        <v>44058</v>
      </c>
      <c r="C6441" s="229">
        <v>1120000</v>
      </c>
      <c r="E6441" s="37"/>
      <c r="F6441" s="247" t="s">
        <v>239</v>
      </c>
      <c r="G6441" s="248">
        <v>31</v>
      </c>
    </row>
    <row r="6442" spans="2:12">
      <c r="B6442" s="35">
        <v>44059</v>
      </c>
      <c r="C6442" s="229">
        <v>1120000</v>
      </c>
      <c r="E6442" s="37"/>
    </row>
    <row r="6443" spans="2:12">
      <c r="B6443" s="35">
        <v>44060</v>
      </c>
      <c r="C6443" s="229">
        <v>1128000</v>
      </c>
      <c r="E6443" s="37"/>
    </row>
    <row r="6444" spans="2:12">
      <c r="B6444" s="35">
        <v>44061</v>
      </c>
      <c r="C6444" s="229">
        <v>1153000</v>
      </c>
      <c r="E6444" s="37"/>
    </row>
    <row r="6445" spans="2:12">
      <c r="B6445" s="35">
        <v>44062</v>
      </c>
      <c r="C6445" s="229">
        <v>1130000</v>
      </c>
      <c r="E6445" s="37"/>
    </row>
    <row r="6446" spans="2:12">
      <c r="B6446" s="35">
        <v>44063</v>
      </c>
      <c r="C6446" s="229">
        <v>1141000</v>
      </c>
      <c r="E6446" s="37"/>
    </row>
    <row r="6447" spans="2:12">
      <c r="B6447" s="35">
        <v>44064</v>
      </c>
      <c r="C6447" s="229">
        <v>1158000</v>
      </c>
      <c r="E6447" s="37"/>
    </row>
    <row r="6448" spans="2:12">
      <c r="B6448" s="35">
        <v>44065</v>
      </c>
      <c r="C6448" s="229">
        <v>1158000</v>
      </c>
      <c r="E6448" s="37"/>
    </row>
    <row r="6449" spans="2:5">
      <c r="B6449" s="35">
        <v>44066</v>
      </c>
      <c r="C6449" s="229">
        <v>1158000</v>
      </c>
      <c r="E6449" s="37"/>
    </row>
    <row r="6450" spans="2:5">
      <c r="B6450" s="35">
        <v>44067</v>
      </c>
      <c r="C6450" s="229">
        <v>1167000</v>
      </c>
      <c r="E6450" s="37"/>
    </row>
    <row r="6451" spans="2:5">
      <c r="B6451" s="35">
        <v>44068</v>
      </c>
      <c r="C6451" s="229">
        <v>1192000</v>
      </c>
      <c r="E6451" s="37"/>
    </row>
    <row r="6452" spans="2:5">
      <c r="B6452" s="35">
        <v>44069</v>
      </c>
      <c r="C6452" s="229">
        <v>1176000</v>
      </c>
      <c r="E6452" s="37"/>
    </row>
    <row r="6453" spans="2:5">
      <c r="B6453" s="35">
        <v>44070</v>
      </c>
      <c r="C6453" s="229">
        <v>1170000</v>
      </c>
      <c r="E6453" s="37"/>
    </row>
    <row r="6454" spans="2:5">
      <c r="B6454" s="35">
        <v>44071</v>
      </c>
      <c r="C6454" s="229">
        <v>1180000</v>
      </c>
      <c r="E6454" s="37"/>
    </row>
    <row r="6455" spans="2:5">
      <c r="B6455" s="35">
        <v>44072</v>
      </c>
      <c r="C6455" s="229">
        <v>1180000</v>
      </c>
      <c r="E6455" s="37"/>
    </row>
    <row r="6456" spans="2:5">
      <c r="B6456" s="35">
        <v>44073</v>
      </c>
      <c r="C6456" s="229">
        <v>1180000</v>
      </c>
      <c r="E6456" s="37"/>
    </row>
    <row r="6457" spans="2:5">
      <c r="B6457" s="39">
        <v>44074</v>
      </c>
      <c r="C6457" s="182">
        <v>1200000</v>
      </c>
      <c r="D6457" s="48"/>
      <c r="E6457" s="44"/>
    </row>
    <row r="6458" spans="2:5">
      <c r="B6458" s="35">
        <v>44075</v>
      </c>
      <c r="C6458" s="229">
        <v>1197000</v>
      </c>
      <c r="E6458" s="37"/>
    </row>
    <row r="6459" spans="2:5">
      <c r="B6459" s="35">
        <v>44076</v>
      </c>
      <c r="C6459" s="229">
        <v>1188000</v>
      </c>
      <c r="E6459" s="37"/>
    </row>
    <row r="6460" spans="2:5">
      <c r="B6460" s="35">
        <v>44077</v>
      </c>
      <c r="C6460" s="229">
        <v>1198000</v>
      </c>
      <c r="E6460" s="37"/>
    </row>
    <row r="6461" spans="2:5">
      <c r="B6461" s="35">
        <v>44078</v>
      </c>
      <c r="C6461" s="229">
        <v>1225000</v>
      </c>
      <c r="E6461" s="37"/>
    </row>
    <row r="6462" spans="2:5">
      <c r="B6462" s="35">
        <v>44079</v>
      </c>
      <c r="C6462" s="229">
        <v>1225000</v>
      </c>
      <c r="E6462" s="37"/>
    </row>
    <row r="6463" spans="2:5">
      <c r="B6463" s="35">
        <v>44080</v>
      </c>
      <c r="C6463" s="229">
        <v>1225000</v>
      </c>
      <c r="E6463" s="37"/>
    </row>
    <row r="6464" spans="2:5">
      <c r="D6464" s="15">
        <f>MAX(C:C)</f>
        <v>1315000</v>
      </c>
    </row>
  </sheetData>
  <mergeCells count="3">
    <mergeCell ref="D4699:E4700"/>
    <mergeCell ref="F6427:G6427"/>
    <mergeCell ref="I6430:J643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W5568"/>
  <sheetViews>
    <sheetView showGridLines="0" zoomScale="90" zoomScaleNormal="90" workbookViewId="0">
      <pane xSplit="2" ySplit="3" topLeftCell="C894" activePane="bottomRight" state="frozen"/>
      <selection pane="topRight" activeCell="C1" sqref="C1"/>
      <selection pane="bottomLeft" activeCell="A4" sqref="A4"/>
      <selection pane="bottomRight" activeCell="R909" sqref="R909"/>
    </sheetView>
  </sheetViews>
  <sheetFormatPr baseColWidth="10" defaultRowHeight="15"/>
  <cols>
    <col min="1" max="1" width="3.5703125" customWidth="1"/>
    <col min="2" max="2" width="11.5703125" customWidth="1"/>
    <col min="3" max="3" width="13.85546875" bestFit="1" customWidth="1"/>
    <col min="5" max="5" width="12.5703125" bestFit="1" customWidth="1"/>
    <col min="257" max="257" width="3.5703125" customWidth="1"/>
    <col min="258" max="258" width="11.5703125" customWidth="1"/>
    <col min="259" max="259" width="13.85546875" bestFit="1" customWidth="1"/>
    <col min="513" max="513" width="3.5703125" customWidth="1"/>
    <col min="514" max="514" width="11.5703125" customWidth="1"/>
    <col min="515" max="515" width="13.85546875" bestFit="1" customWidth="1"/>
    <col min="769" max="769" width="3.5703125" customWidth="1"/>
    <col min="770" max="770" width="11.5703125" customWidth="1"/>
    <col min="771" max="771" width="13.85546875" bestFit="1" customWidth="1"/>
    <col min="1025" max="1025" width="3.5703125" customWidth="1"/>
    <col min="1026" max="1026" width="11.5703125" customWidth="1"/>
    <col min="1027" max="1027" width="13.85546875" bestFit="1" customWidth="1"/>
    <col min="1281" max="1281" width="3.5703125" customWidth="1"/>
    <col min="1282" max="1282" width="11.5703125" customWidth="1"/>
    <col min="1283" max="1283" width="13.85546875" bestFit="1" customWidth="1"/>
    <col min="1537" max="1537" width="3.5703125" customWidth="1"/>
    <col min="1538" max="1538" width="11.5703125" customWidth="1"/>
    <col min="1539" max="1539" width="13.85546875" bestFit="1" customWidth="1"/>
    <col min="1793" max="1793" width="3.5703125" customWidth="1"/>
    <col min="1794" max="1794" width="11.5703125" customWidth="1"/>
    <col min="1795" max="1795" width="13.85546875" bestFit="1" customWidth="1"/>
    <col min="2049" max="2049" width="3.5703125" customWidth="1"/>
    <col min="2050" max="2050" width="11.5703125" customWidth="1"/>
    <col min="2051" max="2051" width="13.85546875" bestFit="1" customWidth="1"/>
    <col min="2305" max="2305" width="3.5703125" customWidth="1"/>
    <col min="2306" max="2306" width="11.5703125" customWidth="1"/>
    <col min="2307" max="2307" width="13.85546875" bestFit="1" customWidth="1"/>
    <col min="2561" max="2561" width="3.5703125" customWidth="1"/>
    <col min="2562" max="2562" width="11.5703125" customWidth="1"/>
    <col min="2563" max="2563" width="13.85546875" bestFit="1" customWidth="1"/>
    <col min="2817" max="2817" width="3.5703125" customWidth="1"/>
    <col min="2818" max="2818" width="11.5703125" customWidth="1"/>
    <col min="2819" max="2819" width="13.85546875" bestFit="1" customWidth="1"/>
    <col min="3073" max="3073" width="3.5703125" customWidth="1"/>
    <col min="3074" max="3074" width="11.5703125" customWidth="1"/>
    <col min="3075" max="3075" width="13.85546875" bestFit="1" customWidth="1"/>
    <col min="3329" max="3329" width="3.5703125" customWidth="1"/>
    <col min="3330" max="3330" width="11.5703125" customWidth="1"/>
    <col min="3331" max="3331" width="13.85546875" bestFit="1" customWidth="1"/>
    <col min="3585" max="3585" width="3.5703125" customWidth="1"/>
    <col min="3586" max="3586" width="11.5703125" customWidth="1"/>
    <col min="3587" max="3587" width="13.85546875" bestFit="1" customWidth="1"/>
    <col min="3841" max="3841" width="3.5703125" customWidth="1"/>
    <col min="3842" max="3842" width="11.5703125" customWidth="1"/>
    <col min="3843" max="3843" width="13.85546875" bestFit="1" customWidth="1"/>
    <col min="4097" max="4097" width="3.5703125" customWidth="1"/>
    <col min="4098" max="4098" width="11.5703125" customWidth="1"/>
    <col min="4099" max="4099" width="13.85546875" bestFit="1" customWidth="1"/>
    <col min="4353" max="4353" width="3.5703125" customWidth="1"/>
    <col min="4354" max="4354" width="11.5703125" customWidth="1"/>
    <col min="4355" max="4355" width="13.85546875" bestFit="1" customWidth="1"/>
    <col min="4609" max="4609" width="3.5703125" customWidth="1"/>
    <col min="4610" max="4610" width="11.5703125" customWidth="1"/>
    <col min="4611" max="4611" width="13.85546875" bestFit="1" customWidth="1"/>
    <col min="4865" max="4865" width="3.5703125" customWidth="1"/>
    <col min="4866" max="4866" width="11.5703125" customWidth="1"/>
    <col min="4867" max="4867" width="13.85546875" bestFit="1" customWidth="1"/>
    <col min="5121" max="5121" width="3.5703125" customWidth="1"/>
    <col min="5122" max="5122" width="11.5703125" customWidth="1"/>
    <col min="5123" max="5123" width="13.85546875" bestFit="1" customWidth="1"/>
    <col min="5377" max="5377" width="3.5703125" customWidth="1"/>
    <col min="5378" max="5378" width="11.5703125" customWidth="1"/>
    <col min="5379" max="5379" width="13.85546875" bestFit="1" customWidth="1"/>
    <col min="5633" max="5633" width="3.5703125" customWidth="1"/>
    <col min="5634" max="5634" width="11.5703125" customWidth="1"/>
    <col min="5635" max="5635" width="13.85546875" bestFit="1" customWidth="1"/>
    <col min="5889" max="5889" width="3.5703125" customWidth="1"/>
    <col min="5890" max="5890" width="11.5703125" customWidth="1"/>
    <col min="5891" max="5891" width="13.85546875" bestFit="1" customWidth="1"/>
    <col min="6145" max="6145" width="3.5703125" customWidth="1"/>
    <col min="6146" max="6146" width="11.5703125" customWidth="1"/>
    <col min="6147" max="6147" width="13.85546875" bestFit="1" customWidth="1"/>
    <col min="6401" max="6401" width="3.5703125" customWidth="1"/>
    <col min="6402" max="6402" width="11.5703125" customWidth="1"/>
    <col min="6403" max="6403" width="13.85546875" bestFit="1" customWidth="1"/>
    <col min="6657" max="6657" width="3.5703125" customWidth="1"/>
    <col min="6658" max="6658" width="11.5703125" customWidth="1"/>
    <col min="6659" max="6659" width="13.85546875" bestFit="1" customWidth="1"/>
    <col min="6913" max="6913" width="3.5703125" customWidth="1"/>
    <col min="6914" max="6914" width="11.5703125" customWidth="1"/>
    <col min="6915" max="6915" width="13.85546875" bestFit="1" customWidth="1"/>
    <col min="7169" max="7169" width="3.5703125" customWidth="1"/>
    <col min="7170" max="7170" width="11.5703125" customWidth="1"/>
    <col min="7171" max="7171" width="13.85546875" bestFit="1" customWidth="1"/>
    <col min="7425" max="7425" width="3.5703125" customWidth="1"/>
    <col min="7426" max="7426" width="11.5703125" customWidth="1"/>
    <col min="7427" max="7427" width="13.85546875" bestFit="1" customWidth="1"/>
    <col min="7681" max="7681" width="3.5703125" customWidth="1"/>
    <col min="7682" max="7682" width="11.5703125" customWidth="1"/>
    <col min="7683" max="7683" width="13.85546875" bestFit="1" customWidth="1"/>
    <col min="7937" max="7937" width="3.5703125" customWidth="1"/>
    <col min="7938" max="7938" width="11.5703125" customWidth="1"/>
    <col min="7939" max="7939" width="13.85546875" bestFit="1" customWidth="1"/>
    <col min="8193" max="8193" width="3.5703125" customWidth="1"/>
    <col min="8194" max="8194" width="11.5703125" customWidth="1"/>
    <col min="8195" max="8195" width="13.85546875" bestFit="1" customWidth="1"/>
    <col min="8449" max="8449" width="3.5703125" customWidth="1"/>
    <col min="8450" max="8450" width="11.5703125" customWidth="1"/>
    <col min="8451" max="8451" width="13.85546875" bestFit="1" customWidth="1"/>
    <col min="8705" max="8705" width="3.5703125" customWidth="1"/>
    <col min="8706" max="8706" width="11.5703125" customWidth="1"/>
    <col min="8707" max="8707" width="13.85546875" bestFit="1" customWidth="1"/>
    <col min="8961" max="8961" width="3.5703125" customWidth="1"/>
    <col min="8962" max="8962" width="11.5703125" customWidth="1"/>
    <col min="8963" max="8963" width="13.85546875" bestFit="1" customWidth="1"/>
    <col min="9217" max="9217" width="3.5703125" customWidth="1"/>
    <col min="9218" max="9218" width="11.5703125" customWidth="1"/>
    <col min="9219" max="9219" width="13.85546875" bestFit="1" customWidth="1"/>
    <col min="9473" max="9473" width="3.5703125" customWidth="1"/>
    <col min="9474" max="9474" width="11.5703125" customWidth="1"/>
    <col min="9475" max="9475" width="13.85546875" bestFit="1" customWidth="1"/>
    <col min="9729" max="9729" width="3.5703125" customWidth="1"/>
    <col min="9730" max="9730" width="11.5703125" customWidth="1"/>
    <col min="9731" max="9731" width="13.85546875" bestFit="1" customWidth="1"/>
    <col min="9985" max="9985" width="3.5703125" customWidth="1"/>
    <col min="9986" max="9986" width="11.5703125" customWidth="1"/>
    <col min="9987" max="9987" width="13.85546875" bestFit="1" customWidth="1"/>
    <col min="10241" max="10241" width="3.5703125" customWidth="1"/>
    <col min="10242" max="10242" width="11.5703125" customWidth="1"/>
    <col min="10243" max="10243" width="13.85546875" bestFit="1" customWidth="1"/>
    <col min="10497" max="10497" width="3.5703125" customWidth="1"/>
    <col min="10498" max="10498" width="11.5703125" customWidth="1"/>
    <col min="10499" max="10499" width="13.85546875" bestFit="1" customWidth="1"/>
    <col min="10753" max="10753" width="3.5703125" customWidth="1"/>
    <col min="10754" max="10754" width="11.5703125" customWidth="1"/>
    <col min="10755" max="10755" width="13.85546875" bestFit="1" customWidth="1"/>
    <col min="11009" max="11009" width="3.5703125" customWidth="1"/>
    <col min="11010" max="11010" width="11.5703125" customWidth="1"/>
    <col min="11011" max="11011" width="13.85546875" bestFit="1" customWidth="1"/>
    <col min="11265" max="11265" width="3.5703125" customWidth="1"/>
    <col min="11266" max="11266" width="11.5703125" customWidth="1"/>
    <col min="11267" max="11267" width="13.85546875" bestFit="1" customWidth="1"/>
    <col min="11521" max="11521" width="3.5703125" customWidth="1"/>
    <col min="11522" max="11522" width="11.5703125" customWidth="1"/>
    <col min="11523" max="11523" width="13.85546875" bestFit="1" customWidth="1"/>
    <col min="11777" max="11777" width="3.5703125" customWidth="1"/>
    <col min="11778" max="11778" width="11.5703125" customWidth="1"/>
    <col min="11779" max="11779" width="13.85546875" bestFit="1" customWidth="1"/>
    <col min="12033" max="12033" width="3.5703125" customWidth="1"/>
    <col min="12034" max="12034" width="11.5703125" customWidth="1"/>
    <col min="12035" max="12035" width="13.85546875" bestFit="1" customWidth="1"/>
    <col min="12289" max="12289" width="3.5703125" customWidth="1"/>
    <col min="12290" max="12290" width="11.5703125" customWidth="1"/>
    <col min="12291" max="12291" width="13.85546875" bestFit="1" customWidth="1"/>
    <col min="12545" max="12545" width="3.5703125" customWidth="1"/>
    <col min="12546" max="12546" width="11.5703125" customWidth="1"/>
    <col min="12547" max="12547" width="13.85546875" bestFit="1" customWidth="1"/>
    <col min="12801" max="12801" width="3.5703125" customWidth="1"/>
    <col min="12802" max="12802" width="11.5703125" customWidth="1"/>
    <col min="12803" max="12803" width="13.85546875" bestFit="1" customWidth="1"/>
    <col min="13057" max="13057" width="3.5703125" customWidth="1"/>
    <col min="13058" max="13058" width="11.5703125" customWidth="1"/>
    <col min="13059" max="13059" width="13.85546875" bestFit="1" customWidth="1"/>
    <col min="13313" max="13313" width="3.5703125" customWidth="1"/>
    <col min="13314" max="13314" width="11.5703125" customWidth="1"/>
    <col min="13315" max="13315" width="13.85546875" bestFit="1" customWidth="1"/>
    <col min="13569" max="13569" width="3.5703125" customWidth="1"/>
    <col min="13570" max="13570" width="11.5703125" customWidth="1"/>
    <col min="13571" max="13571" width="13.85546875" bestFit="1" customWidth="1"/>
    <col min="13825" max="13825" width="3.5703125" customWidth="1"/>
    <col min="13826" max="13826" width="11.5703125" customWidth="1"/>
    <col min="13827" max="13827" width="13.85546875" bestFit="1" customWidth="1"/>
    <col min="14081" max="14081" width="3.5703125" customWidth="1"/>
    <col min="14082" max="14082" width="11.5703125" customWidth="1"/>
    <col min="14083" max="14083" width="13.85546875" bestFit="1" customWidth="1"/>
    <col min="14337" max="14337" width="3.5703125" customWidth="1"/>
    <col min="14338" max="14338" width="11.5703125" customWidth="1"/>
    <col min="14339" max="14339" width="13.85546875" bestFit="1" customWidth="1"/>
    <col min="14593" max="14593" width="3.5703125" customWidth="1"/>
    <col min="14594" max="14594" width="11.5703125" customWidth="1"/>
    <col min="14595" max="14595" width="13.85546875" bestFit="1" customWidth="1"/>
    <col min="14849" max="14849" width="3.5703125" customWidth="1"/>
    <col min="14850" max="14850" width="11.5703125" customWidth="1"/>
    <col min="14851" max="14851" width="13.85546875" bestFit="1" customWidth="1"/>
    <col min="15105" max="15105" width="3.5703125" customWidth="1"/>
    <col min="15106" max="15106" width="11.5703125" customWidth="1"/>
    <col min="15107" max="15107" width="13.85546875" bestFit="1" customWidth="1"/>
    <col min="15361" max="15361" width="3.5703125" customWidth="1"/>
    <col min="15362" max="15362" width="11.5703125" customWidth="1"/>
    <col min="15363" max="15363" width="13.85546875" bestFit="1" customWidth="1"/>
    <col min="15617" max="15617" width="3.5703125" customWidth="1"/>
    <col min="15618" max="15618" width="11.5703125" customWidth="1"/>
    <col min="15619" max="15619" width="13.85546875" bestFit="1" customWidth="1"/>
    <col min="15873" max="15873" width="3.5703125" customWidth="1"/>
    <col min="15874" max="15874" width="11.5703125" customWidth="1"/>
    <col min="15875" max="15875" width="13.85546875" bestFit="1" customWidth="1"/>
    <col min="16129" max="16129" width="3.5703125" customWidth="1"/>
    <col min="16130" max="16130" width="11.5703125" customWidth="1"/>
    <col min="16131" max="16131" width="13.85546875" bestFit="1" customWidth="1"/>
  </cols>
  <sheetData>
    <row r="1" spans="1:7">
      <c r="A1" s="49"/>
      <c r="B1" s="49"/>
      <c r="C1" s="49"/>
      <c r="D1" s="49"/>
      <c r="E1" s="49"/>
      <c r="F1" s="49"/>
      <c r="G1" s="49"/>
    </row>
    <row r="2" spans="1:7" ht="15.75">
      <c r="A2" s="49"/>
      <c r="B2" s="50" t="s">
        <v>20</v>
      </c>
      <c r="C2" s="51"/>
      <c r="D2" s="49"/>
      <c r="E2" s="49"/>
      <c r="F2" s="49"/>
      <c r="G2" s="49"/>
    </row>
    <row r="3" spans="1:7">
      <c r="A3" s="49"/>
      <c r="B3" s="52" t="s">
        <v>21</v>
      </c>
      <c r="C3" s="51"/>
      <c r="D3" s="49"/>
      <c r="E3" s="49"/>
      <c r="F3" s="49"/>
      <c r="G3" s="49"/>
    </row>
    <row r="4" spans="1:7">
      <c r="A4" s="49"/>
      <c r="B4" s="53"/>
      <c r="C4" s="51"/>
      <c r="D4" s="49"/>
      <c r="E4" s="49"/>
      <c r="F4" s="49"/>
      <c r="G4" s="54"/>
    </row>
    <row r="5" spans="1:7" ht="15.75" thickBot="1">
      <c r="A5" s="49"/>
      <c r="B5" s="55"/>
      <c r="C5" s="49"/>
      <c r="D5" s="56"/>
      <c r="E5" s="49"/>
      <c r="F5" s="49"/>
      <c r="G5" s="49"/>
    </row>
    <row r="6" spans="1:7" ht="15.75" thickBot="1">
      <c r="A6" s="49"/>
      <c r="B6" s="57" t="s">
        <v>22</v>
      </c>
      <c r="C6" s="58" t="s">
        <v>23</v>
      </c>
      <c r="D6" s="49"/>
      <c r="E6" s="49"/>
      <c r="F6" s="49"/>
      <c r="G6" s="49"/>
    </row>
    <row r="7" spans="1:7">
      <c r="A7" s="49"/>
      <c r="B7" s="59">
        <v>16072</v>
      </c>
      <c r="C7" s="60">
        <v>44</v>
      </c>
      <c r="D7" s="61"/>
      <c r="E7" s="49"/>
      <c r="F7" s="49"/>
      <c r="G7" s="49"/>
    </row>
    <row r="8" spans="1:7">
      <c r="A8" s="49"/>
      <c r="B8" s="59">
        <v>16103</v>
      </c>
      <c r="C8" s="60">
        <v>44</v>
      </c>
      <c r="D8" s="61"/>
      <c r="E8" s="49"/>
      <c r="F8" s="49"/>
      <c r="G8" s="49"/>
    </row>
    <row r="9" spans="1:7">
      <c r="A9" s="62"/>
      <c r="B9" s="59">
        <v>16132</v>
      </c>
      <c r="C9" s="60">
        <v>47</v>
      </c>
      <c r="D9" s="61"/>
      <c r="E9" s="49"/>
      <c r="F9" s="49"/>
      <c r="G9" s="49"/>
    </row>
    <row r="10" spans="1:7">
      <c r="A10" s="62"/>
      <c r="B10" s="59">
        <v>16163</v>
      </c>
      <c r="C10" s="60">
        <v>47</v>
      </c>
      <c r="D10" s="61"/>
      <c r="E10" s="49"/>
      <c r="F10" s="49"/>
      <c r="G10" s="49"/>
    </row>
    <row r="11" spans="1:7">
      <c r="A11" s="62"/>
      <c r="B11" s="59">
        <v>16193</v>
      </c>
      <c r="C11" s="60">
        <v>47</v>
      </c>
      <c r="D11" s="61"/>
      <c r="E11" s="49"/>
      <c r="F11" s="49"/>
      <c r="G11" s="49"/>
    </row>
    <row r="12" spans="1:7">
      <c r="A12" s="62"/>
      <c r="B12" s="59">
        <v>16224</v>
      </c>
      <c r="C12" s="60">
        <v>48</v>
      </c>
      <c r="D12" s="61"/>
      <c r="E12" s="49"/>
      <c r="F12" s="49"/>
      <c r="G12" s="49"/>
    </row>
    <row r="13" spans="1:7">
      <c r="A13" s="62"/>
      <c r="B13" s="59">
        <v>16254</v>
      </c>
      <c r="C13" s="60">
        <v>49</v>
      </c>
      <c r="D13" s="61"/>
      <c r="E13" s="49"/>
      <c r="F13" s="49"/>
      <c r="G13" s="49"/>
    </row>
    <row r="14" spans="1:7">
      <c r="A14" s="62"/>
      <c r="B14" s="59">
        <v>16285</v>
      </c>
      <c r="C14" s="60">
        <v>49</v>
      </c>
      <c r="D14" s="61"/>
      <c r="E14" s="49"/>
      <c r="F14" s="49"/>
      <c r="G14" s="49"/>
    </row>
    <row r="15" spans="1:7">
      <c r="A15" s="62"/>
      <c r="B15" s="59">
        <v>16316</v>
      </c>
      <c r="C15" s="60">
        <v>51</v>
      </c>
      <c r="D15" s="61"/>
      <c r="E15" s="49"/>
      <c r="F15" s="49"/>
      <c r="G15" s="49"/>
    </row>
    <row r="16" spans="1:7">
      <c r="A16" s="62"/>
      <c r="B16" s="59">
        <v>16346</v>
      </c>
      <c r="C16" s="60">
        <v>51</v>
      </c>
      <c r="D16" s="61"/>
      <c r="E16" s="49"/>
      <c r="F16" s="49"/>
      <c r="G16" s="49"/>
    </row>
    <row r="17" spans="1:4">
      <c r="A17" s="62"/>
      <c r="B17" s="59">
        <v>16377</v>
      </c>
      <c r="C17" s="60">
        <v>51</v>
      </c>
      <c r="D17" s="61"/>
    </row>
    <row r="18" spans="1:4" ht="15.75" thickBot="1">
      <c r="A18" s="62"/>
      <c r="B18" s="63">
        <v>16407</v>
      </c>
      <c r="C18" s="64">
        <v>51</v>
      </c>
      <c r="D18" s="61"/>
    </row>
    <row r="19" spans="1:4">
      <c r="A19" s="62"/>
      <c r="B19" s="59">
        <v>16438</v>
      </c>
      <c r="C19" s="60">
        <v>51</v>
      </c>
      <c r="D19" s="61"/>
    </row>
    <row r="20" spans="1:4">
      <c r="A20" s="62"/>
      <c r="B20" s="59">
        <v>16469</v>
      </c>
      <c r="C20" s="60">
        <v>52</v>
      </c>
      <c r="D20" s="61"/>
    </row>
    <row r="21" spans="1:4">
      <c r="A21" s="62"/>
      <c r="B21" s="59">
        <v>16497</v>
      </c>
      <c r="C21" s="60">
        <v>52</v>
      </c>
      <c r="D21" s="61"/>
    </row>
    <row r="22" spans="1:4">
      <c r="A22" s="62"/>
      <c r="B22" s="59">
        <v>16528</v>
      </c>
      <c r="C22" s="60">
        <v>52</v>
      </c>
      <c r="D22" s="61"/>
    </row>
    <row r="23" spans="1:4">
      <c r="A23" s="62"/>
      <c r="B23" s="59">
        <v>16558</v>
      </c>
      <c r="C23" s="60">
        <v>52</v>
      </c>
      <c r="D23" s="61"/>
    </row>
    <row r="24" spans="1:4">
      <c r="A24" s="62"/>
      <c r="B24" s="59">
        <v>16589</v>
      </c>
      <c r="C24" s="60">
        <v>52</v>
      </c>
      <c r="D24" s="61"/>
    </row>
    <row r="25" spans="1:4">
      <c r="A25" s="62"/>
      <c r="B25" s="59">
        <v>16619</v>
      </c>
      <c r="C25" s="60">
        <v>52</v>
      </c>
      <c r="D25" s="61"/>
    </row>
    <row r="26" spans="1:4">
      <c r="A26" s="62"/>
      <c r="B26" s="59">
        <v>16650</v>
      </c>
      <c r="C26" s="60">
        <v>52</v>
      </c>
      <c r="D26" s="61"/>
    </row>
    <row r="27" spans="1:4">
      <c r="A27" s="62"/>
      <c r="B27" s="59">
        <v>16681</v>
      </c>
      <c r="C27" s="60">
        <v>52</v>
      </c>
      <c r="D27" s="61"/>
    </row>
    <row r="28" spans="1:4">
      <c r="A28" s="62"/>
      <c r="B28" s="59">
        <v>16711</v>
      </c>
      <c r="C28" s="60">
        <v>52</v>
      </c>
      <c r="D28" s="61"/>
    </row>
    <row r="29" spans="1:4">
      <c r="A29" s="62"/>
      <c r="B29" s="59">
        <v>16742</v>
      </c>
      <c r="C29" s="60">
        <v>56</v>
      </c>
      <c r="D29" s="61"/>
    </row>
    <row r="30" spans="1:4" ht="15.75" thickBot="1">
      <c r="A30" s="62"/>
      <c r="B30" s="63">
        <v>16772</v>
      </c>
      <c r="C30" s="64">
        <v>63</v>
      </c>
      <c r="D30" s="61"/>
    </row>
    <row r="31" spans="1:4">
      <c r="A31" s="62"/>
      <c r="B31" s="59">
        <v>16803</v>
      </c>
      <c r="C31" s="60">
        <v>63</v>
      </c>
      <c r="D31" s="61"/>
    </row>
    <row r="32" spans="1:4">
      <c r="A32" s="62"/>
      <c r="B32" s="59">
        <v>16834</v>
      </c>
      <c r="C32" s="60">
        <v>63</v>
      </c>
      <c r="D32" s="61"/>
    </row>
    <row r="33" spans="1:7">
      <c r="A33" s="62"/>
      <c r="B33" s="59">
        <v>16862</v>
      </c>
      <c r="C33" s="60">
        <v>63</v>
      </c>
      <c r="D33" s="61"/>
      <c r="E33" s="49"/>
      <c r="F33" s="49"/>
      <c r="G33" s="49"/>
    </row>
    <row r="34" spans="1:7">
      <c r="A34" s="62"/>
      <c r="B34" s="59">
        <v>16893</v>
      </c>
      <c r="C34" s="60">
        <v>63</v>
      </c>
      <c r="D34" s="61"/>
      <c r="E34" s="65"/>
      <c r="F34" s="65"/>
      <c r="G34" s="65"/>
    </row>
    <row r="35" spans="1:7">
      <c r="A35" s="62"/>
      <c r="B35" s="59">
        <v>16923</v>
      </c>
      <c r="C35" s="60">
        <v>63</v>
      </c>
      <c r="D35" s="66"/>
      <c r="E35" s="65"/>
      <c r="F35" s="65"/>
      <c r="G35" s="65"/>
    </row>
    <row r="36" spans="1:7">
      <c r="A36" s="62"/>
      <c r="B36" s="59">
        <v>16954</v>
      </c>
      <c r="C36" s="60">
        <v>64</v>
      </c>
      <c r="D36" s="66"/>
      <c r="E36" s="65"/>
      <c r="F36" s="65"/>
      <c r="G36" s="65"/>
    </row>
    <row r="37" spans="1:7">
      <c r="A37" s="62"/>
      <c r="B37" s="59">
        <v>16984</v>
      </c>
      <c r="C37" s="60">
        <v>72</v>
      </c>
      <c r="D37" s="66"/>
      <c r="E37" s="65"/>
      <c r="F37" s="65"/>
      <c r="G37" s="65"/>
    </row>
    <row r="38" spans="1:7">
      <c r="A38" s="62"/>
      <c r="B38" s="59">
        <v>17015</v>
      </c>
      <c r="C38" s="60">
        <v>80</v>
      </c>
      <c r="D38" s="66"/>
      <c r="E38" s="65"/>
      <c r="F38" s="65"/>
      <c r="G38" s="65"/>
    </row>
    <row r="39" spans="1:7">
      <c r="A39" s="62"/>
      <c r="B39" s="59">
        <v>17046</v>
      </c>
      <c r="C39" s="60">
        <v>80</v>
      </c>
      <c r="D39" s="66"/>
      <c r="E39" s="65"/>
      <c r="F39" s="65"/>
      <c r="G39" s="65"/>
    </row>
    <row r="40" spans="1:7">
      <c r="A40" s="62"/>
      <c r="B40" s="59">
        <v>17076</v>
      </c>
      <c r="C40" s="60">
        <v>80</v>
      </c>
      <c r="D40" s="66"/>
      <c r="E40" s="65"/>
      <c r="F40" s="65"/>
      <c r="G40" s="65"/>
    </row>
    <row r="41" spans="1:7">
      <c r="A41" s="62"/>
      <c r="B41" s="59">
        <v>17107</v>
      </c>
      <c r="C41" s="60">
        <v>92</v>
      </c>
      <c r="D41" s="66"/>
      <c r="E41" s="65"/>
      <c r="F41" s="65"/>
      <c r="G41" s="65"/>
    </row>
    <row r="42" spans="1:7" ht="15.75" thickBot="1">
      <c r="A42" s="62"/>
      <c r="B42" s="63">
        <v>17137</v>
      </c>
      <c r="C42" s="64">
        <v>92</v>
      </c>
      <c r="D42" s="66"/>
      <c r="E42" s="65"/>
      <c r="F42" s="65"/>
      <c r="G42" s="65"/>
    </row>
    <row r="43" spans="1:7">
      <c r="A43" s="62"/>
      <c r="B43" s="59">
        <v>17168</v>
      </c>
      <c r="C43" s="60">
        <v>92</v>
      </c>
      <c r="D43" s="66"/>
      <c r="E43" s="65"/>
      <c r="F43" s="65"/>
      <c r="G43" s="65"/>
    </row>
    <row r="44" spans="1:7">
      <c r="A44" s="62"/>
      <c r="B44" s="59">
        <v>17199</v>
      </c>
      <c r="C44" s="60">
        <v>92</v>
      </c>
      <c r="D44" s="66"/>
      <c r="E44" s="65"/>
      <c r="F44" s="65"/>
      <c r="G44" s="65"/>
    </row>
    <row r="45" spans="1:7">
      <c r="A45" s="62"/>
      <c r="B45" s="59">
        <v>17227</v>
      </c>
      <c r="C45" s="60">
        <v>92</v>
      </c>
      <c r="D45" s="66"/>
      <c r="E45" s="65"/>
      <c r="F45" s="65"/>
      <c r="G45" s="65"/>
    </row>
    <row r="46" spans="1:7">
      <c r="A46" s="62"/>
      <c r="B46" s="59">
        <v>17258</v>
      </c>
      <c r="C46" s="60">
        <v>92</v>
      </c>
      <c r="D46" s="66"/>
      <c r="E46" s="65"/>
      <c r="F46" s="65"/>
      <c r="G46" s="65"/>
    </row>
    <row r="47" spans="1:7">
      <c r="A47" s="62"/>
      <c r="B47" s="59">
        <v>17288</v>
      </c>
      <c r="C47" s="60">
        <v>92</v>
      </c>
      <c r="D47" s="66"/>
      <c r="E47" s="65"/>
      <c r="F47" s="65"/>
      <c r="G47" s="65"/>
    </row>
    <row r="48" spans="1:7">
      <c r="A48" s="62"/>
      <c r="B48" s="59">
        <v>17319</v>
      </c>
      <c r="C48" s="60">
        <v>92</v>
      </c>
      <c r="D48" s="66"/>
      <c r="E48" s="65"/>
      <c r="F48" s="65"/>
      <c r="G48" s="65"/>
    </row>
    <row r="49" spans="1:7">
      <c r="A49" s="62"/>
      <c r="B49" s="59">
        <v>17349</v>
      </c>
      <c r="C49" s="60">
        <v>92</v>
      </c>
      <c r="D49" s="66"/>
      <c r="E49" s="65"/>
      <c r="F49" s="65"/>
      <c r="G49" s="65"/>
    </row>
    <row r="50" spans="1:7">
      <c r="A50" s="62"/>
      <c r="B50" s="59">
        <v>17380</v>
      </c>
      <c r="C50" s="60">
        <v>92</v>
      </c>
      <c r="D50" s="66"/>
      <c r="E50" s="65"/>
      <c r="F50" s="65"/>
      <c r="G50" s="65"/>
    </row>
    <row r="51" spans="1:7">
      <c r="A51" s="62"/>
      <c r="B51" s="59">
        <v>17411</v>
      </c>
      <c r="C51" s="60">
        <v>92</v>
      </c>
      <c r="D51" s="66"/>
      <c r="E51" s="65"/>
      <c r="F51" s="65"/>
      <c r="G51" s="65"/>
    </row>
    <row r="52" spans="1:7">
      <c r="A52" s="62"/>
      <c r="B52" s="59">
        <v>17441</v>
      </c>
      <c r="C52" s="60">
        <v>92</v>
      </c>
      <c r="D52" s="66"/>
      <c r="E52" s="65"/>
      <c r="F52" s="65"/>
      <c r="G52" s="65"/>
    </row>
    <row r="53" spans="1:7">
      <c r="A53" s="62"/>
      <c r="B53" s="59">
        <v>17472</v>
      </c>
      <c r="C53" s="60">
        <v>92</v>
      </c>
      <c r="D53" s="66"/>
      <c r="E53" s="65"/>
      <c r="F53" s="65"/>
      <c r="G53" s="65"/>
    </row>
    <row r="54" spans="1:7" ht="15.75" thickBot="1">
      <c r="A54" s="62"/>
      <c r="B54" s="63">
        <v>17502</v>
      </c>
      <c r="C54" s="64">
        <v>93</v>
      </c>
      <c r="D54" s="66"/>
      <c r="E54" s="65"/>
      <c r="F54" s="65"/>
      <c r="G54" s="65"/>
    </row>
    <row r="55" spans="1:7">
      <c r="A55" s="62"/>
      <c r="B55" s="59">
        <v>17533</v>
      </c>
      <c r="C55" s="60">
        <v>94</v>
      </c>
      <c r="D55" s="66"/>
      <c r="E55" s="65"/>
      <c r="F55" s="65"/>
      <c r="G55" s="65"/>
    </row>
    <row r="56" spans="1:7">
      <c r="A56" s="62"/>
      <c r="B56" s="59">
        <v>17564</v>
      </c>
      <c r="C56" s="60">
        <v>94</v>
      </c>
      <c r="D56" s="66"/>
      <c r="E56" s="65"/>
      <c r="F56" s="65"/>
      <c r="G56" s="65"/>
    </row>
    <row r="57" spans="1:7">
      <c r="A57" s="62"/>
      <c r="B57" s="59">
        <v>17593</v>
      </c>
      <c r="C57" s="60">
        <v>94</v>
      </c>
      <c r="D57" s="66"/>
      <c r="E57" s="65"/>
      <c r="F57" s="65"/>
      <c r="G57" s="65"/>
    </row>
    <row r="58" spans="1:7">
      <c r="A58" s="62"/>
      <c r="B58" s="59">
        <v>17624</v>
      </c>
      <c r="C58" s="60">
        <v>95</v>
      </c>
      <c r="D58" s="66"/>
      <c r="E58" s="65"/>
      <c r="F58" s="65"/>
      <c r="G58" s="65"/>
    </row>
    <row r="59" spans="1:7">
      <c r="A59" s="62"/>
      <c r="B59" s="59">
        <v>17654</v>
      </c>
      <c r="C59" s="60">
        <v>98</v>
      </c>
      <c r="D59" s="66"/>
      <c r="E59" s="65"/>
      <c r="F59" s="65"/>
      <c r="G59" s="65"/>
    </row>
    <row r="60" spans="1:7">
      <c r="A60" s="62"/>
      <c r="B60" s="59">
        <v>17685</v>
      </c>
      <c r="C60" s="60">
        <v>103</v>
      </c>
      <c r="D60" s="66"/>
      <c r="E60" s="65"/>
      <c r="F60" s="65"/>
      <c r="G60" s="65"/>
    </row>
    <row r="61" spans="1:7">
      <c r="A61" s="62"/>
      <c r="B61" s="59">
        <v>17715</v>
      </c>
      <c r="C61" s="60">
        <v>105</v>
      </c>
      <c r="D61" s="66"/>
      <c r="E61" s="65"/>
      <c r="F61" s="65"/>
      <c r="G61" s="65"/>
    </row>
    <row r="62" spans="1:7">
      <c r="A62" s="62"/>
      <c r="B62" s="59">
        <v>17746</v>
      </c>
      <c r="C62" s="60">
        <v>108</v>
      </c>
      <c r="D62" s="66"/>
      <c r="E62" s="65"/>
      <c r="F62" s="65"/>
      <c r="G62" s="65"/>
    </row>
    <row r="63" spans="1:7">
      <c r="A63" s="62"/>
      <c r="B63" s="59">
        <v>17777</v>
      </c>
      <c r="C63" s="60">
        <v>108</v>
      </c>
      <c r="D63" s="66"/>
      <c r="E63" s="65"/>
      <c r="F63" s="65"/>
      <c r="G63" s="65"/>
    </row>
    <row r="64" spans="1:7">
      <c r="A64" s="62"/>
      <c r="B64" s="59">
        <v>17807</v>
      </c>
      <c r="C64" s="60">
        <v>108</v>
      </c>
      <c r="D64" s="66"/>
      <c r="E64" s="65"/>
      <c r="F64" s="65"/>
      <c r="G64" s="65"/>
    </row>
    <row r="65" spans="1:7">
      <c r="A65" s="62"/>
      <c r="B65" s="59">
        <v>17838</v>
      </c>
      <c r="C65" s="60">
        <v>108</v>
      </c>
      <c r="D65" s="66"/>
      <c r="E65" s="65"/>
      <c r="F65" s="65"/>
      <c r="G65" s="65"/>
    </row>
    <row r="66" spans="1:7" ht="15.75" thickBot="1">
      <c r="A66" s="62"/>
      <c r="B66" s="63">
        <v>17868</v>
      </c>
      <c r="C66" s="64">
        <v>119</v>
      </c>
      <c r="D66" s="66"/>
      <c r="E66" s="65"/>
      <c r="F66" s="65"/>
      <c r="G66" s="65"/>
    </row>
    <row r="67" spans="1:7">
      <c r="A67" s="62"/>
      <c r="B67" s="59">
        <v>17899</v>
      </c>
      <c r="C67" s="60">
        <v>123</v>
      </c>
      <c r="D67" s="66"/>
      <c r="E67" s="65"/>
      <c r="F67" s="65"/>
      <c r="G67" s="65"/>
    </row>
    <row r="68" spans="1:7">
      <c r="A68" s="62"/>
      <c r="B68" s="59">
        <v>17930</v>
      </c>
      <c r="C68" s="60">
        <v>123</v>
      </c>
      <c r="D68" s="66"/>
      <c r="E68" s="65"/>
      <c r="F68" s="65"/>
      <c r="G68" s="65"/>
    </row>
    <row r="69" spans="1:7">
      <c r="A69" s="62"/>
      <c r="B69" s="59">
        <v>17958</v>
      </c>
      <c r="C69" s="60">
        <v>123</v>
      </c>
      <c r="D69" s="66"/>
      <c r="E69" s="65"/>
      <c r="F69" s="65"/>
      <c r="G69" s="65"/>
    </row>
    <row r="70" spans="1:7">
      <c r="A70" s="62"/>
      <c r="B70" s="59">
        <v>17989</v>
      </c>
      <c r="C70" s="60">
        <v>123</v>
      </c>
      <c r="D70" s="66"/>
      <c r="E70" s="65"/>
      <c r="F70" s="65"/>
      <c r="G70" s="65"/>
    </row>
    <row r="71" spans="1:7">
      <c r="A71" s="62"/>
      <c r="B71" s="59">
        <v>18019</v>
      </c>
      <c r="C71" s="60">
        <v>123</v>
      </c>
      <c r="D71" s="66"/>
      <c r="E71" s="65"/>
      <c r="F71" s="65"/>
      <c r="G71" s="65"/>
    </row>
    <row r="72" spans="1:7">
      <c r="A72" s="62"/>
      <c r="B72" s="59">
        <v>18050</v>
      </c>
      <c r="C72" s="60">
        <v>123</v>
      </c>
      <c r="D72" s="66"/>
      <c r="E72" s="65"/>
      <c r="F72" s="65"/>
      <c r="G72" s="65"/>
    </row>
    <row r="73" spans="1:7">
      <c r="A73" s="62"/>
      <c r="B73" s="59">
        <v>18080</v>
      </c>
      <c r="C73" s="60">
        <v>123</v>
      </c>
      <c r="D73" s="66"/>
      <c r="E73" s="49"/>
      <c r="F73" s="49"/>
      <c r="G73" s="49"/>
    </row>
    <row r="74" spans="1:7">
      <c r="A74" s="49"/>
      <c r="B74" s="59">
        <v>18111</v>
      </c>
      <c r="C74" s="60">
        <v>123</v>
      </c>
      <c r="D74" s="61"/>
      <c r="E74" s="49"/>
      <c r="F74" s="49"/>
      <c r="G74" s="49"/>
    </row>
    <row r="75" spans="1:7">
      <c r="A75" s="49"/>
      <c r="B75" s="59">
        <v>18142</v>
      </c>
      <c r="C75" s="60">
        <v>127</v>
      </c>
      <c r="D75" s="61"/>
      <c r="E75" s="49"/>
      <c r="F75" s="49"/>
      <c r="G75" s="49"/>
    </row>
    <row r="76" spans="1:7">
      <c r="A76" s="49"/>
      <c r="B76" s="59">
        <v>18172</v>
      </c>
      <c r="C76" s="60">
        <v>128</v>
      </c>
      <c r="D76" s="61"/>
      <c r="E76" s="49"/>
      <c r="F76" s="49"/>
      <c r="G76" s="49"/>
    </row>
    <row r="77" spans="1:7">
      <c r="A77" s="49"/>
      <c r="B77" s="59">
        <v>18203</v>
      </c>
      <c r="C77" s="60">
        <v>128</v>
      </c>
      <c r="D77" s="61"/>
      <c r="E77" s="49"/>
      <c r="F77" s="49"/>
      <c r="G77" s="49"/>
    </row>
    <row r="78" spans="1:7" ht="15.75" thickBot="1">
      <c r="A78" s="49"/>
      <c r="B78" s="63">
        <v>18233</v>
      </c>
      <c r="C78" s="64">
        <v>185</v>
      </c>
      <c r="D78" s="61"/>
      <c r="E78" s="49"/>
      <c r="F78" s="49"/>
      <c r="G78" s="49"/>
    </row>
    <row r="79" spans="1:7">
      <c r="A79" s="49"/>
      <c r="B79" s="59">
        <v>18264</v>
      </c>
      <c r="C79" s="60">
        <v>185</v>
      </c>
      <c r="D79" s="61"/>
      <c r="E79" s="49"/>
      <c r="F79" s="49"/>
      <c r="G79" s="49"/>
    </row>
    <row r="80" spans="1:7">
      <c r="A80" s="49"/>
      <c r="B80" s="59">
        <v>18295</v>
      </c>
      <c r="C80" s="60">
        <v>185</v>
      </c>
      <c r="D80" s="61"/>
      <c r="E80" s="49"/>
      <c r="F80" s="49"/>
      <c r="G80" s="49"/>
    </row>
    <row r="81" spans="2:23">
      <c r="B81" s="59">
        <v>18323</v>
      </c>
      <c r="C81" s="60">
        <v>185</v>
      </c>
      <c r="D81" s="61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 spans="2:23">
      <c r="B82" s="59">
        <v>18354</v>
      </c>
      <c r="C82" s="60">
        <v>185</v>
      </c>
      <c r="D82" s="61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 spans="2:23">
      <c r="B83" s="59">
        <v>18384</v>
      </c>
      <c r="C83" s="60">
        <v>185</v>
      </c>
      <c r="D83" s="61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 spans="2:23">
      <c r="B84" s="59">
        <v>18415</v>
      </c>
      <c r="C84" s="60">
        <v>185</v>
      </c>
      <c r="D84" s="61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 spans="2:23">
      <c r="B85" s="59">
        <v>18445</v>
      </c>
      <c r="C85" s="60">
        <v>185</v>
      </c>
      <c r="D85" s="61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 spans="2:23">
      <c r="B86" s="59">
        <v>18476</v>
      </c>
      <c r="C86" s="60">
        <v>185</v>
      </c>
      <c r="D86" s="61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 spans="2:23">
      <c r="B87" s="59">
        <v>18507</v>
      </c>
      <c r="C87" s="60">
        <v>185</v>
      </c>
      <c r="D87" s="61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2:23">
      <c r="B88" s="59">
        <v>18537</v>
      </c>
      <c r="C88" s="60">
        <v>185</v>
      </c>
      <c r="D88" s="61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 spans="2:23">
      <c r="B89" s="59">
        <v>18568</v>
      </c>
      <c r="C89" s="60">
        <v>185</v>
      </c>
      <c r="D89" s="61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 spans="2:23" ht="15.75" thickBot="1">
      <c r="B90" s="63">
        <v>18598</v>
      </c>
      <c r="C90" s="64">
        <v>185</v>
      </c>
      <c r="D90" s="61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 spans="2:23">
      <c r="B91" s="59">
        <v>18629</v>
      </c>
      <c r="C91" s="60">
        <v>185</v>
      </c>
      <c r="D91" s="61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 spans="2:23">
      <c r="B92" s="59">
        <v>18660</v>
      </c>
      <c r="C92" s="60">
        <v>185</v>
      </c>
      <c r="D92" s="61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 spans="2:23">
      <c r="B93" s="59">
        <v>18688</v>
      </c>
      <c r="C93" s="60">
        <v>206</v>
      </c>
      <c r="D93" s="61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65"/>
    </row>
    <row r="94" spans="2:23">
      <c r="B94" s="59">
        <v>18719</v>
      </c>
      <c r="C94" s="60">
        <v>228</v>
      </c>
      <c r="D94" s="61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 spans="2:23">
      <c r="B95" s="59">
        <v>18749</v>
      </c>
      <c r="C95" s="60">
        <v>230</v>
      </c>
      <c r="D95" s="61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 spans="2:23">
      <c r="B96" s="59">
        <v>18780</v>
      </c>
      <c r="C96" s="60">
        <v>238</v>
      </c>
      <c r="D96" s="61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 spans="2:7">
      <c r="B97" s="59">
        <v>18810</v>
      </c>
      <c r="C97" s="60">
        <v>240</v>
      </c>
      <c r="D97" s="61"/>
      <c r="E97" s="49"/>
      <c r="F97" s="49"/>
      <c r="G97" s="49"/>
    </row>
    <row r="98" spans="2:7">
      <c r="B98" s="59">
        <v>18841</v>
      </c>
      <c r="C98" s="60">
        <v>240</v>
      </c>
      <c r="D98" s="61"/>
      <c r="E98" s="49"/>
      <c r="F98" s="49"/>
      <c r="G98" s="49"/>
    </row>
    <row r="99" spans="2:7">
      <c r="B99" s="59">
        <v>18872</v>
      </c>
      <c r="C99" s="60">
        <v>240</v>
      </c>
      <c r="D99" s="61"/>
      <c r="E99" s="49"/>
      <c r="F99" s="49"/>
      <c r="G99" s="49"/>
    </row>
    <row r="100" spans="2:7">
      <c r="B100" s="59">
        <v>18902</v>
      </c>
      <c r="C100" s="60">
        <v>242</v>
      </c>
      <c r="D100" s="61"/>
      <c r="E100" s="49"/>
      <c r="F100" s="49"/>
      <c r="G100" s="49"/>
    </row>
    <row r="101" spans="2:7">
      <c r="B101" s="59">
        <v>18933</v>
      </c>
      <c r="C101" s="60">
        <v>251</v>
      </c>
      <c r="D101" s="61"/>
      <c r="E101" s="49"/>
      <c r="F101" s="49"/>
      <c r="G101" s="49"/>
    </row>
    <row r="102" spans="2:7" ht="15.75" thickBot="1">
      <c r="B102" s="63">
        <v>18963</v>
      </c>
      <c r="C102" s="64">
        <v>254</v>
      </c>
      <c r="D102" s="61"/>
      <c r="E102" s="49"/>
      <c r="F102" s="49"/>
      <c r="G102" s="49"/>
    </row>
    <row r="103" spans="2:7">
      <c r="B103" s="59">
        <v>18994</v>
      </c>
      <c r="C103" s="60">
        <v>258</v>
      </c>
      <c r="D103" s="61"/>
      <c r="E103" s="49"/>
      <c r="F103" s="49"/>
      <c r="G103" s="49"/>
    </row>
    <row r="104" spans="2:7">
      <c r="B104" s="59">
        <v>19025</v>
      </c>
      <c r="C104" s="60">
        <v>260</v>
      </c>
      <c r="D104" s="61"/>
      <c r="E104" s="65"/>
      <c r="F104" s="65"/>
      <c r="G104" s="65"/>
    </row>
    <row r="105" spans="2:7">
      <c r="B105" s="59">
        <v>19054</v>
      </c>
      <c r="C105" s="60">
        <v>260</v>
      </c>
      <c r="D105" s="61"/>
      <c r="E105" s="65"/>
      <c r="F105" s="65"/>
      <c r="G105" s="65"/>
    </row>
    <row r="106" spans="2:7">
      <c r="B106" s="59">
        <v>19085</v>
      </c>
      <c r="C106" s="60">
        <v>260</v>
      </c>
      <c r="D106" s="61"/>
      <c r="E106" s="65"/>
      <c r="F106" s="65"/>
      <c r="G106" s="65"/>
    </row>
    <row r="107" spans="2:7">
      <c r="B107" s="59">
        <v>19115</v>
      </c>
      <c r="C107" s="60">
        <v>260</v>
      </c>
      <c r="D107" s="61"/>
      <c r="E107" s="65"/>
      <c r="F107" s="65"/>
      <c r="G107" s="65"/>
    </row>
    <row r="108" spans="2:7">
      <c r="B108" s="59">
        <v>19146</v>
      </c>
      <c r="C108" s="60">
        <v>260</v>
      </c>
      <c r="D108" s="61"/>
      <c r="E108" s="65"/>
      <c r="F108" s="65"/>
      <c r="G108" s="65"/>
    </row>
    <row r="109" spans="2:7">
      <c r="B109" s="59">
        <v>19176</v>
      </c>
      <c r="C109" s="60">
        <v>260</v>
      </c>
      <c r="D109" s="61"/>
      <c r="E109" s="65"/>
      <c r="F109" s="65"/>
      <c r="G109" s="65"/>
    </row>
    <row r="110" spans="2:7">
      <c r="B110" s="59">
        <v>19207</v>
      </c>
      <c r="C110" s="60">
        <v>260</v>
      </c>
      <c r="D110" s="61"/>
      <c r="E110" s="65"/>
      <c r="F110" s="65"/>
      <c r="G110" s="65"/>
    </row>
    <row r="111" spans="2:7">
      <c r="B111" s="59">
        <v>19238</v>
      </c>
      <c r="C111" s="60">
        <v>260</v>
      </c>
      <c r="D111" s="61"/>
      <c r="E111" s="65"/>
      <c r="F111" s="65"/>
      <c r="G111" s="65"/>
    </row>
    <row r="112" spans="2:7">
      <c r="B112" s="59">
        <v>19268</v>
      </c>
      <c r="C112" s="60">
        <v>260</v>
      </c>
      <c r="D112" s="61"/>
      <c r="E112" s="65"/>
      <c r="F112" s="65"/>
      <c r="G112" s="65"/>
    </row>
    <row r="113" spans="2:7">
      <c r="B113" s="59">
        <v>19299</v>
      </c>
      <c r="C113" s="60">
        <v>260</v>
      </c>
      <c r="D113" s="61"/>
      <c r="E113" s="65"/>
      <c r="F113" s="65"/>
      <c r="G113" s="65"/>
    </row>
    <row r="114" spans="2:7" ht="15.75" thickBot="1">
      <c r="B114" s="63">
        <v>19329</v>
      </c>
      <c r="C114" s="64">
        <v>260</v>
      </c>
      <c r="D114" s="61"/>
      <c r="E114" s="65"/>
      <c r="F114" s="65"/>
      <c r="G114" s="65"/>
    </row>
    <row r="115" spans="2:7">
      <c r="B115" s="59">
        <v>19360</v>
      </c>
      <c r="C115" s="60">
        <v>260</v>
      </c>
      <c r="D115" s="61"/>
      <c r="E115" s="65"/>
      <c r="F115" s="65"/>
      <c r="G115" s="65"/>
    </row>
    <row r="116" spans="2:7">
      <c r="B116" s="59">
        <v>19391</v>
      </c>
      <c r="C116" s="60">
        <v>260</v>
      </c>
      <c r="D116" s="61"/>
      <c r="E116" s="65"/>
      <c r="F116" s="65"/>
      <c r="G116" s="65"/>
    </row>
    <row r="117" spans="2:7">
      <c r="B117" s="59">
        <v>19419</v>
      </c>
      <c r="C117" s="60">
        <v>260</v>
      </c>
      <c r="D117" s="61"/>
      <c r="E117" s="65"/>
      <c r="F117" s="65"/>
      <c r="G117" s="65"/>
    </row>
    <row r="118" spans="2:7">
      <c r="B118" s="59">
        <v>19450</v>
      </c>
      <c r="C118" s="60">
        <v>260</v>
      </c>
      <c r="D118" s="61"/>
      <c r="E118" s="65"/>
      <c r="F118" s="65"/>
      <c r="G118" s="65"/>
    </row>
    <row r="119" spans="2:7">
      <c r="B119" s="59">
        <v>19480</v>
      </c>
      <c r="C119" s="60">
        <v>260</v>
      </c>
      <c r="D119" s="61"/>
      <c r="E119" s="65"/>
      <c r="F119" s="65"/>
      <c r="G119" s="65"/>
    </row>
    <row r="120" spans="2:7">
      <c r="B120" s="59">
        <v>19511</v>
      </c>
      <c r="C120" s="60">
        <v>260</v>
      </c>
      <c r="D120" s="61"/>
      <c r="E120" s="65"/>
      <c r="F120" s="65"/>
      <c r="G120" s="65"/>
    </row>
    <row r="121" spans="2:7">
      <c r="B121" s="59">
        <v>19541</v>
      </c>
      <c r="C121" s="60">
        <v>260</v>
      </c>
      <c r="D121" s="61"/>
      <c r="E121" s="65"/>
      <c r="F121" s="65"/>
      <c r="G121" s="65"/>
    </row>
    <row r="122" spans="2:7">
      <c r="B122" s="59">
        <v>19572</v>
      </c>
      <c r="C122" s="60">
        <v>260</v>
      </c>
      <c r="D122" s="61"/>
      <c r="E122" s="65"/>
      <c r="F122" s="65"/>
      <c r="G122" s="65"/>
    </row>
    <row r="123" spans="2:7">
      <c r="B123" s="59">
        <v>19603</v>
      </c>
      <c r="C123" s="60">
        <v>260</v>
      </c>
      <c r="D123" s="61"/>
      <c r="E123" s="65"/>
      <c r="F123" s="65"/>
      <c r="G123" s="65"/>
    </row>
    <row r="124" spans="2:7">
      <c r="B124" s="59">
        <v>19633</v>
      </c>
      <c r="C124" s="60">
        <v>260</v>
      </c>
      <c r="D124" s="61"/>
      <c r="E124" s="65"/>
      <c r="F124" s="65"/>
      <c r="G124" s="65"/>
    </row>
    <row r="125" spans="2:7">
      <c r="B125" s="59">
        <v>19664</v>
      </c>
      <c r="C125" s="60">
        <v>260</v>
      </c>
      <c r="D125" s="61"/>
      <c r="E125" s="65"/>
      <c r="F125" s="65"/>
      <c r="G125" s="65"/>
    </row>
    <row r="126" spans="2:7" ht="15.75" thickBot="1">
      <c r="B126" s="63">
        <v>19694</v>
      </c>
      <c r="C126" s="64">
        <v>260</v>
      </c>
      <c r="D126" s="61"/>
      <c r="E126" s="65"/>
      <c r="F126" s="65"/>
      <c r="G126" s="65"/>
    </row>
    <row r="127" spans="2:7">
      <c r="B127" s="59">
        <v>19725</v>
      </c>
      <c r="C127" s="60">
        <v>260</v>
      </c>
      <c r="D127" s="61"/>
      <c r="E127" s="65"/>
      <c r="F127" s="65"/>
      <c r="G127" s="65"/>
    </row>
    <row r="128" spans="2:7">
      <c r="B128" s="59">
        <v>19756</v>
      </c>
      <c r="C128" s="60">
        <v>260</v>
      </c>
      <c r="D128" s="61"/>
      <c r="E128" s="65"/>
      <c r="F128" s="65"/>
      <c r="G128" s="65"/>
    </row>
    <row r="129" spans="2:7">
      <c r="B129" s="59">
        <v>19784</v>
      </c>
      <c r="C129" s="60">
        <v>260</v>
      </c>
      <c r="D129" s="61"/>
      <c r="E129" s="65"/>
      <c r="F129" s="65"/>
      <c r="G129" s="65"/>
    </row>
    <row r="130" spans="2:7">
      <c r="B130" s="59">
        <v>19815</v>
      </c>
      <c r="C130" s="60">
        <v>293</v>
      </c>
      <c r="D130" s="61"/>
      <c r="E130" s="65"/>
      <c r="F130" s="65"/>
      <c r="G130" s="65"/>
    </row>
    <row r="131" spans="2:7">
      <c r="B131" s="59">
        <v>19845</v>
      </c>
      <c r="C131" s="60">
        <v>381</v>
      </c>
      <c r="D131" s="61"/>
      <c r="E131" s="65"/>
      <c r="F131" s="65"/>
      <c r="G131" s="65"/>
    </row>
    <row r="132" spans="2:7">
      <c r="B132" s="59">
        <v>19876</v>
      </c>
      <c r="C132" s="60">
        <v>390</v>
      </c>
      <c r="D132" s="61"/>
      <c r="E132" s="65"/>
      <c r="F132" s="65"/>
      <c r="G132" s="65"/>
    </row>
    <row r="133" spans="2:7">
      <c r="B133" s="59">
        <v>19906</v>
      </c>
      <c r="C133" s="60">
        <v>390</v>
      </c>
      <c r="D133" s="61"/>
      <c r="E133" s="65"/>
      <c r="F133" s="65"/>
      <c r="G133" s="65"/>
    </row>
    <row r="134" spans="2:7">
      <c r="B134" s="59">
        <v>19937</v>
      </c>
      <c r="C134" s="60">
        <v>390</v>
      </c>
      <c r="D134" s="61"/>
      <c r="E134" s="65"/>
      <c r="F134" s="65"/>
      <c r="G134" s="65"/>
    </row>
    <row r="135" spans="2:7">
      <c r="B135" s="59">
        <v>19968</v>
      </c>
      <c r="C135" s="60">
        <v>390</v>
      </c>
      <c r="D135" s="61"/>
      <c r="E135" s="65"/>
      <c r="F135" s="65"/>
      <c r="G135" s="65"/>
    </row>
    <row r="136" spans="2:7">
      <c r="B136" s="59">
        <v>19998</v>
      </c>
      <c r="C136" s="60">
        <v>367</v>
      </c>
      <c r="D136" s="61"/>
      <c r="E136" s="65"/>
      <c r="F136" s="65"/>
      <c r="G136" s="65"/>
    </row>
    <row r="137" spans="2:7">
      <c r="B137" s="59">
        <v>20029</v>
      </c>
      <c r="C137" s="60">
        <v>350</v>
      </c>
      <c r="D137" s="61"/>
      <c r="E137" s="65"/>
      <c r="F137" s="65"/>
      <c r="G137" s="65"/>
    </row>
    <row r="138" spans="2:7" ht="15.75" thickBot="1">
      <c r="B138" s="63">
        <v>20059</v>
      </c>
      <c r="C138" s="64">
        <v>350</v>
      </c>
      <c r="D138" s="61"/>
      <c r="E138" s="65"/>
      <c r="F138" s="65"/>
      <c r="G138" s="65"/>
    </row>
    <row r="139" spans="2:7">
      <c r="B139" s="59">
        <v>20090</v>
      </c>
      <c r="C139" s="60">
        <v>350</v>
      </c>
      <c r="D139" s="61"/>
      <c r="E139" s="65"/>
      <c r="F139" s="65"/>
      <c r="G139" s="65"/>
    </row>
    <row r="140" spans="2:7">
      <c r="B140" s="59">
        <v>20121</v>
      </c>
      <c r="C140" s="60">
        <v>320</v>
      </c>
      <c r="D140" s="61"/>
      <c r="E140" s="65"/>
      <c r="F140" s="65"/>
      <c r="G140" s="65"/>
    </row>
    <row r="141" spans="2:7">
      <c r="B141" s="59">
        <v>20149</v>
      </c>
      <c r="C141" s="60">
        <v>305</v>
      </c>
      <c r="D141" s="61"/>
      <c r="E141" s="65"/>
      <c r="F141" s="65"/>
      <c r="G141" s="65"/>
    </row>
    <row r="142" spans="2:7">
      <c r="B142" s="59">
        <v>20180</v>
      </c>
      <c r="C142" s="60">
        <v>305</v>
      </c>
      <c r="D142" s="61"/>
      <c r="E142" s="65"/>
      <c r="F142" s="65"/>
      <c r="G142" s="65"/>
    </row>
    <row r="143" spans="2:7">
      <c r="B143" s="59">
        <v>20210</v>
      </c>
      <c r="C143" s="60">
        <v>305</v>
      </c>
      <c r="D143" s="61"/>
      <c r="E143" s="49"/>
      <c r="F143" s="49"/>
      <c r="G143" s="49"/>
    </row>
    <row r="144" spans="2:7">
      <c r="B144" s="59">
        <v>20241</v>
      </c>
      <c r="C144" s="60">
        <v>305</v>
      </c>
      <c r="D144" s="61"/>
      <c r="E144" s="65"/>
      <c r="F144" s="65"/>
      <c r="G144" s="65"/>
    </row>
    <row r="145" spans="2:7">
      <c r="B145" s="59">
        <v>20271</v>
      </c>
      <c r="C145" s="60">
        <v>305</v>
      </c>
      <c r="D145" s="61"/>
      <c r="E145" s="65"/>
      <c r="F145" s="65"/>
      <c r="G145" s="65"/>
    </row>
    <row r="146" spans="2:7">
      <c r="B146" s="59">
        <v>20302</v>
      </c>
      <c r="C146" s="60">
        <v>305</v>
      </c>
      <c r="D146" s="61"/>
      <c r="E146" s="49"/>
      <c r="F146" s="49"/>
      <c r="G146" s="49"/>
    </row>
    <row r="147" spans="2:7">
      <c r="B147" s="59">
        <v>20333</v>
      </c>
      <c r="C147" s="60">
        <v>305</v>
      </c>
      <c r="D147" s="61"/>
      <c r="E147" s="49"/>
      <c r="F147" s="49"/>
      <c r="G147" s="49"/>
    </row>
    <row r="148" spans="2:7">
      <c r="B148" s="59">
        <v>20363</v>
      </c>
      <c r="C148" s="60">
        <v>305</v>
      </c>
      <c r="D148" s="61"/>
      <c r="E148" s="49"/>
      <c r="F148" s="49"/>
      <c r="G148" s="49"/>
    </row>
    <row r="149" spans="2:7">
      <c r="B149" s="59">
        <v>20394</v>
      </c>
      <c r="C149" s="60">
        <v>305</v>
      </c>
      <c r="D149" s="61"/>
      <c r="E149" s="49"/>
      <c r="F149" s="49"/>
      <c r="G149" s="49"/>
    </row>
    <row r="150" spans="2:7" ht="15.75" thickBot="1">
      <c r="B150" s="63">
        <v>20424</v>
      </c>
      <c r="C150" s="64">
        <v>305</v>
      </c>
      <c r="D150" s="61"/>
      <c r="E150" s="49"/>
      <c r="F150" s="49"/>
      <c r="G150" s="49"/>
    </row>
    <row r="151" spans="2:7">
      <c r="B151" s="59">
        <v>20455</v>
      </c>
      <c r="C151" s="60">
        <v>305</v>
      </c>
      <c r="D151" s="61"/>
      <c r="E151" s="49"/>
      <c r="F151" s="49"/>
      <c r="G151" s="49"/>
    </row>
    <row r="152" spans="2:7">
      <c r="B152" s="59">
        <v>20486</v>
      </c>
      <c r="C152" s="60">
        <v>305</v>
      </c>
      <c r="D152" s="61"/>
      <c r="E152" s="49"/>
      <c r="F152" s="49"/>
      <c r="G152" s="49"/>
    </row>
    <row r="153" spans="2:7">
      <c r="B153" s="59">
        <v>20515</v>
      </c>
      <c r="C153" s="60">
        <v>305</v>
      </c>
      <c r="D153" s="61"/>
      <c r="E153" s="49"/>
      <c r="F153" s="49"/>
      <c r="G153" s="49"/>
    </row>
    <row r="154" spans="2:7">
      <c r="B154" s="59">
        <v>20546</v>
      </c>
      <c r="C154" s="60">
        <v>305</v>
      </c>
      <c r="D154" s="61"/>
      <c r="E154" s="49"/>
      <c r="F154" s="49"/>
      <c r="G154" s="49"/>
    </row>
    <row r="155" spans="2:7">
      <c r="B155" s="59">
        <v>20576</v>
      </c>
      <c r="C155" s="60">
        <v>305</v>
      </c>
      <c r="D155" s="61"/>
      <c r="E155" s="49"/>
      <c r="F155" s="49"/>
      <c r="G155" s="49"/>
    </row>
    <row r="156" spans="2:7">
      <c r="B156" s="59">
        <v>20607</v>
      </c>
      <c r="C156" s="60">
        <v>305</v>
      </c>
      <c r="D156" s="61"/>
      <c r="E156" s="49"/>
      <c r="F156" s="49"/>
      <c r="G156" s="49"/>
    </row>
    <row r="157" spans="2:7">
      <c r="B157" s="59">
        <v>20637</v>
      </c>
      <c r="C157" s="60">
        <v>305</v>
      </c>
      <c r="D157" s="61"/>
      <c r="E157" s="49"/>
      <c r="F157" s="49"/>
      <c r="G157" s="49"/>
    </row>
    <row r="158" spans="2:7">
      <c r="B158" s="59">
        <v>20668</v>
      </c>
      <c r="C158" s="60">
        <v>305</v>
      </c>
      <c r="D158" s="61"/>
      <c r="E158" s="49"/>
      <c r="F158" s="49"/>
      <c r="G158" s="49"/>
    </row>
    <row r="159" spans="2:7">
      <c r="B159" s="59">
        <v>20699</v>
      </c>
      <c r="C159" s="60">
        <v>305</v>
      </c>
      <c r="D159" s="61"/>
      <c r="E159" s="49"/>
      <c r="F159" s="49"/>
      <c r="G159" s="49"/>
    </row>
    <row r="160" spans="2:7">
      <c r="B160" s="59">
        <v>20729</v>
      </c>
      <c r="C160" s="60">
        <v>305</v>
      </c>
      <c r="D160" s="61"/>
      <c r="E160" s="49"/>
      <c r="F160" s="49"/>
      <c r="G160" s="49"/>
    </row>
    <row r="161" spans="2:4">
      <c r="B161" s="59">
        <v>20760</v>
      </c>
      <c r="C161" s="60">
        <v>337</v>
      </c>
      <c r="D161" s="61"/>
    </row>
    <row r="162" spans="2:4" ht="15.75" thickBot="1">
      <c r="B162" s="63">
        <v>20790</v>
      </c>
      <c r="C162" s="64">
        <v>415</v>
      </c>
      <c r="D162" s="61"/>
    </row>
    <row r="163" spans="2:4">
      <c r="B163" s="59">
        <v>20821</v>
      </c>
      <c r="C163" s="60">
        <v>425</v>
      </c>
      <c r="D163" s="61"/>
    </row>
    <row r="164" spans="2:4">
      <c r="B164" s="59">
        <v>20852</v>
      </c>
      <c r="C164" s="60">
        <v>428</v>
      </c>
      <c r="D164" s="61"/>
    </row>
    <row r="165" spans="2:4">
      <c r="B165" s="59">
        <v>20880</v>
      </c>
      <c r="C165" s="60">
        <v>435</v>
      </c>
      <c r="D165" s="61"/>
    </row>
    <row r="166" spans="2:4">
      <c r="B166" s="59">
        <v>20911</v>
      </c>
      <c r="C166" s="60">
        <v>435</v>
      </c>
      <c r="D166" s="61"/>
    </row>
    <row r="167" spans="2:4">
      <c r="B167" s="59">
        <v>20941</v>
      </c>
      <c r="C167" s="60">
        <v>435</v>
      </c>
      <c r="D167" s="61"/>
    </row>
    <row r="168" spans="2:4">
      <c r="B168" s="59">
        <v>20972</v>
      </c>
      <c r="C168" s="60">
        <v>485</v>
      </c>
      <c r="D168" s="61"/>
    </row>
    <row r="169" spans="2:4">
      <c r="B169" s="59">
        <v>21002</v>
      </c>
      <c r="C169" s="60">
        <v>550</v>
      </c>
      <c r="D169" s="61"/>
    </row>
    <row r="170" spans="2:4">
      <c r="B170" s="59">
        <v>21033</v>
      </c>
      <c r="C170" s="60">
        <v>557</v>
      </c>
      <c r="D170" s="61"/>
    </row>
    <row r="171" spans="2:4">
      <c r="B171" s="59">
        <v>21064</v>
      </c>
      <c r="C171" s="60">
        <v>563</v>
      </c>
      <c r="D171" s="61"/>
    </row>
    <row r="172" spans="2:4">
      <c r="B172" s="59">
        <v>21094</v>
      </c>
      <c r="C172" s="60">
        <v>500</v>
      </c>
      <c r="D172" s="61"/>
    </row>
    <row r="173" spans="2:4">
      <c r="B173" s="59">
        <v>21125</v>
      </c>
      <c r="C173" s="60">
        <v>500</v>
      </c>
      <c r="D173" s="61"/>
    </row>
    <row r="174" spans="2:4" ht="15.75" thickBot="1">
      <c r="B174" s="63">
        <v>21155</v>
      </c>
      <c r="C174" s="64">
        <v>500</v>
      </c>
      <c r="D174" s="61"/>
    </row>
    <row r="175" spans="2:4">
      <c r="B175" s="59">
        <v>21186</v>
      </c>
      <c r="C175" s="60">
        <v>511</v>
      </c>
      <c r="D175" s="61"/>
    </row>
    <row r="176" spans="2:4">
      <c r="B176" s="59">
        <v>21217</v>
      </c>
      <c r="C176" s="60">
        <v>520</v>
      </c>
      <c r="D176" s="61"/>
    </row>
    <row r="177" spans="2:4">
      <c r="B177" s="59">
        <v>21245</v>
      </c>
      <c r="C177" s="60">
        <v>520</v>
      </c>
      <c r="D177" s="61"/>
    </row>
    <row r="178" spans="2:4">
      <c r="B178" s="59">
        <v>21276</v>
      </c>
      <c r="C178" s="60">
        <v>500</v>
      </c>
      <c r="D178" s="61"/>
    </row>
    <row r="179" spans="2:4">
      <c r="B179" s="59">
        <v>21306</v>
      </c>
      <c r="C179" s="60">
        <v>490</v>
      </c>
      <c r="D179" s="61"/>
    </row>
    <row r="180" spans="2:4">
      <c r="B180" s="59">
        <v>21337</v>
      </c>
      <c r="C180" s="60">
        <v>490</v>
      </c>
      <c r="D180" s="61"/>
    </row>
    <row r="181" spans="2:4">
      <c r="B181" s="59">
        <v>21367</v>
      </c>
      <c r="C181" s="60">
        <v>472</v>
      </c>
      <c r="D181" s="61"/>
    </row>
    <row r="182" spans="2:4">
      <c r="B182" s="59">
        <v>21398</v>
      </c>
      <c r="C182" s="60">
        <v>440</v>
      </c>
      <c r="D182" s="61"/>
    </row>
    <row r="183" spans="2:4">
      <c r="B183" s="59">
        <v>21429</v>
      </c>
      <c r="C183" s="60">
        <v>440</v>
      </c>
      <c r="D183" s="61"/>
    </row>
    <row r="184" spans="2:4">
      <c r="B184" s="59">
        <v>21459</v>
      </c>
      <c r="C184" s="60">
        <v>426</v>
      </c>
      <c r="D184" s="61"/>
    </row>
    <row r="185" spans="2:4">
      <c r="B185" s="59">
        <v>21490</v>
      </c>
      <c r="C185" s="60">
        <v>421</v>
      </c>
      <c r="D185" s="61"/>
    </row>
    <row r="186" spans="2:4" ht="15.75" thickBot="1">
      <c r="B186" s="63">
        <v>21520</v>
      </c>
      <c r="C186" s="64">
        <v>380</v>
      </c>
      <c r="D186" s="61"/>
    </row>
    <row r="187" spans="2:4">
      <c r="B187" s="59">
        <v>21551</v>
      </c>
      <c r="C187" s="60">
        <v>380</v>
      </c>
      <c r="D187" s="61"/>
    </row>
    <row r="188" spans="2:4">
      <c r="B188" s="59">
        <v>21582</v>
      </c>
      <c r="C188" s="60">
        <v>380</v>
      </c>
      <c r="D188" s="61"/>
    </row>
    <row r="189" spans="2:4">
      <c r="B189" s="59">
        <v>21610</v>
      </c>
      <c r="C189" s="60">
        <v>380</v>
      </c>
      <c r="D189" s="61"/>
    </row>
    <row r="190" spans="2:4">
      <c r="B190" s="59">
        <v>21641</v>
      </c>
      <c r="C190" s="60">
        <v>380</v>
      </c>
      <c r="D190" s="61"/>
    </row>
    <row r="191" spans="2:4">
      <c r="B191" s="59">
        <v>21671</v>
      </c>
      <c r="C191" s="60">
        <v>380</v>
      </c>
      <c r="D191" s="61"/>
    </row>
    <row r="192" spans="2:4">
      <c r="B192" s="59">
        <v>21702</v>
      </c>
      <c r="C192" s="60">
        <v>380</v>
      </c>
      <c r="D192" s="61"/>
    </row>
    <row r="193" spans="2:4">
      <c r="B193" s="59">
        <v>21732</v>
      </c>
      <c r="C193" s="60">
        <v>380</v>
      </c>
      <c r="D193" s="61"/>
    </row>
    <row r="194" spans="2:4">
      <c r="B194" s="59">
        <v>21763</v>
      </c>
      <c r="C194" s="60">
        <v>380</v>
      </c>
      <c r="D194" s="61"/>
    </row>
    <row r="195" spans="2:4">
      <c r="B195" s="59">
        <v>21794</v>
      </c>
      <c r="C195" s="60">
        <v>396</v>
      </c>
      <c r="D195" s="61"/>
    </row>
    <row r="196" spans="2:4">
      <c r="B196" s="59">
        <v>21824</v>
      </c>
      <c r="C196" s="60">
        <v>405</v>
      </c>
      <c r="D196" s="61"/>
    </row>
    <row r="197" spans="2:4">
      <c r="B197" s="59">
        <v>21855</v>
      </c>
      <c r="C197" s="60">
        <v>405</v>
      </c>
      <c r="D197" s="61"/>
    </row>
    <row r="198" spans="2:4" ht="15.75" thickBot="1">
      <c r="B198" s="63">
        <v>21885</v>
      </c>
      <c r="C198" s="64">
        <v>405</v>
      </c>
      <c r="D198" s="61"/>
    </row>
    <row r="199" spans="2:4">
      <c r="B199" s="59">
        <v>21916</v>
      </c>
      <c r="C199" s="60">
        <v>405</v>
      </c>
      <c r="D199" s="61"/>
    </row>
    <row r="200" spans="2:4">
      <c r="B200" s="59">
        <v>21947</v>
      </c>
      <c r="C200" s="60">
        <v>405</v>
      </c>
      <c r="D200" s="61"/>
    </row>
    <row r="201" spans="2:4">
      <c r="B201" s="59">
        <v>21976</v>
      </c>
      <c r="C201" s="60">
        <v>405</v>
      </c>
      <c r="D201" s="61"/>
    </row>
    <row r="202" spans="2:4">
      <c r="B202" s="59">
        <v>22007</v>
      </c>
      <c r="C202" s="60">
        <v>405</v>
      </c>
      <c r="D202" s="61"/>
    </row>
    <row r="203" spans="2:4">
      <c r="B203" s="59">
        <v>22037</v>
      </c>
      <c r="C203" s="60">
        <v>424</v>
      </c>
      <c r="D203" s="61"/>
    </row>
    <row r="204" spans="2:4">
      <c r="B204" s="59">
        <v>22068</v>
      </c>
      <c r="C204" s="60">
        <v>438</v>
      </c>
      <c r="D204" s="61"/>
    </row>
    <row r="205" spans="2:4">
      <c r="B205" s="59">
        <v>22098</v>
      </c>
      <c r="C205" s="60">
        <v>438</v>
      </c>
      <c r="D205" s="61"/>
    </row>
    <row r="206" spans="2:4">
      <c r="B206" s="59">
        <v>22129</v>
      </c>
      <c r="C206" s="60">
        <v>438</v>
      </c>
      <c r="D206" s="61"/>
    </row>
    <row r="207" spans="2:4">
      <c r="B207" s="59">
        <v>22160</v>
      </c>
      <c r="C207" s="60">
        <v>438</v>
      </c>
      <c r="D207" s="61"/>
    </row>
    <row r="208" spans="2:4">
      <c r="B208" s="59">
        <v>22190</v>
      </c>
      <c r="C208" s="60">
        <v>438</v>
      </c>
      <c r="D208" s="61"/>
    </row>
    <row r="209" spans="2:4">
      <c r="B209" s="59">
        <v>22221</v>
      </c>
      <c r="C209" s="60">
        <v>457</v>
      </c>
      <c r="D209" s="61"/>
    </row>
    <row r="210" spans="2:4" ht="15.75" thickBot="1">
      <c r="B210" s="63">
        <v>22251</v>
      </c>
      <c r="C210" s="64">
        <v>465</v>
      </c>
      <c r="D210" s="61"/>
    </row>
    <row r="211" spans="2:4">
      <c r="B211" s="59">
        <v>22282</v>
      </c>
      <c r="C211" s="60">
        <v>465</v>
      </c>
      <c r="D211" s="61"/>
    </row>
    <row r="212" spans="2:4">
      <c r="B212" s="59">
        <v>22313</v>
      </c>
      <c r="C212" s="60">
        <v>465</v>
      </c>
      <c r="D212" s="61"/>
    </row>
    <row r="213" spans="2:4">
      <c r="B213" s="59">
        <v>22341</v>
      </c>
      <c r="C213" s="60">
        <v>465</v>
      </c>
      <c r="D213" s="61"/>
    </row>
    <row r="214" spans="2:4">
      <c r="B214" s="59">
        <v>22372</v>
      </c>
      <c r="C214" s="60">
        <v>465</v>
      </c>
      <c r="D214" s="61"/>
    </row>
    <row r="215" spans="2:4">
      <c r="B215" s="59">
        <v>22402</v>
      </c>
      <c r="C215" s="60">
        <v>465</v>
      </c>
      <c r="D215" s="61"/>
    </row>
    <row r="216" spans="2:4">
      <c r="B216" s="59">
        <v>22433</v>
      </c>
      <c r="C216" s="60">
        <v>465</v>
      </c>
      <c r="D216" s="61"/>
    </row>
    <row r="217" spans="2:4">
      <c r="B217" s="59">
        <v>22463</v>
      </c>
      <c r="C217" s="60">
        <v>465</v>
      </c>
      <c r="D217" s="61"/>
    </row>
    <row r="218" spans="2:4">
      <c r="B218" s="59">
        <v>22494</v>
      </c>
      <c r="C218" s="60">
        <v>465</v>
      </c>
      <c r="D218" s="61"/>
    </row>
    <row r="219" spans="2:4">
      <c r="B219" s="59">
        <v>22525</v>
      </c>
      <c r="C219" s="60">
        <v>465</v>
      </c>
      <c r="D219" s="61"/>
    </row>
    <row r="220" spans="2:4">
      <c r="B220" s="59">
        <v>22555</v>
      </c>
      <c r="C220" s="60">
        <v>470</v>
      </c>
      <c r="D220" s="61"/>
    </row>
    <row r="221" spans="2:4">
      <c r="B221" s="59">
        <v>22586</v>
      </c>
      <c r="C221" s="60">
        <v>500</v>
      </c>
      <c r="D221" s="61"/>
    </row>
    <row r="222" spans="2:4" ht="15.75" thickBot="1">
      <c r="B222" s="63">
        <v>22616</v>
      </c>
      <c r="C222" s="64">
        <v>500</v>
      </c>
      <c r="D222" s="61"/>
    </row>
    <row r="223" spans="2:4">
      <c r="B223" s="59">
        <v>22647</v>
      </c>
      <c r="C223" s="60">
        <v>500</v>
      </c>
      <c r="D223" s="61"/>
    </row>
    <row r="224" spans="2:4">
      <c r="B224" s="59">
        <v>22678</v>
      </c>
      <c r="C224" s="60">
        <v>500</v>
      </c>
      <c r="D224" s="61"/>
    </row>
    <row r="225" spans="2:4">
      <c r="B225" s="59">
        <v>22706</v>
      </c>
      <c r="C225" s="60">
        <v>500</v>
      </c>
      <c r="D225" s="61"/>
    </row>
    <row r="226" spans="2:4">
      <c r="B226" s="59">
        <v>22737</v>
      </c>
      <c r="C226" s="60">
        <v>471</v>
      </c>
      <c r="D226" s="61"/>
    </row>
    <row r="227" spans="2:4">
      <c r="B227" s="59">
        <v>22767</v>
      </c>
      <c r="C227" s="60">
        <v>465</v>
      </c>
      <c r="D227" s="61"/>
    </row>
    <row r="228" spans="2:4">
      <c r="B228" s="59">
        <v>22798</v>
      </c>
      <c r="C228" s="60">
        <v>465</v>
      </c>
      <c r="D228" s="61"/>
    </row>
    <row r="229" spans="2:4">
      <c r="B229" s="59">
        <v>22828</v>
      </c>
      <c r="C229" s="60">
        <v>465</v>
      </c>
      <c r="D229" s="61"/>
    </row>
    <row r="230" spans="2:4">
      <c r="B230" s="59">
        <v>22859</v>
      </c>
      <c r="C230" s="60">
        <v>465</v>
      </c>
      <c r="D230" s="61"/>
    </row>
    <row r="231" spans="2:4">
      <c r="B231" s="59">
        <v>22890</v>
      </c>
      <c r="C231" s="60">
        <v>465</v>
      </c>
      <c r="D231" s="61"/>
    </row>
    <row r="232" spans="2:4">
      <c r="B232" s="59">
        <v>22920</v>
      </c>
      <c r="C232" s="60">
        <v>465</v>
      </c>
      <c r="D232" s="61"/>
    </row>
    <row r="233" spans="2:4">
      <c r="B233" s="59">
        <v>22951</v>
      </c>
      <c r="C233" s="60">
        <v>473</v>
      </c>
      <c r="D233" s="61"/>
    </row>
    <row r="234" spans="2:4" ht="15.75" thickBot="1">
      <c r="B234" s="63">
        <v>22981</v>
      </c>
      <c r="C234" s="64">
        <v>500</v>
      </c>
      <c r="D234" s="61"/>
    </row>
    <row r="235" spans="2:4">
      <c r="B235" s="59">
        <v>23012</v>
      </c>
      <c r="C235" s="60">
        <v>500</v>
      </c>
      <c r="D235" s="61"/>
    </row>
    <row r="236" spans="2:4">
      <c r="B236" s="59">
        <v>23043</v>
      </c>
      <c r="C236" s="60">
        <v>516</v>
      </c>
      <c r="D236" s="61"/>
    </row>
    <row r="237" spans="2:4">
      <c r="B237" s="59">
        <v>23071</v>
      </c>
      <c r="C237" s="60">
        <v>565</v>
      </c>
      <c r="D237" s="61"/>
    </row>
    <row r="238" spans="2:4">
      <c r="B238" s="59">
        <v>23102</v>
      </c>
      <c r="C238" s="60">
        <v>565</v>
      </c>
      <c r="D238" s="61"/>
    </row>
    <row r="239" spans="2:4">
      <c r="B239" s="59">
        <v>23132</v>
      </c>
      <c r="C239" s="60">
        <v>565</v>
      </c>
      <c r="D239" s="61"/>
    </row>
    <row r="240" spans="2:4">
      <c r="B240" s="59">
        <v>23163</v>
      </c>
      <c r="C240" s="60">
        <v>565</v>
      </c>
      <c r="D240" s="61"/>
    </row>
    <row r="241" spans="2:4">
      <c r="B241" s="59">
        <v>23193</v>
      </c>
      <c r="C241" s="60">
        <v>565</v>
      </c>
      <c r="D241" s="61"/>
    </row>
    <row r="242" spans="2:4">
      <c r="B242" s="59">
        <v>23224</v>
      </c>
      <c r="C242" s="60">
        <v>565</v>
      </c>
      <c r="D242" s="61"/>
    </row>
    <row r="243" spans="2:4">
      <c r="B243" s="59">
        <v>23255</v>
      </c>
      <c r="C243" s="60">
        <v>565</v>
      </c>
      <c r="D243" s="61"/>
    </row>
    <row r="244" spans="2:4">
      <c r="B244" s="59">
        <v>23285</v>
      </c>
      <c r="C244" s="60">
        <v>565</v>
      </c>
      <c r="D244" s="61"/>
    </row>
    <row r="245" spans="2:4">
      <c r="B245" s="59">
        <v>23316</v>
      </c>
      <c r="C245" s="60">
        <v>565</v>
      </c>
      <c r="D245" s="61"/>
    </row>
    <row r="246" spans="2:4" ht="15.75" thickBot="1">
      <c r="B246" s="63">
        <v>23346</v>
      </c>
      <c r="C246" s="64">
        <v>565</v>
      </c>
      <c r="D246" s="61"/>
    </row>
    <row r="247" spans="2:4">
      <c r="B247" s="59">
        <v>23377</v>
      </c>
      <c r="C247" s="60">
        <v>629</v>
      </c>
      <c r="D247" s="61"/>
    </row>
    <row r="248" spans="2:4">
      <c r="B248" s="59">
        <v>23408</v>
      </c>
      <c r="C248" s="60">
        <v>655</v>
      </c>
      <c r="D248" s="61"/>
    </row>
    <row r="249" spans="2:4">
      <c r="B249" s="59">
        <v>23437</v>
      </c>
      <c r="C249" s="60">
        <v>720</v>
      </c>
      <c r="D249" s="61"/>
    </row>
    <row r="250" spans="2:4">
      <c r="B250" s="59">
        <v>23468</v>
      </c>
      <c r="C250" s="60">
        <v>735</v>
      </c>
      <c r="D250" s="61"/>
    </row>
    <row r="251" spans="2:4">
      <c r="B251" s="59">
        <v>23498</v>
      </c>
      <c r="C251" s="60">
        <v>735</v>
      </c>
      <c r="D251" s="61"/>
    </row>
    <row r="252" spans="2:4">
      <c r="B252" s="59">
        <v>23529</v>
      </c>
      <c r="C252" s="60">
        <v>735</v>
      </c>
      <c r="D252" s="61"/>
    </row>
    <row r="253" spans="2:4">
      <c r="B253" s="59">
        <v>23559</v>
      </c>
      <c r="C253" s="60">
        <v>735</v>
      </c>
      <c r="D253" s="61"/>
    </row>
    <row r="254" spans="2:4">
      <c r="B254" s="59">
        <v>23590</v>
      </c>
      <c r="C254" s="60">
        <v>735</v>
      </c>
      <c r="D254" s="61"/>
    </row>
    <row r="255" spans="2:4">
      <c r="B255" s="59">
        <v>23621</v>
      </c>
      <c r="C255" s="60">
        <v>735</v>
      </c>
      <c r="D255" s="61"/>
    </row>
    <row r="256" spans="2:4">
      <c r="B256" s="59">
        <v>23651</v>
      </c>
      <c r="C256" s="60">
        <v>735</v>
      </c>
      <c r="D256" s="61"/>
    </row>
    <row r="257" spans="2:4">
      <c r="B257" s="59">
        <v>23682</v>
      </c>
      <c r="C257" s="60">
        <v>735</v>
      </c>
      <c r="D257" s="61"/>
    </row>
    <row r="258" spans="2:4" ht="15.75" thickBot="1">
      <c r="B258" s="63">
        <v>23712</v>
      </c>
      <c r="C258" s="64">
        <v>735</v>
      </c>
      <c r="D258" s="61"/>
    </row>
    <row r="259" spans="2:4">
      <c r="B259" s="59">
        <v>23743</v>
      </c>
      <c r="C259" s="60">
        <v>735</v>
      </c>
      <c r="D259" s="61"/>
    </row>
    <row r="260" spans="2:4">
      <c r="B260" s="59">
        <v>23774</v>
      </c>
      <c r="C260" s="60">
        <v>735</v>
      </c>
      <c r="D260" s="61"/>
    </row>
    <row r="261" spans="2:4">
      <c r="B261" s="59">
        <v>23802</v>
      </c>
      <c r="C261" s="60">
        <v>720</v>
      </c>
      <c r="D261" s="61"/>
    </row>
    <row r="262" spans="2:4">
      <c r="B262" s="59">
        <v>23833</v>
      </c>
      <c r="C262" s="60">
        <v>713</v>
      </c>
      <c r="D262" s="61"/>
    </row>
    <row r="263" spans="2:4">
      <c r="B263" s="59">
        <v>23863</v>
      </c>
      <c r="C263" s="60">
        <v>713</v>
      </c>
      <c r="D263" s="61"/>
    </row>
    <row r="264" spans="2:4">
      <c r="B264" s="59">
        <v>23894</v>
      </c>
      <c r="C264" s="60">
        <v>713</v>
      </c>
      <c r="D264" s="61"/>
    </row>
    <row r="265" spans="2:4">
      <c r="B265" s="59">
        <v>23924</v>
      </c>
      <c r="C265" s="60">
        <v>713</v>
      </c>
      <c r="D265" s="61"/>
    </row>
    <row r="266" spans="2:4">
      <c r="B266" s="59">
        <v>23955</v>
      </c>
      <c r="C266" s="60">
        <v>713</v>
      </c>
      <c r="D266" s="61"/>
    </row>
    <row r="267" spans="2:4">
      <c r="B267" s="59">
        <v>23986</v>
      </c>
      <c r="C267" s="60">
        <v>713</v>
      </c>
      <c r="D267" s="61"/>
    </row>
    <row r="268" spans="2:4">
      <c r="B268" s="59">
        <v>24016</v>
      </c>
      <c r="C268" s="60">
        <v>713</v>
      </c>
      <c r="D268" s="61"/>
    </row>
    <row r="269" spans="2:4">
      <c r="B269" s="59">
        <v>24047</v>
      </c>
      <c r="C269" s="60">
        <v>713</v>
      </c>
      <c r="D269" s="61"/>
    </row>
    <row r="270" spans="2:4" ht="15.75" thickBot="1">
      <c r="B270" s="63">
        <v>24077</v>
      </c>
      <c r="C270" s="64">
        <v>713</v>
      </c>
      <c r="D270" s="61"/>
    </row>
    <row r="271" spans="2:4">
      <c r="B271" s="59">
        <v>24108</v>
      </c>
      <c r="C271" s="60">
        <v>721</v>
      </c>
      <c r="D271" s="61"/>
    </row>
    <row r="272" spans="2:4">
      <c r="B272" s="59">
        <v>24139</v>
      </c>
      <c r="C272" s="60">
        <v>763</v>
      </c>
      <c r="D272" s="61"/>
    </row>
    <row r="273" spans="2:4">
      <c r="B273" s="59">
        <v>24167</v>
      </c>
      <c r="C273" s="60">
        <v>763</v>
      </c>
      <c r="D273" s="61"/>
    </row>
    <row r="274" spans="2:4">
      <c r="B274" s="59">
        <v>24198</v>
      </c>
      <c r="C274" s="60">
        <v>763</v>
      </c>
      <c r="D274" s="61"/>
    </row>
    <row r="275" spans="2:4">
      <c r="B275" s="59">
        <v>24228</v>
      </c>
      <c r="C275" s="60">
        <v>763</v>
      </c>
      <c r="D275" s="61"/>
    </row>
    <row r="276" spans="2:4">
      <c r="B276" s="59">
        <v>24259</v>
      </c>
      <c r="C276" s="60">
        <v>763</v>
      </c>
      <c r="D276" s="61"/>
    </row>
    <row r="277" spans="2:4">
      <c r="B277" s="59">
        <v>24289</v>
      </c>
      <c r="C277" s="60">
        <v>763</v>
      </c>
      <c r="D277" s="61"/>
    </row>
    <row r="278" spans="2:4">
      <c r="B278" s="59">
        <v>24320</v>
      </c>
      <c r="C278" s="60">
        <v>763</v>
      </c>
      <c r="D278" s="61"/>
    </row>
    <row r="279" spans="2:4">
      <c r="B279" s="59">
        <v>24351</v>
      </c>
      <c r="C279" s="60">
        <v>763</v>
      </c>
      <c r="D279" s="61"/>
    </row>
    <row r="280" spans="2:4">
      <c r="B280" s="59">
        <v>24381</v>
      </c>
      <c r="C280" s="60">
        <v>763</v>
      </c>
      <c r="D280" s="61"/>
    </row>
    <row r="281" spans="2:4">
      <c r="B281" s="59">
        <v>24412</v>
      </c>
      <c r="C281" s="60">
        <v>763</v>
      </c>
      <c r="D281" s="61"/>
    </row>
    <row r="282" spans="2:4" ht="15.75" thickBot="1">
      <c r="B282" s="63">
        <v>24442</v>
      </c>
      <c r="C282" s="64">
        <v>738</v>
      </c>
      <c r="D282" s="61"/>
    </row>
    <row r="283" spans="2:4">
      <c r="B283" s="59">
        <v>24473</v>
      </c>
      <c r="C283" s="60">
        <v>731</v>
      </c>
      <c r="D283" s="61"/>
    </row>
    <row r="284" spans="2:4">
      <c r="B284" s="59">
        <v>24504</v>
      </c>
      <c r="C284" s="60">
        <v>715</v>
      </c>
      <c r="D284" s="61"/>
    </row>
    <row r="285" spans="2:4">
      <c r="B285" s="59">
        <v>24532</v>
      </c>
      <c r="C285" s="60">
        <v>715</v>
      </c>
      <c r="D285" s="61"/>
    </row>
    <row r="286" spans="2:4">
      <c r="B286" s="59">
        <v>24563</v>
      </c>
      <c r="C286" s="60">
        <v>715</v>
      </c>
      <c r="D286" s="61"/>
    </row>
    <row r="287" spans="2:4">
      <c r="B287" s="59">
        <v>24593</v>
      </c>
      <c r="C287" s="60">
        <v>738</v>
      </c>
      <c r="D287" s="61"/>
    </row>
    <row r="288" spans="2:4">
      <c r="B288" s="59">
        <v>24624</v>
      </c>
      <c r="C288" s="60">
        <v>757</v>
      </c>
      <c r="D288" s="61"/>
    </row>
    <row r="289" spans="2:4">
      <c r="B289" s="59">
        <v>24654</v>
      </c>
      <c r="C289" s="60">
        <v>768</v>
      </c>
      <c r="D289" s="61"/>
    </row>
    <row r="290" spans="2:4">
      <c r="B290" s="59">
        <v>24685</v>
      </c>
      <c r="C290" s="60">
        <v>768</v>
      </c>
      <c r="D290" s="61"/>
    </row>
    <row r="291" spans="2:4">
      <c r="B291" s="59">
        <v>24716</v>
      </c>
      <c r="C291" s="60">
        <v>770</v>
      </c>
      <c r="D291" s="61"/>
    </row>
    <row r="292" spans="2:4">
      <c r="B292" s="59">
        <v>24746</v>
      </c>
      <c r="C292" s="60">
        <v>791</v>
      </c>
      <c r="D292" s="61"/>
    </row>
    <row r="293" spans="2:4">
      <c r="B293" s="59">
        <v>24777</v>
      </c>
      <c r="C293" s="60">
        <v>816</v>
      </c>
      <c r="D293" s="61"/>
    </row>
    <row r="294" spans="2:4" ht="15.75" thickBot="1">
      <c r="B294" s="63">
        <v>24807</v>
      </c>
      <c r="C294" s="64">
        <v>828</v>
      </c>
      <c r="D294" s="61"/>
    </row>
    <row r="295" spans="2:4">
      <c r="B295" s="59">
        <v>24838</v>
      </c>
      <c r="C295" s="60">
        <v>828</v>
      </c>
      <c r="D295" s="61"/>
    </row>
    <row r="296" spans="2:4">
      <c r="B296" s="59">
        <v>24869</v>
      </c>
      <c r="C296" s="60">
        <v>833</v>
      </c>
      <c r="D296" s="61"/>
    </row>
    <row r="297" spans="2:4">
      <c r="B297" s="59">
        <v>24898</v>
      </c>
      <c r="C297" s="60">
        <v>864</v>
      </c>
      <c r="D297" s="61"/>
    </row>
    <row r="298" spans="2:4">
      <c r="B298" s="59">
        <v>24929</v>
      </c>
      <c r="C298" s="60">
        <v>873</v>
      </c>
      <c r="D298" s="61"/>
    </row>
    <row r="299" spans="2:4">
      <c r="B299" s="59">
        <v>24959</v>
      </c>
      <c r="C299" s="60">
        <v>889</v>
      </c>
      <c r="D299" s="61"/>
    </row>
    <row r="300" spans="2:4">
      <c r="B300" s="59">
        <v>24990</v>
      </c>
      <c r="C300" s="60">
        <v>890</v>
      </c>
      <c r="D300" s="61"/>
    </row>
    <row r="301" spans="2:4">
      <c r="B301" s="59">
        <v>25020</v>
      </c>
      <c r="C301" s="60">
        <v>896</v>
      </c>
      <c r="D301" s="61"/>
    </row>
    <row r="302" spans="2:4">
      <c r="B302" s="59">
        <v>25051</v>
      </c>
      <c r="C302" s="60">
        <v>905</v>
      </c>
      <c r="D302" s="61"/>
    </row>
    <row r="303" spans="2:4">
      <c r="B303" s="59">
        <v>25082</v>
      </c>
      <c r="C303" s="60">
        <v>912</v>
      </c>
      <c r="D303" s="61"/>
    </row>
    <row r="304" spans="2:4">
      <c r="B304" s="59">
        <v>25112</v>
      </c>
      <c r="C304" s="60">
        <v>924</v>
      </c>
      <c r="D304" s="61"/>
    </row>
    <row r="305" spans="2:4">
      <c r="B305" s="59">
        <v>25143</v>
      </c>
      <c r="C305" s="60">
        <v>929</v>
      </c>
      <c r="D305" s="61"/>
    </row>
    <row r="306" spans="2:4" ht="15.75" thickBot="1">
      <c r="B306" s="63">
        <v>25173</v>
      </c>
      <c r="C306" s="64">
        <v>929</v>
      </c>
      <c r="D306" s="61"/>
    </row>
    <row r="307" spans="2:4">
      <c r="B307" s="59">
        <v>25204</v>
      </c>
      <c r="C307" s="60">
        <v>929</v>
      </c>
      <c r="D307" s="61"/>
    </row>
    <row r="308" spans="2:4">
      <c r="B308" s="59">
        <v>25235</v>
      </c>
      <c r="C308" s="60">
        <v>929</v>
      </c>
      <c r="D308" s="61"/>
    </row>
    <row r="309" spans="2:4">
      <c r="B309" s="59">
        <v>25263</v>
      </c>
      <c r="C309" s="60">
        <v>929</v>
      </c>
      <c r="D309" s="61"/>
    </row>
    <row r="310" spans="2:4">
      <c r="B310" s="59">
        <v>25294</v>
      </c>
      <c r="C310" s="60">
        <v>908</v>
      </c>
      <c r="D310" s="61"/>
    </row>
    <row r="311" spans="2:4">
      <c r="B311" s="59">
        <v>25324</v>
      </c>
      <c r="C311" s="60">
        <v>880</v>
      </c>
      <c r="D311" s="61"/>
    </row>
    <row r="312" spans="2:4">
      <c r="B312" s="59">
        <v>25355</v>
      </c>
      <c r="C312" s="60">
        <v>880</v>
      </c>
      <c r="D312" s="61"/>
    </row>
    <row r="313" spans="2:4">
      <c r="B313" s="59">
        <v>25385</v>
      </c>
      <c r="C313" s="60">
        <v>880</v>
      </c>
      <c r="D313" s="61"/>
    </row>
    <row r="314" spans="2:4">
      <c r="B314" s="59">
        <v>25416</v>
      </c>
      <c r="C314" s="60">
        <v>884</v>
      </c>
      <c r="D314" s="61"/>
    </row>
    <row r="315" spans="2:4">
      <c r="B315" s="59">
        <v>25447</v>
      </c>
      <c r="C315" s="60">
        <v>980</v>
      </c>
      <c r="D315" s="61"/>
    </row>
    <row r="316" spans="2:4">
      <c r="B316" s="59">
        <v>25477</v>
      </c>
      <c r="C316" s="67">
        <v>1128</v>
      </c>
      <c r="D316" s="61"/>
    </row>
    <row r="317" spans="2:4">
      <c r="B317" s="59">
        <v>25508</v>
      </c>
      <c r="C317" s="67">
        <v>1230</v>
      </c>
      <c r="D317" s="61"/>
    </row>
    <row r="318" spans="2:4" ht="15.75" thickBot="1">
      <c r="B318" s="63">
        <v>25538</v>
      </c>
      <c r="C318" s="68">
        <v>1230</v>
      </c>
      <c r="D318" s="61"/>
    </row>
    <row r="319" spans="2:4">
      <c r="B319" s="59">
        <v>25569</v>
      </c>
      <c r="C319" s="67">
        <v>1234</v>
      </c>
      <c r="D319" s="61"/>
    </row>
    <row r="320" spans="2:4">
      <c r="B320" s="59">
        <v>25600</v>
      </c>
      <c r="C320" s="67">
        <v>1260</v>
      </c>
      <c r="D320" s="61"/>
    </row>
    <row r="321" spans="2:4">
      <c r="B321" s="59">
        <v>25628</v>
      </c>
      <c r="C321" s="67">
        <v>1274</v>
      </c>
      <c r="D321" s="61"/>
    </row>
    <row r="322" spans="2:4">
      <c r="B322" s="59">
        <v>25659</v>
      </c>
      <c r="C322" s="67">
        <v>1320</v>
      </c>
      <c r="D322" s="61"/>
    </row>
    <row r="323" spans="2:4">
      <c r="B323" s="59">
        <v>25689</v>
      </c>
      <c r="C323" s="67">
        <v>1320</v>
      </c>
      <c r="D323" s="61"/>
    </row>
    <row r="324" spans="2:4">
      <c r="B324" s="59">
        <v>25720</v>
      </c>
      <c r="C324" s="67">
        <v>1320</v>
      </c>
      <c r="D324" s="61"/>
    </row>
    <row r="325" spans="2:4">
      <c r="B325" s="59">
        <v>25750</v>
      </c>
      <c r="C325" s="67">
        <v>1320</v>
      </c>
      <c r="D325" s="61"/>
    </row>
    <row r="326" spans="2:4">
      <c r="B326" s="59">
        <v>25781</v>
      </c>
      <c r="C326" s="67">
        <v>1320</v>
      </c>
      <c r="D326" s="61"/>
    </row>
    <row r="327" spans="2:4">
      <c r="B327" s="59">
        <v>25812</v>
      </c>
      <c r="C327" s="67">
        <v>1320</v>
      </c>
      <c r="D327" s="61"/>
    </row>
    <row r="328" spans="2:4">
      <c r="B328" s="59">
        <v>25842</v>
      </c>
      <c r="C328" s="67">
        <v>1320</v>
      </c>
      <c r="D328" s="61"/>
    </row>
    <row r="329" spans="2:4">
      <c r="B329" s="59">
        <v>25873</v>
      </c>
      <c r="C329" s="67">
        <v>1320</v>
      </c>
      <c r="D329" s="61"/>
    </row>
    <row r="330" spans="2:4" ht="15.75" thickBot="1">
      <c r="B330" s="63">
        <v>25903</v>
      </c>
      <c r="C330" s="68">
        <v>1320</v>
      </c>
      <c r="D330" s="61"/>
    </row>
    <row r="331" spans="2:4">
      <c r="B331" s="59">
        <v>25934</v>
      </c>
      <c r="C331" s="67">
        <v>1320</v>
      </c>
      <c r="D331" s="61"/>
    </row>
    <row r="332" spans="2:4">
      <c r="B332" s="59">
        <v>25965</v>
      </c>
      <c r="C332" s="67">
        <v>1266</v>
      </c>
      <c r="D332" s="61"/>
    </row>
    <row r="333" spans="2:4">
      <c r="B333" s="59">
        <v>25993</v>
      </c>
      <c r="C333" s="67">
        <v>1225</v>
      </c>
      <c r="D333" s="61"/>
    </row>
    <row r="334" spans="2:4">
      <c r="B334" s="59">
        <v>26024</v>
      </c>
      <c r="C334" s="67">
        <v>1225</v>
      </c>
      <c r="D334" s="61"/>
    </row>
    <row r="335" spans="2:4">
      <c r="B335" s="59">
        <v>26054</v>
      </c>
      <c r="C335" s="67">
        <v>1225</v>
      </c>
      <c r="D335" s="61"/>
    </row>
    <row r="336" spans="2:4">
      <c r="B336" s="59">
        <v>26085</v>
      </c>
      <c r="C336" s="67">
        <v>1225</v>
      </c>
      <c r="D336" s="61"/>
    </row>
    <row r="337" spans="2:4">
      <c r="B337" s="59">
        <v>26115</v>
      </c>
      <c r="C337" s="67">
        <v>1225</v>
      </c>
      <c r="D337" s="61"/>
    </row>
    <row r="338" spans="2:4">
      <c r="B338" s="59">
        <v>26146</v>
      </c>
      <c r="C338" s="67">
        <v>1225</v>
      </c>
      <c r="D338" s="61"/>
    </row>
    <row r="339" spans="2:4">
      <c r="B339" s="59">
        <v>26177</v>
      </c>
      <c r="C339" s="67">
        <v>1225</v>
      </c>
      <c r="D339" s="61"/>
    </row>
    <row r="340" spans="2:4">
      <c r="B340" s="59">
        <v>26207</v>
      </c>
      <c r="C340" s="67">
        <v>1225</v>
      </c>
      <c r="D340" s="61"/>
    </row>
    <row r="341" spans="2:4">
      <c r="B341" s="59">
        <v>26238</v>
      </c>
      <c r="C341" s="67">
        <v>1238</v>
      </c>
      <c r="D341" s="61"/>
    </row>
    <row r="342" spans="2:4" ht="15.75" thickBot="1">
      <c r="B342" s="63">
        <v>26268</v>
      </c>
      <c r="C342" s="68">
        <v>1325</v>
      </c>
      <c r="D342" s="61"/>
    </row>
    <row r="343" spans="2:4">
      <c r="B343" s="59">
        <v>26299</v>
      </c>
      <c r="C343" s="67">
        <v>1325</v>
      </c>
      <c r="D343" s="61"/>
    </row>
    <row r="344" spans="2:4">
      <c r="B344" s="59">
        <v>26330</v>
      </c>
      <c r="C344" s="67">
        <v>1325</v>
      </c>
      <c r="D344" s="61"/>
    </row>
    <row r="345" spans="2:4">
      <c r="B345" s="59">
        <v>26359</v>
      </c>
      <c r="C345" s="67">
        <v>1375</v>
      </c>
      <c r="D345" s="61"/>
    </row>
    <row r="346" spans="2:4">
      <c r="B346" s="59">
        <v>26390</v>
      </c>
      <c r="C346" s="67">
        <v>1400</v>
      </c>
      <c r="D346" s="61"/>
    </row>
    <row r="347" spans="2:4">
      <c r="B347" s="59">
        <v>26420</v>
      </c>
      <c r="C347" s="67">
        <v>1408</v>
      </c>
      <c r="D347" s="61"/>
    </row>
    <row r="348" spans="2:4">
      <c r="B348" s="59">
        <v>26451</v>
      </c>
      <c r="C348" s="67">
        <v>1459</v>
      </c>
      <c r="D348" s="61"/>
    </row>
    <row r="349" spans="2:4">
      <c r="B349" s="59">
        <v>26481</v>
      </c>
      <c r="C349" s="67">
        <v>1546</v>
      </c>
      <c r="D349" s="61"/>
    </row>
    <row r="350" spans="2:4">
      <c r="B350" s="59">
        <v>26512</v>
      </c>
      <c r="C350" s="67">
        <v>1610</v>
      </c>
      <c r="D350" s="61"/>
    </row>
    <row r="351" spans="2:4">
      <c r="B351" s="59">
        <v>26543</v>
      </c>
      <c r="C351" s="67">
        <v>1610</v>
      </c>
      <c r="D351" s="61"/>
    </row>
    <row r="352" spans="2:4">
      <c r="B352" s="59">
        <v>26573</v>
      </c>
      <c r="C352" s="67">
        <v>1626</v>
      </c>
      <c r="D352" s="61"/>
    </row>
    <row r="353" spans="2:4">
      <c r="B353" s="59">
        <v>26604</v>
      </c>
      <c r="C353" s="67">
        <v>1655</v>
      </c>
      <c r="D353" s="61"/>
    </row>
    <row r="354" spans="2:4" ht="15.75" thickBot="1">
      <c r="B354" s="63">
        <v>26634</v>
      </c>
      <c r="C354" s="68">
        <v>1655</v>
      </c>
      <c r="D354" s="61"/>
    </row>
    <row r="355" spans="2:4">
      <c r="B355" s="59">
        <v>26665</v>
      </c>
      <c r="C355" s="67">
        <v>1705</v>
      </c>
      <c r="D355" s="61"/>
    </row>
    <row r="356" spans="2:4">
      <c r="B356" s="59">
        <v>26696</v>
      </c>
      <c r="C356" s="67">
        <v>1775</v>
      </c>
      <c r="D356" s="61"/>
    </row>
    <row r="357" spans="2:4">
      <c r="B357" s="59">
        <v>26724</v>
      </c>
      <c r="C357" s="67">
        <v>1900</v>
      </c>
      <c r="D357" s="61"/>
    </row>
    <row r="358" spans="2:4">
      <c r="B358" s="59">
        <v>26755</v>
      </c>
      <c r="C358" s="67">
        <v>1985</v>
      </c>
      <c r="D358" s="61"/>
    </row>
    <row r="359" spans="2:4">
      <c r="B359" s="59">
        <v>26785</v>
      </c>
      <c r="C359" s="67">
        <v>1985</v>
      </c>
      <c r="D359" s="61"/>
    </row>
    <row r="360" spans="2:4">
      <c r="B360" s="59">
        <v>26816</v>
      </c>
      <c r="C360" s="67">
        <v>1985</v>
      </c>
      <c r="D360" s="61"/>
    </row>
    <row r="361" spans="2:4">
      <c r="B361" s="59">
        <v>26846</v>
      </c>
      <c r="C361" s="67">
        <v>1985</v>
      </c>
      <c r="D361" s="61"/>
    </row>
    <row r="362" spans="2:4">
      <c r="B362" s="59">
        <v>26877</v>
      </c>
      <c r="C362" s="67">
        <v>1985</v>
      </c>
      <c r="D362" s="61"/>
    </row>
    <row r="363" spans="2:4">
      <c r="B363" s="59">
        <v>26908</v>
      </c>
      <c r="C363" s="67">
        <v>1985</v>
      </c>
      <c r="D363" s="61"/>
    </row>
    <row r="364" spans="2:4">
      <c r="B364" s="59">
        <v>26938</v>
      </c>
      <c r="C364" s="67">
        <v>1985</v>
      </c>
      <c r="D364" s="61"/>
    </row>
    <row r="365" spans="2:4">
      <c r="B365" s="59">
        <v>26969</v>
      </c>
      <c r="C365" s="67">
        <v>1985</v>
      </c>
      <c r="D365" s="61"/>
    </row>
    <row r="366" spans="2:4" ht="15.75" thickBot="1">
      <c r="B366" s="63">
        <v>26999</v>
      </c>
      <c r="C366" s="68">
        <v>1985</v>
      </c>
      <c r="D366" s="61"/>
    </row>
    <row r="367" spans="2:4">
      <c r="B367" s="59">
        <v>27030</v>
      </c>
      <c r="C367" s="67">
        <v>1985</v>
      </c>
      <c r="D367" s="61"/>
    </row>
    <row r="368" spans="2:4">
      <c r="B368" s="59">
        <v>27061</v>
      </c>
      <c r="C368" s="67">
        <v>1985</v>
      </c>
      <c r="D368" s="61"/>
    </row>
    <row r="369" spans="2:4">
      <c r="B369" s="59">
        <v>27089</v>
      </c>
      <c r="C369" s="67">
        <v>1985</v>
      </c>
      <c r="D369" s="61"/>
    </row>
    <row r="370" spans="2:4">
      <c r="B370" s="59">
        <v>27120</v>
      </c>
      <c r="C370" s="67">
        <v>2179</v>
      </c>
      <c r="D370" s="61"/>
    </row>
    <row r="371" spans="2:4">
      <c r="B371" s="59">
        <v>27150</v>
      </c>
      <c r="C371" s="67">
        <v>2263</v>
      </c>
      <c r="D371" s="61"/>
    </row>
    <row r="372" spans="2:4">
      <c r="B372" s="59">
        <v>27181</v>
      </c>
      <c r="C372" s="67">
        <v>2263</v>
      </c>
      <c r="D372" s="61"/>
    </row>
    <row r="373" spans="2:4">
      <c r="B373" s="59">
        <v>27211</v>
      </c>
      <c r="C373" s="67">
        <v>2263</v>
      </c>
      <c r="D373" s="61"/>
    </row>
    <row r="374" spans="2:4">
      <c r="B374" s="59">
        <v>27242</v>
      </c>
      <c r="C374" s="67">
        <v>2263</v>
      </c>
      <c r="D374" s="61"/>
    </row>
    <row r="375" spans="2:4">
      <c r="B375" s="59">
        <v>27273</v>
      </c>
      <c r="C375" s="67">
        <v>2263</v>
      </c>
      <c r="D375" s="61"/>
    </row>
    <row r="376" spans="2:4">
      <c r="B376" s="59">
        <v>27303</v>
      </c>
      <c r="C376" s="67">
        <v>2263</v>
      </c>
      <c r="D376" s="61"/>
    </row>
    <row r="377" spans="2:4">
      <c r="B377" s="59">
        <v>27334</v>
      </c>
      <c r="C377" s="67">
        <v>2281</v>
      </c>
      <c r="D377" s="61"/>
    </row>
    <row r="378" spans="2:4" ht="15.75" thickBot="1">
      <c r="B378" s="63">
        <v>27364</v>
      </c>
      <c r="C378" s="68">
        <v>2489</v>
      </c>
      <c r="D378" s="61"/>
    </row>
    <row r="379" spans="2:4">
      <c r="B379" s="59">
        <v>27395</v>
      </c>
      <c r="C379" s="67">
        <v>2500</v>
      </c>
      <c r="D379" s="61"/>
    </row>
    <row r="380" spans="2:4">
      <c r="B380" s="59">
        <v>27426</v>
      </c>
      <c r="C380" s="67">
        <v>2500</v>
      </c>
      <c r="D380" s="61"/>
    </row>
    <row r="381" spans="2:4">
      <c r="B381" s="59">
        <v>27454</v>
      </c>
      <c r="C381" s="67">
        <v>2500</v>
      </c>
      <c r="D381" s="61"/>
    </row>
    <row r="382" spans="2:4">
      <c r="B382" s="59">
        <v>27485</v>
      </c>
      <c r="C382" s="67">
        <v>2435</v>
      </c>
      <c r="D382" s="61"/>
    </row>
    <row r="383" spans="2:4">
      <c r="B383" s="59">
        <v>27515</v>
      </c>
      <c r="C383" s="67">
        <v>2350</v>
      </c>
      <c r="D383" s="61"/>
    </row>
    <row r="384" spans="2:4">
      <c r="B384" s="59">
        <v>27546</v>
      </c>
      <c r="C384" s="67">
        <v>2350</v>
      </c>
      <c r="D384" s="61"/>
    </row>
    <row r="385" spans="2:4">
      <c r="B385" s="59">
        <v>27576</v>
      </c>
      <c r="C385" s="67">
        <v>2560</v>
      </c>
      <c r="D385" s="61"/>
    </row>
    <row r="386" spans="2:4">
      <c r="B386" s="59">
        <v>27607</v>
      </c>
      <c r="C386" s="67">
        <v>3000</v>
      </c>
      <c r="D386" s="61"/>
    </row>
    <row r="387" spans="2:4">
      <c r="B387" s="59">
        <v>27638</v>
      </c>
      <c r="C387" s="67">
        <v>3000</v>
      </c>
      <c r="D387" s="61"/>
    </row>
    <row r="388" spans="2:4">
      <c r="B388" s="59">
        <v>27668</v>
      </c>
      <c r="C388" s="67">
        <v>3065</v>
      </c>
      <c r="D388" s="61"/>
    </row>
    <row r="389" spans="2:4">
      <c r="B389" s="59">
        <v>27699</v>
      </c>
      <c r="C389" s="67">
        <v>3250</v>
      </c>
      <c r="D389" s="61"/>
    </row>
    <row r="390" spans="2:4" ht="15.75" thickBot="1">
      <c r="B390" s="63">
        <v>27729</v>
      </c>
      <c r="C390" s="68">
        <v>3250</v>
      </c>
      <c r="D390" s="61"/>
    </row>
    <row r="391" spans="2:4">
      <c r="B391" s="59">
        <v>27760</v>
      </c>
      <c r="C391" s="67">
        <v>3497</v>
      </c>
      <c r="D391" s="61"/>
    </row>
    <row r="392" spans="2:4">
      <c r="B392" s="59">
        <v>27791</v>
      </c>
      <c r="C392" s="67">
        <v>3845</v>
      </c>
      <c r="D392" s="61"/>
    </row>
    <row r="393" spans="2:4">
      <c r="B393" s="59">
        <v>27820</v>
      </c>
      <c r="C393" s="67">
        <v>4120</v>
      </c>
      <c r="D393" s="61"/>
    </row>
    <row r="394" spans="2:4">
      <c r="B394" s="59">
        <v>27851</v>
      </c>
      <c r="C394" s="67">
        <v>4495</v>
      </c>
      <c r="D394" s="61"/>
    </row>
    <row r="395" spans="2:4">
      <c r="B395" s="59">
        <v>27881</v>
      </c>
      <c r="C395" s="67">
        <v>4495</v>
      </c>
      <c r="D395" s="61"/>
    </row>
    <row r="396" spans="2:4">
      <c r="B396" s="59">
        <v>27912</v>
      </c>
      <c r="C396" s="67">
        <v>6078</v>
      </c>
      <c r="D396" s="61"/>
    </row>
    <row r="397" spans="2:4">
      <c r="B397" s="59">
        <v>27942</v>
      </c>
      <c r="C397" s="67">
        <v>6560</v>
      </c>
      <c r="D397" s="61"/>
    </row>
    <row r="398" spans="2:4">
      <c r="B398" s="59">
        <v>27973</v>
      </c>
      <c r="C398" s="67">
        <v>6560</v>
      </c>
      <c r="D398" s="61"/>
    </row>
    <row r="399" spans="2:4">
      <c r="B399" s="59">
        <v>28004</v>
      </c>
      <c r="C399" s="67">
        <v>6560</v>
      </c>
      <c r="D399" s="61"/>
    </row>
    <row r="400" spans="2:4">
      <c r="B400" s="59">
        <v>28034</v>
      </c>
      <c r="C400" s="67">
        <v>6560</v>
      </c>
      <c r="D400" s="61"/>
    </row>
    <row r="401" spans="2:4">
      <c r="B401" s="59">
        <v>28065</v>
      </c>
      <c r="C401" s="67">
        <v>6619</v>
      </c>
      <c r="D401" s="61"/>
    </row>
    <row r="402" spans="2:4" ht="15.75" thickBot="1">
      <c r="B402" s="63">
        <v>28095</v>
      </c>
      <c r="C402" s="68">
        <v>7000</v>
      </c>
      <c r="D402" s="61"/>
    </row>
    <row r="403" spans="2:4">
      <c r="B403" s="59">
        <v>28126</v>
      </c>
      <c r="C403" s="67">
        <v>7000</v>
      </c>
      <c r="D403" s="61"/>
    </row>
    <row r="404" spans="2:4">
      <c r="B404" s="59">
        <v>28157</v>
      </c>
      <c r="C404" s="67">
        <v>7000</v>
      </c>
      <c r="D404" s="61"/>
    </row>
    <row r="405" spans="2:4">
      <c r="B405" s="59">
        <v>28185</v>
      </c>
      <c r="C405" s="67">
        <v>7000</v>
      </c>
      <c r="D405" s="61"/>
    </row>
    <row r="406" spans="2:4">
      <c r="B406" s="59">
        <v>28216</v>
      </c>
      <c r="C406" s="67">
        <v>7000</v>
      </c>
      <c r="D406" s="61"/>
    </row>
    <row r="407" spans="2:4">
      <c r="B407" s="59">
        <v>28246</v>
      </c>
      <c r="C407" s="67">
        <v>7048</v>
      </c>
      <c r="D407" s="61"/>
    </row>
    <row r="408" spans="2:4">
      <c r="B408" s="59">
        <v>28277</v>
      </c>
      <c r="C408" s="67">
        <v>7300</v>
      </c>
      <c r="D408" s="61"/>
    </row>
    <row r="409" spans="2:4">
      <c r="B409" s="59">
        <v>28307</v>
      </c>
      <c r="C409" s="67">
        <v>7300</v>
      </c>
      <c r="D409" s="61"/>
    </row>
    <row r="410" spans="2:4">
      <c r="B410" s="59">
        <v>28338</v>
      </c>
      <c r="C410" s="67">
        <v>7300</v>
      </c>
      <c r="D410" s="61"/>
    </row>
    <row r="411" spans="2:4">
      <c r="B411" s="59">
        <v>28369</v>
      </c>
      <c r="C411" s="67">
        <v>7300</v>
      </c>
      <c r="D411" s="61"/>
    </row>
    <row r="412" spans="2:4">
      <c r="B412" s="59">
        <v>28399</v>
      </c>
      <c r="C412" s="67">
        <v>7300</v>
      </c>
      <c r="D412" s="61"/>
    </row>
    <row r="413" spans="2:4">
      <c r="B413" s="59">
        <v>28430</v>
      </c>
      <c r="C413" s="67">
        <v>7300</v>
      </c>
      <c r="D413" s="61"/>
    </row>
    <row r="414" spans="2:4" ht="15.75" thickBot="1">
      <c r="B414" s="63">
        <v>28460</v>
      </c>
      <c r="C414" s="68">
        <v>7300</v>
      </c>
      <c r="D414" s="61"/>
    </row>
    <row r="415" spans="2:4">
      <c r="B415" s="59">
        <v>28491</v>
      </c>
      <c r="C415" s="67">
        <v>7300</v>
      </c>
      <c r="D415" s="61"/>
    </row>
    <row r="416" spans="2:4">
      <c r="B416" s="59">
        <v>28522</v>
      </c>
      <c r="C416" s="67">
        <v>7300</v>
      </c>
      <c r="D416" s="61"/>
    </row>
    <row r="417" spans="2:4">
      <c r="B417" s="59">
        <v>28550</v>
      </c>
      <c r="C417" s="67">
        <v>7300</v>
      </c>
      <c r="D417" s="61"/>
    </row>
    <row r="418" spans="2:4">
      <c r="B418" s="59">
        <v>28581</v>
      </c>
      <c r="C418" s="67">
        <v>7300</v>
      </c>
      <c r="D418" s="61"/>
    </row>
    <row r="419" spans="2:4">
      <c r="B419" s="59">
        <v>28611</v>
      </c>
      <c r="C419" s="67">
        <v>7300</v>
      </c>
      <c r="D419" s="61"/>
    </row>
    <row r="420" spans="2:4">
      <c r="B420" s="59">
        <v>28642</v>
      </c>
      <c r="C420" s="67">
        <v>7300</v>
      </c>
      <c r="D420" s="61"/>
    </row>
    <row r="421" spans="2:4">
      <c r="B421" s="59">
        <v>28672</v>
      </c>
      <c r="C421" s="67">
        <v>7300</v>
      </c>
      <c r="D421" s="61"/>
    </row>
    <row r="422" spans="2:4">
      <c r="B422" s="59">
        <v>28703</v>
      </c>
      <c r="C422" s="67">
        <v>7300</v>
      </c>
      <c r="D422" s="61"/>
    </row>
    <row r="423" spans="2:4">
      <c r="B423" s="59">
        <v>28734</v>
      </c>
      <c r="C423" s="67">
        <v>7300</v>
      </c>
      <c r="D423" s="61"/>
    </row>
    <row r="424" spans="2:4">
      <c r="B424" s="59">
        <v>28764</v>
      </c>
      <c r="C424" s="67">
        <v>7300</v>
      </c>
      <c r="D424" s="61"/>
    </row>
    <row r="425" spans="2:4">
      <c r="B425" s="59">
        <v>28795</v>
      </c>
      <c r="C425" s="67">
        <v>7300</v>
      </c>
      <c r="D425" s="61"/>
    </row>
    <row r="426" spans="2:4" ht="15.75" thickBot="1">
      <c r="B426" s="63">
        <v>28825</v>
      </c>
      <c r="C426" s="68">
        <v>7300</v>
      </c>
      <c r="D426" s="61"/>
    </row>
    <row r="427" spans="2:4">
      <c r="B427" s="59">
        <v>28856</v>
      </c>
      <c r="C427" s="67">
        <v>7300</v>
      </c>
      <c r="D427" s="61"/>
    </row>
    <row r="428" spans="2:4">
      <c r="B428" s="59">
        <v>28887</v>
      </c>
      <c r="C428" s="67">
        <v>7236</v>
      </c>
      <c r="D428" s="61"/>
    </row>
    <row r="429" spans="2:4">
      <c r="B429" s="59">
        <v>28915</v>
      </c>
      <c r="C429" s="67">
        <v>6400</v>
      </c>
      <c r="D429" s="61"/>
    </row>
    <row r="430" spans="2:4">
      <c r="B430" s="59">
        <v>28946</v>
      </c>
      <c r="C430" s="67">
        <v>6400</v>
      </c>
      <c r="D430" s="61"/>
    </row>
    <row r="431" spans="2:4">
      <c r="B431" s="59">
        <v>28976</v>
      </c>
      <c r="C431" s="67">
        <v>6574</v>
      </c>
      <c r="D431" s="61"/>
    </row>
    <row r="432" spans="2:4">
      <c r="B432" s="59">
        <v>29007</v>
      </c>
      <c r="C432" s="67">
        <v>6947</v>
      </c>
      <c r="D432" s="61"/>
    </row>
    <row r="433" spans="2:4">
      <c r="B433" s="59">
        <v>29037</v>
      </c>
      <c r="C433" s="67">
        <v>7143</v>
      </c>
      <c r="D433" s="61"/>
    </row>
    <row r="434" spans="2:4">
      <c r="B434" s="59">
        <v>29068</v>
      </c>
      <c r="C434" s="67">
        <v>7340</v>
      </c>
      <c r="D434" s="61"/>
    </row>
    <row r="435" spans="2:4">
      <c r="B435" s="59">
        <v>29099</v>
      </c>
      <c r="C435" s="67">
        <v>7713</v>
      </c>
      <c r="D435" s="61"/>
    </row>
    <row r="436" spans="2:4">
      <c r="B436" s="59">
        <v>29129</v>
      </c>
      <c r="C436" s="67">
        <v>7900</v>
      </c>
      <c r="D436" s="61"/>
    </row>
    <row r="437" spans="2:4">
      <c r="B437" s="59">
        <v>29160</v>
      </c>
      <c r="C437" s="67">
        <v>8067</v>
      </c>
      <c r="D437" s="61"/>
    </row>
    <row r="438" spans="2:4" ht="15.75" thickBot="1">
      <c r="B438" s="63">
        <v>29190</v>
      </c>
      <c r="C438" s="68">
        <v>8216</v>
      </c>
      <c r="D438" s="61"/>
    </row>
    <row r="439" spans="2:4">
      <c r="B439" s="59">
        <v>29221</v>
      </c>
      <c r="C439" s="67">
        <v>8300</v>
      </c>
      <c r="D439" s="61"/>
    </row>
    <row r="440" spans="2:4">
      <c r="B440" s="59">
        <v>29252</v>
      </c>
      <c r="C440" s="67">
        <v>8300</v>
      </c>
      <c r="D440" s="61"/>
    </row>
    <row r="441" spans="2:4">
      <c r="B441" s="59">
        <v>29281</v>
      </c>
      <c r="C441" s="67">
        <v>8356</v>
      </c>
      <c r="D441" s="61"/>
    </row>
    <row r="442" spans="2:4">
      <c r="B442" s="59">
        <v>29312</v>
      </c>
      <c r="C442" s="67">
        <v>8733</v>
      </c>
      <c r="D442" s="61"/>
    </row>
    <row r="443" spans="2:4">
      <c r="B443" s="59">
        <v>29342</v>
      </c>
      <c r="C443" s="67">
        <v>8733</v>
      </c>
      <c r="D443" s="61"/>
    </row>
    <row r="444" spans="2:4">
      <c r="B444" s="59">
        <v>29373</v>
      </c>
      <c r="C444" s="67">
        <v>8733</v>
      </c>
      <c r="D444" s="61"/>
    </row>
    <row r="445" spans="2:4">
      <c r="B445" s="59">
        <v>29403</v>
      </c>
      <c r="C445" s="67">
        <v>8733</v>
      </c>
      <c r="D445" s="61"/>
    </row>
    <row r="446" spans="2:4">
      <c r="B446" s="59">
        <v>29434</v>
      </c>
      <c r="C446" s="67">
        <v>8733</v>
      </c>
      <c r="D446" s="61"/>
    </row>
    <row r="447" spans="2:4">
      <c r="B447" s="59">
        <v>29465</v>
      </c>
      <c r="C447" s="67">
        <v>8733</v>
      </c>
      <c r="D447" s="61"/>
    </row>
    <row r="448" spans="2:4">
      <c r="B448" s="59">
        <v>29495</v>
      </c>
      <c r="C448" s="67">
        <v>8733</v>
      </c>
      <c r="D448" s="61"/>
    </row>
    <row r="449" spans="2:4">
      <c r="B449" s="59">
        <v>29526</v>
      </c>
      <c r="C449" s="67">
        <v>8733</v>
      </c>
      <c r="D449" s="61"/>
    </row>
    <row r="450" spans="2:4" ht="15.75" thickBot="1">
      <c r="B450" s="63">
        <v>29556</v>
      </c>
      <c r="C450" s="68">
        <v>9140</v>
      </c>
      <c r="D450" s="61"/>
    </row>
    <row r="451" spans="2:4">
      <c r="B451" s="59">
        <v>29587</v>
      </c>
      <c r="C451" s="67">
        <v>9200</v>
      </c>
      <c r="D451" s="61"/>
    </row>
    <row r="452" spans="2:4">
      <c r="B452" s="59">
        <v>29618</v>
      </c>
      <c r="C452" s="67">
        <v>9200</v>
      </c>
      <c r="D452" s="61"/>
    </row>
    <row r="453" spans="2:4">
      <c r="B453" s="59">
        <v>29646</v>
      </c>
      <c r="C453" s="67">
        <v>9200</v>
      </c>
      <c r="D453" s="61"/>
    </row>
    <row r="454" spans="2:4">
      <c r="B454" s="59">
        <v>29677</v>
      </c>
      <c r="C454" s="67">
        <v>9200</v>
      </c>
      <c r="D454" s="61"/>
    </row>
    <row r="455" spans="2:4">
      <c r="B455" s="59">
        <v>29707</v>
      </c>
      <c r="C455" s="67">
        <v>9200</v>
      </c>
      <c r="D455" s="61"/>
    </row>
    <row r="456" spans="2:4">
      <c r="B456" s="59">
        <v>29738</v>
      </c>
      <c r="C456" s="67">
        <v>9200</v>
      </c>
      <c r="D456" s="61"/>
    </row>
    <row r="457" spans="2:4">
      <c r="B457" s="59">
        <v>29768</v>
      </c>
      <c r="C457" s="67">
        <v>9200</v>
      </c>
      <c r="D457" s="61"/>
    </row>
    <row r="458" spans="2:4">
      <c r="B458" s="59">
        <v>29799</v>
      </c>
      <c r="C458" s="67">
        <v>9200</v>
      </c>
      <c r="D458" s="61"/>
    </row>
    <row r="459" spans="2:4">
      <c r="B459" s="59">
        <v>29830</v>
      </c>
      <c r="C459" s="67">
        <v>9460</v>
      </c>
      <c r="D459" s="61"/>
    </row>
    <row r="460" spans="2:4">
      <c r="B460" s="59">
        <v>29860</v>
      </c>
      <c r="C460" s="67">
        <v>9800</v>
      </c>
      <c r="D460" s="61"/>
    </row>
    <row r="461" spans="2:4">
      <c r="B461" s="59">
        <v>29891</v>
      </c>
      <c r="C461" s="67">
        <v>10242</v>
      </c>
      <c r="D461" s="61"/>
    </row>
    <row r="462" spans="2:4" ht="15.75" thickBot="1">
      <c r="B462" s="63">
        <v>29921</v>
      </c>
      <c r="C462" s="68">
        <v>10330</v>
      </c>
      <c r="D462" s="61"/>
    </row>
    <row r="463" spans="2:4">
      <c r="B463" s="59">
        <v>29952</v>
      </c>
      <c r="C463" s="67">
        <v>10330</v>
      </c>
      <c r="D463" s="61"/>
    </row>
    <row r="464" spans="2:4">
      <c r="B464" s="59">
        <v>29983</v>
      </c>
      <c r="C464" s="67">
        <v>10330</v>
      </c>
      <c r="D464" s="61"/>
    </row>
    <row r="465" spans="2:4">
      <c r="B465" s="59">
        <v>30011</v>
      </c>
      <c r="C465" s="67">
        <v>10795</v>
      </c>
      <c r="D465" s="61"/>
    </row>
    <row r="466" spans="2:4">
      <c r="B466" s="59">
        <v>30042</v>
      </c>
      <c r="C466" s="67">
        <v>11050</v>
      </c>
      <c r="D466" s="61"/>
    </row>
    <row r="467" spans="2:4">
      <c r="B467" s="59">
        <v>30072</v>
      </c>
      <c r="C467" s="67">
        <v>11050</v>
      </c>
      <c r="D467" s="61"/>
    </row>
    <row r="468" spans="2:4">
      <c r="B468" s="59">
        <v>30103</v>
      </c>
      <c r="C468" s="67">
        <v>11050</v>
      </c>
      <c r="D468" s="61"/>
    </row>
    <row r="469" spans="2:4">
      <c r="B469" s="59">
        <v>30133</v>
      </c>
      <c r="C469" s="67">
        <v>11050</v>
      </c>
      <c r="D469" s="61"/>
    </row>
    <row r="470" spans="2:4">
      <c r="B470" s="59">
        <v>30164</v>
      </c>
      <c r="C470" s="67">
        <v>11050</v>
      </c>
      <c r="D470" s="61"/>
    </row>
    <row r="471" spans="2:4">
      <c r="B471" s="59">
        <v>30195</v>
      </c>
      <c r="C471" s="67">
        <v>11050</v>
      </c>
      <c r="D471" s="61"/>
    </row>
    <row r="472" spans="2:4">
      <c r="B472" s="59">
        <v>30225</v>
      </c>
      <c r="C472" s="67">
        <v>12100</v>
      </c>
      <c r="D472" s="61"/>
    </row>
    <row r="473" spans="2:4">
      <c r="B473" s="59">
        <v>30256</v>
      </c>
      <c r="C473" s="67">
        <v>12100</v>
      </c>
      <c r="D473" s="61"/>
    </row>
    <row r="474" spans="2:4" ht="15.75" thickBot="1">
      <c r="B474" s="63">
        <v>30286</v>
      </c>
      <c r="C474" s="68">
        <v>12100</v>
      </c>
      <c r="D474" s="61"/>
    </row>
    <row r="475" spans="2:4">
      <c r="B475" s="59">
        <v>30317</v>
      </c>
      <c r="C475" s="67">
        <v>12100</v>
      </c>
      <c r="D475" s="61"/>
    </row>
    <row r="476" spans="2:4">
      <c r="B476" s="59">
        <v>30348</v>
      </c>
      <c r="C476" s="67">
        <v>12100</v>
      </c>
      <c r="D476" s="61"/>
    </row>
    <row r="477" spans="2:4">
      <c r="B477" s="59">
        <v>30376</v>
      </c>
      <c r="C477" s="67">
        <v>12100</v>
      </c>
      <c r="D477" s="61"/>
    </row>
    <row r="478" spans="2:4">
      <c r="B478" s="59">
        <v>30407</v>
      </c>
      <c r="C478" s="67">
        <v>12637</v>
      </c>
      <c r="D478" s="61"/>
    </row>
    <row r="479" spans="2:4">
      <c r="B479" s="59">
        <v>30437</v>
      </c>
      <c r="C479" s="67">
        <v>12800</v>
      </c>
      <c r="D479" s="61"/>
    </row>
    <row r="480" spans="2:4">
      <c r="B480" s="59">
        <v>30468</v>
      </c>
      <c r="C480" s="67">
        <v>12800</v>
      </c>
      <c r="D480" s="61"/>
    </row>
    <row r="481" spans="2:4">
      <c r="B481" s="59">
        <v>30498</v>
      </c>
      <c r="C481" s="67">
        <v>12800</v>
      </c>
      <c r="D481" s="61"/>
    </row>
    <row r="482" spans="2:4">
      <c r="B482" s="59">
        <v>30529</v>
      </c>
      <c r="C482" s="67">
        <v>12800</v>
      </c>
      <c r="D482" s="61"/>
    </row>
    <row r="483" spans="2:4">
      <c r="B483" s="59">
        <v>30560</v>
      </c>
      <c r="C483" s="67">
        <v>13570</v>
      </c>
      <c r="D483" s="61"/>
    </row>
    <row r="484" spans="2:4">
      <c r="B484" s="59">
        <v>30590</v>
      </c>
      <c r="C484" s="67">
        <v>13924</v>
      </c>
      <c r="D484" s="61"/>
    </row>
    <row r="485" spans="2:4">
      <c r="B485" s="59">
        <v>30621</v>
      </c>
      <c r="C485" s="67">
        <v>14150</v>
      </c>
      <c r="D485" s="61"/>
    </row>
    <row r="486" spans="2:4" ht="15.75" thickBot="1">
      <c r="B486" s="63">
        <v>30651</v>
      </c>
      <c r="C486" s="68">
        <v>14344</v>
      </c>
      <c r="D486" s="61"/>
    </row>
    <row r="487" spans="2:4">
      <c r="B487" s="59">
        <v>30682</v>
      </c>
      <c r="C487" s="67">
        <v>14400</v>
      </c>
      <c r="D487" s="61"/>
    </row>
    <row r="488" spans="2:4">
      <c r="B488" s="59">
        <v>30713</v>
      </c>
      <c r="C488" s="67">
        <v>14400</v>
      </c>
      <c r="D488" s="61"/>
    </row>
    <row r="489" spans="2:4">
      <c r="B489" s="59">
        <v>30742</v>
      </c>
      <c r="C489" s="67">
        <v>14516</v>
      </c>
      <c r="D489" s="61"/>
    </row>
    <row r="490" spans="2:4">
      <c r="B490" s="59">
        <v>30773</v>
      </c>
      <c r="C490" s="67">
        <v>14800</v>
      </c>
      <c r="D490" s="61"/>
    </row>
    <row r="491" spans="2:4">
      <c r="B491" s="59">
        <v>30803</v>
      </c>
      <c r="C491" s="67">
        <v>15058</v>
      </c>
      <c r="D491" s="61"/>
    </row>
    <row r="492" spans="2:4">
      <c r="B492" s="59">
        <v>30834</v>
      </c>
      <c r="C492" s="67">
        <v>15200</v>
      </c>
      <c r="D492" s="61"/>
    </row>
    <row r="493" spans="2:4">
      <c r="B493" s="59">
        <v>30864</v>
      </c>
      <c r="C493" s="67">
        <v>15200</v>
      </c>
      <c r="D493" s="61"/>
    </row>
    <row r="494" spans="2:4">
      <c r="B494" s="59">
        <v>30895</v>
      </c>
      <c r="C494" s="67">
        <v>15484</v>
      </c>
      <c r="D494" s="61"/>
    </row>
    <row r="495" spans="2:4">
      <c r="B495" s="59">
        <v>30926</v>
      </c>
      <c r="C495" s="67">
        <v>16300</v>
      </c>
      <c r="D495" s="61"/>
    </row>
    <row r="496" spans="2:4">
      <c r="B496" s="59">
        <v>30956</v>
      </c>
      <c r="C496" s="67">
        <v>16300</v>
      </c>
      <c r="D496" s="61"/>
    </row>
    <row r="497" spans="2:4">
      <c r="B497" s="59">
        <v>30987</v>
      </c>
      <c r="C497" s="67">
        <v>16487</v>
      </c>
      <c r="D497" s="61"/>
    </row>
    <row r="498" spans="2:4" ht="15.75" thickBot="1">
      <c r="B498" s="63">
        <v>31017</v>
      </c>
      <c r="C498" s="68">
        <v>17000</v>
      </c>
      <c r="D498" s="61"/>
    </row>
    <row r="499" spans="2:4">
      <c r="B499" s="59">
        <v>31048</v>
      </c>
      <c r="C499" s="67">
        <v>17000</v>
      </c>
      <c r="D499" s="61"/>
    </row>
    <row r="500" spans="2:4">
      <c r="B500" s="59">
        <v>31079</v>
      </c>
      <c r="C500" s="67">
        <v>17000</v>
      </c>
      <c r="D500" s="61"/>
    </row>
    <row r="501" spans="2:4">
      <c r="B501" s="59">
        <v>31107</v>
      </c>
      <c r="C501" s="67">
        <v>18100</v>
      </c>
      <c r="D501" s="61"/>
    </row>
    <row r="502" spans="2:4">
      <c r="B502" s="59">
        <v>31138</v>
      </c>
      <c r="C502" s="67">
        <v>18100</v>
      </c>
      <c r="D502" s="61"/>
    </row>
    <row r="503" spans="2:4">
      <c r="B503" s="59">
        <v>31168</v>
      </c>
      <c r="C503" s="67">
        <v>18221</v>
      </c>
      <c r="D503" s="61"/>
    </row>
    <row r="504" spans="2:4">
      <c r="B504" s="59">
        <v>31199</v>
      </c>
      <c r="C504" s="67">
        <v>19350</v>
      </c>
      <c r="D504" s="61"/>
    </row>
    <row r="505" spans="2:4">
      <c r="B505" s="59">
        <v>31229</v>
      </c>
      <c r="C505" s="67">
        <v>19350</v>
      </c>
      <c r="D505" s="61"/>
    </row>
    <row r="506" spans="2:4">
      <c r="B506" s="59">
        <v>31260</v>
      </c>
      <c r="C506" s="67">
        <v>19437</v>
      </c>
      <c r="D506" s="61"/>
    </row>
    <row r="507" spans="2:4">
      <c r="B507" s="59">
        <v>31291</v>
      </c>
      <c r="C507" s="67">
        <v>20700</v>
      </c>
      <c r="D507" s="61"/>
    </row>
    <row r="508" spans="2:4">
      <c r="B508" s="59">
        <v>31321</v>
      </c>
      <c r="C508" s="67">
        <v>20700</v>
      </c>
      <c r="D508" s="61"/>
    </row>
    <row r="509" spans="2:4">
      <c r="B509" s="59">
        <v>31352</v>
      </c>
      <c r="C509" s="67">
        <v>22533</v>
      </c>
      <c r="D509" s="61"/>
    </row>
    <row r="510" spans="2:4" ht="15.75" thickBot="1">
      <c r="B510" s="63">
        <v>31382</v>
      </c>
      <c r="C510" s="68">
        <v>23617</v>
      </c>
      <c r="D510" s="61"/>
    </row>
    <row r="511" spans="2:4">
      <c r="B511" s="59">
        <v>31413</v>
      </c>
      <c r="C511" s="67">
        <v>26008</v>
      </c>
      <c r="D511" s="61"/>
    </row>
    <row r="512" spans="2:4">
      <c r="B512" s="59">
        <v>31444</v>
      </c>
      <c r="C512" s="67">
        <v>30000</v>
      </c>
      <c r="D512" s="61"/>
    </row>
    <row r="513" spans="2:4">
      <c r="B513" s="59">
        <v>31472</v>
      </c>
      <c r="C513" s="67">
        <v>36605</v>
      </c>
      <c r="D513" s="61"/>
    </row>
    <row r="514" spans="2:4">
      <c r="B514" s="59">
        <v>31503</v>
      </c>
      <c r="C514" s="67">
        <v>37875</v>
      </c>
      <c r="D514" s="61"/>
    </row>
    <row r="515" spans="2:4">
      <c r="B515" s="59">
        <v>31533</v>
      </c>
      <c r="C515" s="67">
        <v>39185</v>
      </c>
      <c r="D515" s="61"/>
    </row>
    <row r="516" spans="2:4">
      <c r="B516" s="59">
        <v>31564</v>
      </c>
      <c r="C516" s="67">
        <v>39500</v>
      </c>
      <c r="D516" s="61"/>
    </row>
    <row r="517" spans="2:4">
      <c r="B517" s="59">
        <v>31594</v>
      </c>
      <c r="C517" s="67">
        <v>39500</v>
      </c>
      <c r="D517" s="61"/>
    </row>
    <row r="518" spans="2:4">
      <c r="B518" s="59">
        <v>31625</v>
      </c>
      <c r="C518" s="67">
        <v>39500</v>
      </c>
      <c r="D518" s="61"/>
    </row>
    <row r="519" spans="2:4">
      <c r="B519" s="59">
        <v>31656</v>
      </c>
      <c r="C519" s="67">
        <v>39500</v>
      </c>
      <c r="D519" s="61"/>
    </row>
    <row r="520" spans="2:4">
      <c r="B520" s="59">
        <v>31686</v>
      </c>
      <c r="C520" s="67">
        <v>39952</v>
      </c>
      <c r="D520" s="61"/>
    </row>
    <row r="521" spans="2:4">
      <c r="B521" s="59">
        <v>31717</v>
      </c>
      <c r="C521" s="67">
        <v>41250</v>
      </c>
      <c r="D521" s="61"/>
    </row>
    <row r="522" spans="2:4" ht="15.75" thickBot="1">
      <c r="B522" s="63">
        <v>31747</v>
      </c>
      <c r="C522" s="68">
        <v>41250</v>
      </c>
      <c r="D522" s="61"/>
    </row>
    <row r="523" spans="2:4">
      <c r="B523" s="59">
        <v>31778</v>
      </c>
      <c r="C523" s="67">
        <v>41250</v>
      </c>
      <c r="D523" s="61"/>
    </row>
    <row r="524" spans="2:4">
      <c r="B524" s="59">
        <v>31809</v>
      </c>
      <c r="C524" s="67">
        <v>41250</v>
      </c>
      <c r="D524" s="61"/>
    </row>
    <row r="525" spans="2:4">
      <c r="B525" s="59">
        <v>31837</v>
      </c>
      <c r="C525" s="67">
        <v>41250</v>
      </c>
      <c r="D525" s="61"/>
    </row>
    <row r="526" spans="2:4">
      <c r="B526" s="59">
        <v>31868</v>
      </c>
      <c r="C526" s="67">
        <v>41250</v>
      </c>
      <c r="D526" s="61"/>
    </row>
    <row r="527" spans="2:4">
      <c r="B527" s="59">
        <v>31898</v>
      </c>
      <c r="C527" s="67">
        <v>41250</v>
      </c>
      <c r="D527" s="61"/>
    </row>
    <row r="528" spans="2:4">
      <c r="B528" s="59">
        <v>31929</v>
      </c>
      <c r="C528" s="67">
        <v>41250</v>
      </c>
      <c r="D528" s="61"/>
    </row>
    <row r="529" spans="2:4">
      <c r="B529" s="59">
        <v>31959</v>
      </c>
      <c r="C529" s="67">
        <v>41250</v>
      </c>
      <c r="D529" s="61"/>
    </row>
    <row r="530" spans="2:4">
      <c r="B530" s="59">
        <v>31990</v>
      </c>
      <c r="C530" s="67">
        <v>41250</v>
      </c>
      <c r="D530" s="61"/>
    </row>
    <row r="531" spans="2:4">
      <c r="B531" s="59">
        <v>32021</v>
      </c>
      <c r="C531" s="67">
        <v>41250</v>
      </c>
      <c r="D531" s="61"/>
    </row>
    <row r="532" spans="2:4">
      <c r="B532" s="59">
        <v>32051</v>
      </c>
      <c r="C532" s="67">
        <v>42581</v>
      </c>
      <c r="D532" s="61"/>
    </row>
    <row r="533" spans="2:4">
      <c r="B533" s="59">
        <v>32082</v>
      </c>
      <c r="C533" s="67">
        <v>44000</v>
      </c>
      <c r="D533" s="61"/>
    </row>
    <row r="534" spans="2:4" ht="15.75" thickBot="1">
      <c r="B534" s="63">
        <v>32112</v>
      </c>
      <c r="C534" s="68">
        <v>44000</v>
      </c>
      <c r="D534" s="61"/>
    </row>
    <row r="535" spans="2:4">
      <c r="B535" s="59">
        <v>32143</v>
      </c>
      <c r="C535" s="67">
        <v>44784</v>
      </c>
      <c r="D535" s="61"/>
    </row>
    <row r="536" spans="2:4">
      <c r="B536" s="59">
        <v>32174</v>
      </c>
      <c r="C536" s="67">
        <v>46700</v>
      </c>
      <c r="D536" s="61"/>
    </row>
    <row r="537" spans="2:4">
      <c r="B537" s="59">
        <v>32203</v>
      </c>
      <c r="C537" s="67">
        <v>46700</v>
      </c>
      <c r="D537" s="61"/>
    </row>
    <row r="538" spans="2:4">
      <c r="B538" s="59">
        <v>32234</v>
      </c>
      <c r="C538" s="67">
        <v>48387</v>
      </c>
      <c r="D538" s="61"/>
    </row>
    <row r="539" spans="2:4">
      <c r="B539" s="59">
        <v>32264</v>
      </c>
      <c r="C539" s="67">
        <v>49000</v>
      </c>
      <c r="D539" s="61"/>
    </row>
    <row r="540" spans="2:4">
      <c r="B540" s="59">
        <v>32295</v>
      </c>
      <c r="C540" s="67">
        <v>49000</v>
      </c>
      <c r="D540" s="61"/>
    </row>
    <row r="541" spans="2:4">
      <c r="B541" s="59">
        <v>32325</v>
      </c>
      <c r="C541" s="67">
        <v>49000</v>
      </c>
      <c r="D541" s="61"/>
    </row>
    <row r="542" spans="2:4">
      <c r="B542" s="59">
        <v>32356</v>
      </c>
      <c r="C542" s="67">
        <v>49000</v>
      </c>
      <c r="D542" s="61"/>
    </row>
    <row r="543" spans="2:4">
      <c r="B543" s="59">
        <v>32387</v>
      </c>
      <c r="C543" s="67">
        <v>49000</v>
      </c>
      <c r="D543" s="61"/>
    </row>
    <row r="544" spans="2:4">
      <c r="B544" s="59">
        <v>32417</v>
      </c>
      <c r="C544" s="67">
        <v>51129</v>
      </c>
      <c r="D544" s="61"/>
    </row>
    <row r="545" spans="2:4">
      <c r="B545" s="59">
        <v>32448</v>
      </c>
      <c r="C545" s="67">
        <v>55000</v>
      </c>
      <c r="D545" s="61"/>
    </row>
    <row r="546" spans="2:4" ht="15.75" thickBot="1">
      <c r="B546" s="63">
        <v>32478</v>
      </c>
      <c r="C546" s="68">
        <v>55000</v>
      </c>
      <c r="D546" s="61"/>
    </row>
    <row r="547" spans="2:4">
      <c r="B547" s="59">
        <v>32509</v>
      </c>
      <c r="C547" s="67">
        <v>55000</v>
      </c>
      <c r="D547" s="61"/>
    </row>
    <row r="548" spans="2:4">
      <c r="B548" s="59">
        <v>32540</v>
      </c>
      <c r="C548" s="67">
        <v>55000</v>
      </c>
      <c r="D548" s="61"/>
    </row>
    <row r="549" spans="2:4">
      <c r="B549" s="59">
        <v>32568</v>
      </c>
      <c r="C549" s="67">
        <v>55658</v>
      </c>
      <c r="D549" s="61"/>
    </row>
    <row r="550" spans="2:4">
      <c r="B550" s="59">
        <v>32599</v>
      </c>
      <c r="C550" s="67">
        <v>61800</v>
      </c>
      <c r="D550" s="61"/>
    </row>
    <row r="551" spans="2:4">
      <c r="B551" s="59">
        <v>32629</v>
      </c>
      <c r="C551" s="67">
        <v>61800</v>
      </c>
      <c r="D551" s="61"/>
    </row>
    <row r="552" spans="2:4">
      <c r="B552" s="59">
        <v>32660</v>
      </c>
      <c r="C552" s="67">
        <v>63914</v>
      </c>
      <c r="D552" s="61"/>
    </row>
    <row r="553" spans="2:4">
      <c r="B553" s="59">
        <v>32690</v>
      </c>
      <c r="C553" s="67">
        <v>64683</v>
      </c>
      <c r="D553" s="61"/>
    </row>
    <row r="554" spans="2:4">
      <c r="B554" s="59">
        <v>32721</v>
      </c>
      <c r="C554" s="67">
        <v>64683</v>
      </c>
      <c r="D554" s="61"/>
    </row>
    <row r="555" spans="2:4">
      <c r="B555" s="59">
        <v>32752</v>
      </c>
      <c r="C555" s="67">
        <v>64683</v>
      </c>
      <c r="D555" s="61"/>
    </row>
    <row r="556" spans="2:4">
      <c r="B556" s="59">
        <v>32782</v>
      </c>
      <c r="C556" s="67">
        <v>65851</v>
      </c>
      <c r="D556" s="61"/>
    </row>
    <row r="557" spans="2:4">
      <c r="B557" s="59">
        <v>32813</v>
      </c>
      <c r="C557" s="67">
        <v>67700</v>
      </c>
      <c r="D557" s="61"/>
    </row>
    <row r="558" spans="2:4" ht="15.75" thickBot="1">
      <c r="B558" s="63">
        <v>32843</v>
      </c>
      <c r="C558" s="68">
        <v>67700</v>
      </c>
      <c r="D558" s="61"/>
    </row>
    <row r="559" spans="2:4">
      <c r="B559" s="59">
        <v>32874</v>
      </c>
      <c r="C559" s="67">
        <v>67700</v>
      </c>
      <c r="D559" s="61"/>
    </row>
    <row r="560" spans="2:4">
      <c r="B560" s="59">
        <v>32905</v>
      </c>
      <c r="C560" s="67">
        <v>67700</v>
      </c>
      <c r="D560" s="61"/>
    </row>
    <row r="561" spans="2:4">
      <c r="B561" s="59">
        <v>32933</v>
      </c>
      <c r="C561" s="67">
        <v>71726</v>
      </c>
      <c r="D561" s="61"/>
    </row>
    <row r="562" spans="2:4">
      <c r="B562" s="59">
        <v>32964</v>
      </c>
      <c r="C562" s="67">
        <v>75500</v>
      </c>
      <c r="D562" s="61"/>
    </row>
    <row r="563" spans="2:4">
      <c r="B563" s="59">
        <v>32994</v>
      </c>
      <c r="C563" s="67">
        <v>75500</v>
      </c>
      <c r="D563" s="61"/>
    </row>
    <row r="564" spans="2:4">
      <c r="B564" s="59">
        <v>33025</v>
      </c>
      <c r="C564" s="67">
        <v>75500</v>
      </c>
      <c r="D564" s="61"/>
    </row>
    <row r="565" spans="2:4">
      <c r="B565" s="59">
        <v>33055</v>
      </c>
      <c r="C565" s="67">
        <v>75500</v>
      </c>
      <c r="D565" s="61"/>
    </row>
    <row r="566" spans="2:4">
      <c r="B566" s="59">
        <v>33086</v>
      </c>
      <c r="C566" s="67">
        <v>75500</v>
      </c>
      <c r="D566" s="61"/>
    </row>
    <row r="567" spans="2:4">
      <c r="B567" s="59">
        <v>33117</v>
      </c>
      <c r="C567" s="67">
        <v>84050</v>
      </c>
      <c r="D567" s="61"/>
    </row>
    <row r="568" spans="2:4">
      <c r="B568" s="59">
        <v>33147</v>
      </c>
      <c r="C568" s="67">
        <v>85000</v>
      </c>
      <c r="D568" s="61"/>
    </row>
    <row r="569" spans="2:4">
      <c r="B569" s="59">
        <v>33178</v>
      </c>
      <c r="C569" s="67">
        <v>85000</v>
      </c>
      <c r="D569" s="61"/>
    </row>
    <row r="570" spans="2:4" ht="15.75" thickBot="1">
      <c r="B570" s="63">
        <v>33208</v>
      </c>
      <c r="C570" s="68">
        <v>85000</v>
      </c>
      <c r="D570" s="61"/>
    </row>
    <row r="571" spans="2:4">
      <c r="B571" s="59">
        <v>33239</v>
      </c>
      <c r="C571" s="67">
        <v>85000</v>
      </c>
      <c r="D571" s="61"/>
    </row>
    <row r="572" spans="2:4">
      <c r="B572" s="59">
        <v>33270</v>
      </c>
      <c r="C572" s="67">
        <v>85000</v>
      </c>
      <c r="D572" s="61"/>
    </row>
    <row r="573" spans="2:4">
      <c r="B573" s="59">
        <v>33298</v>
      </c>
      <c r="C573" s="67">
        <v>88024</v>
      </c>
      <c r="D573" s="61"/>
    </row>
    <row r="574" spans="2:4">
      <c r="B574" s="59">
        <v>33329</v>
      </c>
      <c r="C574" s="67">
        <v>94375</v>
      </c>
      <c r="D574" s="61"/>
    </row>
    <row r="575" spans="2:4">
      <c r="B575" s="59">
        <v>33359</v>
      </c>
      <c r="C575" s="67">
        <v>94375</v>
      </c>
      <c r="D575" s="61"/>
    </row>
    <row r="576" spans="2:4">
      <c r="B576" s="59">
        <v>33390</v>
      </c>
      <c r="C576" s="67">
        <v>94375</v>
      </c>
      <c r="D576" s="61"/>
    </row>
    <row r="577" spans="2:4">
      <c r="B577" s="59">
        <v>33420</v>
      </c>
      <c r="C577" s="67">
        <v>94375</v>
      </c>
      <c r="D577" s="61"/>
    </row>
    <row r="578" spans="2:4">
      <c r="B578" s="59">
        <v>33451</v>
      </c>
      <c r="C578" s="67">
        <v>94375</v>
      </c>
      <c r="D578" s="61"/>
    </row>
    <row r="579" spans="2:4">
      <c r="B579" s="59">
        <v>33482</v>
      </c>
      <c r="C579" s="67">
        <v>94375</v>
      </c>
      <c r="D579" s="61"/>
    </row>
    <row r="580" spans="2:4">
      <c r="B580" s="59">
        <v>33512</v>
      </c>
      <c r="C580" s="67">
        <v>98911</v>
      </c>
      <c r="D580" s="61"/>
    </row>
    <row r="581" spans="2:4">
      <c r="B581" s="59">
        <v>33543</v>
      </c>
      <c r="C581" s="67">
        <v>100000</v>
      </c>
      <c r="D581" s="61"/>
    </row>
    <row r="582" spans="2:4" ht="15.75" thickBot="1">
      <c r="B582" s="63">
        <v>33573</v>
      </c>
      <c r="C582" s="68">
        <v>100000</v>
      </c>
      <c r="D582" s="61"/>
    </row>
    <row r="583" spans="2:4">
      <c r="B583" s="59">
        <v>33604</v>
      </c>
      <c r="C583" s="67">
        <v>100000</v>
      </c>
      <c r="D583" s="61"/>
    </row>
    <row r="584" spans="2:4">
      <c r="B584" s="59">
        <v>33635</v>
      </c>
      <c r="C584" s="67">
        <v>96897</v>
      </c>
      <c r="D584" s="61"/>
    </row>
    <row r="585" spans="2:4">
      <c r="B585" s="59">
        <v>33664</v>
      </c>
      <c r="C585" s="67">
        <v>95000</v>
      </c>
      <c r="D585" s="61"/>
    </row>
    <row r="586" spans="2:4">
      <c r="B586" s="59">
        <v>33695</v>
      </c>
      <c r="C586" s="67">
        <v>95000</v>
      </c>
      <c r="D586" s="61"/>
    </row>
    <row r="587" spans="2:4">
      <c r="B587" s="59">
        <v>33725</v>
      </c>
      <c r="C587" s="67">
        <v>95000</v>
      </c>
      <c r="D587" s="61"/>
    </row>
    <row r="588" spans="2:4">
      <c r="B588" s="59">
        <v>33756</v>
      </c>
      <c r="C588" s="67">
        <v>95000</v>
      </c>
      <c r="D588" s="61"/>
    </row>
    <row r="589" spans="2:4">
      <c r="B589" s="59">
        <v>33786</v>
      </c>
      <c r="C589" s="67">
        <v>89839</v>
      </c>
      <c r="D589" s="61"/>
    </row>
    <row r="590" spans="2:4">
      <c r="B590" s="59">
        <v>33817</v>
      </c>
      <c r="C590" s="67">
        <v>85000</v>
      </c>
      <c r="D590" s="61"/>
    </row>
    <row r="591" spans="2:4">
      <c r="B591" s="59">
        <v>33848</v>
      </c>
      <c r="C591" s="67">
        <v>85000</v>
      </c>
      <c r="D591" s="61"/>
    </row>
    <row r="592" spans="2:4">
      <c r="B592" s="59">
        <v>33878</v>
      </c>
      <c r="C592" s="67">
        <v>85000</v>
      </c>
      <c r="D592" s="61"/>
    </row>
    <row r="593" spans="2:4">
      <c r="B593" s="59">
        <v>33909</v>
      </c>
      <c r="C593" s="67">
        <v>85000</v>
      </c>
      <c r="D593" s="61"/>
    </row>
    <row r="594" spans="2:4" ht="15.75" thickBot="1">
      <c r="B594" s="63">
        <v>33939</v>
      </c>
      <c r="C594" s="68">
        <v>85000</v>
      </c>
      <c r="D594" s="61"/>
    </row>
    <row r="595" spans="2:4">
      <c r="B595" s="59">
        <v>33970</v>
      </c>
      <c r="C595" s="67">
        <v>85000</v>
      </c>
      <c r="D595" s="61"/>
    </row>
    <row r="596" spans="2:4">
      <c r="B596" s="59">
        <v>34001</v>
      </c>
      <c r="C596" s="67">
        <v>85000</v>
      </c>
      <c r="D596" s="61"/>
    </row>
    <row r="597" spans="2:4">
      <c r="B597" s="59">
        <v>34029</v>
      </c>
      <c r="C597" s="67">
        <v>85000</v>
      </c>
      <c r="D597" s="61"/>
    </row>
    <row r="598" spans="2:4">
      <c r="B598" s="59">
        <v>34060</v>
      </c>
      <c r="C598" s="67">
        <v>90729</v>
      </c>
      <c r="D598" s="61"/>
    </row>
    <row r="599" spans="2:4">
      <c r="B599" s="59">
        <v>34090</v>
      </c>
      <c r="C599" s="67">
        <v>91875</v>
      </c>
      <c r="D599" s="61"/>
    </row>
    <row r="600" spans="2:4">
      <c r="B600" s="59">
        <v>34121</v>
      </c>
      <c r="C600" s="67">
        <v>91875</v>
      </c>
      <c r="D600" s="61"/>
    </row>
    <row r="601" spans="2:4">
      <c r="B601" s="59">
        <v>34151</v>
      </c>
      <c r="C601" s="67">
        <v>91875</v>
      </c>
      <c r="D601" s="61"/>
    </row>
    <row r="602" spans="2:4">
      <c r="B602" s="59">
        <v>34182</v>
      </c>
      <c r="C602" s="67">
        <v>93992</v>
      </c>
      <c r="D602" s="61"/>
    </row>
    <row r="603" spans="2:4">
      <c r="B603" s="59">
        <v>34213</v>
      </c>
      <c r="C603" s="67">
        <v>105000</v>
      </c>
      <c r="D603" s="61"/>
    </row>
    <row r="604" spans="2:4">
      <c r="B604" s="59">
        <v>34243</v>
      </c>
      <c r="C604" s="67">
        <v>105000</v>
      </c>
      <c r="D604" s="61"/>
    </row>
    <row r="605" spans="2:4">
      <c r="B605" s="59">
        <v>34274</v>
      </c>
      <c r="C605" s="67">
        <v>105000</v>
      </c>
      <c r="D605" s="61"/>
    </row>
    <row r="606" spans="2:4" ht="15.75" thickBot="1">
      <c r="B606" s="63">
        <v>34304</v>
      </c>
      <c r="C606" s="68">
        <v>105000</v>
      </c>
      <c r="D606" s="61"/>
    </row>
    <row r="607" spans="2:4">
      <c r="B607" s="59">
        <v>34335</v>
      </c>
      <c r="C607" s="67">
        <v>105000</v>
      </c>
      <c r="D607" s="61"/>
    </row>
    <row r="608" spans="2:4">
      <c r="B608" s="59">
        <v>34366</v>
      </c>
      <c r="C608" s="67">
        <v>118393</v>
      </c>
      <c r="D608" s="61"/>
    </row>
    <row r="609" spans="2:4">
      <c r="B609" s="59">
        <v>34394</v>
      </c>
      <c r="C609" s="67">
        <v>120000</v>
      </c>
      <c r="D609" s="61"/>
    </row>
    <row r="610" spans="2:4">
      <c r="B610" s="59">
        <v>34425</v>
      </c>
      <c r="C610" s="67">
        <v>120000</v>
      </c>
      <c r="D610" s="61"/>
    </row>
    <row r="611" spans="2:4">
      <c r="B611" s="59">
        <v>34455</v>
      </c>
      <c r="C611" s="67">
        <v>127742</v>
      </c>
      <c r="D611" s="61"/>
    </row>
    <row r="612" spans="2:4">
      <c r="B612" s="59">
        <v>34486</v>
      </c>
      <c r="C612" s="67">
        <v>142367</v>
      </c>
      <c r="D612" s="61"/>
    </row>
    <row r="613" spans="2:4">
      <c r="B613" s="59">
        <v>34516</v>
      </c>
      <c r="C613" s="67">
        <v>170129</v>
      </c>
      <c r="D613" s="61"/>
    </row>
    <row r="614" spans="2:4">
      <c r="B614" s="59">
        <v>34547</v>
      </c>
      <c r="C614" s="67">
        <v>180000</v>
      </c>
      <c r="D614" s="61"/>
    </row>
    <row r="615" spans="2:4">
      <c r="B615" s="59">
        <v>34578</v>
      </c>
      <c r="C615" s="67">
        <v>200688</v>
      </c>
      <c r="D615" s="61"/>
    </row>
    <row r="616" spans="2:4">
      <c r="B616" s="59">
        <v>34608</v>
      </c>
      <c r="C616" s="67">
        <v>207460</v>
      </c>
      <c r="D616" s="61"/>
    </row>
    <row r="617" spans="2:4">
      <c r="B617" s="59">
        <v>34639</v>
      </c>
      <c r="C617" s="67">
        <v>204563</v>
      </c>
      <c r="D617" s="61"/>
    </row>
    <row r="618" spans="2:4" ht="15.75" thickBot="1">
      <c r="B618" s="63">
        <v>34669</v>
      </c>
      <c r="C618" s="68">
        <v>197782</v>
      </c>
      <c r="D618" s="61"/>
    </row>
    <row r="619" spans="2:4">
      <c r="B619" s="59">
        <v>34700</v>
      </c>
      <c r="C619" s="67">
        <v>197129</v>
      </c>
      <c r="D619" s="61"/>
    </row>
    <row r="620" spans="2:4">
      <c r="B620" s="59">
        <v>34731</v>
      </c>
      <c r="C620" s="67">
        <v>194656</v>
      </c>
      <c r="D620" s="61"/>
    </row>
    <row r="621" spans="2:4">
      <c r="B621" s="59">
        <v>34759</v>
      </c>
      <c r="C621" s="67">
        <v>195488</v>
      </c>
      <c r="D621" s="61"/>
    </row>
    <row r="622" spans="2:4">
      <c r="B622" s="59">
        <v>34790</v>
      </c>
      <c r="C622" s="67">
        <v>196408</v>
      </c>
      <c r="D622" s="61"/>
    </row>
    <row r="623" spans="2:4">
      <c r="B623" s="59">
        <v>34820</v>
      </c>
      <c r="C623" s="67">
        <v>203516</v>
      </c>
      <c r="D623" s="61"/>
    </row>
    <row r="624" spans="2:4">
      <c r="B624" s="59">
        <v>34851</v>
      </c>
      <c r="C624" s="67">
        <v>205813</v>
      </c>
      <c r="D624" s="61"/>
    </row>
    <row r="625" spans="2:4">
      <c r="B625" s="59">
        <v>34881</v>
      </c>
      <c r="C625" s="67">
        <v>202589</v>
      </c>
      <c r="D625" s="61"/>
    </row>
    <row r="626" spans="2:4">
      <c r="B626" s="59">
        <v>34912</v>
      </c>
      <c r="C626" s="67">
        <v>201500</v>
      </c>
      <c r="D626" s="61"/>
    </row>
    <row r="627" spans="2:4">
      <c r="B627" s="59">
        <v>34943</v>
      </c>
      <c r="C627" s="67">
        <v>201500</v>
      </c>
      <c r="D627" s="61"/>
    </row>
    <row r="628" spans="2:4">
      <c r="B628" s="59">
        <v>34973</v>
      </c>
      <c r="C628" s="67">
        <v>201500</v>
      </c>
      <c r="D628" s="61"/>
    </row>
    <row r="629" spans="2:4">
      <c r="B629" s="59">
        <v>35004</v>
      </c>
      <c r="C629" s="67">
        <v>201500</v>
      </c>
      <c r="D629" s="61"/>
    </row>
    <row r="630" spans="2:4" ht="15.75" thickBot="1">
      <c r="B630" s="63">
        <v>35034</v>
      </c>
      <c r="C630" s="68">
        <v>201500</v>
      </c>
      <c r="D630" s="61"/>
    </row>
    <row r="631" spans="2:4">
      <c r="B631" s="59">
        <v>35065</v>
      </c>
      <c r="C631" s="67">
        <v>193339</v>
      </c>
      <c r="D631" s="61"/>
    </row>
    <row r="632" spans="2:4">
      <c r="B632" s="59">
        <v>35096</v>
      </c>
      <c r="C632" s="67">
        <v>190000</v>
      </c>
      <c r="D632" s="61"/>
    </row>
    <row r="633" spans="2:4">
      <c r="B633" s="59">
        <v>35125</v>
      </c>
      <c r="C633" s="67">
        <v>190000</v>
      </c>
      <c r="D633" s="61"/>
    </row>
    <row r="634" spans="2:4">
      <c r="B634" s="59">
        <v>35156</v>
      </c>
      <c r="C634" s="67">
        <v>195750</v>
      </c>
      <c r="D634" s="61"/>
    </row>
    <row r="635" spans="2:4">
      <c r="B635" s="59">
        <v>35186</v>
      </c>
      <c r="C635" s="67">
        <v>201500</v>
      </c>
      <c r="D635" s="61"/>
    </row>
    <row r="636" spans="2:4">
      <c r="B636" s="59">
        <v>35217</v>
      </c>
      <c r="C636" s="67">
        <v>201500</v>
      </c>
      <c r="D636" s="61"/>
    </row>
    <row r="637" spans="2:4">
      <c r="B637" s="59">
        <v>35247</v>
      </c>
      <c r="C637" s="67">
        <v>201500</v>
      </c>
      <c r="D637" s="61"/>
    </row>
    <row r="638" spans="2:4">
      <c r="B638" s="59">
        <v>35278</v>
      </c>
      <c r="C638" s="67">
        <v>213565</v>
      </c>
      <c r="D638" s="61"/>
    </row>
    <row r="639" spans="2:4">
      <c r="B639" s="59">
        <v>35309</v>
      </c>
      <c r="C639" s="67">
        <v>235500</v>
      </c>
      <c r="D639" s="61"/>
    </row>
    <row r="640" spans="2:4">
      <c r="B640" s="59">
        <v>35339</v>
      </c>
      <c r="C640" s="67">
        <v>235500</v>
      </c>
      <c r="D640" s="61"/>
    </row>
    <row r="641" spans="2:4">
      <c r="B641" s="59">
        <v>35370</v>
      </c>
      <c r="C641" s="67">
        <v>235500</v>
      </c>
      <c r="D641" s="61"/>
    </row>
    <row r="642" spans="2:4" ht="15.75" thickBot="1">
      <c r="B642" s="63">
        <v>35400</v>
      </c>
      <c r="C642" s="68">
        <v>225113</v>
      </c>
      <c r="D642" s="61"/>
    </row>
    <row r="643" spans="2:4">
      <c r="B643" s="59">
        <v>35431</v>
      </c>
      <c r="C643" s="67">
        <v>221500</v>
      </c>
      <c r="D643" s="61"/>
    </row>
    <row r="644" spans="2:4">
      <c r="B644" s="59">
        <v>35462</v>
      </c>
      <c r="C644" s="67">
        <v>269638</v>
      </c>
      <c r="D644" s="61"/>
    </row>
    <row r="645" spans="2:4">
      <c r="B645" s="59">
        <v>35490</v>
      </c>
      <c r="C645" s="67">
        <v>358867</v>
      </c>
      <c r="D645" s="61"/>
    </row>
    <row r="646" spans="2:4">
      <c r="B646" s="59">
        <v>35521</v>
      </c>
      <c r="C646" s="67">
        <v>346692</v>
      </c>
      <c r="D646" s="61"/>
    </row>
    <row r="647" spans="2:4">
      <c r="B647" s="59">
        <v>35551</v>
      </c>
      <c r="C647" s="67">
        <v>401282</v>
      </c>
      <c r="D647" s="61"/>
    </row>
    <row r="648" spans="2:4">
      <c r="B648" s="59">
        <v>35582</v>
      </c>
      <c r="C648" s="67">
        <v>410879</v>
      </c>
      <c r="D648" s="61"/>
    </row>
    <row r="649" spans="2:4">
      <c r="B649" s="59">
        <v>35612</v>
      </c>
      <c r="C649" s="67">
        <v>333331</v>
      </c>
      <c r="D649" s="61"/>
    </row>
    <row r="650" spans="2:4">
      <c r="B650" s="59">
        <v>35643</v>
      </c>
      <c r="C650" s="67">
        <v>328113</v>
      </c>
      <c r="D650" s="61"/>
    </row>
    <row r="651" spans="2:4">
      <c r="B651" s="59">
        <v>35674</v>
      </c>
      <c r="C651" s="67">
        <v>329946</v>
      </c>
      <c r="D651" s="61"/>
    </row>
    <row r="652" spans="2:4">
      <c r="B652" s="59">
        <v>35704</v>
      </c>
      <c r="C652" s="67">
        <v>326016</v>
      </c>
      <c r="D652" s="61"/>
    </row>
    <row r="653" spans="2:4">
      <c r="B653" s="59">
        <v>35735</v>
      </c>
      <c r="C653" s="67">
        <v>311050</v>
      </c>
      <c r="D653" s="61"/>
    </row>
    <row r="654" spans="2:4" ht="15.75" thickBot="1">
      <c r="B654" s="63">
        <v>35765</v>
      </c>
      <c r="C654" s="68">
        <v>334839</v>
      </c>
      <c r="D654" s="61"/>
    </row>
    <row r="655" spans="2:4">
      <c r="B655" s="59">
        <v>35796</v>
      </c>
      <c r="C655" s="67">
        <v>347661</v>
      </c>
      <c r="D655" s="61"/>
    </row>
    <row r="656" spans="2:4">
      <c r="B656" s="59">
        <v>35827</v>
      </c>
      <c r="C656" s="67">
        <v>369527</v>
      </c>
      <c r="D656" s="69"/>
    </row>
    <row r="657" spans="2:4">
      <c r="B657" s="59">
        <v>35855</v>
      </c>
      <c r="C657" s="67">
        <v>326843</v>
      </c>
      <c r="D657" s="69"/>
    </row>
    <row r="658" spans="2:4">
      <c r="B658" s="59">
        <v>35886</v>
      </c>
      <c r="C658" s="67">
        <v>334200</v>
      </c>
      <c r="D658" s="69"/>
    </row>
    <row r="659" spans="2:4">
      <c r="B659" s="59">
        <v>35916</v>
      </c>
      <c r="C659" s="67">
        <v>304161</v>
      </c>
      <c r="D659" s="69"/>
    </row>
    <row r="660" spans="2:4">
      <c r="B660" s="59">
        <v>35947</v>
      </c>
      <c r="C660" s="67">
        <v>300192</v>
      </c>
      <c r="D660" s="69"/>
    </row>
    <row r="661" spans="2:4">
      <c r="B661" s="59">
        <v>35977</v>
      </c>
      <c r="C661" s="67">
        <v>300000</v>
      </c>
      <c r="D661" s="69"/>
    </row>
    <row r="662" spans="2:4">
      <c r="B662" s="59">
        <v>36008</v>
      </c>
      <c r="C662" s="67">
        <v>300278</v>
      </c>
      <c r="D662" s="69"/>
    </row>
    <row r="663" spans="2:4">
      <c r="B663" s="59">
        <v>36039</v>
      </c>
      <c r="C663" s="67">
        <v>300000</v>
      </c>
      <c r="D663" s="69"/>
    </row>
    <row r="664" spans="2:4">
      <c r="B664" s="59">
        <v>36069</v>
      </c>
      <c r="C664" s="67">
        <v>307258</v>
      </c>
      <c r="D664" s="69"/>
    </row>
    <row r="665" spans="2:4">
      <c r="B665" s="59">
        <v>36100</v>
      </c>
      <c r="C665" s="67">
        <v>320675</v>
      </c>
      <c r="D665" s="69"/>
    </row>
    <row r="666" spans="2:4" ht="15.75" thickBot="1">
      <c r="B666" s="63">
        <v>36130</v>
      </c>
      <c r="C666" s="68">
        <v>314948</v>
      </c>
      <c r="D666" s="69"/>
    </row>
    <row r="667" spans="2:4">
      <c r="B667" s="59">
        <v>36161</v>
      </c>
      <c r="C667" s="67">
        <v>323524</v>
      </c>
      <c r="D667" s="69"/>
    </row>
    <row r="668" spans="2:4">
      <c r="B668" s="59">
        <v>36192</v>
      </c>
      <c r="C668" s="67">
        <v>312500</v>
      </c>
      <c r="D668" s="69"/>
    </row>
    <row r="669" spans="2:4">
      <c r="B669" s="59">
        <v>36220</v>
      </c>
      <c r="C669" s="67">
        <v>312500</v>
      </c>
      <c r="D669" s="69"/>
    </row>
    <row r="670" spans="2:4">
      <c r="B670" s="59">
        <v>36251</v>
      </c>
      <c r="C670" s="67">
        <v>312500</v>
      </c>
      <c r="D670" s="69"/>
    </row>
    <row r="671" spans="2:4">
      <c r="B671" s="59">
        <v>36281</v>
      </c>
      <c r="C671" s="67">
        <v>318315</v>
      </c>
      <c r="D671" s="69"/>
    </row>
    <row r="672" spans="2:4">
      <c r="B672" s="59">
        <v>36312</v>
      </c>
      <c r="C672" s="67">
        <v>330000</v>
      </c>
      <c r="D672" s="69"/>
    </row>
    <row r="673" spans="2:4">
      <c r="B673" s="59">
        <v>36342</v>
      </c>
      <c r="C673" s="67">
        <v>330000</v>
      </c>
      <c r="D673" s="69"/>
    </row>
    <row r="674" spans="2:4">
      <c r="B674" s="59">
        <v>36373</v>
      </c>
      <c r="C674" s="67">
        <v>330000</v>
      </c>
      <c r="D674" s="69"/>
    </row>
    <row r="675" spans="2:4">
      <c r="B675" s="59">
        <v>36404</v>
      </c>
      <c r="C675" s="67">
        <v>330000</v>
      </c>
      <c r="D675" s="69"/>
    </row>
    <row r="676" spans="2:4">
      <c r="B676" s="59">
        <v>36434</v>
      </c>
      <c r="C676" s="67">
        <v>330000</v>
      </c>
      <c r="D676" s="69"/>
    </row>
    <row r="677" spans="2:4">
      <c r="B677" s="59">
        <v>36465</v>
      </c>
      <c r="C677" s="67">
        <v>362638</v>
      </c>
      <c r="D677" s="69"/>
    </row>
    <row r="678" spans="2:4" ht="15.75" thickBot="1">
      <c r="B678" s="63">
        <v>36495</v>
      </c>
      <c r="C678" s="68">
        <v>402617</v>
      </c>
      <c r="D678" s="69"/>
    </row>
    <row r="679" spans="2:4">
      <c r="B679" s="59">
        <v>36526</v>
      </c>
      <c r="C679" s="67">
        <v>371375</v>
      </c>
      <c r="D679" s="69"/>
    </row>
    <row r="680" spans="2:4">
      <c r="B680" s="59">
        <v>36557</v>
      </c>
      <c r="C680" s="67">
        <v>354297</v>
      </c>
      <c r="D680" s="69"/>
    </row>
    <row r="681" spans="2:4">
      <c r="B681" s="59">
        <v>36586</v>
      </c>
      <c r="C681" s="67">
        <v>360016</v>
      </c>
      <c r="D681" s="69"/>
    </row>
    <row r="682" spans="2:4">
      <c r="B682" s="59">
        <v>36617</v>
      </c>
      <c r="C682" s="67">
        <v>347538</v>
      </c>
      <c r="D682" s="69"/>
    </row>
    <row r="683" spans="2:4">
      <c r="B683" s="59">
        <v>36647</v>
      </c>
      <c r="C683" s="67">
        <v>353750</v>
      </c>
      <c r="D683" s="69"/>
    </row>
    <row r="684" spans="2:4">
      <c r="B684" s="59">
        <v>36678</v>
      </c>
      <c r="C684" s="67">
        <v>341688</v>
      </c>
      <c r="D684" s="69"/>
    </row>
    <row r="685" spans="2:4">
      <c r="B685" s="59">
        <v>36708</v>
      </c>
      <c r="C685" s="67">
        <v>345190</v>
      </c>
      <c r="D685" s="69"/>
    </row>
    <row r="686" spans="2:4">
      <c r="B686" s="59">
        <v>36739</v>
      </c>
      <c r="C686" s="67">
        <v>330113</v>
      </c>
      <c r="D686" s="69"/>
    </row>
    <row r="687" spans="2:4">
      <c r="B687" s="59">
        <v>36770</v>
      </c>
      <c r="C687" s="67">
        <v>330000</v>
      </c>
      <c r="D687" s="69"/>
    </row>
    <row r="688" spans="2:4">
      <c r="B688" s="59">
        <v>36800</v>
      </c>
      <c r="C688" s="67">
        <v>330000</v>
      </c>
      <c r="D688" s="69"/>
    </row>
    <row r="689" spans="2:4">
      <c r="B689" s="59">
        <v>36831</v>
      </c>
      <c r="C689" s="67">
        <v>330000</v>
      </c>
      <c r="D689" s="69"/>
    </row>
    <row r="690" spans="2:4" ht="15.75" thickBot="1">
      <c r="B690" s="63">
        <v>36861</v>
      </c>
      <c r="C690" s="68">
        <v>330000</v>
      </c>
      <c r="D690" s="69"/>
    </row>
    <row r="691" spans="2:4">
      <c r="B691" s="59">
        <v>36892</v>
      </c>
      <c r="C691" s="67">
        <v>321671</v>
      </c>
      <c r="D691" s="69"/>
    </row>
    <row r="692" spans="2:4">
      <c r="B692" s="59">
        <v>36923</v>
      </c>
      <c r="C692" s="67">
        <v>291527</v>
      </c>
      <c r="D692" s="69"/>
    </row>
    <row r="693" spans="2:4">
      <c r="B693" s="59">
        <v>36951</v>
      </c>
      <c r="C693" s="67">
        <v>297145</v>
      </c>
      <c r="D693" s="69"/>
    </row>
    <row r="694" spans="2:4">
      <c r="B694" s="59">
        <v>36982</v>
      </c>
      <c r="C694" s="67">
        <v>313350</v>
      </c>
      <c r="D694" s="69"/>
    </row>
    <row r="695" spans="2:4">
      <c r="B695" s="59">
        <v>37012</v>
      </c>
      <c r="C695" s="67">
        <v>339956</v>
      </c>
      <c r="D695" s="69"/>
    </row>
    <row r="696" spans="2:4">
      <c r="B696" s="59">
        <v>37043</v>
      </c>
      <c r="C696" s="67">
        <v>294696</v>
      </c>
      <c r="D696" s="69"/>
    </row>
    <row r="697" spans="2:4">
      <c r="B697" s="59">
        <v>37073</v>
      </c>
      <c r="C697" s="67">
        <v>280161</v>
      </c>
      <c r="D697" s="69"/>
    </row>
    <row r="698" spans="2:4">
      <c r="B698" s="59">
        <v>37104</v>
      </c>
      <c r="C698" s="67">
        <v>283710</v>
      </c>
      <c r="D698" s="69"/>
    </row>
    <row r="699" spans="2:4">
      <c r="B699" s="59">
        <v>37135</v>
      </c>
      <c r="C699" s="67">
        <v>287563</v>
      </c>
      <c r="D699" s="69"/>
    </row>
    <row r="700" spans="2:4">
      <c r="B700" s="59">
        <v>37165</v>
      </c>
      <c r="C700" s="67">
        <v>260782</v>
      </c>
      <c r="D700" s="69"/>
    </row>
    <row r="701" spans="2:4">
      <c r="B701" s="59">
        <v>37196</v>
      </c>
      <c r="C701" s="67">
        <v>274963</v>
      </c>
      <c r="D701" s="69"/>
    </row>
    <row r="702" spans="2:4" ht="15.75" thickBot="1">
      <c r="B702" s="63">
        <v>37226</v>
      </c>
      <c r="C702" s="68">
        <v>269964</v>
      </c>
      <c r="D702" s="69"/>
    </row>
    <row r="703" spans="2:4">
      <c r="B703" s="59">
        <v>37257</v>
      </c>
      <c r="C703" s="67">
        <v>276480</v>
      </c>
      <c r="D703" s="69"/>
    </row>
    <row r="704" spans="2:4">
      <c r="B704" s="59">
        <v>37288</v>
      </c>
      <c r="C704" s="67">
        <v>270960</v>
      </c>
      <c r="D704" s="69"/>
    </row>
    <row r="705" spans="2:4">
      <c r="B705" s="59">
        <v>37316</v>
      </c>
      <c r="C705" s="67">
        <v>296859</v>
      </c>
      <c r="D705" s="69"/>
    </row>
    <row r="706" spans="2:4">
      <c r="B706" s="59">
        <v>37347</v>
      </c>
      <c r="C706" s="67">
        <v>307892</v>
      </c>
      <c r="D706" s="69"/>
    </row>
    <row r="707" spans="2:4">
      <c r="B707" s="59">
        <v>37377</v>
      </c>
      <c r="C707" s="67">
        <v>284464</v>
      </c>
      <c r="D707" s="69"/>
    </row>
    <row r="708" spans="2:4">
      <c r="B708" s="59">
        <v>37408</v>
      </c>
      <c r="C708" s="67">
        <v>277875</v>
      </c>
      <c r="D708" s="69"/>
    </row>
    <row r="709" spans="2:4">
      <c r="B709" s="59">
        <v>37438</v>
      </c>
      <c r="C709" s="67">
        <v>264823</v>
      </c>
      <c r="D709" s="69"/>
    </row>
    <row r="710" spans="2:4">
      <c r="B710" s="59">
        <v>37469</v>
      </c>
      <c r="C710" s="67">
        <v>260185</v>
      </c>
      <c r="D710" s="69"/>
    </row>
    <row r="711" spans="2:4">
      <c r="B711" s="59">
        <v>37500</v>
      </c>
      <c r="C711" s="67">
        <v>302300</v>
      </c>
      <c r="D711" s="69"/>
    </row>
    <row r="712" spans="2:4">
      <c r="B712" s="59">
        <v>37530</v>
      </c>
      <c r="C712" s="67">
        <v>311722</v>
      </c>
      <c r="D712" s="69"/>
    </row>
    <row r="713" spans="2:4">
      <c r="B713" s="59">
        <v>37561</v>
      </c>
      <c r="C713" s="67">
        <v>322517</v>
      </c>
      <c r="D713" s="69"/>
    </row>
    <row r="714" spans="2:4" ht="15.75" thickBot="1">
      <c r="B714" s="63">
        <v>37591</v>
      </c>
      <c r="C714" s="68">
        <v>285694</v>
      </c>
      <c r="D714" s="69"/>
    </row>
    <row r="715" spans="2:4">
      <c r="B715" s="59">
        <v>37622</v>
      </c>
      <c r="C715" s="67">
        <v>323837.5</v>
      </c>
      <c r="D715" s="61"/>
    </row>
    <row r="716" spans="2:4">
      <c r="B716" s="59">
        <v>37653</v>
      </c>
      <c r="C716" s="67">
        <v>320897.32142857142</v>
      </c>
      <c r="D716" s="61"/>
    </row>
    <row r="717" spans="2:4">
      <c r="B717" s="59">
        <v>37681</v>
      </c>
      <c r="C717" s="67">
        <v>299592.74193548388</v>
      </c>
      <c r="D717" s="61"/>
    </row>
    <row r="718" spans="2:4">
      <c r="B718" s="59">
        <v>37712</v>
      </c>
      <c r="C718" s="67">
        <v>312583.33333333331</v>
      </c>
      <c r="D718" s="61"/>
    </row>
    <row r="719" spans="2:4">
      <c r="B719" s="59">
        <v>37742</v>
      </c>
      <c r="C719" s="67">
        <v>314217.74193548388</v>
      </c>
      <c r="D719" s="61"/>
    </row>
    <row r="720" spans="2:4">
      <c r="B720" s="59">
        <v>37773</v>
      </c>
      <c r="C720" s="67">
        <v>290500</v>
      </c>
      <c r="D720" s="61"/>
    </row>
    <row r="721" spans="2:4">
      <c r="B721" s="59">
        <v>37803</v>
      </c>
      <c r="C721" s="67">
        <v>319354.83870967739</v>
      </c>
      <c r="D721" s="61"/>
    </row>
    <row r="722" spans="2:4">
      <c r="B722" s="59">
        <v>37834</v>
      </c>
      <c r="C722" s="67">
        <v>300725.80645161291</v>
      </c>
      <c r="D722" s="61"/>
    </row>
    <row r="723" spans="2:4">
      <c r="B723" s="59">
        <v>37865</v>
      </c>
      <c r="C723" s="67">
        <v>308633.33333333331</v>
      </c>
      <c r="D723" s="61"/>
    </row>
    <row r="724" spans="2:4">
      <c r="B724" s="59">
        <v>37895</v>
      </c>
      <c r="C724" s="67">
        <v>296229.83870967739</v>
      </c>
      <c r="D724" s="61"/>
    </row>
    <row r="725" spans="2:4">
      <c r="B725" s="59">
        <v>37926</v>
      </c>
      <c r="C725" s="67">
        <v>298533.33333333331</v>
      </c>
      <c r="D725" s="61"/>
    </row>
    <row r="726" spans="2:4" ht="15.75" thickBot="1">
      <c r="B726" s="63">
        <v>37956</v>
      </c>
      <c r="C726" s="68">
        <v>304540.32258064515</v>
      </c>
      <c r="D726" s="61"/>
    </row>
    <row r="727" spans="2:4">
      <c r="B727" s="59">
        <v>37987</v>
      </c>
      <c r="C727" s="67">
        <v>334391.12903225806</v>
      </c>
      <c r="D727" s="61"/>
    </row>
    <row r="728" spans="2:4">
      <c r="B728" s="59">
        <v>38018</v>
      </c>
      <c r="C728" s="67">
        <v>334857.75862068968</v>
      </c>
      <c r="D728" s="61"/>
    </row>
    <row r="729" spans="2:4">
      <c r="B729" s="59">
        <v>38047</v>
      </c>
      <c r="C729" s="67">
        <v>342669.3548387097</v>
      </c>
      <c r="D729" s="61"/>
    </row>
    <row r="730" spans="2:4">
      <c r="B730" s="59">
        <v>38078</v>
      </c>
      <c r="C730" s="67">
        <v>327254.16666666669</v>
      </c>
      <c r="D730" s="61"/>
    </row>
    <row r="731" spans="2:4">
      <c r="B731" s="59">
        <v>38108</v>
      </c>
      <c r="C731" s="67">
        <v>346229.83870967739</v>
      </c>
      <c r="D731" s="61"/>
    </row>
    <row r="732" spans="2:4">
      <c r="B732" s="59">
        <v>38139</v>
      </c>
      <c r="C732" s="67">
        <v>379407.66666666669</v>
      </c>
      <c r="D732" s="61"/>
    </row>
    <row r="733" spans="2:4">
      <c r="B733" s="59">
        <v>38169</v>
      </c>
      <c r="C733" s="67">
        <v>320314.51612903224</v>
      </c>
      <c r="D733" s="61"/>
    </row>
    <row r="734" spans="2:4">
      <c r="B734" s="59">
        <v>38200</v>
      </c>
      <c r="C734" s="67">
        <v>317887.09677419357</v>
      </c>
      <c r="D734" s="61"/>
    </row>
    <row r="735" spans="2:4">
      <c r="B735" s="59">
        <v>38231</v>
      </c>
      <c r="C735" s="67">
        <v>351520.83333333331</v>
      </c>
      <c r="D735" s="61"/>
    </row>
    <row r="736" spans="2:4">
      <c r="B736" s="59">
        <v>38261</v>
      </c>
      <c r="C736" s="67">
        <v>351024.19354838709</v>
      </c>
      <c r="D736" s="61"/>
    </row>
    <row r="737" spans="2:4">
      <c r="B737" s="59">
        <v>38292</v>
      </c>
      <c r="C737" s="67">
        <v>388120.83333333331</v>
      </c>
      <c r="D737" s="61"/>
    </row>
    <row r="738" spans="2:4" ht="15.75" thickBot="1">
      <c r="B738" s="63">
        <v>38322</v>
      </c>
      <c r="C738" s="68">
        <v>422786.29032258067</v>
      </c>
      <c r="D738" s="61"/>
    </row>
    <row r="739" spans="2:4">
      <c r="B739" s="59">
        <v>38353</v>
      </c>
      <c r="C739" s="67">
        <v>417661.29032258067</v>
      </c>
      <c r="D739" s="61"/>
    </row>
    <row r="740" spans="2:4">
      <c r="B740" s="59">
        <v>38384</v>
      </c>
      <c r="C740" s="67">
        <v>484334.82142857142</v>
      </c>
      <c r="D740" s="61"/>
    </row>
    <row r="741" spans="2:4">
      <c r="B741" s="59">
        <v>38412</v>
      </c>
      <c r="C741" s="67">
        <v>558592.74193548388</v>
      </c>
      <c r="D741" s="61"/>
    </row>
    <row r="742" spans="2:4">
      <c r="B742" s="59">
        <v>38443</v>
      </c>
      <c r="C742" s="67">
        <v>518929.16666666669</v>
      </c>
      <c r="D742" s="61"/>
    </row>
    <row r="743" spans="2:4">
      <c r="B743" s="59">
        <v>38473</v>
      </c>
      <c r="C743" s="67">
        <v>503161.29032258067</v>
      </c>
      <c r="D743" s="61"/>
    </row>
    <row r="744" spans="2:4">
      <c r="B744" s="59">
        <v>38504</v>
      </c>
      <c r="C744" s="67">
        <v>464250</v>
      </c>
      <c r="D744" s="61"/>
    </row>
    <row r="745" spans="2:4">
      <c r="B745" s="59">
        <v>38534</v>
      </c>
      <c r="C745" s="67">
        <v>414729.83870967739</v>
      </c>
      <c r="D745" s="61"/>
    </row>
    <row r="746" spans="2:4">
      <c r="B746" s="59">
        <v>38565</v>
      </c>
      <c r="C746" s="67">
        <v>410842.74193548388</v>
      </c>
      <c r="D746" s="61"/>
    </row>
    <row r="747" spans="2:4">
      <c r="B747" s="59">
        <v>38596</v>
      </c>
      <c r="C747" s="67">
        <v>383387.5</v>
      </c>
      <c r="D747" s="61"/>
    </row>
    <row r="748" spans="2:4">
      <c r="B748" s="59">
        <v>38626</v>
      </c>
      <c r="C748" s="67">
        <v>430415.32258064515</v>
      </c>
      <c r="D748" s="61"/>
    </row>
    <row r="749" spans="2:4">
      <c r="B749" s="59">
        <v>38657</v>
      </c>
      <c r="C749" s="67">
        <v>450658.33333333331</v>
      </c>
      <c r="D749" s="61"/>
    </row>
    <row r="750" spans="2:4" ht="15.75" thickBot="1">
      <c r="B750" s="63">
        <v>38687</v>
      </c>
      <c r="C750" s="68">
        <v>447875</v>
      </c>
      <c r="D750" s="61"/>
    </row>
    <row r="751" spans="2:4">
      <c r="B751" s="59">
        <v>38718</v>
      </c>
      <c r="C751" s="67">
        <v>525205.6451612903</v>
      </c>
      <c r="D751" s="61"/>
    </row>
    <row r="752" spans="2:4">
      <c r="B752" s="59">
        <v>38749</v>
      </c>
      <c r="C752" s="67">
        <v>476200.89285714284</v>
      </c>
      <c r="D752" s="61"/>
    </row>
    <row r="753" spans="2:4">
      <c r="B753" s="59">
        <v>38777</v>
      </c>
      <c r="C753" s="67">
        <v>445254.03225806454</v>
      </c>
      <c r="D753" s="61"/>
    </row>
    <row r="754" spans="2:4">
      <c r="B754" s="59">
        <v>38808</v>
      </c>
      <c r="C754" s="67">
        <v>467945.83333333331</v>
      </c>
      <c r="D754" s="61"/>
    </row>
    <row r="755" spans="2:4">
      <c r="B755" s="59">
        <v>38838</v>
      </c>
      <c r="C755" s="67">
        <v>457887.09677419357</v>
      </c>
      <c r="D755" s="61"/>
    </row>
    <row r="756" spans="2:4">
      <c r="B756" s="59">
        <v>38869</v>
      </c>
      <c r="C756" s="67">
        <v>449379.16666666669</v>
      </c>
      <c r="D756" s="61"/>
    </row>
    <row r="757" spans="2:4">
      <c r="B757" s="59">
        <v>38899</v>
      </c>
      <c r="C757" s="67">
        <v>451754.03225806454</v>
      </c>
      <c r="D757" s="61"/>
    </row>
    <row r="758" spans="2:4">
      <c r="B758" s="59">
        <v>38930</v>
      </c>
      <c r="C758" s="67">
        <v>461024.19354838709</v>
      </c>
      <c r="D758" s="61"/>
    </row>
    <row r="759" spans="2:4">
      <c r="B759" s="59">
        <v>38961</v>
      </c>
      <c r="C759" s="67">
        <v>441820.83333333331</v>
      </c>
      <c r="D759" s="61"/>
    </row>
    <row r="760" spans="2:4">
      <c r="B760" s="59">
        <v>38991</v>
      </c>
      <c r="C760" s="67">
        <v>429120.96774193546</v>
      </c>
      <c r="D760" s="61"/>
    </row>
    <row r="761" spans="2:4">
      <c r="B761" s="59">
        <v>39022</v>
      </c>
      <c r="C761" s="67">
        <v>475658.33333333331</v>
      </c>
      <c r="D761" s="61"/>
    </row>
    <row r="762" spans="2:4" ht="15.75" thickBot="1">
      <c r="B762" s="63">
        <v>39052</v>
      </c>
      <c r="C762" s="68">
        <v>509866.93548387097</v>
      </c>
      <c r="D762" s="61"/>
    </row>
    <row r="763" spans="2:4">
      <c r="B763" s="59">
        <v>39083</v>
      </c>
      <c r="C763" s="67">
        <v>477403.22580645164</v>
      </c>
      <c r="D763" s="61"/>
    </row>
    <row r="764" spans="2:4">
      <c r="B764" s="59">
        <v>39114</v>
      </c>
      <c r="C764" s="67">
        <v>471285.71428571426</v>
      </c>
      <c r="D764" s="61"/>
    </row>
    <row r="765" spans="2:4">
      <c r="B765" s="59">
        <v>39142</v>
      </c>
      <c r="C765" s="67">
        <v>440387.09677419357</v>
      </c>
      <c r="D765" s="61"/>
    </row>
    <row r="766" spans="2:4">
      <c r="B766" s="59">
        <v>39173</v>
      </c>
      <c r="C766" s="67">
        <v>424708.33333333331</v>
      </c>
      <c r="D766" s="61"/>
    </row>
    <row r="767" spans="2:4">
      <c r="B767" s="59">
        <v>39203</v>
      </c>
      <c r="C767" s="67">
        <v>407157.25806451612</v>
      </c>
      <c r="D767" s="61"/>
    </row>
    <row r="768" spans="2:4">
      <c r="B768" s="59">
        <v>39234</v>
      </c>
      <c r="C768" s="67">
        <v>425562.5</v>
      </c>
      <c r="D768" s="61"/>
    </row>
    <row r="769" spans="2:4">
      <c r="B769" s="59">
        <v>39264</v>
      </c>
      <c r="C769" s="67">
        <v>417870.96774193546</v>
      </c>
      <c r="D769" s="61"/>
    </row>
    <row r="770" spans="2:4">
      <c r="B770" s="59">
        <v>39295</v>
      </c>
      <c r="C770" s="67">
        <v>449963.70967741933</v>
      </c>
      <c r="D770" s="61"/>
    </row>
    <row r="771" spans="2:4">
      <c r="B771" s="59">
        <v>39326</v>
      </c>
      <c r="C771" s="67">
        <v>483641.66666666669</v>
      </c>
      <c r="D771" s="61"/>
    </row>
    <row r="772" spans="2:4">
      <c r="B772" s="59">
        <v>39356</v>
      </c>
      <c r="C772" s="67">
        <v>496407.25806451612</v>
      </c>
      <c r="D772" s="61"/>
    </row>
    <row r="773" spans="2:4">
      <c r="B773" s="59">
        <v>39387</v>
      </c>
      <c r="C773" s="67">
        <v>489550</v>
      </c>
      <c r="D773" s="61"/>
    </row>
    <row r="774" spans="2:4" ht="15.75" thickBot="1">
      <c r="B774" s="63">
        <v>39417</v>
      </c>
      <c r="C774" s="68">
        <v>505612.90322580643</v>
      </c>
      <c r="D774" s="61"/>
    </row>
    <row r="775" spans="2:4">
      <c r="B775" s="59">
        <v>39448</v>
      </c>
      <c r="C775" s="67">
        <v>501520.16129032261</v>
      </c>
      <c r="D775" s="61"/>
    </row>
    <row r="776" spans="2:4">
      <c r="B776" s="59">
        <v>39479</v>
      </c>
      <c r="C776" s="67">
        <v>544293.10344827583</v>
      </c>
      <c r="D776" s="61"/>
    </row>
    <row r="777" spans="2:4">
      <c r="B777" s="59">
        <v>39508</v>
      </c>
      <c r="C777" s="67">
        <v>494048.38709677418</v>
      </c>
      <c r="D777" s="61"/>
    </row>
    <row r="778" spans="2:4">
      <c r="B778" s="59">
        <v>39539</v>
      </c>
      <c r="C778" s="67">
        <v>439908.33333333331</v>
      </c>
      <c r="D778" s="61"/>
    </row>
    <row r="779" spans="2:4">
      <c r="B779" s="59">
        <v>39569</v>
      </c>
      <c r="C779" s="67">
        <v>435076.61290322582</v>
      </c>
      <c r="D779" s="61"/>
    </row>
    <row r="780" spans="2:4">
      <c r="B780" s="59">
        <v>39600</v>
      </c>
      <c r="C780" s="67">
        <v>455125</v>
      </c>
      <c r="D780" s="61"/>
    </row>
    <row r="781" spans="2:4">
      <c r="B781" s="59">
        <v>39630</v>
      </c>
      <c r="C781" s="67">
        <v>463806.45161290321</v>
      </c>
      <c r="D781" s="61"/>
    </row>
    <row r="782" spans="2:4">
      <c r="B782" s="59">
        <v>39661</v>
      </c>
      <c r="C782" s="67">
        <v>499935.48387096776</v>
      </c>
      <c r="D782" s="61"/>
    </row>
    <row r="783" spans="2:4">
      <c r="B783" s="59">
        <v>39692</v>
      </c>
      <c r="C783" s="67">
        <v>542379.16666666663</v>
      </c>
      <c r="D783" s="61"/>
    </row>
    <row r="784" spans="2:4">
      <c r="B784" s="59">
        <v>39722</v>
      </c>
      <c r="C784" s="67">
        <v>515869.3548387097</v>
      </c>
      <c r="D784" s="61"/>
    </row>
    <row r="785" spans="2:4">
      <c r="B785" s="59">
        <v>39753</v>
      </c>
      <c r="C785" s="67">
        <v>523920.83333333331</v>
      </c>
      <c r="D785" s="61"/>
    </row>
    <row r="786" spans="2:4" ht="15.75" thickBot="1">
      <c r="B786" s="63">
        <v>39783</v>
      </c>
      <c r="C786" s="68">
        <v>509229.83870967739</v>
      </c>
      <c r="D786" s="61"/>
    </row>
    <row r="787" spans="2:4">
      <c r="B787" s="70">
        <v>39814</v>
      </c>
      <c r="C787" s="67">
        <v>570741.93548387091</v>
      </c>
      <c r="D787" s="61"/>
    </row>
    <row r="788" spans="2:4">
      <c r="B788" s="70">
        <v>39845</v>
      </c>
      <c r="C788" s="67">
        <v>638629.46428571432</v>
      </c>
      <c r="D788" s="61"/>
    </row>
    <row r="789" spans="2:4">
      <c r="B789" s="70">
        <v>39873</v>
      </c>
      <c r="C789" s="67">
        <v>660395.16129032255</v>
      </c>
      <c r="D789" s="61"/>
    </row>
    <row r="790" spans="2:4">
      <c r="B790" s="70">
        <v>39904</v>
      </c>
      <c r="C790" s="67">
        <v>765395.83333333337</v>
      </c>
      <c r="D790" s="71"/>
    </row>
    <row r="791" spans="2:4">
      <c r="B791" s="70">
        <v>39934</v>
      </c>
      <c r="C791" s="67">
        <v>835197.58064516133</v>
      </c>
      <c r="D791" s="49"/>
    </row>
    <row r="792" spans="2:4">
      <c r="B792" s="70">
        <v>39965</v>
      </c>
      <c r="C792" s="67">
        <v>666450</v>
      </c>
      <c r="D792" s="49"/>
    </row>
    <row r="793" spans="2:4">
      <c r="B793" s="70">
        <v>39995</v>
      </c>
      <c r="C793" s="67">
        <v>642282.25806451612</v>
      </c>
      <c r="D793" s="49"/>
    </row>
    <row r="794" spans="2:4">
      <c r="B794" s="70">
        <v>40026</v>
      </c>
      <c r="C794" s="67">
        <v>672516.12903225806</v>
      </c>
      <c r="D794" s="49"/>
    </row>
    <row r="795" spans="2:4">
      <c r="B795" s="70">
        <v>40057</v>
      </c>
      <c r="C795" s="67">
        <v>613787.5</v>
      </c>
      <c r="D795" s="49"/>
    </row>
    <row r="796" spans="2:4">
      <c r="B796" s="70">
        <v>40087</v>
      </c>
      <c r="C796" s="67">
        <v>565701.61290322582</v>
      </c>
      <c r="D796" s="49"/>
    </row>
    <row r="797" spans="2:4">
      <c r="B797" s="70">
        <v>40118</v>
      </c>
      <c r="C797" s="67">
        <v>591575</v>
      </c>
      <c r="D797" s="49"/>
    </row>
    <row r="798" spans="2:4" ht="15.75" thickBot="1">
      <c r="B798" s="63">
        <v>40148</v>
      </c>
      <c r="C798" s="68">
        <v>673116.93548387091</v>
      </c>
      <c r="D798" s="49"/>
    </row>
    <row r="799" spans="2:4">
      <c r="B799" s="72">
        <v>40179</v>
      </c>
      <c r="C799" s="73">
        <v>716729.83870967745</v>
      </c>
      <c r="D799" s="49"/>
    </row>
    <row r="800" spans="2:4">
      <c r="B800" s="59">
        <v>40210</v>
      </c>
      <c r="C800" s="67">
        <v>678531.25</v>
      </c>
      <c r="D800" s="49"/>
    </row>
    <row r="801" spans="2:3">
      <c r="B801" s="59">
        <v>40238</v>
      </c>
      <c r="C801" s="67">
        <v>688281.45161290327</v>
      </c>
    </row>
    <row r="802" spans="2:3">
      <c r="B802" s="59">
        <v>40269</v>
      </c>
      <c r="C802" s="67">
        <v>660179.16666666663</v>
      </c>
    </row>
    <row r="803" spans="2:3">
      <c r="B803" s="59">
        <v>40299</v>
      </c>
      <c r="C803" s="67">
        <v>676951.61290322582</v>
      </c>
    </row>
    <row r="804" spans="2:3">
      <c r="B804" s="59">
        <v>40330</v>
      </c>
      <c r="C804" s="67">
        <v>750262.5</v>
      </c>
    </row>
    <row r="805" spans="2:3">
      <c r="B805" s="59">
        <v>40360</v>
      </c>
      <c r="C805" s="67">
        <v>810629.03225806449</v>
      </c>
    </row>
    <row r="806" spans="2:3">
      <c r="B806" s="59">
        <v>40391</v>
      </c>
      <c r="C806" s="67">
        <v>834798.38709677418</v>
      </c>
    </row>
    <row r="807" spans="2:3">
      <c r="B807" s="59">
        <v>40422</v>
      </c>
      <c r="C807" s="67">
        <v>801608.33333333337</v>
      </c>
    </row>
    <row r="808" spans="2:3">
      <c r="B808" s="59">
        <v>40452</v>
      </c>
      <c r="C808" s="67">
        <v>751221.77419354836</v>
      </c>
    </row>
    <row r="809" spans="2:3">
      <c r="B809" s="59">
        <v>40483</v>
      </c>
      <c r="C809" s="67">
        <v>790295.83333333337</v>
      </c>
    </row>
    <row r="810" spans="2:3" ht="15.75" thickBot="1">
      <c r="B810" s="63">
        <v>40513</v>
      </c>
      <c r="C810" s="68">
        <v>896588.70967741939</v>
      </c>
    </row>
    <row r="811" spans="2:3">
      <c r="B811" s="72">
        <v>40544</v>
      </c>
      <c r="C811" s="73">
        <v>948322.58064516133</v>
      </c>
    </row>
    <row r="812" spans="2:3">
      <c r="B812" s="59">
        <v>40575</v>
      </c>
      <c r="C812" s="67">
        <v>1024314.2857142857</v>
      </c>
    </row>
    <row r="813" spans="2:3">
      <c r="B813" s="59">
        <v>40603</v>
      </c>
      <c r="C813" s="67">
        <v>1079008.064516129</v>
      </c>
    </row>
    <row r="814" spans="2:3">
      <c r="B814" s="59">
        <v>40634</v>
      </c>
      <c r="C814" s="67">
        <v>1070911.5</v>
      </c>
    </row>
    <row r="815" spans="2:3">
      <c r="B815" s="59">
        <v>40664</v>
      </c>
      <c r="C815" s="67">
        <v>1021802.9032258064</v>
      </c>
    </row>
    <row r="816" spans="2:3">
      <c r="B816" s="59">
        <v>40695</v>
      </c>
      <c r="C816" s="67">
        <v>965116.66666666663</v>
      </c>
    </row>
    <row r="817" spans="2:3">
      <c r="B817" s="59">
        <v>40725</v>
      </c>
      <c r="C817" s="67">
        <v>931451.61290322582</v>
      </c>
    </row>
    <row r="818" spans="2:3">
      <c r="B818" s="59">
        <v>40756</v>
      </c>
      <c r="C818" s="67">
        <v>963077.41935483867</v>
      </c>
    </row>
    <row r="819" spans="2:3">
      <c r="B819" s="59">
        <v>40787</v>
      </c>
      <c r="C819" s="67">
        <v>975683.33333333337</v>
      </c>
    </row>
    <row r="820" spans="2:3">
      <c r="B820" s="59">
        <v>40817</v>
      </c>
      <c r="C820" s="67">
        <v>909088.70967741939</v>
      </c>
    </row>
    <row r="821" spans="2:3">
      <c r="B821" s="59">
        <v>40848</v>
      </c>
      <c r="C821" s="67">
        <v>925595</v>
      </c>
    </row>
    <row r="822" spans="2:3" ht="15.75" thickBot="1">
      <c r="B822" s="63">
        <v>40878</v>
      </c>
      <c r="C822" s="68">
        <v>897911.29032258061</v>
      </c>
    </row>
    <row r="823" spans="2:3">
      <c r="B823" s="72">
        <v>40909</v>
      </c>
      <c r="C823" s="73">
        <v>874862.90322580643</v>
      </c>
    </row>
    <row r="824" spans="2:3">
      <c r="B824" s="59">
        <v>40940</v>
      </c>
      <c r="C824" s="67">
        <v>826219.82758620684</v>
      </c>
    </row>
    <row r="825" spans="2:3">
      <c r="B825" s="59">
        <v>40969</v>
      </c>
      <c r="C825" s="67">
        <v>727564.51612903224</v>
      </c>
    </row>
    <row r="826" spans="2:3">
      <c r="B826" s="59">
        <v>41000</v>
      </c>
      <c r="C826" s="67">
        <v>703033.33333333337</v>
      </c>
    </row>
    <row r="827" spans="2:3">
      <c r="B827" s="59">
        <v>41030</v>
      </c>
      <c r="C827" s="67">
        <v>670334.67741935479</v>
      </c>
    </row>
    <row r="828" spans="2:3">
      <c r="B828" s="59">
        <v>41061</v>
      </c>
      <c r="C828" s="67">
        <v>592504.16666666663</v>
      </c>
    </row>
    <row r="829" spans="2:3">
      <c r="B829" s="59">
        <v>41091</v>
      </c>
      <c r="C829" s="67">
        <v>648096.77419354836</v>
      </c>
    </row>
    <row r="830" spans="2:3">
      <c r="B830" s="59">
        <v>41122</v>
      </c>
      <c r="C830" s="67">
        <v>611620.96774193551</v>
      </c>
    </row>
    <row r="831" spans="2:3">
      <c r="B831" s="59">
        <v>41153</v>
      </c>
      <c r="C831" s="67">
        <v>623425</v>
      </c>
    </row>
    <row r="832" spans="2:3">
      <c r="B832" s="59">
        <v>41183</v>
      </c>
      <c r="C832" s="67">
        <v>589463.70967741939</v>
      </c>
    </row>
    <row r="833" spans="2:3">
      <c r="B833" s="59">
        <v>41214</v>
      </c>
      <c r="C833" s="67">
        <v>538683.33333333337</v>
      </c>
    </row>
    <row r="834" spans="2:3" ht="15.75" thickBot="1">
      <c r="B834" s="63">
        <v>41244</v>
      </c>
      <c r="C834" s="68">
        <v>521262.09677419357</v>
      </c>
    </row>
    <row r="835" spans="2:3">
      <c r="B835" s="59">
        <v>41275</v>
      </c>
      <c r="C835" s="67">
        <v>527979.83870967745</v>
      </c>
    </row>
    <row r="836" spans="2:3">
      <c r="B836" s="59">
        <v>41306</v>
      </c>
      <c r="C836" s="67">
        <v>504406.25</v>
      </c>
    </row>
    <row r="837" spans="2:3">
      <c r="B837" s="59">
        <v>41334</v>
      </c>
      <c r="C837" s="67">
        <v>512520.16129032261</v>
      </c>
    </row>
    <row r="838" spans="2:3">
      <c r="B838" s="59">
        <v>41365</v>
      </c>
      <c r="C838" s="67">
        <v>515554.16666666669</v>
      </c>
    </row>
    <row r="839" spans="2:3">
      <c r="B839" s="59">
        <v>41395</v>
      </c>
      <c r="C839" s="67">
        <v>511000</v>
      </c>
    </row>
    <row r="840" spans="2:3">
      <c r="B840" s="59">
        <v>41426</v>
      </c>
      <c r="C840" s="67">
        <v>476450</v>
      </c>
    </row>
    <row r="841" spans="2:3">
      <c r="B841" s="59">
        <v>41456</v>
      </c>
      <c r="C841" s="67">
        <v>467209.67741935485</v>
      </c>
    </row>
    <row r="842" spans="2:3">
      <c r="B842" s="59">
        <v>41487</v>
      </c>
      <c r="C842" s="67">
        <v>452133.06451612903</v>
      </c>
    </row>
    <row r="843" spans="2:3">
      <c r="B843" s="59">
        <v>41518</v>
      </c>
      <c r="C843" s="67">
        <v>435562.5</v>
      </c>
    </row>
    <row r="844" spans="2:3">
      <c r="B844" s="59">
        <v>41548</v>
      </c>
      <c r="C844" s="67">
        <v>407205.6451612903</v>
      </c>
    </row>
    <row r="845" spans="2:3">
      <c r="B845" s="59">
        <v>41579</v>
      </c>
      <c r="C845" s="67">
        <v>384812.5</v>
      </c>
    </row>
    <row r="846" spans="2:3" ht="15.75" thickBot="1">
      <c r="B846" s="63">
        <v>41609</v>
      </c>
      <c r="C846" s="68">
        <v>401649.19354838709</v>
      </c>
    </row>
    <row r="847" spans="2:3">
      <c r="B847" s="72">
        <v>41640</v>
      </c>
      <c r="C847" s="73">
        <v>429661.29032258067</v>
      </c>
    </row>
    <row r="848" spans="2:3">
      <c r="B848" s="59">
        <v>41671</v>
      </c>
      <c r="C848" s="67">
        <v>602312.5</v>
      </c>
    </row>
    <row r="849" spans="2:3">
      <c r="B849" s="59">
        <v>41699</v>
      </c>
      <c r="C849" s="67">
        <v>758745.96774193551</v>
      </c>
    </row>
    <row r="850" spans="2:3">
      <c r="B850" s="59">
        <v>41730</v>
      </c>
      <c r="C850" s="67">
        <v>796837.5</v>
      </c>
    </row>
    <row r="851" spans="2:3">
      <c r="B851" s="59">
        <v>41760</v>
      </c>
      <c r="C851" s="67">
        <v>743899.19354838715</v>
      </c>
    </row>
    <row r="852" spans="2:3">
      <c r="B852" s="59">
        <v>41791</v>
      </c>
      <c r="C852" s="67">
        <v>664916.66666666663</v>
      </c>
    </row>
    <row r="853" spans="2:3">
      <c r="B853" s="59">
        <v>41821</v>
      </c>
      <c r="C853" s="67">
        <v>644649.19354838715</v>
      </c>
    </row>
    <row r="854" spans="2:3">
      <c r="B854" s="59">
        <v>41852</v>
      </c>
      <c r="C854" s="67">
        <v>715620.96774193551</v>
      </c>
    </row>
    <row r="855" spans="2:3">
      <c r="B855" s="59">
        <v>41883</v>
      </c>
      <c r="C855" s="67">
        <v>715708.33333333337</v>
      </c>
    </row>
    <row r="856" spans="2:3">
      <c r="B856" s="59">
        <v>41913</v>
      </c>
      <c r="C856" s="67">
        <v>805931.45161290327</v>
      </c>
    </row>
    <row r="857" spans="2:3">
      <c r="B857" s="59">
        <v>41944</v>
      </c>
      <c r="C857" s="67">
        <v>771579.16666666663</v>
      </c>
    </row>
    <row r="858" spans="2:3" ht="15.75" thickBot="1">
      <c r="B858" s="63">
        <v>41974</v>
      </c>
      <c r="C858" s="68">
        <v>781745.96774193551</v>
      </c>
    </row>
    <row r="859" spans="2:3">
      <c r="B859" s="72">
        <v>42005</v>
      </c>
      <c r="C859" s="73">
        <v>768548.38709677418</v>
      </c>
    </row>
    <row r="860" spans="2:3">
      <c r="B860" s="59">
        <v>42036</v>
      </c>
      <c r="C860" s="67">
        <v>724982.14285714284</v>
      </c>
    </row>
    <row r="861" spans="2:3">
      <c r="B861" s="59">
        <v>42064</v>
      </c>
      <c r="C861" s="67">
        <v>684923.38709677418</v>
      </c>
    </row>
    <row r="862" spans="2:3">
      <c r="B862" s="59">
        <v>42095</v>
      </c>
      <c r="C862" s="67">
        <v>687370.83333333337</v>
      </c>
    </row>
    <row r="863" spans="2:3">
      <c r="B863" s="59">
        <v>42125</v>
      </c>
      <c r="C863" s="67">
        <v>631318.54838709673</v>
      </c>
    </row>
    <row r="864" spans="2:3">
      <c r="B864" s="59">
        <v>42156</v>
      </c>
      <c r="C864" s="67">
        <v>671900</v>
      </c>
    </row>
    <row r="865" spans="2:3">
      <c r="B865" s="59">
        <v>42186</v>
      </c>
      <c r="C865" s="67">
        <v>678778.22580645164</v>
      </c>
    </row>
    <row r="866" spans="2:3">
      <c r="B866" s="59">
        <v>42217</v>
      </c>
      <c r="C866" s="67">
        <v>772657.25806451612</v>
      </c>
    </row>
    <row r="867" spans="2:3">
      <c r="B867" s="59">
        <v>42248</v>
      </c>
      <c r="C867" s="67">
        <v>718670.83333333337</v>
      </c>
    </row>
    <row r="868" spans="2:3">
      <c r="B868" s="59">
        <v>42278</v>
      </c>
      <c r="C868" s="67">
        <v>733637.09677419357</v>
      </c>
    </row>
    <row r="869" spans="2:3">
      <c r="B869" s="59">
        <v>42309</v>
      </c>
      <c r="C869" s="67">
        <v>735033.33333333337</v>
      </c>
    </row>
    <row r="870" spans="2:3" ht="15.75" thickBot="1">
      <c r="B870" s="63">
        <v>42339</v>
      </c>
      <c r="C870" s="68">
        <v>789258.06451612909</v>
      </c>
    </row>
    <row r="871" spans="2:3">
      <c r="B871" s="59">
        <v>42370</v>
      </c>
      <c r="C871" s="67">
        <v>787528.22580645164</v>
      </c>
    </row>
    <row r="872" spans="2:3">
      <c r="B872" s="59">
        <v>42401</v>
      </c>
      <c r="C872" s="67">
        <v>791775.86206896557</v>
      </c>
    </row>
    <row r="873" spans="2:3">
      <c r="B873" s="59">
        <v>42430</v>
      </c>
      <c r="C873" s="67">
        <v>799129.03225806449</v>
      </c>
    </row>
    <row r="874" spans="2:3">
      <c r="B874" s="59">
        <v>42461</v>
      </c>
      <c r="C874" s="67">
        <v>756366.66666666663</v>
      </c>
    </row>
    <row r="875" spans="2:3">
      <c r="B875" s="59">
        <v>42491</v>
      </c>
      <c r="C875" s="67">
        <v>755322.58064516133</v>
      </c>
    </row>
    <row r="876" spans="2:3">
      <c r="B876" s="59">
        <v>42522</v>
      </c>
      <c r="C876" s="67">
        <v>794433.33333333337</v>
      </c>
    </row>
    <row r="877" spans="2:3">
      <c r="B877" s="59">
        <v>42552</v>
      </c>
      <c r="C877" s="67">
        <v>835516.12903225806</v>
      </c>
    </row>
    <row r="878" spans="2:3">
      <c r="B878" s="59">
        <v>42583</v>
      </c>
      <c r="C878" s="67">
        <v>794032.25806451612</v>
      </c>
    </row>
    <row r="879" spans="2:3">
      <c r="B879" s="59">
        <v>42614</v>
      </c>
      <c r="C879" s="67">
        <v>860866.66666666663</v>
      </c>
    </row>
    <row r="880" spans="2:3">
      <c r="B880" s="59">
        <v>42644</v>
      </c>
      <c r="C880" s="67">
        <v>914612.90322580643</v>
      </c>
    </row>
    <row r="881" spans="2:8">
      <c r="B881" s="59">
        <v>42675</v>
      </c>
      <c r="C881" s="67">
        <v>1007533.3333333334</v>
      </c>
    </row>
    <row r="882" spans="2:8" ht="15.75" thickBot="1">
      <c r="B882" s="63">
        <v>42705</v>
      </c>
      <c r="C882" s="68">
        <v>860806.45161290327</v>
      </c>
    </row>
    <row r="883" spans="2:8">
      <c r="B883" s="59">
        <v>42736</v>
      </c>
      <c r="C883" s="67">
        <v>883225.80645161285</v>
      </c>
    </row>
    <row r="884" spans="2:8">
      <c r="B884" s="59">
        <v>42767</v>
      </c>
      <c r="C884" s="67">
        <v>859285.71428571432</v>
      </c>
    </row>
    <row r="885" spans="2:8">
      <c r="B885" s="59">
        <v>42795</v>
      </c>
      <c r="C885" s="67">
        <v>850064.51612903224</v>
      </c>
    </row>
    <row r="886" spans="2:8">
      <c r="B886" s="59">
        <v>42826</v>
      </c>
      <c r="C886" s="67">
        <v>804900</v>
      </c>
    </row>
    <row r="887" spans="2:8">
      <c r="B887" s="59">
        <v>42856</v>
      </c>
      <c r="C887" s="67">
        <v>802516.12903225806</v>
      </c>
    </row>
    <row r="888" spans="2:8">
      <c r="B888" s="59">
        <v>42887</v>
      </c>
      <c r="C888" s="67">
        <v>783400</v>
      </c>
    </row>
    <row r="889" spans="2:8">
      <c r="B889" s="59">
        <v>42917</v>
      </c>
      <c r="C889" s="67">
        <v>849322.58064516133</v>
      </c>
    </row>
    <row r="890" spans="2:8">
      <c r="B890" s="59">
        <v>42948</v>
      </c>
      <c r="C890" s="67">
        <v>851903.22580645164</v>
      </c>
    </row>
    <row r="891" spans="2:8">
      <c r="B891" s="59">
        <v>42979</v>
      </c>
      <c r="C891" s="67">
        <v>813762.5</v>
      </c>
    </row>
    <row r="892" spans="2:8">
      <c r="B892" s="59">
        <v>43009</v>
      </c>
      <c r="C892" s="67">
        <v>776919.3548387097</v>
      </c>
    </row>
    <row r="893" spans="2:8">
      <c r="B893" s="59">
        <v>43040</v>
      </c>
      <c r="C893" s="67">
        <v>784504.16666666663</v>
      </c>
    </row>
    <row r="894" spans="2:8" ht="15.75" thickBot="1">
      <c r="B894" s="63">
        <v>43070</v>
      </c>
      <c r="C894" s="68">
        <v>757967.74193548388</v>
      </c>
    </row>
    <row r="895" spans="2:8">
      <c r="B895" s="59">
        <v>43101</v>
      </c>
      <c r="C895" s="67">
        <v>763903.22580645164</v>
      </c>
      <c r="D895" s="262" t="s">
        <v>248</v>
      </c>
      <c r="E895" s="262"/>
      <c r="G895" t="s">
        <v>247</v>
      </c>
      <c r="H895">
        <v>6</v>
      </c>
    </row>
    <row r="896" spans="2:8">
      <c r="B896" s="59">
        <v>43132</v>
      </c>
      <c r="C896" s="67">
        <v>745031.25</v>
      </c>
      <c r="D896" s="250"/>
      <c r="E896" s="250"/>
      <c r="G896" t="s">
        <v>246</v>
      </c>
      <c r="H896">
        <f>E905/H895</f>
        <v>53093.727598566307</v>
      </c>
    </row>
    <row r="897" spans="2:11">
      <c r="B897" s="59">
        <v>43160</v>
      </c>
      <c r="C897" s="67">
        <v>729854.83870967745</v>
      </c>
      <c r="D897" s="250" t="s">
        <v>227</v>
      </c>
      <c r="E897" s="250">
        <v>764288.92689132097</v>
      </c>
    </row>
    <row r="898" spans="2:11">
      <c r="B898" s="59">
        <v>43191</v>
      </c>
      <c r="C898" s="67">
        <v>715325</v>
      </c>
      <c r="D898" s="250" t="s">
        <v>228</v>
      </c>
      <c r="E898" s="250">
        <v>14929.313800316564</v>
      </c>
      <c r="G898" s="13"/>
      <c r="H898" s="279" t="s">
        <v>241</v>
      </c>
      <c r="I898" s="279"/>
      <c r="J898" s="249" t="s">
        <v>242</v>
      </c>
      <c r="K898" s="249" t="s">
        <v>243</v>
      </c>
    </row>
    <row r="899" spans="2:11">
      <c r="B899" s="59">
        <v>43221</v>
      </c>
      <c r="C899" s="67">
        <v>754209.67741935479</v>
      </c>
      <c r="D899" s="250" t="s">
        <v>229</v>
      </c>
      <c r="E899" s="250">
        <v>745715.625</v>
      </c>
      <c r="G899" s="13">
        <v>0</v>
      </c>
      <c r="H899" s="249" t="s">
        <v>244</v>
      </c>
      <c r="I899" s="249" t="s">
        <v>245</v>
      </c>
      <c r="J899" s="249"/>
      <c r="K899" s="249"/>
    </row>
    <row r="900" spans="2:11">
      <c r="B900" s="59">
        <v>43252</v>
      </c>
      <c r="C900" s="67">
        <v>746400</v>
      </c>
      <c r="D900" s="250" t="s">
        <v>230</v>
      </c>
      <c r="E900" s="250" t="e">
        <v>#N/A</v>
      </c>
      <c r="G900" s="13">
        <v>1</v>
      </c>
      <c r="H900" s="252">
        <f>E906</f>
        <v>680566.66666666663</v>
      </c>
      <c r="I900" s="252">
        <f t="shared" ref="I900:I905" si="0">H900+$H$896</f>
        <v>733660.39426523296</v>
      </c>
      <c r="J900" s="249">
        <v>733659.9</v>
      </c>
      <c r="K900" s="249">
        <f>FREQUENCY(C7:C926,J900:J905)</f>
        <v>842</v>
      </c>
    </row>
    <row r="901" spans="2:11">
      <c r="B901" s="59">
        <v>43282</v>
      </c>
      <c r="C901" s="67">
        <v>717838.70967741939</v>
      </c>
      <c r="D901" s="250" t="s">
        <v>231</v>
      </c>
      <c r="E901" s="250">
        <v>73138.402041333538</v>
      </c>
      <c r="G901" s="13">
        <v>2</v>
      </c>
      <c r="H901" s="252">
        <f>I900</f>
        <v>733660.39426523296</v>
      </c>
      <c r="I901" s="252">
        <f t="shared" si="0"/>
        <v>786754.12186379929</v>
      </c>
      <c r="J901" s="249">
        <v>786753.9</v>
      </c>
      <c r="K901" s="249">
        <f>FREQUENCY(C8:C927,J901:J918)</f>
        <v>862</v>
      </c>
    </row>
    <row r="902" spans="2:11">
      <c r="B902" s="59">
        <v>43313</v>
      </c>
      <c r="C902" s="67">
        <v>705064.51612903224</v>
      </c>
      <c r="D902" s="250" t="s">
        <v>232</v>
      </c>
      <c r="E902" s="250">
        <v>5349225853.1597424</v>
      </c>
      <c r="G902" s="13">
        <v>3</v>
      </c>
      <c r="H902" s="252">
        <f>I901</f>
        <v>786754.12186379929</v>
      </c>
      <c r="I902" s="252">
        <f t="shared" si="0"/>
        <v>839847.84946236562</v>
      </c>
      <c r="J902" s="249">
        <v>839847.9</v>
      </c>
      <c r="K902" s="249">
        <f>FREQUENCY(C9:C928,J902:J919)</f>
        <v>885</v>
      </c>
    </row>
    <row r="903" spans="2:11">
      <c r="B903" s="59">
        <v>43344</v>
      </c>
      <c r="C903" s="67">
        <v>686933.33333333337</v>
      </c>
      <c r="D903" s="250" t="s">
        <v>233</v>
      </c>
      <c r="E903" s="250">
        <v>3.7969907703943302</v>
      </c>
      <c r="G903" s="13">
        <v>4</v>
      </c>
      <c r="H903" s="252">
        <f>I902</f>
        <v>839847.84946236562</v>
      </c>
      <c r="I903" s="252">
        <f t="shared" si="0"/>
        <v>892941.57706093194</v>
      </c>
      <c r="J903" s="249">
        <v>892941.9</v>
      </c>
      <c r="K903" s="249">
        <f>FREQUENCY(C10:C929,J903:J920)</f>
        <v>893</v>
      </c>
    </row>
    <row r="904" spans="2:11">
      <c r="B904" s="59">
        <v>43374</v>
      </c>
      <c r="C904" s="67">
        <v>796774.19354838715</v>
      </c>
      <c r="D904" s="250" t="s">
        <v>234</v>
      </c>
      <c r="E904" s="250">
        <v>1.7247864615801078</v>
      </c>
      <c r="G904" s="13">
        <v>5</v>
      </c>
      <c r="H904" s="252">
        <f>I903</f>
        <v>892941.57706093194</v>
      </c>
      <c r="I904" s="252">
        <f t="shared" si="0"/>
        <v>946035.30465949827</v>
      </c>
      <c r="J904" s="249">
        <v>946034.9</v>
      </c>
      <c r="K904" s="249">
        <f>FREQUENCY(C11:C930,J904:J921)</f>
        <v>900</v>
      </c>
    </row>
    <row r="905" spans="2:11">
      <c r="B905" s="59">
        <v>43405</v>
      </c>
      <c r="C905" s="67">
        <v>804283.33333333337</v>
      </c>
      <c r="D905" s="250" t="s">
        <v>235</v>
      </c>
      <c r="E905" s="250">
        <v>318562.36559139786</v>
      </c>
      <c r="G905" s="13">
        <v>6</v>
      </c>
      <c r="H905" s="252">
        <f>I904</f>
        <v>946035.30465949827</v>
      </c>
      <c r="I905" s="252">
        <f t="shared" si="0"/>
        <v>999129.0322580646</v>
      </c>
      <c r="J905" s="249">
        <v>999128.9</v>
      </c>
      <c r="K905" s="249">
        <f>FREQUENCY(C12:C931,J905:J922)</f>
        <v>904</v>
      </c>
    </row>
    <row r="906" spans="2:11" ht="15.75" thickBot="1">
      <c r="B906" s="63">
        <v>43435</v>
      </c>
      <c r="C906" s="68">
        <v>727645.16129032255</v>
      </c>
      <c r="D906" s="250" t="s">
        <v>236</v>
      </c>
      <c r="E906" s="250">
        <v>680566.66666666663</v>
      </c>
    </row>
    <row r="907" spans="2:11">
      <c r="B907" s="72">
        <v>43466</v>
      </c>
      <c r="C907" s="73">
        <v>727274.19354838715</v>
      </c>
      <c r="D907" s="250" t="s">
        <v>237</v>
      </c>
      <c r="E907" s="250">
        <v>999129.03225806449</v>
      </c>
    </row>
    <row r="908" spans="2:11">
      <c r="B908" s="59">
        <v>43497</v>
      </c>
      <c r="C908" s="67">
        <v>708089.28571428568</v>
      </c>
      <c r="D908" s="250" t="s">
        <v>238</v>
      </c>
      <c r="E908" s="250">
        <v>18342934.245391704</v>
      </c>
    </row>
    <row r="909" spans="2:11" ht="15.75" thickBot="1">
      <c r="B909" s="59">
        <v>43525</v>
      </c>
      <c r="C909" s="67">
        <v>690580.6451612903</v>
      </c>
      <c r="D909" s="251" t="s">
        <v>239</v>
      </c>
      <c r="E909" s="251">
        <v>24</v>
      </c>
    </row>
    <row r="910" spans="2:11">
      <c r="B910" s="59">
        <v>43556</v>
      </c>
      <c r="C910" s="67">
        <v>680566.66666666663</v>
      </c>
    </row>
    <row r="911" spans="2:11">
      <c r="B911" s="59">
        <v>43586</v>
      </c>
      <c r="C911" s="67">
        <v>724064.51612903224</v>
      </c>
    </row>
    <row r="912" spans="2:11">
      <c r="B912" s="59">
        <v>43617</v>
      </c>
      <c r="C912" s="67">
        <v>779916.66666666663</v>
      </c>
    </row>
    <row r="913" spans="2:11">
      <c r="B913" s="59">
        <v>43647</v>
      </c>
      <c r="C913" s="67">
        <v>796483.87096774194</v>
      </c>
    </row>
    <row r="914" spans="2:11">
      <c r="B914" s="59">
        <v>43678</v>
      </c>
      <c r="C914" s="67">
        <v>798935.48387096776</v>
      </c>
    </row>
    <row r="915" spans="2:11">
      <c r="B915" s="59">
        <v>43709</v>
      </c>
      <c r="C915" s="67">
        <v>815450</v>
      </c>
    </row>
    <row r="916" spans="2:11">
      <c r="B916" s="59">
        <v>43739</v>
      </c>
      <c r="C916" s="67">
        <v>819580.6451612903</v>
      </c>
    </row>
    <row r="917" spans="2:11">
      <c r="B917" s="59">
        <v>43770</v>
      </c>
      <c r="C917" s="67">
        <v>909600</v>
      </c>
    </row>
    <row r="918" spans="2:11" ht="15.75" thickBot="1">
      <c r="B918" s="63">
        <v>43800</v>
      </c>
      <c r="C918" s="68">
        <v>999129.03225806449</v>
      </c>
      <c r="G918" s="13"/>
      <c r="H918" s="253"/>
      <c r="I918" s="253"/>
      <c r="J918" s="41"/>
      <c r="K918" s="41"/>
    </row>
    <row r="919" spans="2:11">
      <c r="B919" s="72">
        <v>43831</v>
      </c>
      <c r="C919" s="73">
        <v>886161.29032258061</v>
      </c>
    </row>
    <row r="920" spans="2:11">
      <c r="B920" s="59">
        <v>43862</v>
      </c>
      <c r="C920" s="67">
        <v>909103.44827586203</v>
      </c>
    </row>
    <row r="921" spans="2:11">
      <c r="B921" s="59">
        <v>43891</v>
      </c>
      <c r="C921" s="67">
        <v>1143193.5483870967</v>
      </c>
    </row>
    <row r="922" spans="2:11">
      <c r="B922" s="59">
        <v>43922</v>
      </c>
      <c r="C922" s="67">
        <v>1175566.6666666667</v>
      </c>
    </row>
    <row r="923" spans="2:11">
      <c r="B923" s="59">
        <v>43952</v>
      </c>
      <c r="C923" s="67">
        <v>1068870.9677419355</v>
      </c>
    </row>
    <row r="924" spans="2:11">
      <c r="B924" s="59">
        <v>43983</v>
      </c>
      <c r="C924" s="67">
        <v>962800</v>
      </c>
    </row>
    <row r="925" spans="2:11">
      <c r="B925" s="59">
        <v>44013</v>
      </c>
      <c r="C925" s="67">
        <v>1001451.6129032258</v>
      </c>
    </row>
    <row r="926" spans="2:11">
      <c r="B926" s="59">
        <v>44044</v>
      </c>
      <c r="C926" s="67">
        <v>1143967.7419354839</v>
      </c>
    </row>
    <row r="927" spans="2:11">
      <c r="B927" s="59">
        <v>44075</v>
      </c>
      <c r="C927" s="67"/>
    </row>
    <row r="928" spans="2:11">
      <c r="B928" s="59">
        <v>44105</v>
      </c>
      <c r="C928" s="67"/>
    </row>
    <row r="929" spans="2:3">
      <c r="B929" s="59">
        <v>44136</v>
      </c>
      <c r="C929" s="67"/>
    </row>
    <row r="930" spans="2:3" ht="15.75" thickBot="1">
      <c r="B930" s="63">
        <v>44166</v>
      </c>
      <c r="C930" s="68"/>
    </row>
    <row r="931" spans="2:3">
      <c r="C931" s="74"/>
    </row>
    <row r="932" spans="2:3">
      <c r="C932" s="74"/>
    </row>
    <row r="933" spans="2:3">
      <c r="C933" s="74"/>
    </row>
    <row r="934" spans="2:3">
      <c r="C934" s="74"/>
    </row>
    <row r="935" spans="2:3">
      <c r="C935" s="74"/>
    </row>
    <row r="936" spans="2:3">
      <c r="C936" s="74"/>
    </row>
    <row r="937" spans="2:3">
      <c r="C937" s="74"/>
    </row>
    <row r="938" spans="2:3">
      <c r="C938" s="74"/>
    </row>
    <row r="939" spans="2:3">
      <c r="C939" s="74"/>
    </row>
    <row r="940" spans="2:3">
      <c r="C940" s="74"/>
    </row>
    <row r="941" spans="2:3">
      <c r="C941" s="74"/>
    </row>
    <row r="942" spans="2:3">
      <c r="C942" s="74"/>
    </row>
    <row r="943" spans="2:3">
      <c r="C943" s="74"/>
    </row>
    <row r="944" spans="2:3">
      <c r="C944" s="74"/>
    </row>
    <row r="945" spans="3:3">
      <c r="C945" s="74"/>
    </row>
    <row r="946" spans="3:3">
      <c r="C946" s="74"/>
    </row>
    <row r="947" spans="3:3">
      <c r="C947" s="74"/>
    </row>
    <row r="948" spans="3:3">
      <c r="C948" s="74"/>
    </row>
    <row r="949" spans="3:3">
      <c r="C949" s="74"/>
    </row>
    <row r="950" spans="3:3">
      <c r="C950" s="74"/>
    </row>
    <row r="951" spans="3:3">
      <c r="C951" s="74"/>
    </row>
    <row r="952" spans="3:3">
      <c r="C952" s="74"/>
    </row>
    <row r="953" spans="3:3">
      <c r="C953" s="74"/>
    </row>
    <row r="954" spans="3:3">
      <c r="C954" s="74"/>
    </row>
    <row r="955" spans="3:3">
      <c r="C955" s="74"/>
    </row>
    <row r="956" spans="3:3">
      <c r="C956" s="74"/>
    </row>
    <row r="957" spans="3:3">
      <c r="C957" s="74"/>
    </row>
    <row r="958" spans="3:3">
      <c r="C958" s="74"/>
    </row>
    <row r="959" spans="3:3">
      <c r="C959" s="74"/>
    </row>
    <row r="960" spans="3:3">
      <c r="C960" s="74"/>
    </row>
    <row r="961" spans="3:3">
      <c r="C961" s="74"/>
    </row>
    <row r="962" spans="3:3">
      <c r="C962" s="74"/>
    </row>
    <row r="963" spans="3:3">
      <c r="C963" s="74"/>
    </row>
    <row r="964" spans="3:3">
      <c r="C964" s="74"/>
    </row>
    <row r="965" spans="3:3">
      <c r="C965" s="74"/>
    </row>
    <row r="966" spans="3:3">
      <c r="C966" s="74"/>
    </row>
    <row r="967" spans="3:3">
      <c r="C967" s="74"/>
    </row>
    <row r="968" spans="3:3">
      <c r="C968" s="74"/>
    </row>
    <row r="969" spans="3:3">
      <c r="C969" s="74"/>
    </row>
    <row r="970" spans="3:3">
      <c r="C970" s="74"/>
    </row>
    <row r="971" spans="3:3">
      <c r="C971" s="74"/>
    </row>
    <row r="972" spans="3:3">
      <c r="C972" s="74"/>
    </row>
    <row r="973" spans="3:3">
      <c r="C973" s="74"/>
    </row>
    <row r="974" spans="3:3">
      <c r="C974" s="74"/>
    </row>
    <row r="975" spans="3:3">
      <c r="C975" s="74"/>
    </row>
    <row r="976" spans="3:3">
      <c r="C976" s="74"/>
    </row>
    <row r="977" spans="3:3">
      <c r="C977" s="74"/>
    </row>
    <row r="978" spans="3:3">
      <c r="C978" s="74"/>
    </row>
    <row r="979" spans="3:3">
      <c r="C979" s="74"/>
    </row>
    <row r="980" spans="3:3">
      <c r="C980" s="74"/>
    </row>
    <row r="981" spans="3:3">
      <c r="C981" s="74"/>
    </row>
    <row r="982" spans="3:3">
      <c r="C982" s="74"/>
    </row>
    <row r="983" spans="3:3">
      <c r="C983" s="74"/>
    </row>
    <row r="984" spans="3:3">
      <c r="C984" s="74"/>
    </row>
    <row r="985" spans="3:3">
      <c r="C985" s="74"/>
    </row>
    <row r="986" spans="3:3">
      <c r="C986" s="74"/>
    </row>
    <row r="987" spans="3:3">
      <c r="C987" s="74"/>
    </row>
    <row r="988" spans="3:3">
      <c r="C988" s="74"/>
    </row>
    <row r="989" spans="3:3">
      <c r="C989" s="74"/>
    </row>
    <row r="990" spans="3:3">
      <c r="C990" s="74"/>
    </row>
    <row r="991" spans="3:3">
      <c r="C991" s="74"/>
    </row>
    <row r="992" spans="3:3">
      <c r="C992" s="74"/>
    </row>
    <row r="993" spans="3:3">
      <c r="C993" s="74"/>
    </row>
    <row r="994" spans="3:3">
      <c r="C994" s="74"/>
    </row>
    <row r="995" spans="3:3">
      <c r="C995" s="74"/>
    </row>
    <row r="996" spans="3:3">
      <c r="C996" s="74"/>
    </row>
    <row r="997" spans="3:3">
      <c r="C997" s="74"/>
    </row>
    <row r="998" spans="3:3">
      <c r="C998" s="74"/>
    </row>
    <row r="999" spans="3:3">
      <c r="C999" s="74"/>
    </row>
    <row r="1000" spans="3:3">
      <c r="C1000" s="74"/>
    </row>
    <row r="1001" spans="3:3">
      <c r="C1001" s="74"/>
    </row>
    <row r="1002" spans="3:3">
      <c r="C1002" s="74"/>
    </row>
    <row r="1003" spans="3:3">
      <c r="C1003" s="74"/>
    </row>
    <row r="1004" spans="3:3">
      <c r="C1004" s="74"/>
    </row>
    <row r="1005" spans="3:3">
      <c r="C1005" s="74"/>
    </row>
    <row r="1006" spans="3:3">
      <c r="C1006" s="74"/>
    </row>
    <row r="1007" spans="3:3">
      <c r="C1007" s="74"/>
    </row>
    <row r="1008" spans="3:3">
      <c r="C1008" s="74"/>
    </row>
    <row r="1009" spans="3:3">
      <c r="C1009" s="74"/>
    </row>
    <row r="1010" spans="3:3">
      <c r="C1010" s="74"/>
    </row>
    <row r="1011" spans="3:3">
      <c r="C1011" s="74"/>
    </row>
    <row r="1012" spans="3:3">
      <c r="C1012" s="74"/>
    </row>
    <row r="1013" spans="3:3">
      <c r="C1013" s="74"/>
    </row>
    <row r="1014" spans="3:3">
      <c r="C1014" s="74"/>
    </row>
    <row r="1015" spans="3:3">
      <c r="C1015" s="74"/>
    </row>
    <row r="1016" spans="3:3">
      <c r="C1016" s="74"/>
    </row>
    <row r="1017" spans="3:3">
      <c r="C1017" s="74"/>
    </row>
    <row r="1018" spans="3:3">
      <c r="C1018" s="74"/>
    </row>
    <row r="1019" spans="3:3">
      <c r="C1019" s="74"/>
    </row>
    <row r="1020" spans="3:3">
      <c r="C1020" s="74"/>
    </row>
    <row r="1021" spans="3:3">
      <c r="C1021" s="74"/>
    </row>
    <row r="1022" spans="3:3">
      <c r="C1022" s="74"/>
    </row>
    <row r="1023" spans="3:3">
      <c r="C1023" s="74"/>
    </row>
    <row r="1024" spans="3:3">
      <c r="C1024" s="74"/>
    </row>
    <row r="1025" spans="3:3">
      <c r="C1025" s="74"/>
    </row>
    <row r="1026" spans="3:3">
      <c r="C1026" s="74"/>
    </row>
    <row r="1027" spans="3:3">
      <c r="C1027" s="74"/>
    </row>
    <row r="1028" spans="3:3">
      <c r="C1028" s="74"/>
    </row>
    <row r="1029" spans="3:3">
      <c r="C1029" s="74"/>
    </row>
    <row r="1030" spans="3:3">
      <c r="C1030" s="74"/>
    </row>
    <row r="1031" spans="3:3">
      <c r="C1031" s="74"/>
    </row>
    <row r="1032" spans="3:3">
      <c r="C1032" s="74"/>
    </row>
    <row r="1033" spans="3:3">
      <c r="C1033" s="74"/>
    </row>
    <row r="1034" spans="3:3">
      <c r="C1034" s="74"/>
    </row>
    <row r="1035" spans="3:3">
      <c r="C1035" s="74"/>
    </row>
    <row r="1036" spans="3:3">
      <c r="C1036" s="74"/>
    </row>
    <row r="1037" spans="3:3">
      <c r="C1037" s="74"/>
    </row>
    <row r="1038" spans="3:3">
      <c r="C1038" s="74"/>
    </row>
    <row r="1039" spans="3:3">
      <c r="C1039" s="74"/>
    </row>
    <row r="1040" spans="3:3">
      <c r="C1040" s="74"/>
    </row>
    <row r="1041" spans="3:3">
      <c r="C1041" s="74"/>
    </row>
    <row r="1042" spans="3:3">
      <c r="C1042" s="74"/>
    </row>
    <row r="1043" spans="3:3">
      <c r="C1043" s="74"/>
    </row>
    <row r="1044" spans="3:3">
      <c r="C1044" s="74"/>
    </row>
    <row r="1045" spans="3:3">
      <c r="C1045" s="74"/>
    </row>
    <row r="1046" spans="3:3">
      <c r="C1046" s="74"/>
    </row>
    <row r="1047" spans="3:3">
      <c r="C1047" s="74"/>
    </row>
    <row r="1048" spans="3:3">
      <c r="C1048" s="74"/>
    </row>
    <row r="1049" spans="3:3">
      <c r="C1049" s="74"/>
    </row>
    <row r="1050" spans="3:3">
      <c r="C1050" s="74"/>
    </row>
    <row r="1051" spans="3:3">
      <c r="C1051" s="74"/>
    </row>
    <row r="1052" spans="3:3">
      <c r="C1052" s="74"/>
    </row>
    <row r="1053" spans="3:3">
      <c r="C1053" s="74"/>
    </row>
    <row r="1054" spans="3:3">
      <c r="C1054" s="74"/>
    </row>
    <row r="1055" spans="3:3">
      <c r="C1055" s="74"/>
    </row>
    <row r="1056" spans="3:3">
      <c r="C1056" s="74"/>
    </row>
    <row r="1057" spans="3:3">
      <c r="C1057" s="74"/>
    </row>
    <row r="1058" spans="3:3">
      <c r="C1058" s="74"/>
    </row>
    <row r="1059" spans="3:3">
      <c r="C1059" s="74"/>
    </row>
    <row r="1060" spans="3:3">
      <c r="C1060" s="74"/>
    </row>
    <row r="1061" spans="3:3">
      <c r="C1061" s="74"/>
    </row>
    <row r="1062" spans="3:3">
      <c r="C1062" s="74"/>
    </row>
    <row r="1063" spans="3:3">
      <c r="C1063" s="74"/>
    </row>
    <row r="1064" spans="3:3">
      <c r="C1064" s="74"/>
    </row>
    <row r="1065" spans="3:3">
      <c r="C1065" s="74"/>
    </row>
    <row r="1066" spans="3:3">
      <c r="C1066" s="74"/>
    </row>
    <row r="1067" spans="3:3">
      <c r="C1067" s="74"/>
    </row>
    <row r="1068" spans="3:3">
      <c r="C1068" s="74"/>
    </row>
    <row r="1069" spans="3:3">
      <c r="C1069" s="74"/>
    </row>
    <row r="1070" spans="3:3">
      <c r="C1070" s="74"/>
    </row>
    <row r="1071" spans="3:3">
      <c r="C1071" s="74"/>
    </row>
    <row r="1072" spans="3:3">
      <c r="C1072" s="74"/>
    </row>
    <row r="1073" spans="3:3">
      <c r="C1073" s="74"/>
    </row>
    <row r="1074" spans="3:3">
      <c r="C1074" s="74"/>
    </row>
    <row r="1075" spans="3:3">
      <c r="C1075" s="74"/>
    </row>
    <row r="1076" spans="3:3">
      <c r="C1076" s="74"/>
    </row>
    <row r="1077" spans="3:3">
      <c r="C1077" s="74"/>
    </row>
    <row r="1078" spans="3:3">
      <c r="C1078" s="74"/>
    </row>
    <row r="1079" spans="3:3">
      <c r="C1079" s="74"/>
    </row>
    <row r="1080" spans="3:3">
      <c r="C1080" s="74"/>
    </row>
    <row r="1081" spans="3:3">
      <c r="C1081" s="74"/>
    </row>
    <row r="1082" spans="3:3">
      <c r="C1082" s="74"/>
    </row>
    <row r="1083" spans="3:3">
      <c r="C1083" s="74"/>
    </row>
    <row r="1084" spans="3:3">
      <c r="C1084" s="74"/>
    </row>
    <row r="1085" spans="3:3">
      <c r="C1085" s="74"/>
    </row>
    <row r="1086" spans="3:3">
      <c r="C1086" s="74"/>
    </row>
    <row r="1087" spans="3:3">
      <c r="C1087" s="74"/>
    </row>
    <row r="1088" spans="3:3">
      <c r="C1088" s="74"/>
    </row>
    <row r="1089" spans="3:3">
      <c r="C1089" s="74"/>
    </row>
    <row r="1090" spans="3:3">
      <c r="C1090" s="74"/>
    </row>
    <row r="1091" spans="3:3">
      <c r="C1091" s="74"/>
    </row>
    <row r="1092" spans="3:3">
      <c r="C1092" s="74"/>
    </row>
    <row r="1093" spans="3:3">
      <c r="C1093" s="74"/>
    </row>
    <row r="1094" spans="3:3">
      <c r="C1094" s="74"/>
    </row>
    <row r="1095" spans="3:3">
      <c r="C1095" s="74"/>
    </row>
    <row r="1096" spans="3:3">
      <c r="C1096" s="74"/>
    </row>
    <row r="1097" spans="3:3">
      <c r="C1097" s="74"/>
    </row>
    <row r="1098" spans="3:3">
      <c r="C1098" s="74"/>
    </row>
    <row r="1099" spans="3:3">
      <c r="C1099" s="74"/>
    </row>
    <row r="1100" spans="3:3">
      <c r="C1100" s="74"/>
    </row>
    <row r="1101" spans="3:3">
      <c r="C1101" s="74"/>
    </row>
    <row r="1102" spans="3:3">
      <c r="C1102" s="74"/>
    </row>
    <row r="1103" spans="3:3">
      <c r="C1103" s="74"/>
    </row>
    <row r="1104" spans="3:3">
      <c r="C1104" s="74"/>
    </row>
    <row r="1105" spans="3:3">
      <c r="C1105" s="74"/>
    </row>
    <row r="1106" spans="3:3">
      <c r="C1106" s="74"/>
    </row>
    <row r="1107" spans="3:3">
      <c r="C1107" s="74"/>
    </row>
    <row r="1108" spans="3:3">
      <c r="C1108" s="74"/>
    </row>
    <row r="1109" spans="3:3">
      <c r="C1109" s="74"/>
    </row>
    <row r="1110" spans="3:3">
      <c r="C1110" s="74"/>
    </row>
    <row r="1111" spans="3:3">
      <c r="C1111" s="74"/>
    </row>
    <row r="1112" spans="3:3">
      <c r="C1112" s="74"/>
    </row>
    <row r="1113" spans="3:3">
      <c r="C1113" s="74"/>
    </row>
    <row r="1114" spans="3:3">
      <c r="C1114" s="74"/>
    </row>
    <row r="1115" spans="3:3">
      <c r="C1115" s="74"/>
    </row>
    <row r="1116" spans="3:3">
      <c r="C1116" s="74"/>
    </row>
    <row r="1117" spans="3:3">
      <c r="C1117" s="74"/>
    </row>
    <row r="1118" spans="3:3">
      <c r="C1118" s="74"/>
    </row>
    <row r="1119" spans="3:3">
      <c r="C1119" s="74"/>
    </row>
    <row r="1120" spans="3:3">
      <c r="C1120" s="74"/>
    </row>
    <row r="1121" spans="3:3">
      <c r="C1121" s="74"/>
    </row>
    <row r="1122" spans="3:3">
      <c r="C1122" s="74"/>
    </row>
    <row r="1123" spans="3:3">
      <c r="C1123" s="74"/>
    </row>
    <row r="1124" spans="3:3">
      <c r="C1124" s="74"/>
    </row>
    <row r="1125" spans="3:3">
      <c r="C1125" s="74"/>
    </row>
    <row r="1126" spans="3:3">
      <c r="C1126" s="74"/>
    </row>
    <row r="1127" spans="3:3">
      <c r="C1127" s="74"/>
    </row>
    <row r="1128" spans="3:3">
      <c r="C1128" s="74"/>
    </row>
    <row r="1129" spans="3:3">
      <c r="C1129" s="74"/>
    </row>
    <row r="1130" spans="3:3">
      <c r="C1130" s="74"/>
    </row>
    <row r="1131" spans="3:3">
      <c r="C1131" s="74"/>
    </row>
    <row r="1132" spans="3:3">
      <c r="C1132" s="74"/>
    </row>
    <row r="1133" spans="3:3">
      <c r="C1133" s="74"/>
    </row>
    <row r="1134" spans="3:3">
      <c r="C1134" s="74"/>
    </row>
    <row r="1135" spans="3:3">
      <c r="C1135" s="74"/>
    </row>
    <row r="1136" spans="3:3">
      <c r="C1136" s="74"/>
    </row>
    <row r="1137" spans="3:3">
      <c r="C1137" s="74"/>
    </row>
    <row r="1138" spans="3:3">
      <c r="C1138" s="74"/>
    </row>
    <row r="1139" spans="3:3">
      <c r="C1139" s="74"/>
    </row>
    <row r="1140" spans="3:3">
      <c r="C1140" s="74"/>
    </row>
    <row r="1141" spans="3:3">
      <c r="C1141" s="74"/>
    </row>
    <row r="1142" spans="3:3">
      <c r="C1142" s="74"/>
    </row>
    <row r="1143" spans="3:3">
      <c r="C1143" s="74"/>
    </row>
    <row r="1144" spans="3:3">
      <c r="C1144" s="74"/>
    </row>
    <row r="1145" spans="3:3">
      <c r="C1145" s="74"/>
    </row>
    <row r="1146" spans="3:3">
      <c r="C1146" s="74"/>
    </row>
    <row r="1147" spans="3:3">
      <c r="C1147" s="74"/>
    </row>
    <row r="1148" spans="3:3">
      <c r="C1148" s="74"/>
    </row>
    <row r="1149" spans="3:3">
      <c r="C1149" s="74"/>
    </row>
    <row r="1150" spans="3:3">
      <c r="C1150" s="74"/>
    </row>
    <row r="1151" spans="3:3">
      <c r="C1151" s="74"/>
    </row>
    <row r="1152" spans="3:3">
      <c r="C1152" s="74"/>
    </row>
    <row r="1153" spans="3:3">
      <c r="C1153" s="74"/>
    </row>
    <row r="1154" spans="3:3">
      <c r="C1154" s="74"/>
    </row>
    <row r="1155" spans="3:3">
      <c r="C1155" s="74"/>
    </row>
    <row r="1156" spans="3:3">
      <c r="C1156" s="74"/>
    </row>
    <row r="1157" spans="3:3">
      <c r="C1157" s="74"/>
    </row>
    <row r="1158" spans="3:3">
      <c r="C1158" s="74"/>
    </row>
    <row r="1159" spans="3:3">
      <c r="C1159" s="74"/>
    </row>
    <row r="1160" spans="3:3">
      <c r="C1160" s="74"/>
    </row>
    <row r="1161" spans="3:3">
      <c r="C1161" s="74"/>
    </row>
    <row r="1162" spans="3:3">
      <c r="C1162" s="74"/>
    </row>
    <row r="1163" spans="3:3">
      <c r="C1163" s="74"/>
    </row>
    <row r="1164" spans="3:3">
      <c r="C1164" s="74"/>
    </row>
    <row r="1165" spans="3:3">
      <c r="C1165" s="74"/>
    </row>
    <row r="1166" spans="3:3">
      <c r="C1166" s="74"/>
    </row>
    <row r="1167" spans="3:3">
      <c r="C1167" s="74"/>
    </row>
    <row r="1168" spans="3:3">
      <c r="C1168" s="74"/>
    </row>
    <row r="1169" spans="3:3">
      <c r="C1169" s="74"/>
    </row>
    <row r="1170" spans="3:3">
      <c r="C1170" s="74"/>
    </row>
    <row r="1171" spans="3:3">
      <c r="C1171" s="74"/>
    </row>
    <row r="1172" spans="3:3">
      <c r="C1172" s="74"/>
    </row>
    <row r="1173" spans="3:3">
      <c r="C1173" s="74"/>
    </row>
    <row r="1174" spans="3:3">
      <c r="C1174" s="74"/>
    </row>
    <row r="1175" spans="3:3">
      <c r="C1175" s="74"/>
    </row>
    <row r="1176" spans="3:3">
      <c r="C1176" s="74"/>
    </row>
    <row r="1177" spans="3:3">
      <c r="C1177" s="74"/>
    </row>
    <row r="1178" spans="3:3">
      <c r="C1178" s="74"/>
    </row>
    <row r="1179" spans="3:3">
      <c r="C1179" s="74"/>
    </row>
    <row r="1180" spans="3:3">
      <c r="C1180" s="74"/>
    </row>
    <row r="1181" spans="3:3">
      <c r="C1181" s="74"/>
    </row>
    <row r="1182" spans="3:3">
      <c r="C1182" s="74"/>
    </row>
    <row r="1183" spans="3:3">
      <c r="C1183" s="74"/>
    </row>
    <row r="1184" spans="3:3">
      <c r="C1184" s="74"/>
    </row>
    <row r="1185" spans="3:3">
      <c r="C1185" s="74"/>
    </row>
    <row r="1186" spans="3:3">
      <c r="C1186" s="74"/>
    </row>
    <row r="1187" spans="3:3">
      <c r="C1187" s="74"/>
    </row>
    <row r="1188" spans="3:3">
      <c r="C1188" s="74"/>
    </row>
    <row r="1189" spans="3:3">
      <c r="C1189" s="74"/>
    </row>
    <row r="1190" spans="3:3">
      <c r="C1190" s="74"/>
    </row>
    <row r="1191" spans="3:3">
      <c r="C1191" s="74"/>
    </row>
    <row r="1192" spans="3:3">
      <c r="C1192" s="74"/>
    </row>
    <row r="1193" spans="3:3">
      <c r="C1193" s="74"/>
    </row>
    <row r="1194" spans="3:3">
      <c r="C1194" s="74"/>
    </row>
    <row r="1195" spans="3:3">
      <c r="C1195" s="74"/>
    </row>
    <row r="1196" spans="3:3">
      <c r="C1196" s="74"/>
    </row>
    <row r="1197" spans="3:3">
      <c r="C1197" s="74"/>
    </row>
    <row r="1198" spans="3:3">
      <c r="C1198" s="74"/>
    </row>
    <row r="1199" spans="3:3">
      <c r="C1199" s="74"/>
    </row>
    <row r="1200" spans="3:3">
      <c r="C1200" s="74"/>
    </row>
    <row r="1201" spans="3:3">
      <c r="C1201" s="74"/>
    </row>
    <row r="1202" spans="3:3">
      <c r="C1202" s="74"/>
    </row>
    <row r="1203" spans="3:3">
      <c r="C1203" s="74"/>
    </row>
    <row r="1204" spans="3:3">
      <c r="C1204" s="74"/>
    </row>
    <row r="1205" spans="3:3">
      <c r="C1205" s="74"/>
    </row>
    <row r="1206" spans="3:3">
      <c r="C1206" s="74"/>
    </row>
    <row r="1207" spans="3:3">
      <c r="C1207" s="74"/>
    </row>
    <row r="1208" spans="3:3">
      <c r="C1208" s="74"/>
    </row>
    <row r="1209" spans="3:3">
      <c r="C1209" s="74"/>
    </row>
    <row r="1210" spans="3:3">
      <c r="C1210" s="74"/>
    </row>
    <row r="1211" spans="3:3">
      <c r="C1211" s="74"/>
    </row>
    <row r="1212" spans="3:3">
      <c r="C1212" s="74"/>
    </row>
    <row r="1213" spans="3:3">
      <c r="C1213" s="74"/>
    </row>
    <row r="1214" spans="3:3">
      <c r="C1214" s="74"/>
    </row>
    <row r="1215" spans="3:3">
      <c r="C1215" s="74"/>
    </row>
    <row r="1216" spans="3:3">
      <c r="C1216" s="74"/>
    </row>
    <row r="1217" spans="3:3">
      <c r="C1217" s="74"/>
    </row>
    <row r="1218" spans="3:3">
      <c r="C1218" s="74"/>
    </row>
    <row r="1219" spans="3:3">
      <c r="C1219" s="74"/>
    </row>
    <row r="1220" spans="3:3">
      <c r="C1220" s="74"/>
    </row>
    <row r="1221" spans="3:3">
      <c r="C1221" s="74"/>
    </row>
    <row r="1222" spans="3:3">
      <c r="C1222" s="74"/>
    </row>
    <row r="1223" spans="3:3">
      <c r="C1223" s="74"/>
    </row>
    <row r="1224" spans="3:3">
      <c r="C1224" s="74"/>
    </row>
    <row r="1225" spans="3:3">
      <c r="C1225" s="74"/>
    </row>
    <row r="1226" spans="3:3">
      <c r="C1226" s="74"/>
    </row>
    <row r="1227" spans="3:3">
      <c r="C1227" s="74"/>
    </row>
    <row r="1228" spans="3:3">
      <c r="C1228" s="74"/>
    </row>
    <row r="1229" spans="3:3">
      <c r="C1229" s="74"/>
    </row>
    <row r="1230" spans="3:3">
      <c r="C1230" s="74"/>
    </row>
    <row r="1231" spans="3:3">
      <c r="C1231" s="74"/>
    </row>
    <row r="1232" spans="3:3">
      <c r="C1232" s="74"/>
    </row>
    <row r="1233" spans="3:3">
      <c r="C1233" s="74"/>
    </row>
    <row r="1234" spans="3:3">
      <c r="C1234" s="74"/>
    </row>
    <row r="1235" spans="3:3">
      <c r="C1235" s="74"/>
    </row>
    <row r="1236" spans="3:3">
      <c r="C1236" s="74"/>
    </row>
    <row r="1237" spans="3:3">
      <c r="C1237" s="74"/>
    </row>
    <row r="1238" spans="3:3">
      <c r="C1238" s="74"/>
    </row>
    <row r="1239" spans="3:3">
      <c r="C1239" s="74"/>
    </row>
    <row r="1240" spans="3:3">
      <c r="C1240" s="74"/>
    </row>
    <row r="1241" spans="3:3">
      <c r="C1241" s="74"/>
    </row>
    <row r="1242" spans="3:3">
      <c r="C1242" s="74"/>
    </row>
    <row r="1243" spans="3:3">
      <c r="C1243" s="74"/>
    </row>
    <row r="1244" spans="3:3">
      <c r="C1244" s="74"/>
    </row>
    <row r="1245" spans="3:3">
      <c r="C1245" s="74"/>
    </row>
    <row r="1246" spans="3:3">
      <c r="C1246" s="74"/>
    </row>
    <row r="1247" spans="3:3">
      <c r="C1247" s="74"/>
    </row>
    <row r="1248" spans="3:3">
      <c r="C1248" s="74"/>
    </row>
    <row r="1249" spans="3:3">
      <c r="C1249" s="74"/>
    </row>
    <row r="1250" spans="3:3">
      <c r="C1250" s="74"/>
    </row>
    <row r="1251" spans="3:3">
      <c r="C1251" s="74"/>
    </row>
    <row r="1252" spans="3:3">
      <c r="C1252" s="74"/>
    </row>
    <row r="1253" spans="3:3">
      <c r="C1253" s="74"/>
    </row>
    <row r="1254" spans="3:3">
      <c r="C1254" s="74"/>
    </row>
    <row r="1255" spans="3:3">
      <c r="C1255" s="74"/>
    </row>
    <row r="1256" spans="3:3">
      <c r="C1256" s="74"/>
    </row>
    <row r="1257" spans="3:3">
      <c r="C1257" s="74"/>
    </row>
    <row r="1258" spans="3:3">
      <c r="C1258" s="74"/>
    </row>
    <row r="1259" spans="3:3">
      <c r="C1259" s="74"/>
    </row>
    <row r="1260" spans="3:3">
      <c r="C1260" s="74"/>
    </row>
    <row r="1261" spans="3:3">
      <c r="C1261" s="74"/>
    </row>
    <row r="1262" spans="3:3">
      <c r="C1262" s="74"/>
    </row>
    <row r="1263" spans="3:3">
      <c r="C1263" s="74"/>
    </row>
    <row r="1264" spans="3:3">
      <c r="C1264" s="74"/>
    </row>
    <row r="1265" spans="3:3">
      <c r="C1265" s="74"/>
    </row>
    <row r="1266" spans="3:3">
      <c r="C1266" s="74"/>
    </row>
    <row r="1267" spans="3:3">
      <c r="C1267" s="74"/>
    </row>
    <row r="1268" spans="3:3">
      <c r="C1268" s="74"/>
    </row>
    <row r="1269" spans="3:3">
      <c r="C1269" s="74"/>
    </row>
    <row r="1270" spans="3:3">
      <c r="C1270" s="74"/>
    </row>
    <row r="1271" spans="3:3">
      <c r="C1271" s="74"/>
    </row>
    <row r="1272" spans="3:3">
      <c r="C1272" s="74"/>
    </row>
    <row r="1273" spans="3:3">
      <c r="C1273" s="74"/>
    </row>
    <row r="1274" spans="3:3">
      <c r="C1274" s="74"/>
    </row>
    <row r="1275" spans="3:3">
      <c r="C1275" s="74"/>
    </row>
    <row r="1276" spans="3:3">
      <c r="C1276" s="74"/>
    </row>
    <row r="1277" spans="3:3">
      <c r="C1277" s="74"/>
    </row>
    <row r="1278" spans="3:3">
      <c r="C1278" s="74"/>
    </row>
    <row r="1279" spans="3:3">
      <c r="C1279" s="74"/>
    </row>
    <row r="1280" spans="3:3">
      <c r="C1280" s="74"/>
    </row>
    <row r="1281" spans="3:3">
      <c r="C1281" s="74"/>
    </row>
    <row r="1282" spans="3:3">
      <c r="C1282" s="74"/>
    </row>
    <row r="1283" spans="3:3">
      <c r="C1283" s="74"/>
    </row>
    <row r="1284" spans="3:3">
      <c r="C1284" s="74"/>
    </row>
    <row r="1285" spans="3:3">
      <c r="C1285" s="74"/>
    </row>
    <row r="1286" spans="3:3">
      <c r="C1286" s="74"/>
    </row>
    <row r="1287" spans="3:3">
      <c r="C1287" s="74"/>
    </row>
    <row r="1288" spans="3:3">
      <c r="C1288" s="74"/>
    </row>
    <row r="1289" spans="3:3">
      <c r="C1289" s="74"/>
    </row>
    <row r="1290" spans="3:3">
      <c r="C1290" s="74"/>
    </row>
    <row r="1291" spans="3:3">
      <c r="C1291" s="74"/>
    </row>
    <row r="1292" spans="3:3">
      <c r="C1292" s="74"/>
    </row>
    <row r="1293" spans="3:3">
      <c r="C1293" s="74"/>
    </row>
    <row r="1294" spans="3:3">
      <c r="C1294" s="74"/>
    </row>
    <row r="1295" spans="3:3">
      <c r="C1295" s="74"/>
    </row>
    <row r="1296" spans="3:3">
      <c r="C1296" s="74"/>
    </row>
    <row r="1297" spans="3:3">
      <c r="C1297" s="74"/>
    </row>
    <row r="1298" spans="3:3">
      <c r="C1298" s="74"/>
    </row>
    <row r="1299" spans="3:3">
      <c r="C1299" s="74"/>
    </row>
    <row r="1300" spans="3:3">
      <c r="C1300" s="74"/>
    </row>
    <row r="1301" spans="3:3">
      <c r="C1301" s="74"/>
    </row>
    <row r="1302" spans="3:3">
      <c r="C1302" s="74"/>
    </row>
    <row r="1303" spans="3:3">
      <c r="C1303" s="74"/>
    </row>
    <row r="1304" spans="3:3">
      <c r="C1304" s="74"/>
    </row>
    <row r="1305" spans="3:3">
      <c r="C1305" s="74"/>
    </row>
    <row r="1306" spans="3:3">
      <c r="C1306" s="74"/>
    </row>
    <row r="1307" spans="3:3">
      <c r="C1307" s="74"/>
    </row>
    <row r="1308" spans="3:3">
      <c r="C1308" s="74"/>
    </row>
    <row r="1309" spans="3:3">
      <c r="C1309" s="74"/>
    </row>
    <row r="1310" spans="3:3">
      <c r="C1310" s="74"/>
    </row>
    <row r="1311" spans="3:3">
      <c r="C1311" s="74"/>
    </row>
    <row r="1312" spans="3:3">
      <c r="C1312" s="74"/>
    </row>
    <row r="1313" spans="3:3">
      <c r="C1313" s="74"/>
    </row>
    <row r="1314" spans="3:3">
      <c r="C1314" s="74"/>
    </row>
    <row r="1315" spans="3:3">
      <c r="C1315" s="74"/>
    </row>
    <row r="1316" spans="3:3">
      <c r="C1316" s="74"/>
    </row>
    <row r="1317" spans="3:3">
      <c r="C1317" s="74"/>
    </row>
    <row r="1318" spans="3:3">
      <c r="C1318" s="74"/>
    </row>
    <row r="1319" spans="3:3">
      <c r="C1319" s="74"/>
    </row>
    <row r="1320" spans="3:3">
      <c r="C1320" s="74"/>
    </row>
    <row r="1321" spans="3:3">
      <c r="C1321" s="74"/>
    </row>
    <row r="1322" spans="3:3">
      <c r="C1322" s="74"/>
    </row>
    <row r="1323" spans="3:3">
      <c r="C1323" s="74"/>
    </row>
    <row r="1324" spans="3:3">
      <c r="C1324" s="74"/>
    </row>
    <row r="1325" spans="3:3">
      <c r="C1325" s="74"/>
    </row>
    <row r="1326" spans="3:3">
      <c r="C1326" s="74"/>
    </row>
    <row r="1327" spans="3:3">
      <c r="C1327" s="74"/>
    </row>
    <row r="1328" spans="3:3">
      <c r="C1328" s="74"/>
    </row>
    <row r="1329" spans="3:3">
      <c r="C1329" s="74"/>
    </row>
    <row r="1330" spans="3:3">
      <c r="C1330" s="74"/>
    </row>
    <row r="1331" spans="3:3">
      <c r="C1331" s="74"/>
    </row>
    <row r="1332" spans="3:3">
      <c r="C1332" s="74"/>
    </row>
    <row r="1333" spans="3:3">
      <c r="C1333" s="74"/>
    </row>
    <row r="1334" spans="3:3">
      <c r="C1334" s="74"/>
    </row>
    <row r="1335" spans="3:3">
      <c r="C1335" s="74"/>
    </row>
    <row r="1336" spans="3:3">
      <c r="C1336" s="74"/>
    </row>
    <row r="1337" spans="3:3">
      <c r="C1337" s="74"/>
    </row>
    <row r="1338" spans="3:3">
      <c r="C1338" s="74"/>
    </row>
    <row r="1339" spans="3:3">
      <c r="C1339" s="74"/>
    </row>
    <row r="1340" spans="3:3">
      <c r="C1340" s="74"/>
    </row>
    <row r="1341" spans="3:3">
      <c r="C1341" s="74"/>
    </row>
    <row r="1342" spans="3:3">
      <c r="C1342" s="74"/>
    </row>
    <row r="1343" spans="3:3">
      <c r="C1343" s="74"/>
    </row>
    <row r="1344" spans="3:3">
      <c r="C1344" s="74"/>
    </row>
    <row r="1345" spans="3:3">
      <c r="C1345" s="74"/>
    </row>
    <row r="1346" spans="3:3">
      <c r="C1346" s="74"/>
    </row>
    <row r="1347" spans="3:3">
      <c r="C1347" s="74"/>
    </row>
    <row r="1348" spans="3:3">
      <c r="C1348" s="74"/>
    </row>
    <row r="1349" spans="3:3">
      <c r="C1349" s="74"/>
    </row>
    <row r="1350" spans="3:3">
      <c r="C1350" s="74"/>
    </row>
    <row r="1351" spans="3:3">
      <c r="C1351" s="74"/>
    </row>
    <row r="1352" spans="3:3">
      <c r="C1352" s="74"/>
    </row>
    <row r="1353" spans="3:3">
      <c r="C1353" s="74"/>
    </row>
    <row r="1354" spans="3:3">
      <c r="C1354" s="74"/>
    </row>
    <row r="1355" spans="3:3">
      <c r="C1355" s="74"/>
    </row>
    <row r="1356" spans="3:3">
      <c r="C1356" s="74"/>
    </row>
    <row r="1357" spans="3:3">
      <c r="C1357" s="74"/>
    </row>
    <row r="1358" spans="3:3">
      <c r="C1358" s="74"/>
    </row>
    <row r="1359" spans="3:3">
      <c r="C1359" s="74"/>
    </row>
    <row r="1360" spans="3:3">
      <c r="C1360" s="74"/>
    </row>
    <row r="1361" spans="3:3">
      <c r="C1361" s="74"/>
    </row>
    <row r="1362" spans="3:3">
      <c r="C1362" s="74"/>
    </row>
    <row r="1363" spans="3:3">
      <c r="C1363" s="74"/>
    </row>
    <row r="1364" spans="3:3">
      <c r="C1364" s="74"/>
    </row>
    <row r="1365" spans="3:3">
      <c r="C1365" s="74"/>
    </row>
    <row r="1366" spans="3:3">
      <c r="C1366" s="74"/>
    </row>
    <row r="1367" spans="3:3">
      <c r="C1367" s="74"/>
    </row>
    <row r="1368" spans="3:3">
      <c r="C1368" s="74"/>
    </row>
    <row r="1369" spans="3:3">
      <c r="C1369" s="74"/>
    </row>
    <row r="1370" spans="3:3">
      <c r="C1370" s="74"/>
    </row>
    <row r="1371" spans="3:3">
      <c r="C1371" s="74"/>
    </row>
    <row r="1372" spans="3:3">
      <c r="C1372" s="74"/>
    </row>
    <row r="1373" spans="3:3">
      <c r="C1373" s="74"/>
    </row>
    <row r="1374" spans="3:3">
      <c r="C1374" s="74"/>
    </row>
    <row r="1375" spans="3:3">
      <c r="C1375" s="74"/>
    </row>
    <row r="1376" spans="3:3">
      <c r="C1376" s="74"/>
    </row>
    <row r="1377" spans="3:3">
      <c r="C1377" s="74"/>
    </row>
    <row r="1378" spans="3:3">
      <c r="C1378" s="74"/>
    </row>
    <row r="1379" spans="3:3">
      <c r="C1379" s="74"/>
    </row>
    <row r="1380" spans="3:3">
      <c r="C1380" s="74"/>
    </row>
    <row r="1381" spans="3:3">
      <c r="C1381" s="74"/>
    </row>
    <row r="1382" spans="3:3">
      <c r="C1382" s="74"/>
    </row>
    <row r="1383" spans="3:3">
      <c r="C1383" s="74"/>
    </row>
    <row r="1384" spans="3:3">
      <c r="C1384" s="74"/>
    </row>
    <row r="1385" spans="3:3">
      <c r="C1385" s="74"/>
    </row>
    <row r="1386" spans="3:3">
      <c r="C1386" s="74"/>
    </row>
    <row r="1387" spans="3:3">
      <c r="C1387" s="74"/>
    </row>
    <row r="1388" spans="3:3">
      <c r="C1388" s="74"/>
    </row>
    <row r="1389" spans="3:3">
      <c r="C1389" s="74"/>
    </row>
    <row r="1390" spans="3:3">
      <c r="C1390" s="74"/>
    </row>
    <row r="1391" spans="3:3">
      <c r="C1391" s="74"/>
    </row>
    <row r="1392" spans="3:3">
      <c r="C1392" s="74"/>
    </row>
    <row r="1393" spans="3:3">
      <c r="C1393" s="74"/>
    </row>
    <row r="1394" spans="3:3">
      <c r="C1394" s="74"/>
    </row>
    <row r="1395" spans="3:3">
      <c r="C1395" s="74"/>
    </row>
    <row r="1396" spans="3:3">
      <c r="C1396" s="74"/>
    </row>
    <row r="1397" spans="3:3">
      <c r="C1397" s="74"/>
    </row>
    <row r="1398" spans="3:3">
      <c r="C1398" s="74"/>
    </row>
    <row r="1399" spans="3:3">
      <c r="C1399" s="74"/>
    </row>
    <row r="1400" spans="3:3">
      <c r="C1400" s="74"/>
    </row>
    <row r="1401" spans="3:3">
      <c r="C1401" s="74"/>
    </row>
    <row r="1402" spans="3:3">
      <c r="C1402" s="74"/>
    </row>
    <row r="1403" spans="3:3">
      <c r="C1403" s="74"/>
    </row>
    <row r="1404" spans="3:3">
      <c r="C1404" s="74"/>
    </row>
    <row r="1405" spans="3:3">
      <c r="C1405" s="74"/>
    </row>
    <row r="1406" spans="3:3">
      <c r="C1406" s="74"/>
    </row>
    <row r="1407" spans="3:3">
      <c r="C1407" s="74"/>
    </row>
    <row r="1408" spans="3:3">
      <c r="C1408" s="74"/>
    </row>
    <row r="1409" spans="3:3">
      <c r="C1409" s="74"/>
    </row>
    <row r="1410" spans="3:3">
      <c r="C1410" s="74"/>
    </row>
    <row r="1411" spans="3:3">
      <c r="C1411" s="74"/>
    </row>
    <row r="1412" spans="3:3">
      <c r="C1412" s="74"/>
    </row>
    <row r="1413" spans="3:3">
      <c r="C1413" s="74"/>
    </row>
    <row r="1414" spans="3:3">
      <c r="C1414" s="74"/>
    </row>
    <row r="1415" spans="3:3">
      <c r="C1415" s="74"/>
    </row>
    <row r="1416" spans="3:3">
      <c r="C1416" s="74"/>
    </row>
    <row r="1417" spans="3:3">
      <c r="C1417" s="74"/>
    </row>
    <row r="1418" spans="3:3">
      <c r="C1418" s="74"/>
    </row>
    <row r="1419" spans="3:3">
      <c r="C1419" s="74"/>
    </row>
    <row r="1420" spans="3:3">
      <c r="C1420" s="74"/>
    </row>
    <row r="1421" spans="3:3">
      <c r="C1421" s="74"/>
    </row>
    <row r="1422" spans="3:3">
      <c r="C1422" s="74"/>
    </row>
    <row r="1423" spans="3:3">
      <c r="C1423" s="74"/>
    </row>
    <row r="1424" spans="3:3">
      <c r="C1424" s="74"/>
    </row>
    <row r="1425" spans="3:3">
      <c r="C1425" s="74"/>
    </row>
    <row r="1426" spans="3:3">
      <c r="C1426" s="74"/>
    </row>
    <row r="1427" spans="3:3">
      <c r="C1427" s="74"/>
    </row>
    <row r="1428" spans="3:3">
      <c r="C1428" s="74"/>
    </row>
    <row r="1429" spans="3:3">
      <c r="C1429" s="74"/>
    </row>
    <row r="1430" spans="3:3">
      <c r="C1430" s="74"/>
    </row>
    <row r="1431" spans="3:3">
      <c r="C1431" s="74"/>
    </row>
    <row r="1432" spans="3:3">
      <c r="C1432" s="74"/>
    </row>
    <row r="1433" spans="3:3">
      <c r="C1433" s="74"/>
    </row>
    <row r="1434" spans="3:3">
      <c r="C1434" s="74"/>
    </row>
    <row r="1435" spans="3:3">
      <c r="C1435" s="74"/>
    </row>
    <row r="1436" spans="3:3">
      <c r="C1436" s="74"/>
    </row>
    <row r="1437" spans="3:3">
      <c r="C1437" s="74"/>
    </row>
    <row r="1438" spans="3:3">
      <c r="C1438" s="74"/>
    </row>
    <row r="1439" spans="3:3">
      <c r="C1439" s="74"/>
    </row>
    <row r="1440" spans="3:3">
      <c r="C1440" s="74"/>
    </row>
    <row r="1441" spans="3:3">
      <c r="C1441" s="74"/>
    </row>
    <row r="1442" spans="3:3">
      <c r="C1442" s="74"/>
    </row>
    <row r="1443" spans="3:3">
      <c r="C1443" s="74"/>
    </row>
    <row r="1444" spans="3:3">
      <c r="C1444" s="74"/>
    </row>
    <row r="1445" spans="3:3">
      <c r="C1445" s="74"/>
    </row>
    <row r="1446" spans="3:3">
      <c r="C1446" s="74"/>
    </row>
    <row r="1447" spans="3:3">
      <c r="C1447" s="74"/>
    </row>
    <row r="1448" spans="3:3">
      <c r="C1448" s="74"/>
    </row>
    <row r="1449" spans="3:3">
      <c r="C1449" s="74"/>
    </row>
    <row r="1450" spans="3:3">
      <c r="C1450" s="74"/>
    </row>
    <row r="1451" spans="3:3">
      <c r="C1451" s="74"/>
    </row>
    <row r="1452" spans="3:3">
      <c r="C1452" s="74"/>
    </row>
    <row r="1453" spans="3:3">
      <c r="C1453" s="74"/>
    </row>
    <row r="1454" spans="3:3">
      <c r="C1454" s="74"/>
    </row>
    <row r="1455" spans="3:3">
      <c r="C1455" s="74"/>
    </row>
    <row r="1456" spans="3:3">
      <c r="C1456" s="74"/>
    </row>
    <row r="1457" spans="3:3">
      <c r="C1457" s="74"/>
    </row>
    <row r="1458" spans="3:3">
      <c r="C1458" s="74"/>
    </row>
    <row r="1459" spans="3:3">
      <c r="C1459" s="74"/>
    </row>
    <row r="1460" spans="3:3">
      <c r="C1460" s="74"/>
    </row>
    <row r="1461" spans="3:3">
      <c r="C1461" s="74"/>
    </row>
    <row r="1462" spans="3:3">
      <c r="C1462" s="74"/>
    </row>
    <row r="1463" spans="3:3">
      <c r="C1463" s="74"/>
    </row>
    <row r="1464" spans="3:3">
      <c r="C1464" s="74"/>
    </row>
    <row r="1465" spans="3:3">
      <c r="C1465" s="74"/>
    </row>
    <row r="1466" spans="3:3">
      <c r="C1466" s="74"/>
    </row>
    <row r="1467" spans="3:3">
      <c r="C1467" s="74"/>
    </row>
    <row r="1468" spans="3:3">
      <c r="C1468" s="74"/>
    </row>
    <row r="1469" spans="3:3">
      <c r="C1469" s="74"/>
    </row>
    <row r="1470" spans="3:3">
      <c r="C1470" s="74"/>
    </row>
    <row r="1471" spans="3:3">
      <c r="C1471" s="74"/>
    </row>
    <row r="1472" spans="3:3">
      <c r="C1472" s="74"/>
    </row>
    <row r="1473" spans="3:3">
      <c r="C1473" s="74"/>
    </row>
    <row r="1474" spans="3:3">
      <c r="C1474" s="74"/>
    </row>
    <row r="1475" spans="3:3">
      <c r="C1475" s="74"/>
    </row>
    <row r="1476" spans="3:3">
      <c r="C1476" s="74"/>
    </row>
    <row r="1477" spans="3:3">
      <c r="C1477" s="74"/>
    </row>
    <row r="1478" spans="3:3">
      <c r="C1478" s="74"/>
    </row>
    <row r="1479" spans="3:3">
      <c r="C1479" s="74"/>
    </row>
    <row r="1480" spans="3:3">
      <c r="C1480" s="74"/>
    </row>
    <row r="1481" spans="3:3">
      <c r="C1481" s="74"/>
    </row>
    <row r="1482" spans="3:3">
      <c r="C1482" s="74"/>
    </row>
    <row r="1483" spans="3:3">
      <c r="C1483" s="74"/>
    </row>
    <row r="1484" spans="3:3">
      <c r="C1484" s="74"/>
    </row>
    <row r="1485" spans="3:3">
      <c r="C1485" s="74"/>
    </row>
    <row r="1486" spans="3:3">
      <c r="C1486" s="74"/>
    </row>
    <row r="1487" spans="3:3">
      <c r="C1487" s="74"/>
    </row>
    <row r="1488" spans="3:3">
      <c r="C1488" s="74"/>
    </row>
    <row r="1489" spans="3:3">
      <c r="C1489" s="74"/>
    </row>
    <row r="1490" spans="3:3">
      <c r="C1490" s="74"/>
    </row>
    <row r="1491" spans="3:3">
      <c r="C1491" s="74"/>
    </row>
    <row r="1492" spans="3:3">
      <c r="C1492" s="74"/>
    </row>
    <row r="1493" spans="3:3">
      <c r="C1493" s="74"/>
    </row>
    <row r="1494" spans="3:3">
      <c r="C1494" s="74"/>
    </row>
    <row r="1495" spans="3:3">
      <c r="C1495" s="74"/>
    </row>
    <row r="1496" spans="3:3">
      <c r="C1496" s="74"/>
    </row>
    <row r="1497" spans="3:3">
      <c r="C1497" s="74"/>
    </row>
    <row r="1498" spans="3:3">
      <c r="C1498" s="74"/>
    </row>
    <row r="1499" spans="3:3">
      <c r="C1499" s="74"/>
    </row>
    <row r="1500" spans="3:3">
      <c r="C1500" s="74"/>
    </row>
    <row r="1501" spans="3:3">
      <c r="C1501" s="74"/>
    </row>
    <row r="1502" spans="3:3">
      <c r="C1502" s="74"/>
    </row>
    <row r="1503" spans="3:3">
      <c r="C1503" s="74"/>
    </row>
    <row r="1504" spans="3:3">
      <c r="C1504" s="74"/>
    </row>
    <row r="1505" spans="3:3">
      <c r="C1505" s="74"/>
    </row>
    <row r="1506" spans="3:3">
      <c r="C1506" s="74"/>
    </row>
    <row r="1507" spans="3:3">
      <c r="C1507" s="74"/>
    </row>
    <row r="1508" spans="3:3">
      <c r="C1508" s="74"/>
    </row>
    <row r="1509" spans="3:3">
      <c r="C1509" s="74"/>
    </row>
    <row r="1510" spans="3:3">
      <c r="C1510" s="74"/>
    </row>
    <row r="1511" spans="3:3">
      <c r="C1511" s="74"/>
    </row>
    <row r="1512" spans="3:3">
      <c r="C1512" s="74"/>
    </row>
    <row r="1513" spans="3:3">
      <c r="C1513" s="74"/>
    </row>
    <row r="1514" spans="3:3">
      <c r="C1514" s="74"/>
    </row>
    <row r="1515" spans="3:3">
      <c r="C1515" s="74"/>
    </row>
    <row r="1516" spans="3:3">
      <c r="C1516" s="74"/>
    </row>
    <row r="1517" spans="3:3">
      <c r="C1517" s="74"/>
    </row>
    <row r="1518" spans="3:3">
      <c r="C1518" s="74"/>
    </row>
    <row r="1519" spans="3:3">
      <c r="C1519" s="74"/>
    </row>
    <row r="1520" spans="3:3">
      <c r="C1520" s="74"/>
    </row>
    <row r="1521" spans="3:3">
      <c r="C1521" s="74"/>
    </row>
    <row r="1522" spans="3:3">
      <c r="C1522" s="74"/>
    </row>
    <row r="1523" spans="3:3">
      <c r="C1523" s="74"/>
    </row>
    <row r="1524" spans="3:3">
      <c r="C1524" s="74"/>
    </row>
    <row r="1525" spans="3:3">
      <c r="C1525" s="74"/>
    </row>
    <row r="1526" spans="3:3">
      <c r="C1526" s="74"/>
    </row>
    <row r="1527" spans="3:3">
      <c r="C1527" s="74"/>
    </row>
    <row r="1528" spans="3:3">
      <c r="C1528" s="74"/>
    </row>
    <row r="1529" spans="3:3">
      <c r="C1529" s="74"/>
    </row>
    <row r="1530" spans="3:3">
      <c r="C1530" s="74"/>
    </row>
    <row r="1531" spans="3:3">
      <c r="C1531" s="74"/>
    </row>
    <row r="1532" spans="3:3">
      <c r="C1532" s="74"/>
    </row>
    <row r="1533" spans="3:3">
      <c r="C1533" s="74"/>
    </row>
    <row r="1534" spans="3:3">
      <c r="C1534" s="74"/>
    </row>
    <row r="1535" spans="3:3">
      <c r="C1535" s="74"/>
    </row>
    <row r="1536" spans="3:3">
      <c r="C1536" s="74"/>
    </row>
    <row r="1537" spans="3:3">
      <c r="C1537" s="74"/>
    </row>
    <row r="1538" spans="3:3">
      <c r="C1538" s="74"/>
    </row>
    <row r="1539" spans="3:3">
      <c r="C1539" s="74"/>
    </row>
    <row r="1540" spans="3:3">
      <c r="C1540" s="74"/>
    </row>
    <row r="1541" spans="3:3">
      <c r="C1541" s="74"/>
    </row>
    <row r="1542" spans="3:3">
      <c r="C1542" s="74"/>
    </row>
    <row r="1543" spans="3:3">
      <c r="C1543" s="74"/>
    </row>
    <row r="1544" spans="3:3">
      <c r="C1544" s="74"/>
    </row>
    <row r="1545" spans="3:3">
      <c r="C1545" s="74"/>
    </row>
    <row r="1546" spans="3:3">
      <c r="C1546" s="74"/>
    </row>
    <row r="1547" spans="3:3">
      <c r="C1547" s="74"/>
    </row>
    <row r="1548" spans="3:3">
      <c r="C1548" s="74"/>
    </row>
    <row r="1549" spans="3:3">
      <c r="C1549" s="74"/>
    </row>
    <row r="1550" spans="3:3">
      <c r="C1550" s="74"/>
    </row>
    <row r="1551" spans="3:3">
      <c r="C1551" s="74"/>
    </row>
    <row r="1552" spans="3:3">
      <c r="C1552" s="74"/>
    </row>
    <row r="1553" spans="3:3">
      <c r="C1553" s="74"/>
    </row>
    <row r="1554" spans="3:3">
      <c r="C1554" s="74"/>
    </row>
    <row r="1555" spans="3:3">
      <c r="C1555" s="74"/>
    </row>
    <row r="1556" spans="3:3">
      <c r="C1556" s="74"/>
    </row>
    <row r="1557" spans="3:3">
      <c r="C1557" s="74"/>
    </row>
    <row r="1558" spans="3:3">
      <c r="C1558" s="74"/>
    </row>
    <row r="1559" spans="3:3">
      <c r="C1559" s="74"/>
    </row>
    <row r="1560" spans="3:3">
      <c r="C1560" s="74"/>
    </row>
    <row r="1561" spans="3:3">
      <c r="C1561" s="74"/>
    </row>
    <row r="1562" spans="3:3">
      <c r="C1562" s="74"/>
    </row>
    <row r="1563" spans="3:3">
      <c r="C1563" s="74"/>
    </row>
    <row r="1564" spans="3:3">
      <c r="C1564" s="74"/>
    </row>
    <row r="1565" spans="3:3">
      <c r="C1565" s="74"/>
    </row>
    <row r="1566" spans="3:3">
      <c r="C1566" s="74"/>
    </row>
    <row r="1567" spans="3:3">
      <c r="C1567" s="74"/>
    </row>
    <row r="1568" spans="3:3">
      <c r="C1568" s="74"/>
    </row>
    <row r="1569" spans="3:3">
      <c r="C1569" s="74"/>
    </row>
    <row r="1570" spans="3:3">
      <c r="C1570" s="74"/>
    </row>
    <row r="1571" spans="3:3">
      <c r="C1571" s="74"/>
    </row>
    <row r="1572" spans="3:3">
      <c r="C1572" s="74"/>
    </row>
    <row r="1573" spans="3:3">
      <c r="C1573" s="74"/>
    </row>
    <row r="1574" spans="3:3">
      <c r="C1574" s="74"/>
    </row>
    <row r="1575" spans="3:3">
      <c r="C1575" s="74"/>
    </row>
    <row r="1576" spans="3:3">
      <c r="C1576" s="74"/>
    </row>
    <row r="1577" spans="3:3">
      <c r="C1577" s="74"/>
    </row>
    <row r="1578" spans="3:3">
      <c r="C1578" s="74"/>
    </row>
    <row r="1579" spans="3:3">
      <c r="C1579" s="74"/>
    </row>
    <row r="1580" spans="3:3">
      <c r="C1580" s="74"/>
    </row>
    <row r="1581" spans="3:3">
      <c r="C1581" s="74"/>
    </row>
    <row r="1582" spans="3:3">
      <c r="C1582" s="74"/>
    </row>
    <row r="1583" spans="3:3">
      <c r="C1583" s="74"/>
    </row>
    <row r="1584" spans="3:3">
      <c r="C1584" s="74"/>
    </row>
    <row r="1585" spans="3:3">
      <c r="C1585" s="74"/>
    </row>
    <row r="1586" spans="3:3">
      <c r="C1586" s="74"/>
    </row>
    <row r="1587" spans="3:3">
      <c r="C1587" s="74"/>
    </row>
    <row r="1588" spans="3:3">
      <c r="C1588" s="74"/>
    </row>
    <row r="1589" spans="3:3">
      <c r="C1589" s="74"/>
    </row>
    <row r="1590" spans="3:3">
      <c r="C1590" s="74"/>
    </row>
    <row r="1591" spans="3:3">
      <c r="C1591" s="74"/>
    </row>
    <row r="1592" spans="3:3">
      <c r="C1592" s="74"/>
    </row>
    <row r="1593" spans="3:3">
      <c r="C1593" s="74"/>
    </row>
    <row r="1594" spans="3:3">
      <c r="C1594" s="74"/>
    </row>
    <row r="1595" spans="3:3">
      <c r="C1595" s="74"/>
    </row>
    <row r="1596" spans="3:3">
      <c r="C1596" s="74"/>
    </row>
    <row r="1597" spans="3:3">
      <c r="C1597" s="74"/>
    </row>
    <row r="1598" spans="3:3">
      <c r="C1598" s="74"/>
    </row>
    <row r="1599" spans="3:3">
      <c r="C1599" s="74"/>
    </row>
    <row r="1600" spans="3:3">
      <c r="C1600" s="74"/>
    </row>
    <row r="1601" spans="3:3">
      <c r="C1601" s="74"/>
    </row>
    <row r="1602" spans="3:3">
      <c r="C1602" s="74"/>
    </row>
    <row r="1603" spans="3:3">
      <c r="C1603" s="74"/>
    </row>
    <row r="1604" spans="3:3">
      <c r="C1604" s="74"/>
    </row>
    <row r="1605" spans="3:3">
      <c r="C1605" s="74"/>
    </row>
    <row r="1606" spans="3:3">
      <c r="C1606" s="74"/>
    </row>
    <row r="1607" spans="3:3">
      <c r="C1607" s="74"/>
    </row>
    <row r="1608" spans="3:3">
      <c r="C1608" s="74"/>
    </row>
    <row r="1609" spans="3:3">
      <c r="C1609" s="74"/>
    </row>
    <row r="1610" spans="3:3">
      <c r="C1610" s="74"/>
    </row>
    <row r="1611" spans="3:3">
      <c r="C1611" s="74"/>
    </row>
    <row r="1612" spans="3:3">
      <c r="C1612" s="74"/>
    </row>
    <row r="1613" spans="3:3">
      <c r="C1613" s="74"/>
    </row>
    <row r="1614" spans="3:3">
      <c r="C1614" s="74"/>
    </row>
    <row r="1615" spans="3:3">
      <c r="C1615" s="74"/>
    </row>
    <row r="1616" spans="3:3">
      <c r="C1616" s="74"/>
    </row>
    <row r="1617" spans="3:3">
      <c r="C1617" s="74"/>
    </row>
    <row r="1618" spans="3:3">
      <c r="C1618" s="74"/>
    </row>
    <row r="1619" spans="3:3">
      <c r="C1619" s="74"/>
    </row>
    <row r="1620" spans="3:3">
      <c r="C1620" s="74"/>
    </row>
    <row r="1621" spans="3:3">
      <c r="C1621" s="74"/>
    </row>
    <row r="1622" spans="3:3">
      <c r="C1622" s="74"/>
    </row>
    <row r="1623" spans="3:3">
      <c r="C1623" s="74"/>
    </row>
    <row r="1624" spans="3:3">
      <c r="C1624" s="74"/>
    </row>
    <row r="1625" spans="3:3">
      <c r="C1625" s="74"/>
    </row>
    <row r="1626" spans="3:3">
      <c r="C1626" s="74"/>
    </row>
    <row r="1627" spans="3:3">
      <c r="C1627" s="74"/>
    </row>
    <row r="1628" spans="3:3">
      <c r="C1628" s="74"/>
    </row>
    <row r="1629" spans="3:3">
      <c r="C1629" s="74"/>
    </row>
    <row r="1630" spans="3:3">
      <c r="C1630" s="74"/>
    </row>
    <row r="1631" spans="3:3">
      <c r="C1631" s="74"/>
    </row>
    <row r="1632" spans="3:3">
      <c r="C1632" s="74"/>
    </row>
    <row r="1633" spans="3:3">
      <c r="C1633" s="74"/>
    </row>
    <row r="1634" spans="3:3">
      <c r="C1634" s="74"/>
    </row>
    <row r="1635" spans="3:3">
      <c r="C1635" s="74"/>
    </row>
    <row r="1636" spans="3:3">
      <c r="C1636" s="74"/>
    </row>
    <row r="1637" spans="3:3">
      <c r="C1637" s="74"/>
    </row>
    <row r="1638" spans="3:3">
      <c r="C1638" s="74"/>
    </row>
    <row r="1639" spans="3:3">
      <c r="C1639" s="74"/>
    </row>
    <row r="1640" spans="3:3">
      <c r="C1640" s="74"/>
    </row>
    <row r="1641" spans="3:3">
      <c r="C1641" s="74"/>
    </row>
    <row r="1642" spans="3:3">
      <c r="C1642" s="74"/>
    </row>
    <row r="1643" spans="3:3">
      <c r="C1643" s="74"/>
    </row>
    <row r="1644" spans="3:3">
      <c r="C1644" s="74"/>
    </row>
    <row r="1645" spans="3:3">
      <c r="C1645" s="74"/>
    </row>
    <row r="1646" spans="3:3">
      <c r="C1646" s="74"/>
    </row>
    <row r="1647" spans="3:3">
      <c r="C1647" s="74"/>
    </row>
    <row r="1648" spans="3:3">
      <c r="C1648" s="74"/>
    </row>
    <row r="1649" spans="3:3">
      <c r="C1649" s="74"/>
    </row>
    <row r="1650" spans="3:3">
      <c r="C1650" s="74"/>
    </row>
    <row r="1651" spans="3:3">
      <c r="C1651" s="74"/>
    </row>
    <row r="1652" spans="3:3">
      <c r="C1652" s="74"/>
    </row>
    <row r="1653" spans="3:3">
      <c r="C1653" s="74"/>
    </row>
    <row r="1654" spans="3:3">
      <c r="C1654" s="74"/>
    </row>
    <row r="1655" spans="3:3">
      <c r="C1655" s="74"/>
    </row>
    <row r="1656" spans="3:3">
      <c r="C1656" s="74"/>
    </row>
    <row r="1657" spans="3:3">
      <c r="C1657" s="74"/>
    </row>
    <row r="1658" spans="3:3">
      <c r="C1658" s="74"/>
    </row>
    <row r="1659" spans="3:3">
      <c r="C1659" s="74"/>
    </row>
    <row r="1660" spans="3:3">
      <c r="C1660" s="74"/>
    </row>
    <row r="1661" spans="3:3">
      <c r="C1661" s="74"/>
    </row>
    <row r="1662" spans="3:3">
      <c r="C1662" s="74"/>
    </row>
    <row r="1663" spans="3:3">
      <c r="C1663" s="74"/>
    </row>
    <row r="1664" spans="3:3">
      <c r="C1664" s="74"/>
    </row>
    <row r="1665" spans="3:3">
      <c r="C1665" s="74"/>
    </row>
    <row r="1666" spans="3:3">
      <c r="C1666" s="74"/>
    </row>
    <row r="1667" spans="3:3">
      <c r="C1667" s="74"/>
    </row>
    <row r="1668" spans="3:3">
      <c r="C1668" s="74"/>
    </row>
    <row r="1669" spans="3:3">
      <c r="C1669" s="74"/>
    </row>
    <row r="1670" spans="3:3">
      <c r="C1670" s="74"/>
    </row>
    <row r="1671" spans="3:3">
      <c r="C1671" s="74"/>
    </row>
    <row r="1672" spans="3:3">
      <c r="C1672" s="74"/>
    </row>
    <row r="1673" spans="3:3">
      <c r="C1673" s="74"/>
    </row>
    <row r="1674" spans="3:3">
      <c r="C1674" s="74"/>
    </row>
    <row r="1675" spans="3:3">
      <c r="C1675" s="74"/>
    </row>
    <row r="1676" spans="3:3">
      <c r="C1676" s="74"/>
    </row>
    <row r="1677" spans="3:3">
      <c r="C1677" s="74"/>
    </row>
    <row r="1678" spans="3:3">
      <c r="C1678" s="74"/>
    </row>
    <row r="1679" spans="3:3">
      <c r="C1679" s="74"/>
    </row>
    <row r="1680" spans="3:3">
      <c r="C1680" s="74"/>
    </row>
    <row r="1681" spans="3:3">
      <c r="C1681" s="74"/>
    </row>
    <row r="1682" spans="3:3">
      <c r="C1682" s="74"/>
    </row>
    <row r="1683" spans="3:3">
      <c r="C1683" s="74"/>
    </row>
    <row r="1684" spans="3:3">
      <c r="C1684" s="74"/>
    </row>
    <row r="1685" spans="3:3">
      <c r="C1685" s="74"/>
    </row>
    <row r="1686" spans="3:3">
      <c r="C1686" s="74"/>
    </row>
    <row r="1687" spans="3:3">
      <c r="C1687" s="74"/>
    </row>
    <row r="1688" spans="3:3">
      <c r="C1688" s="74"/>
    </row>
    <row r="1689" spans="3:3">
      <c r="C1689" s="74"/>
    </row>
    <row r="1690" spans="3:3">
      <c r="C1690" s="74"/>
    </row>
    <row r="1691" spans="3:3">
      <c r="C1691" s="74"/>
    </row>
    <row r="1692" spans="3:3">
      <c r="C1692" s="74"/>
    </row>
    <row r="1693" spans="3:3">
      <c r="C1693" s="74"/>
    </row>
    <row r="1694" spans="3:3">
      <c r="C1694" s="74"/>
    </row>
    <row r="1695" spans="3:3">
      <c r="C1695" s="74"/>
    </row>
    <row r="1696" spans="3:3">
      <c r="C1696" s="74"/>
    </row>
    <row r="1697" spans="3:3">
      <c r="C1697" s="74"/>
    </row>
    <row r="1698" spans="3:3">
      <c r="C1698" s="74"/>
    </row>
    <row r="1699" spans="3:3">
      <c r="C1699" s="74"/>
    </row>
    <row r="1700" spans="3:3">
      <c r="C1700" s="74"/>
    </row>
    <row r="1701" spans="3:3">
      <c r="C1701" s="74"/>
    </row>
    <row r="1702" spans="3:3">
      <c r="C1702" s="74"/>
    </row>
    <row r="1703" spans="3:3">
      <c r="C1703" s="74"/>
    </row>
    <row r="1704" spans="3:3">
      <c r="C1704" s="74"/>
    </row>
    <row r="1705" spans="3:3">
      <c r="C1705" s="74"/>
    </row>
    <row r="1706" spans="3:3">
      <c r="C1706" s="74"/>
    </row>
    <row r="1707" spans="3:3">
      <c r="C1707" s="74"/>
    </row>
    <row r="1708" spans="3:3">
      <c r="C1708" s="74"/>
    </row>
    <row r="1709" spans="3:3">
      <c r="C1709" s="74"/>
    </row>
    <row r="1710" spans="3:3">
      <c r="C1710" s="74"/>
    </row>
    <row r="1711" spans="3:3">
      <c r="C1711" s="74"/>
    </row>
    <row r="1712" spans="3:3">
      <c r="C1712" s="74"/>
    </row>
    <row r="1713" spans="3:3">
      <c r="C1713" s="74"/>
    </row>
    <row r="1714" spans="3:3">
      <c r="C1714" s="74"/>
    </row>
    <row r="1715" spans="3:3">
      <c r="C1715" s="74"/>
    </row>
    <row r="1716" spans="3:3">
      <c r="C1716" s="74"/>
    </row>
    <row r="1717" spans="3:3">
      <c r="C1717" s="74"/>
    </row>
    <row r="1718" spans="3:3">
      <c r="C1718" s="74"/>
    </row>
    <row r="1719" spans="3:3">
      <c r="C1719" s="74"/>
    </row>
    <row r="1720" spans="3:3">
      <c r="C1720" s="74"/>
    </row>
    <row r="1721" spans="3:3">
      <c r="C1721" s="74"/>
    </row>
    <row r="1722" spans="3:3">
      <c r="C1722" s="74"/>
    </row>
    <row r="1723" spans="3:3">
      <c r="C1723" s="74"/>
    </row>
    <row r="1724" spans="3:3">
      <c r="C1724" s="74"/>
    </row>
    <row r="1725" spans="3:3">
      <c r="C1725" s="74"/>
    </row>
    <row r="1726" spans="3:3">
      <c r="C1726" s="74"/>
    </row>
    <row r="1727" spans="3:3">
      <c r="C1727" s="74"/>
    </row>
    <row r="1728" spans="3:3">
      <c r="C1728" s="74"/>
    </row>
    <row r="1729" spans="3:3">
      <c r="C1729" s="74"/>
    </row>
    <row r="1730" spans="3:3">
      <c r="C1730" s="74"/>
    </row>
    <row r="1731" spans="3:3">
      <c r="C1731" s="74"/>
    </row>
    <row r="1732" spans="3:3">
      <c r="C1732" s="74"/>
    </row>
    <row r="1733" spans="3:3">
      <c r="C1733" s="74"/>
    </row>
    <row r="1734" spans="3:3">
      <c r="C1734" s="74"/>
    </row>
    <row r="1735" spans="3:3">
      <c r="C1735" s="74"/>
    </row>
    <row r="1736" spans="3:3">
      <c r="C1736" s="74"/>
    </row>
    <row r="1737" spans="3:3">
      <c r="C1737" s="74"/>
    </row>
    <row r="1738" spans="3:3">
      <c r="C1738" s="74"/>
    </row>
    <row r="1739" spans="3:3">
      <c r="C1739" s="74"/>
    </row>
    <row r="1740" spans="3:3">
      <c r="C1740" s="74"/>
    </row>
    <row r="1741" spans="3:3">
      <c r="C1741" s="74"/>
    </row>
    <row r="1742" spans="3:3">
      <c r="C1742" s="74"/>
    </row>
    <row r="1743" spans="3:3">
      <c r="C1743" s="74"/>
    </row>
    <row r="1744" spans="3:3">
      <c r="C1744" s="74"/>
    </row>
    <row r="1745" spans="3:3">
      <c r="C1745" s="74"/>
    </row>
    <row r="1746" spans="3:3">
      <c r="C1746" s="74"/>
    </row>
    <row r="1747" spans="3:3">
      <c r="C1747" s="74"/>
    </row>
    <row r="1748" spans="3:3">
      <c r="C1748" s="74"/>
    </row>
    <row r="1749" spans="3:3">
      <c r="C1749" s="74"/>
    </row>
    <row r="1750" spans="3:3">
      <c r="C1750" s="74"/>
    </row>
    <row r="1751" spans="3:3">
      <c r="C1751" s="74"/>
    </row>
    <row r="1752" spans="3:3">
      <c r="C1752" s="74"/>
    </row>
    <row r="1753" spans="3:3">
      <c r="C1753" s="74"/>
    </row>
    <row r="1754" spans="3:3">
      <c r="C1754" s="74"/>
    </row>
    <row r="1755" spans="3:3">
      <c r="C1755" s="74"/>
    </row>
    <row r="1756" spans="3:3">
      <c r="C1756" s="74"/>
    </row>
    <row r="1757" spans="3:3">
      <c r="C1757" s="74"/>
    </row>
    <row r="1758" spans="3:3">
      <c r="C1758" s="74"/>
    </row>
    <row r="1759" spans="3:3">
      <c r="C1759" s="74"/>
    </row>
    <row r="1760" spans="3:3">
      <c r="C1760" s="74"/>
    </row>
    <row r="1761" spans="3:3">
      <c r="C1761" s="74"/>
    </row>
    <row r="1762" spans="3:3">
      <c r="C1762" s="74"/>
    </row>
    <row r="1763" spans="3:3">
      <c r="C1763" s="74"/>
    </row>
    <row r="1764" spans="3:3">
      <c r="C1764" s="74"/>
    </row>
    <row r="1765" spans="3:3">
      <c r="C1765" s="74"/>
    </row>
    <row r="1766" spans="3:3">
      <c r="C1766" s="74"/>
    </row>
    <row r="1767" spans="3:3">
      <c r="C1767" s="74"/>
    </row>
    <row r="1768" spans="3:3">
      <c r="C1768" s="74"/>
    </row>
    <row r="1769" spans="3:3">
      <c r="C1769" s="74"/>
    </row>
    <row r="1770" spans="3:3">
      <c r="C1770" s="74"/>
    </row>
    <row r="1771" spans="3:3">
      <c r="C1771" s="74"/>
    </row>
    <row r="1772" spans="3:3">
      <c r="C1772" s="74"/>
    </row>
    <row r="1773" spans="3:3">
      <c r="C1773" s="74"/>
    </row>
    <row r="1774" spans="3:3">
      <c r="C1774" s="74"/>
    </row>
    <row r="1775" spans="3:3">
      <c r="C1775" s="74"/>
    </row>
    <row r="1776" spans="3:3">
      <c r="C1776" s="74"/>
    </row>
    <row r="1777" spans="3:3">
      <c r="C1777" s="74"/>
    </row>
    <row r="1778" spans="3:3">
      <c r="C1778" s="74"/>
    </row>
    <row r="1779" spans="3:3">
      <c r="C1779" s="74"/>
    </row>
    <row r="1780" spans="3:3">
      <c r="C1780" s="74"/>
    </row>
    <row r="1781" spans="3:3">
      <c r="C1781" s="74"/>
    </row>
    <row r="1782" spans="3:3">
      <c r="C1782" s="74"/>
    </row>
    <row r="1783" spans="3:3">
      <c r="C1783" s="74"/>
    </row>
    <row r="1784" spans="3:3">
      <c r="C1784" s="74"/>
    </row>
    <row r="1785" spans="3:3">
      <c r="C1785" s="74"/>
    </row>
    <row r="1786" spans="3:3">
      <c r="C1786" s="74"/>
    </row>
    <row r="1787" spans="3:3">
      <c r="C1787" s="74"/>
    </row>
    <row r="1788" spans="3:3">
      <c r="C1788" s="74"/>
    </row>
    <row r="1789" spans="3:3">
      <c r="C1789" s="74"/>
    </row>
    <row r="1790" spans="3:3">
      <c r="C1790" s="74"/>
    </row>
    <row r="1791" spans="3:3">
      <c r="C1791" s="74"/>
    </row>
    <row r="1792" spans="3:3">
      <c r="C1792" s="74"/>
    </row>
    <row r="1793" spans="3:3">
      <c r="C1793" s="74"/>
    </row>
    <row r="1794" spans="3:3">
      <c r="C1794" s="74"/>
    </row>
    <row r="1795" spans="3:3">
      <c r="C1795" s="74"/>
    </row>
    <row r="1796" spans="3:3">
      <c r="C1796" s="74"/>
    </row>
    <row r="1797" spans="3:3">
      <c r="C1797" s="74"/>
    </row>
    <row r="1798" spans="3:3">
      <c r="C1798" s="74"/>
    </row>
    <row r="1799" spans="3:3">
      <c r="C1799" s="74"/>
    </row>
    <row r="1800" spans="3:3">
      <c r="C1800" s="74"/>
    </row>
    <row r="1801" spans="3:3">
      <c r="C1801" s="74"/>
    </row>
    <row r="1802" spans="3:3">
      <c r="C1802" s="74"/>
    </row>
    <row r="1803" spans="3:3">
      <c r="C1803" s="74"/>
    </row>
    <row r="1804" spans="3:3">
      <c r="C1804" s="74"/>
    </row>
    <row r="1805" spans="3:3">
      <c r="C1805" s="74"/>
    </row>
    <row r="1806" spans="3:3">
      <c r="C1806" s="74"/>
    </row>
    <row r="1807" spans="3:3">
      <c r="C1807" s="74"/>
    </row>
    <row r="1808" spans="3:3">
      <c r="C1808" s="74"/>
    </row>
    <row r="1809" spans="3:3">
      <c r="C1809" s="74"/>
    </row>
    <row r="1810" spans="3:3">
      <c r="C1810" s="74"/>
    </row>
    <row r="1811" spans="3:3">
      <c r="C1811" s="74"/>
    </row>
    <row r="1812" spans="3:3">
      <c r="C1812" s="74"/>
    </row>
    <row r="1813" spans="3:3">
      <c r="C1813" s="74"/>
    </row>
    <row r="1814" spans="3:3">
      <c r="C1814" s="74"/>
    </row>
    <row r="1815" spans="3:3">
      <c r="C1815" s="74"/>
    </row>
    <row r="1816" spans="3:3">
      <c r="C1816" s="74"/>
    </row>
    <row r="1817" spans="3:3">
      <c r="C1817" s="74"/>
    </row>
    <row r="1818" spans="3:3">
      <c r="C1818" s="74"/>
    </row>
    <row r="1819" spans="3:3">
      <c r="C1819" s="74"/>
    </row>
    <row r="1820" spans="3:3">
      <c r="C1820" s="74"/>
    </row>
    <row r="1821" spans="3:3">
      <c r="C1821" s="74"/>
    </row>
    <row r="1822" spans="3:3">
      <c r="C1822" s="74"/>
    </row>
    <row r="1823" spans="3:3">
      <c r="C1823" s="74"/>
    </row>
    <row r="1824" spans="3:3">
      <c r="C1824" s="74"/>
    </row>
    <row r="1825" spans="3:3">
      <c r="C1825" s="74"/>
    </row>
    <row r="1826" spans="3:3">
      <c r="C1826" s="74"/>
    </row>
    <row r="1827" spans="3:3">
      <c r="C1827" s="74"/>
    </row>
    <row r="1828" spans="3:3">
      <c r="C1828" s="74"/>
    </row>
    <row r="1829" spans="3:3">
      <c r="C1829" s="74"/>
    </row>
    <row r="1830" spans="3:3">
      <c r="C1830" s="74"/>
    </row>
    <row r="1831" spans="3:3">
      <c r="C1831" s="74"/>
    </row>
    <row r="1832" spans="3:3">
      <c r="C1832" s="74"/>
    </row>
    <row r="1833" spans="3:3">
      <c r="C1833" s="74"/>
    </row>
    <row r="1834" spans="3:3">
      <c r="C1834" s="74"/>
    </row>
    <row r="1835" spans="3:3">
      <c r="C1835" s="74"/>
    </row>
    <row r="1836" spans="3:3">
      <c r="C1836" s="74"/>
    </row>
    <row r="1837" spans="3:3">
      <c r="C1837" s="74"/>
    </row>
    <row r="1838" spans="3:3">
      <c r="C1838" s="74"/>
    </row>
    <row r="1839" spans="3:3">
      <c r="C1839" s="74"/>
    </row>
    <row r="1840" spans="3:3">
      <c r="C1840" s="74"/>
    </row>
    <row r="1841" spans="3:3">
      <c r="C1841" s="74"/>
    </row>
    <row r="1842" spans="3:3">
      <c r="C1842" s="74"/>
    </row>
    <row r="1843" spans="3:3">
      <c r="C1843" s="74"/>
    </row>
    <row r="1844" spans="3:3">
      <c r="C1844" s="74"/>
    </row>
    <row r="1845" spans="3:3">
      <c r="C1845" s="74"/>
    </row>
    <row r="1846" spans="3:3">
      <c r="C1846" s="74"/>
    </row>
    <row r="1847" spans="3:3">
      <c r="C1847" s="74"/>
    </row>
    <row r="1848" spans="3:3">
      <c r="C1848" s="74"/>
    </row>
    <row r="1849" spans="3:3">
      <c r="C1849" s="74"/>
    </row>
    <row r="1850" spans="3:3">
      <c r="C1850" s="74"/>
    </row>
    <row r="1851" spans="3:3">
      <c r="C1851" s="74"/>
    </row>
    <row r="1852" spans="3:3">
      <c r="C1852" s="74"/>
    </row>
    <row r="1853" spans="3:3">
      <c r="C1853" s="74"/>
    </row>
    <row r="1854" spans="3:3">
      <c r="C1854" s="74"/>
    </row>
    <row r="1855" spans="3:3">
      <c r="C1855" s="74"/>
    </row>
    <row r="1856" spans="3:3">
      <c r="C1856" s="74"/>
    </row>
    <row r="1857" spans="3:3">
      <c r="C1857" s="74"/>
    </row>
    <row r="1858" spans="3:3">
      <c r="C1858" s="74"/>
    </row>
    <row r="1859" spans="3:3">
      <c r="C1859" s="74"/>
    </row>
    <row r="1860" spans="3:3">
      <c r="C1860" s="74"/>
    </row>
    <row r="1861" spans="3:3">
      <c r="C1861" s="74"/>
    </row>
    <row r="1862" spans="3:3">
      <c r="C1862" s="74"/>
    </row>
    <row r="1863" spans="3:3">
      <c r="C1863" s="74"/>
    </row>
    <row r="1864" spans="3:3">
      <c r="C1864" s="74"/>
    </row>
    <row r="1865" spans="3:3">
      <c r="C1865" s="74"/>
    </row>
    <row r="1866" spans="3:3">
      <c r="C1866" s="74"/>
    </row>
    <row r="1867" spans="3:3">
      <c r="C1867" s="74"/>
    </row>
    <row r="1868" spans="3:3">
      <c r="C1868" s="74"/>
    </row>
    <row r="1869" spans="3:3">
      <c r="C1869" s="74"/>
    </row>
    <row r="1870" spans="3:3">
      <c r="C1870" s="74"/>
    </row>
    <row r="1871" spans="3:3">
      <c r="C1871" s="74"/>
    </row>
    <row r="1872" spans="3:3">
      <c r="C1872" s="74"/>
    </row>
    <row r="1873" spans="3:3">
      <c r="C1873" s="74"/>
    </row>
    <row r="1874" spans="3:3">
      <c r="C1874" s="74"/>
    </row>
    <row r="1875" spans="3:3">
      <c r="C1875" s="74"/>
    </row>
    <row r="1876" spans="3:3">
      <c r="C1876" s="74"/>
    </row>
    <row r="1877" spans="3:3">
      <c r="C1877" s="74"/>
    </row>
    <row r="1878" spans="3:3">
      <c r="C1878" s="74"/>
    </row>
    <row r="1879" spans="3:3">
      <c r="C1879" s="74"/>
    </row>
    <row r="1880" spans="3:3">
      <c r="C1880" s="74"/>
    </row>
    <row r="1881" spans="3:3">
      <c r="C1881" s="74"/>
    </row>
    <row r="1882" spans="3:3">
      <c r="C1882" s="74"/>
    </row>
    <row r="1883" spans="3:3">
      <c r="C1883" s="74"/>
    </row>
    <row r="1884" spans="3:3">
      <c r="C1884" s="74"/>
    </row>
    <row r="1885" spans="3:3">
      <c r="C1885" s="74"/>
    </row>
    <row r="1886" spans="3:3">
      <c r="C1886" s="74"/>
    </row>
    <row r="1887" spans="3:3">
      <c r="C1887" s="74"/>
    </row>
    <row r="1888" spans="3:3">
      <c r="C1888" s="74"/>
    </row>
    <row r="1889" spans="3:3">
      <c r="C1889" s="74"/>
    </row>
    <row r="1890" spans="3:3">
      <c r="C1890" s="74"/>
    </row>
    <row r="1891" spans="3:3">
      <c r="C1891" s="74"/>
    </row>
    <row r="1892" spans="3:3">
      <c r="C1892" s="74"/>
    </row>
    <row r="1893" spans="3:3">
      <c r="C1893" s="74"/>
    </row>
    <row r="1894" spans="3:3">
      <c r="C1894" s="74"/>
    </row>
    <row r="1895" spans="3:3">
      <c r="C1895" s="74"/>
    </row>
    <row r="1896" spans="3:3">
      <c r="C1896" s="74"/>
    </row>
    <row r="1897" spans="3:3">
      <c r="C1897" s="74"/>
    </row>
    <row r="1898" spans="3:3">
      <c r="C1898" s="74"/>
    </row>
    <row r="1899" spans="3:3">
      <c r="C1899" s="74"/>
    </row>
    <row r="1900" spans="3:3">
      <c r="C1900" s="74"/>
    </row>
    <row r="1901" spans="3:3">
      <c r="C1901" s="74"/>
    </row>
    <row r="1902" spans="3:3">
      <c r="C1902" s="74"/>
    </row>
    <row r="1903" spans="3:3">
      <c r="C1903" s="74"/>
    </row>
    <row r="1904" spans="3:3">
      <c r="C1904" s="74"/>
    </row>
    <row r="1905" spans="3:3">
      <c r="C1905" s="74"/>
    </row>
    <row r="1906" spans="3:3">
      <c r="C1906" s="74"/>
    </row>
    <row r="1907" spans="3:3">
      <c r="C1907" s="74"/>
    </row>
    <row r="1908" spans="3:3">
      <c r="C1908" s="74"/>
    </row>
    <row r="1909" spans="3:3">
      <c r="C1909" s="74"/>
    </row>
    <row r="1910" spans="3:3">
      <c r="C1910" s="74"/>
    </row>
    <row r="1911" spans="3:3">
      <c r="C1911" s="74"/>
    </row>
    <row r="1912" spans="3:3">
      <c r="C1912" s="74"/>
    </row>
    <row r="1913" spans="3:3">
      <c r="C1913" s="74"/>
    </row>
    <row r="1914" spans="3:3">
      <c r="C1914" s="74"/>
    </row>
    <row r="1915" spans="3:3">
      <c r="C1915" s="74"/>
    </row>
    <row r="1916" spans="3:3">
      <c r="C1916" s="74"/>
    </row>
    <row r="1917" spans="3:3">
      <c r="C1917" s="74"/>
    </row>
    <row r="1918" spans="3:3">
      <c r="C1918" s="74"/>
    </row>
    <row r="1919" spans="3:3">
      <c r="C1919" s="74"/>
    </row>
    <row r="1920" spans="3:3">
      <c r="C1920" s="74"/>
    </row>
    <row r="1921" spans="3:3">
      <c r="C1921" s="74"/>
    </row>
    <row r="1922" spans="3:3">
      <c r="C1922" s="74"/>
    </row>
    <row r="1923" spans="3:3">
      <c r="C1923" s="74"/>
    </row>
    <row r="1924" spans="3:3">
      <c r="C1924" s="74"/>
    </row>
    <row r="1925" spans="3:3">
      <c r="C1925" s="74"/>
    </row>
    <row r="1926" spans="3:3">
      <c r="C1926" s="74"/>
    </row>
    <row r="1927" spans="3:3">
      <c r="C1927" s="74"/>
    </row>
    <row r="1928" spans="3:3">
      <c r="C1928" s="74"/>
    </row>
    <row r="1929" spans="3:3">
      <c r="C1929" s="74"/>
    </row>
    <row r="1930" spans="3:3">
      <c r="C1930" s="74"/>
    </row>
    <row r="1931" spans="3:3">
      <c r="C1931" s="74"/>
    </row>
    <row r="1932" spans="3:3">
      <c r="C1932" s="74"/>
    </row>
    <row r="1933" spans="3:3">
      <c r="C1933" s="74"/>
    </row>
    <row r="1934" spans="3:3">
      <c r="C1934" s="74"/>
    </row>
    <row r="1935" spans="3:3">
      <c r="C1935" s="74"/>
    </row>
    <row r="1936" spans="3:3">
      <c r="C1936" s="74"/>
    </row>
    <row r="1937" spans="3:3">
      <c r="C1937" s="74"/>
    </row>
    <row r="1938" spans="3:3">
      <c r="C1938" s="74"/>
    </row>
    <row r="1939" spans="3:3">
      <c r="C1939" s="74"/>
    </row>
    <row r="1940" spans="3:3">
      <c r="C1940" s="74"/>
    </row>
    <row r="1941" spans="3:3">
      <c r="C1941" s="74"/>
    </row>
    <row r="1942" spans="3:3">
      <c r="C1942" s="74"/>
    </row>
    <row r="1943" spans="3:3">
      <c r="C1943" s="74"/>
    </row>
    <row r="1944" spans="3:3">
      <c r="C1944" s="74"/>
    </row>
    <row r="1945" spans="3:3">
      <c r="C1945" s="74"/>
    </row>
    <row r="1946" spans="3:3">
      <c r="C1946" s="74"/>
    </row>
    <row r="1947" spans="3:3">
      <c r="C1947" s="74"/>
    </row>
    <row r="1948" spans="3:3">
      <c r="C1948" s="74"/>
    </row>
    <row r="1949" spans="3:3">
      <c r="C1949" s="74"/>
    </row>
    <row r="1950" spans="3:3">
      <c r="C1950" s="74"/>
    </row>
    <row r="1951" spans="3:3">
      <c r="C1951" s="74"/>
    </row>
    <row r="1952" spans="3:3">
      <c r="C1952" s="74"/>
    </row>
    <row r="1953" spans="3:3">
      <c r="C1953" s="74"/>
    </row>
    <row r="1954" spans="3:3">
      <c r="C1954" s="74"/>
    </row>
    <row r="1955" spans="3:3">
      <c r="C1955" s="74"/>
    </row>
    <row r="1956" spans="3:3">
      <c r="C1956" s="74"/>
    </row>
    <row r="1957" spans="3:3">
      <c r="C1957" s="74"/>
    </row>
    <row r="1958" spans="3:3">
      <c r="C1958" s="74"/>
    </row>
    <row r="1959" spans="3:3">
      <c r="C1959" s="74"/>
    </row>
    <row r="1960" spans="3:3">
      <c r="C1960" s="74"/>
    </row>
    <row r="1961" spans="3:3">
      <c r="C1961" s="74"/>
    </row>
    <row r="1962" spans="3:3">
      <c r="C1962" s="74"/>
    </row>
    <row r="1963" spans="3:3">
      <c r="C1963" s="74"/>
    </row>
    <row r="1964" spans="3:3">
      <c r="C1964" s="74"/>
    </row>
    <row r="1965" spans="3:3">
      <c r="C1965" s="74"/>
    </row>
    <row r="1966" spans="3:3">
      <c r="C1966" s="74"/>
    </row>
    <row r="1967" spans="3:3">
      <c r="C1967" s="74"/>
    </row>
    <row r="1968" spans="3:3">
      <c r="C1968" s="74"/>
    </row>
    <row r="1969" spans="3:3">
      <c r="C1969" s="74"/>
    </row>
    <row r="1970" spans="3:3">
      <c r="C1970" s="74"/>
    </row>
    <row r="1971" spans="3:3">
      <c r="C1971" s="74"/>
    </row>
    <row r="1972" spans="3:3">
      <c r="C1972" s="74"/>
    </row>
    <row r="1973" spans="3:3">
      <c r="C1973" s="74"/>
    </row>
    <row r="1974" spans="3:3">
      <c r="C1974" s="74"/>
    </row>
    <row r="1975" spans="3:3">
      <c r="C1975" s="74"/>
    </row>
    <row r="1976" spans="3:3">
      <c r="C1976" s="74"/>
    </row>
    <row r="1977" spans="3:3">
      <c r="C1977" s="74"/>
    </row>
    <row r="1978" spans="3:3">
      <c r="C1978" s="74"/>
    </row>
    <row r="1979" spans="3:3">
      <c r="C1979" s="74"/>
    </row>
    <row r="1980" spans="3:3">
      <c r="C1980" s="74"/>
    </row>
    <row r="1981" spans="3:3">
      <c r="C1981" s="74"/>
    </row>
    <row r="1982" spans="3:3">
      <c r="C1982" s="74"/>
    </row>
    <row r="1983" spans="3:3">
      <c r="C1983" s="74"/>
    </row>
    <row r="1984" spans="3:3">
      <c r="C1984" s="74"/>
    </row>
    <row r="1985" spans="3:3">
      <c r="C1985" s="74"/>
    </row>
    <row r="1986" spans="3:3">
      <c r="C1986" s="74"/>
    </row>
    <row r="1987" spans="3:3">
      <c r="C1987" s="74"/>
    </row>
    <row r="1988" spans="3:3">
      <c r="C1988" s="74"/>
    </row>
    <row r="1989" spans="3:3">
      <c r="C1989" s="74"/>
    </row>
    <row r="1990" spans="3:3">
      <c r="C1990" s="74"/>
    </row>
    <row r="1991" spans="3:3">
      <c r="C1991" s="74"/>
    </row>
    <row r="1992" spans="3:3">
      <c r="C1992" s="74"/>
    </row>
    <row r="1993" spans="3:3">
      <c r="C1993" s="74"/>
    </row>
    <row r="1994" spans="3:3">
      <c r="C1994" s="74"/>
    </row>
    <row r="1995" spans="3:3">
      <c r="C1995" s="74"/>
    </row>
    <row r="1996" spans="3:3">
      <c r="C1996" s="74"/>
    </row>
    <row r="1997" spans="3:3">
      <c r="C1997" s="74"/>
    </row>
    <row r="1998" spans="3:3">
      <c r="C1998" s="74"/>
    </row>
    <row r="1999" spans="3:3">
      <c r="C1999" s="74"/>
    </row>
    <row r="2000" spans="3:3">
      <c r="C2000" s="74"/>
    </row>
    <row r="2001" spans="3:3">
      <c r="C2001" s="74"/>
    </row>
    <row r="2002" spans="3:3">
      <c r="C2002" s="74"/>
    </row>
    <row r="2003" spans="3:3">
      <c r="C2003" s="74"/>
    </row>
    <row r="2004" spans="3:3">
      <c r="C2004" s="74"/>
    </row>
    <row r="2005" spans="3:3">
      <c r="C2005" s="74"/>
    </row>
    <row r="2006" spans="3:3">
      <c r="C2006" s="74"/>
    </row>
    <row r="2007" spans="3:3">
      <c r="C2007" s="74"/>
    </row>
    <row r="2008" spans="3:3">
      <c r="C2008" s="74"/>
    </row>
    <row r="2009" spans="3:3">
      <c r="C2009" s="74"/>
    </row>
    <row r="2010" spans="3:3">
      <c r="C2010" s="74"/>
    </row>
    <row r="2011" spans="3:3">
      <c r="C2011" s="74"/>
    </row>
    <row r="2012" spans="3:3">
      <c r="C2012" s="74"/>
    </row>
    <row r="2013" spans="3:3">
      <c r="C2013" s="74"/>
    </row>
    <row r="2014" spans="3:3">
      <c r="C2014" s="74"/>
    </row>
    <row r="2015" spans="3:3">
      <c r="C2015" s="74"/>
    </row>
    <row r="2016" spans="3:3">
      <c r="C2016" s="74"/>
    </row>
    <row r="2017" spans="3:3">
      <c r="C2017" s="74"/>
    </row>
    <row r="2018" spans="3:3">
      <c r="C2018" s="74"/>
    </row>
    <row r="2019" spans="3:3">
      <c r="C2019" s="74"/>
    </row>
    <row r="2020" spans="3:3">
      <c r="C2020" s="74"/>
    </row>
    <row r="2021" spans="3:3">
      <c r="C2021" s="74"/>
    </row>
    <row r="2022" spans="3:3">
      <c r="C2022" s="74"/>
    </row>
    <row r="2023" spans="3:3">
      <c r="C2023" s="74"/>
    </row>
    <row r="2024" spans="3:3">
      <c r="C2024" s="74"/>
    </row>
    <row r="2025" spans="3:3">
      <c r="C2025" s="74"/>
    </row>
    <row r="2026" spans="3:3">
      <c r="C2026" s="74"/>
    </row>
    <row r="2027" spans="3:3">
      <c r="C2027" s="74"/>
    </row>
    <row r="2028" spans="3:3">
      <c r="C2028" s="74"/>
    </row>
    <row r="2029" spans="3:3">
      <c r="C2029" s="74"/>
    </row>
    <row r="2030" spans="3:3">
      <c r="C2030" s="74"/>
    </row>
    <row r="2031" spans="3:3">
      <c r="C2031" s="74"/>
    </row>
    <row r="2032" spans="3:3">
      <c r="C2032" s="74"/>
    </row>
    <row r="2033" spans="3:3">
      <c r="C2033" s="74"/>
    </row>
    <row r="2034" spans="3:3">
      <c r="C2034" s="74"/>
    </row>
    <row r="2035" spans="3:3">
      <c r="C2035" s="74"/>
    </row>
    <row r="2036" spans="3:3">
      <c r="C2036" s="74"/>
    </row>
    <row r="2037" spans="3:3">
      <c r="C2037" s="74"/>
    </row>
    <row r="2038" spans="3:3">
      <c r="C2038" s="74"/>
    </row>
    <row r="2039" spans="3:3">
      <c r="C2039" s="74"/>
    </row>
    <row r="2040" spans="3:3">
      <c r="C2040" s="74"/>
    </row>
    <row r="2041" spans="3:3">
      <c r="C2041" s="74"/>
    </row>
    <row r="2042" spans="3:3">
      <c r="C2042" s="74"/>
    </row>
    <row r="2043" spans="3:3">
      <c r="C2043" s="74"/>
    </row>
    <row r="2044" spans="3:3">
      <c r="C2044" s="74"/>
    </row>
    <row r="2045" spans="3:3">
      <c r="C2045" s="74"/>
    </row>
    <row r="2046" spans="3:3">
      <c r="C2046" s="74"/>
    </row>
    <row r="2047" spans="3:3">
      <c r="C2047" s="74"/>
    </row>
    <row r="2048" spans="3:3">
      <c r="C2048" s="74"/>
    </row>
    <row r="2049" spans="3:3">
      <c r="C2049" s="74"/>
    </row>
    <row r="2050" spans="3:3">
      <c r="C2050" s="74"/>
    </row>
    <row r="2051" spans="3:3">
      <c r="C2051" s="74"/>
    </row>
    <row r="2052" spans="3:3">
      <c r="C2052" s="74"/>
    </row>
    <row r="2053" spans="3:3">
      <c r="C2053" s="74"/>
    </row>
    <row r="2054" spans="3:3">
      <c r="C2054" s="74"/>
    </row>
    <row r="2055" spans="3:3">
      <c r="C2055" s="74"/>
    </row>
    <row r="2056" spans="3:3">
      <c r="C2056" s="74"/>
    </row>
    <row r="2057" spans="3:3">
      <c r="C2057" s="74"/>
    </row>
    <row r="2058" spans="3:3">
      <c r="C2058" s="74"/>
    </row>
    <row r="2059" spans="3:3">
      <c r="C2059" s="74"/>
    </row>
    <row r="2060" spans="3:3">
      <c r="C2060" s="74"/>
    </row>
    <row r="2061" spans="3:3">
      <c r="C2061" s="74"/>
    </row>
    <row r="2062" spans="3:3">
      <c r="C2062" s="74"/>
    </row>
    <row r="2063" spans="3:3">
      <c r="C2063" s="74"/>
    </row>
    <row r="2064" spans="3:3">
      <c r="C2064" s="74"/>
    </row>
    <row r="2065" spans="3:3">
      <c r="C2065" s="74"/>
    </row>
    <row r="2066" spans="3:3">
      <c r="C2066" s="74"/>
    </row>
    <row r="2067" spans="3:3">
      <c r="C2067" s="74"/>
    </row>
    <row r="2068" spans="3:3">
      <c r="C2068" s="74"/>
    </row>
    <row r="2069" spans="3:3">
      <c r="C2069" s="74"/>
    </row>
    <row r="2070" spans="3:3">
      <c r="C2070" s="74"/>
    </row>
    <row r="2071" spans="3:3">
      <c r="C2071" s="74"/>
    </row>
    <row r="2072" spans="3:3">
      <c r="C2072" s="74"/>
    </row>
    <row r="2073" spans="3:3">
      <c r="C2073" s="74"/>
    </row>
    <row r="2074" spans="3:3">
      <c r="C2074" s="74"/>
    </row>
    <row r="2075" spans="3:3">
      <c r="C2075" s="74"/>
    </row>
    <row r="2076" spans="3:3">
      <c r="C2076" s="74"/>
    </row>
    <row r="2077" spans="3:3">
      <c r="C2077" s="74"/>
    </row>
    <row r="2078" spans="3:3">
      <c r="C2078" s="74"/>
    </row>
    <row r="2079" spans="3:3">
      <c r="C2079" s="74"/>
    </row>
    <row r="2080" spans="3:3">
      <c r="C2080" s="74"/>
    </row>
    <row r="2081" spans="3:3">
      <c r="C2081" s="74"/>
    </row>
    <row r="2082" spans="3:3">
      <c r="C2082" s="74"/>
    </row>
    <row r="2083" spans="3:3">
      <c r="C2083" s="74"/>
    </row>
    <row r="2084" spans="3:3">
      <c r="C2084" s="74"/>
    </row>
    <row r="2085" spans="3:3">
      <c r="C2085" s="74"/>
    </row>
    <row r="2086" spans="3:3">
      <c r="C2086" s="74"/>
    </row>
    <row r="2087" spans="3:3">
      <c r="C2087" s="74"/>
    </row>
    <row r="2088" spans="3:3">
      <c r="C2088" s="74"/>
    </row>
    <row r="2089" spans="3:3">
      <c r="C2089" s="74"/>
    </row>
    <row r="2090" spans="3:3">
      <c r="C2090" s="74"/>
    </row>
    <row r="2091" spans="3:3">
      <c r="C2091" s="74"/>
    </row>
    <row r="2092" spans="3:3">
      <c r="C2092" s="74"/>
    </row>
    <row r="2093" spans="3:3">
      <c r="C2093" s="74"/>
    </row>
    <row r="2094" spans="3:3">
      <c r="C2094" s="74"/>
    </row>
    <row r="2095" spans="3:3">
      <c r="C2095" s="74"/>
    </row>
    <row r="2096" spans="3:3">
      <c r="C2096" s="74"/>
    </row>
    <row r="2097" spans="3:3">
      <c r="C2097" s="74"/>
    </row>
    <row r="2098" spans="3:3">
      <c r="C2098" s="74"/>
    </row>
    <row r="2099" spans="3:3">
      <c r="C2099" s="74"/>
    </row>
    <row r="2100" spans="3:3">
      <c r="C2100" s="74"/>
    </row>
    <row r="2101" spans="3:3">
      <c r="C2101" s="74"/>
    </row>
    <row r="2102" spans="3:3">
      <c r="C2102" s="74"/>
    </row>
    <row r="2103" spans="3:3">
      <c r="C2103" s="74"/>
    </row>
    <row r="2104" spans="3:3">
      <c r="C2104" s="74"/>
    </row>
    <row r="2105" spans="3:3">
      <c r="C2105" s="74"/>
    </row>
    <row r="2106" spans="3:3">
      <c r="C2106" s="74"/>
    </row>
    <row r="2107" spans="3:3">
      <c r="C2107" s="74"/>
    </row>
    <row r="2108" spans="3:3">
      <c r="C2108" s="74"/>
    </row>
    <row r="2109" spans="3:3">
      <c r="C2109" s="74"/>
    </row>
    <row r="2110" spans="3:3">
      <c r="C2110" s="74"/>
    </row>
    <row r="2111" spans="3:3">
      <c r="C2111" s="74"/>
    </row>
    <row r="2112" spans="3:3">
      <c r="C2112" s="74"/>
    </row>
    <row r="2113" spans="3:3">
      <c r="C2113" s="74"/>
    </row>
    <row r="2114" spans="3:3">
      <c r="C2114" s="74"/>
    </row>
    <row r="2115" spans="3:3">
      <c r="C2115" s="74"/>
    </row>
    <row r="2116" spans="3:3">
      <c r="C2116" s="74"/>
    </row>
    <row r="2117" spans="3:3">
      <c r="C2117" s="74"/>
    </row>
    <row r="2118" spans="3:3">
      <c r="C2118" s="74"/>
    </row>
    <row r="2119" spans="3:3">
      <c r="C2119" s="74"/>
    </row>
    <row r="2120" spans="3:3">
      <c r="C2120" s="74"/>
    </row>
    <row r="2121" spans="3:3">
      <c r="C2121" s="74"/>
    </row>
    <row r="2122" spans="3:3">
      <c r="C2122" s="74"/>
    </row>
    <row r="2123" spans="3:3">
      <c r="C2123" s="74"/>
    </row>
    <row r="2124" spans="3:3">
      <c r="C2124" s="74"/>
    </row>
    <row r="2125" spans="3:3">
      <c r="C2125" s="74"/>
    </row>
    <row r="2126" spans="3:3">
      <c r="C2126" s="74"/>
    </row>
    <row r="2127" spans="3:3">
      <c r="C2127" s="74"/>
    </row>
    <row r="2128" spans="3:3">
      <c r="C2128" s="74"/>
    </row>
    <row r="2129" spans="3:3">
      <c r="C2129" s="74"/>
    </row>
    <row r="2130" spans="3:3">
      <c r="C2130" s="74"/>
    </row>
    <row r="2131" spans="3:3">
      <c r="C2131" s="74"/>
    </row>
    <row r="2132" spans="3:3">
      <c r="C2132" s="74"/>
    </row>
    <row r="2133" spans="3:3">
      <c r="C2133" s="74"/>
    </row>
    <row r="2134" spans="3:3">
      <c r="C2134" s="74"/>
    </row>
    <row r="2135" spans="3:3">
      <c r="C2135" s="74"/>
    </row>
    <row r="2136" spans="3:3">
      <c r="C2136" s="74"/>
    </row>
    <row r="2137" spans="3:3">
      <c r="C2137" s="74"/>
    </row>
    <row r="2138" spans="3:3">
      <c r="C2138" s="74"/>
    </row>
    <row r="2139" spans="3:3">
      <c r="C2139" s="74"/>
    </row>
    <row r="2140" spans="3:3">
      <c r="C2140" s="74"/>
    </row>
    <row r="2141" spans="3:3">
      <c r="C2141" s="74"/>
    </row>
    <row r="2142" spans="3:3">
      <c r="C2142" s="74"/>
    </row>
    <row r="2143" spans="3:3">
      <c r="C2143" s="74"/>
    </row>
    <row r="2144" spans="3:3">
      <c r="C2144" s="74"/>
    </row>
    <row r="2145" spans="3:3">
      <c r="C2145" s="74"/>
    </row>
    <row r="2146" spans="3:3">
      <c r="C2146" s="74"/>
    </row>
    <row r="2147" spans="3:3">
      <c r="C2147" s="74"/>
    </row>
    <row r="2148" spans="3:3">
      <c r="C2148" s="74"/>
    </row>
    <row r="2149" spans="3:3">
      <c r="C2149" s="74"/>
    </row>
    <row r="2150" spans="3:3">
      <c r="C2150" s="74"/>
    </row>
    <row r="2151" spans="3:3">
      <c r="C2151" s="74"/>
    </row>
    <row r="2152" spans="3:3">
      <c r="C2152" s="74"/>
    </row>
    <row r="2153" spans="3:3">
      <c r="C2153" s="74"/>
    </row>
    <row r="2154" spans="3:3">
      <c r="C2154" s="74"/>
    </row>
    <row r="2155" spans="3:3">
      <c r="C2155" s="74"/>
    </row>
    <row r="2156" spans="3:3">
      <c r="C2156" s="74"/>
    </row>
    <row r="2157" spans="3:3">
      <c r="C2157" s="74"/>
    </row>
    <row r="2158" spans="3:3">
      <c r="C2158" s="74"/>
    </row>
    <row r="2159" spans="3:3">
      <c r="C2159" s="74"/>
    </row>
    <row r="2160" spans="3:3">
      <c r="C2160" s="74"/>
    </row>
    <row r="2161" spans="3:3">
      <c r="C2161" s="74"/>
    </row>
    <row r="2162" spans="3:3">
      <c r="C2162" s="74"/>
    </row>
    <row r="2163" spans="3:3">
      <c r="C2163" s="74"/>
    </row>
    <row r="2164" spans="3:3">
      <c r="C2164" s="74"/>
    </row>
    <row r="2165" spans="3:3">
      <c r="C2165" s="74"/>
    </row>
    <row r="2166" spans="3:3">
      <c r="C2166" s="74"/>
    </row>
    <row r="2167" spans="3:3">
      <c r="C2167" s="74"/>
    </row>
    <row r="2168" spans="3:3">
      <c r="C2168" s="74"/>
    </row>
    <row r="2169" spans="3:3">
      <c r="C2169" s="74"/>
    </row>
    <row r="2170" spans="3:3">
      <c r="C2170" s="74"/>
    </row>
    <row r="2171" spans="3:3">
      <c r="C2171" s="74"/>
    </row>
    <row r="2172" spans="3:3">
      <c r="C2172" s="74"/>
    </row>
    <row r="2173" spans="3:3">
      <c r="C2173" s="74"/>
    </row>
    <row r="2174" spans="3:3">
      <c r="C2174" s="74"/>
    </row>
    <row r="2175" spans="3:3">
      <c r="C2175" s="74"/>
    </row>
    <row r="2176" spans="3:3">
      <c r="C2176" s="74"/>
    </row>
    <row r="2177" spans="3:3">
      <c r="C2177" s="74"/>
    </row>
    <row r="2178" spans="3:3">
      <c r="C2178" s="74"/>
    </row>
    <row r="2179" spans="3:3">
      <c r="C2179" s="74"/>
    </row>
    <row r="2180" spans="3:3">
      <c r="C2180" s="74"/>
    </row>
    <row r="2181" spans="3:3">
      <c r="C2181" s="74"/>
    </row>
    <row r="2182" spans="3:3">
      <c r="C2182" s="74"/>
    </row>
    <row r="2183" spans="3:3">
      <c r="C2183" s="74"/>
    </row>
    <row r="2184" spans="3:3">
      <c r="C2184" s="74"/>
    </row>
    <row r="2185" spans="3:3">
      <c r="C2185" s="74"/>
    </row>
    <row r="2186" spans="3:3">
      <c r="C2186" s="74"/>
    </row>
    <row r="2187" spans="3:3">
      <c r="C2187" s="74"/>
    </row>
    <row r="2188" spans="3:3">
      <c r="C2188" s="74"/>
    </row>
    <row r="2189" spans="3:3">
      <c r="C2189" s="74"/>
    </row>
    <row r="2190" spans="3:3">
      <c r="C2190" s="74"/>
    </row>
    <row r="2191" spans="3:3">
      <c r="C2191" s="74"/>
    </row>
    <row r="2192" spans="3:3">
      <c r="C2192" s="74"/>
    </row>
    <row r="2193" spans="3:3">
      <c r="C2193" s="74"/>
    </row>
    <row r="2194" spans="3:3">
      <c r="C2194" s="74"/>
    </row>
    <row r="2195" spans="3:3">
      <c r="C2195" s="74"/>
    </row>
    <row r="2196" spans="3:3">
      <c r="C2196" s="74"/>
    </row>
    <row r="2197" spans="3:3">
      <c r="C2197" s="74"/>
    </row>
    <row r="2198" spans="3:3">
      <c r="C2198" s="74"/>
    </row>
    <row r="2199" spans="3:3">
      <c r="C2199" s="74"/>
    </row>
    <row r="2200" spans="3:3">
      <c r="C2200" s="74"/>
    </row>
    <row r="2201" spans="3:3">
      <c r="C2201" s="74"/>
    </row>
    <row r="2202" spans="3:3">
      <c r="C2202" s="74"/>
    </row>
    <row r="2203" spans="3:3">
      <c r="C2203" s="74"/>
    </row>
    <row r="2204" spans="3:3">
      <c r="C2204" s="74"/>
    </row>
    <row r="2205" spans="3:3">
      <c r="C2205" s="74"/>
    </row>
    <row r="2206" spans="3:3">
      <c r="C2206" s="74"/>
    </row>
    <row r="2207" spans="3:3">
      <c r="C2207" s="74"/>
    </row>
    <row r="2208" spans="3:3">
      <c r="C2208" s="74"/>
    </row>
    <row r="2209" spans="3:3">
      <c r="C2209" s="74"/>
    </row>
    <row r="2210" spans="3:3">
      <c r="C2210" s="74"/>
    </row>
    <row r="2211" spans="3:3">
      <c r="C2211" s="74"/>
    </row>
    <row r="2212" spans="3:3">
      <c r="C2212" s="74"/>
    </row>
    <row r="2213" spans="3:3">
      <c r="C2213" s="74"/>
    </row>
    <row r="2214" spans="3:3">
      <c r="C2214" s="74"/>
    </row>
    <row r="2215" spans="3:3">
      <c r="C2215" s="74"/>
    </row>
    <row r="2216" spans="3:3">
      <c r="C2216" s="74"/>
    </row>
    <row r="2217" spans="3:3">
      <c r="C2217" s="74"/>
    </row>
    <row r="2218" spans="3:3">
      <c r="C2218" s="74"/>
    </row>
    <row r="2219" spans="3:3">
      <c r="C2219" s="74"/>
    </row>
    <row r="2220" spans="3:3">
      <c r="C2220" s="74"/>
    </row>
    <row r="2221" spans="3:3">
      <c r="C2221" s="74"/>
    </row>
    <row r="2222" spans="3:3">
      <c r="C2222" s="74"/>
    </row>
    <row r="2223" spans="3:3">
      <c r="C2223" s="74"/>
    </row>
    <row r="2224" spans="3:3">
      <c r="C2224" s="74"/>
    </row>
    <row r="2225" spans="3:3">
      <c r="C2225" s="74"/>
    </row>
    <row r="2226" spans="3:3">
      <c r="C2226" s="74"/>
    </row>
    <row r="2227" spans="3:3">
      <c r="C2227" s="74"/>
    </row>
    <row r="2228" spans="3:3">
      <c r="C2228" s="74"/>
    </row>
    <row r="2229" spans="3:3">
      <c r="C2229" s="74"/>
    </row>
    <row r="2230" spans="3:3">
      <c r="C2230" s="74"/>
    </row>
    <row r="2231" spans="3:3">
      <c r="C2231" s="74"/>
    </row>
    <row r="2232" spans="3:3">
      <c r="C2232" s="74"/>
    </row>
    <row r="2233" spans="3:3">
      <c r="C2233" s="74"/>
    </row>
    <row r="2234" spans="3:3">
      <c r="C2234" s="74"/>
    </row>
    <row r="2235" spans="3:3">
      <c r="C2235" s="74"/>
    </row>
    <row r="2236" spans="3:3">
      <c r="C2236" s="74"/>
    </row>
    <row r="2237" spans="3:3">
      <c r="C2237" s="74"/>
    </row>
    <row r="2238" spans="3:3">
      <c r="C2238" s="74"/>
    </row>
    <row r="2239" spans="3:3">
      <c r="C2239" s="74"/>
    </row>
    <row r="2240" spans="3:3">
      <c r="C2240" s="74"/>
    </row>
    <row r="2241" spans="3:3">
      <c r="C2241" s="74"/>
    </row>
    <row r="2242" spans="3:3">
      <c r="C2242" s="74"/>
    </row>
    <row r="2243" spans="3:3">
      <c r="C2243" s="74"/>
    </row>
    <row r="2244" spans="3:3">
      <c r="C2244" s="74"/>
    </row>
    <row r="2245" spans="3:3">
      <c r="C2245" s="74"/>
    </row>
    <row r="2246" spans="3:3">
      <c r="C2246" s="74"/>
    </row>
    <row r="2247" spans="3:3">
      <c r="C2247" s="74"/>
    </row>
    <row r="2248" spans="3:3">
      <c r="C2248" s="74"/>
    </row>
    <row r="2249" spans="3:3">
      <c r="C2249" s="74"/>
    </row>
    <row r="2250" spans="3:3">
      <c r="C2250" s="74"/>
    </row>
    <row r="2251" spans="3:3">
      <c r="C2251" s="74"/>
    </row>
    <row r="2252" spans="3:3">
      <c r="C2252" s="74"/>
    </row>
    <row r="2253" spans="3:3">
      <c r="C2253" s="74"/>
    </row>
    <row r="2254" spans="3:3">
      <c r="C2254" s="74"/>
    </row>
    <row r="2255" spans="3:3">
      <c r="C2255" s="74"/>
    </row>
    <row r="2256" spans="3:3">
      <c r="C2256" s="74"/>
    </row>
    <row r="2257" spans="3:3">
      <c r="C2257" s="74"/>
    </row>
    <row r="2258" spans="3:3">
      <c r="C2258" s="74"/>
    </row>
    <row r="2259" spans="3:3">
      <c r="C2259" s="74"/>
    </row>
    <row r="2260" spans="3:3">
      <c r="C2260" s="74"/>
    </row>
    <row r="2261" spans="3:3">
      <c r="C2261" s="74"/>
    </row>
    <row r="2262" spans="3:3">
      <c r="C2262" s="74"/>
    </row>
    <row r="2263" spans="3:3">
      <c r="C2263" s="74"/>
    </row>
    <row r="2264" spans="3:3">
      <c r="C2264" s="74"/>
    </row>
    <row r="2265" spans="3:3">
      <c r="C2265" s="74"/>
    </row>
    <row r="2266" spans="3:3">
      <c r="C2266" s="74"/>
    </row>
    <row r="2267" spans="3:3">
      <c r="C2267" s="74"/>
    </row>
    <row r="2268" spans="3:3">
      <c r="C2268" s="74"/>
    </row>
    <row r="2269" spans="3:3">
      <c r="C2269" s="74"/>
    </row>
    <row r="2270" spans="3:3">
      <c r="C2270" s="74"/>
    </row>
    <row r="2271" spans="3:3">
      <c r="C2271" s="74"/>
    </row>
    <row r="2272" spans="3:3">
      <c r="C2272" s="74"/>
    </row>
    <row r="2273" spans="3:3">
      <c r="C2273" s="74"/>
    </row>
    <row r="2274" spans="3:3">
      <c r="C2274" s="74"/>
    </row>
    <row r="2275" spans="3:3">
      <c r="C2275" s="74"/>
    </row>
    <row r="2276" spans="3:3">
      <c r="C2276" s="74"/>
    </row>
    <row r="2277" spans="3:3">
      <c r="C2277" s="74"/>
    </row>
    <row r="2278" spans="3:3">
      <c r="C2278" s="74"/>
    </row>
    <row r="2279" spans="3:3">
      <c r="C2279" s="74"/>
    </row>
    <row r="2280" spans="3:3">
      <c r="C2280" s="74"/>
    </row>
    <row r="2281" spans="3:3">
      <c r="C2281" s="74"/>
    </row>
    <row r="2282" spans="3:3">
      <c r="C2282" s="74"/>
    </row>
    <row r="2283" spans="3:3">
      <c r="C2283" s="74"/>
    </row>
    <row r="2284" spans="3:3">
      <c r="C2284" s="74"/>
    </row>
    <row r="2285" spans="3:3">
      <c r="C2285" s="74"/>
    </row>
    <row r="2286" spans="3:3">
      <c r="C2286" s="74"/>
    </row>
    <row r="2287" spans="3:3">
      <c r="C2287" s="74"/>
    </row>
    <row r="2288" spans="3:3">
      <c r="C2288" s="74"/>
    </row>
    <row r="2289" spans="3:3">
      <c r="C2289" s="74"/>
    </row>
    <row r="2290" spans="3:3">
      <c r="C2290" s="74"/>
    </row>
    <row r="2291" spans="3:3">
      <c r="C2291" s="74"/>
    </row>
    <row r="2292" spans="3:3">
      <c r="C2292" s="74"/>
    </row>
    <row r="2293" spans="3:3">
      <c r="C2293" s="74"/>
    </row>
    <row r="2294" spans="3:3">
      <c r="C2294" s="74"/>
    </row>
    <row r="2295" spans="3:3">
      <c r="C2295" s="74"/>
    </row>
    <row r="2296" spans="3:3">
      <c r="C2296" s="74"/>
    </row>
    <row r="2297" spans="3:3">
      <c r="C2297" s="74"/>
    </row>
    <row r="2298" spans="3:3">
      <c r="C2298" s="74"/>
    </row>
    <row r="2299" spans="3:3">
      <c r="C2299" s="74"/>
    </row>
    <row r="2300" spans="3:3">
      <c r="C2300" s="74"/>
    </row>
    <row r="2301" spans="3:3">
      <c r="C2301" s="74"/>
    </row>
    <row r="2302" spans="3:3">
      <c r="C2302" s="74"/>
    </row>
    <row r="2303" spans="3:3">
      <c r="C2303" s="74"/>
    </row>
    <row r="2304" spans="3:3">
      <c r="C2304" s="74"/>
    </row>
    <row r="2305" spans="3:3">
      <c r="C2305" s="74"/>
    </row>
    <row r="2306" spans="3:3">
      <c r="C2306" s="74"/>
    </row>
    <row r="2307" spans="3:3">
      <c r="C2307" s="74"/>
    </row>
    <row r="2308" spans="3:3">
      <c r="C2308" s="74"/>
    </row>
    <row r="2309" spans="3:3">
      <c r="C2309" s="74"/>
    </row>
    <row r="2310" spans="3:3">
      <c r="C2310" s="74"/>
    </row>
    <row r="2311" spans="3:3">
      <c r="C2311" s="74"/>
    </row>
    <row r="2312" spans="3:3">
      <c r="C2312" s="74"/>
    </row>
    <row r="2313" spans="3:3">
      <c r="C2313" s="74"/>
    </row>
    <row r="2314" spans="3:3">
      <c r="C2314" s="74"/>
    </row>
    <row r="2315" spans="3:3">
      <c r="C2315" s="74"/>
    </row>
    <row r="2316" spans="3:3">
      <c r="C2316" s="74"/>
    </row>
    <row r="2317" spans="3:3">
      <c r="C2317" s="74"/>
    </row>
    <row r="2318" spans="3:3">
      <c r="C2318" s="74"/>
    </row>
    <row r="2319" spans="3:3">
      <c r="C2319" s="74"/>
    </row>
    <row r="2320" spans="3:3">
      <c r="C2320" s="74"/>
    </row>
    <row r="2321" spans="3:3">
      <c r="C2321" s="74"/>
    </row>
    <row r="2322" spans="3:3">
      <c r="C2322" s="74"/>
    </row>
    <row r="2323" spans="3:3">
      <c r="C2323" s="74"/>
    </row>
    <row r="2324" spans="3:3">
      <c r="C2324" s="74"/>
    </row>
    <row r="2325" spans="3:3">
      <c r="C2325" s="74"/>
    </row>
    <row r="2326" spans="3:3">
      <c r="C2326" s="74"/>
    </row>
    <row r="2327" spans="3:3">
      <c r="C2327" s="74"/>
    </row>
    <row r="2328" spans="3:3">
      <c r="C2328" s="74"/>
    </row>
    <row r="2329" spans="3:3">
      <c r="C2329" s="74"/>
    </row>
    <row r="2330" spans="3:3">
      <c r="C2330" s="74"/>
    </row>
    <row r="2331" spans="3:3">
      <c r="C2331" s="74"/>
    </row>
    <row r="2332" spans="3:3">
      <c r="C2332" s="74"/>
    </row>
    <row r="2333" spans="3:3">
      <c r="C2333" s="74"/>
    </row>
    <row r="2334" spans="3:3">
      <c r="C2334" s="74"/>
    </row>
    <row r="2335" spans="3:3">
      <c r="C2335" s="74"/>
    </row>
    <row r="2336" spans="3:3">
      <c r="C2336" s="74"/>
    </row>
    <row r="2337" spans="3:3">
      <c r="C2337" s="74"/>
    </row>
    <row r="2338" spans="3:3">
      <c r="C2338" s="74"/>
    </row>
    <row r="2339" spans="3:3">
      <c r="C2339" s="74"/>
    </row>
    <row r="2340" spans="3:3">
      <c r="C2340" s="74"/>
    </row>
    <row r="2341" spans="3:3">
      <c r="C2341" s="74"/>
    </row>
    <row r="2342" spans="3:3">
      <c r="C2342" s="74"/>
    </row>
    <row r="2343" spans="3:3">
      <c r="C2343" s="74"/>
    </row>
    <row r="2344" spans="3:3">
      <c r="C2344" s="74"/>
    </row>
    <row r="2345" spans="3:3">
      <c r="C2345" s="74"/>
    </row>
    <row r="2346" spans="3:3">
      <c r="C2346" s="74"/>
    </row>
    <row r="2347" spans="3:3">
      <c r="C2347" s="74"/>
    </row>
    <row r="2348" spans="3:3">
      <c r="C2348" s="74"/>
    </row>
    <row r="2349" spans="3:3">
      <c r="C2349" s="74"/>
    </row>
    <row r="2350" spans="3:3">
      <c r="C2350" s="74"/>
    </row>
    <row r="2351" spans="3:3">
      <c r="C2351" s="74"/>
    </row>
    <row r="2352" spans="3:3">
      <c r="C2352" s="74"/>
    </row>
    <row r="2353" spans="3:3">
      <c r="C2353" s="74"/>
    </row>
    <row r="2354" spans="3:3">
      <c r="C2354" s="74"/>
    </row>
    <row r="2355" spans="3:3">
      <c r="C2355" s="74"/>
    </row>
    <row r="2356" spans="3:3">
      <c r="C2356" s="74"/>
    </row>
    <row r="2357" spans="3:3">
      <c r="C2357" s="74"/>
    </row>
    <row r="2358" spans="3:3">
      <c r="C2358" s="74"/>
    </row>
    <row r="2359" spans="3:3">
      <c r="C2359" s="74"/>
    </row>
    <row r="2360" spans="3:3">
      <c r="C2360" s="74"/>
    </row>
    <row r="2361" spans="3:3">
      <c r="C2361" s="74"/>
    </row>
    <row r="2362" spans="3:3">
      <c r="C2362" s="74"/>
    </row>
    <row r="2363" spans="3:3">
      <c r="C2363" s="74"/>
    </row>
    <row r="2364" spans="3:3">
      <c r="C2364" s="74"/>
    </row>
    <row r="2365" spans="3:3">
      <c r="C2365" s="74"/>
    </row>
    <row r="2366" spans="3:3">
      <c r="C2366" s="74"/>
    </row>
    <row r="2367" spans="3:3">
      <c r="C2367" s="74"/>
    </row>
    <row r="2368" spans="3:3">
      <c r="C2368" s="74"/>
    </row>
    <row r="2369" spans="3:3">
      <c r="C2369" s="74"/>
    </row>
    <row r="2370" spans="3:3">
      <c r="C2370" s="74"/>
    </row>
    <row r="2371" spans="3:3">
      <c r="C2371" s="74"/>
    </row>
    <row r="2372" spans="3:3">
      <c r="C2372" s="74"/>
    </row>
    <row r="2373" spans="3:3">
      <c r="C2373" s="74"/>
    </row>
    <row r="2374" spans="3:3">
      <c r="C2374" s="74"/>
    </row>
    <row r="2375" spans="3:3">
      <c r="C2375" s="74"/>
    </row>
    <row r="2376" spans="3:3">
      <c r="C2376" s="74"/>
    </row>
    <row r="2377" spans="3:3">
      <c r="C2377" s="74"/>
    </row>
    <row r="2378" spans="3:3">
      <c r="C2378" s="74"/>
    </row>
    <row r="2379" spans="3:3">
      <c r="C2379" s="74"/>
    </row>
    <row r="2380" spans="3:3">
      <c r="C2380" s="74"/>
    </row>
    <row r="2381" spans="3:3">
      <c r="C2381" s="74"/>
    </row>
    <row r="2382" spans="3:3">
      <c r="C2382" s="74"/>
    </row>
    <row r="2383" spans="3:3">
      <c r="C2383" s="74"/>
    </row>
    <row r="2384" spans="3:3">
      <c r="C2384" s="74"/>
    </row>
    <row r="2385" spans="3:3">
      <c r="C2385" s="74"/>
    </row>
    <row r="2386" spans="3:3">
      <c r="C2386" s="74"/>
    </row>
    <row r="2387" spans="3:3">
      <c r="C2387" s="74"/>
    </row>
    <row r="2388" spans="3:3">
      <c r="C2388" s="74"/>
    </row>
    <row r="2389" spans="3:3">
      <c r="C2389" s="74"/>
    </row>
    <row r="2390" spans="3:3">
      <c r="C2390" s="74"/>
    </row>
    <row r="2391" spans="3:3">
      <c r="C2391" s="74"/>
    </row>
    <row r="2392" spans="3:3">
      <c r="C2392" s="74"/>
    </row>
    <row r="2393" spans="3:3">
      <c r="C2393" s="74"/>
    </row>
    <row r="2394" spans="3:3">
      <c r="C2394" s="74"/>
    </row>
    <row r="2395" spans="3:3">
      <c r="C2395" s="74"/>
    </row>
    <row r="2396" spans="3:3">
      <c r="C2396" s="74"/>
    </row>
    <row r="2397" spans="3:3">
      <c r="C2397" s="74"/>
    </row>
    <row r="2398" spans="3:3">
      <c r="C2398" s="74"/>
    </row>
    <row r="2399" spans="3:3">
      <c r="C2399" s="74"/>
    </row>
    <row r="2400" spans="3:3">
      <c r="C2400" s="74"/>
    </row>
    <row r="2401" spans="3:3">
      <c r="C2401" s="74"/>
    </row>
    <row r="2402" spans="3:3">
      <c r="C2402" s="74"/>
    </row>
    <row r="2403" spans="3:3">
      <c r="C2403" s="74"/>
    </row>
    <row r="2404" spans="3:3">
      <c r="C2404" s="74"/>
    </row>
    <row r="2405" spans="3:3">
      <c r="C2405" s="74"/>
    </row>
    <row r="2406" spans="3:3">
      <c r="C2406" s="74"/>
    </row>
    <row r="2407" spans="3:3">
      <c r="C2407" s="74"/>
    </row>
    <row r="2408" spans="3:3">
      <c r="C2408" s="74"/>
    </row>
    <row r="2409" spans="3:3">
      <c r="C2409" s="74"/>
    </row>
    <row r="2410" spans="3:3">
      <c r="C2410" s="74"/>
    </row>
    <row r="2411" spans="3:3">
      <c r="C2411" s="74"/>
    </row>
    <row r="2412" spans="3:3">
      <c r="C2412" s="74"/>
    </row>
    <row r="2413" spans="3:3">
      <c r="C2413" s="74"/>
    </row>
    <row r="2414" spans="3:3">
      <c r="C2414" s="74"/>
    </row>
    <row r="2415" spans="3:3">
      <c r="C2415" s="74"/>
    </row>
    <row r="2416" spans="3:3">
      <c r="C2416" s="74"/>
    </row>
    <row r="2417" spans="3:3">
      <c r="C2417" s="74"/>
    </row>
    <row r="2418" spans="3:3">
      <c r="C2418" s="74"/>
    </row>
    <row r="2419" spans="3:3">
      <c r="C2419" s="74"/>
    </row>
    <row r="2420" spans="3:3">
      <c r="C2420" s="74"/>
    </row>
    <row r="2421" spans="3:3">
      <c r="C2421" s="74"/>
    </row>
    <row r="2422" spans="3:3">
      <c r="C2422" s="74"/>
    </row>
    <row r="2423" spans="3:3">
      <c r="C2423" s="74"/>
    </row>
    <row r="2424" spans="3:3">
      <c r="C2424" s="74"/>
    </row>
    <row r="2425" spans="3:3">
      <c r="C2425" s="74"/>
    </row>
    <row r="2426" spans="3:3">
      <c r="C2426" s="74"/>
    </row>
    <row r="2427" spans="3:3">
      <c r="C2427" s="74"/>
    </row>
    <row r="2428" spans="3:3">
      <c r="C2428" s="74"/>
    </row>
    <row r="2429" spans="3:3">
      <c r="C2429" s="74"/>
    </row>
    <row r="2430" spans="3:3">
      <c r="C2430" s="74"/>
    </row>
    <row r="2431" spans="3:3">
      <c r="C2431" s="74"/>
    </row>
    <row r="2432" spans="3:3">
      <c r="C2432" s="74"/>
    </row>
    <row r="2433" spans="3:3">
      <c r="C2433" s="74"/>
    </row>
    <row r="2434" spans="3:3">
      <c r="C2434" s="74"/>
    </row>
    <row r="2435" spans="3:3">
      <c r="C2435" s="74"/>
    </row>
    <row r="2436" spans="3:3">
      <c r="C2436" s="74"/>
    </row>
    <row r="2437" spans="3:3">
      <c r="C2437" s="74"/>
    </row>
    <row r="2438" spans="3:3">
      <c r="C2438" s="74"/>
    </row>
    <row r="2439" spans="3:3">
      <c r="C2439" s="74"/>
    </row>
    <row r="2440" spans="3:3">
      <c r="C2440" s="74"/>
    </row>
    <row r="2441" spans="3:3">
      <c r="C2441" s="74"/>
    </row>
    <row r="2442" spans="3:3">
      <c r="C2442" s="74"/>
    </row>
    <row r="2443" spans="3:3">
      <c r="C2443" s="74"/>
    </row>
    <row r="2444" spans="3:3">
      <c r="C2444" s="74"/>
    </row>
    <row r="2445" spans="3:3">
      <c r="C2445" s="74"/>
    </row>
    <row r="2446" spans="3:3">
      <c r="C2446" s="74"/>
    </row>
    <row r="2447" spans="3:3">
      <c r="C2447" s="74"/>
    </row>
    <row r="2448" spans="3:3">
      <c r="C2448" s="74"/>
    </row>
    <row r="2449" spans="3:3">
      <c r="C2449" s="74"/>
    </row>
    <row r="2450" spans="3:3">
      <c r="C2450" s="74"/>
    </row>
    <row r="2451" spans="3:3">
      <c r="C2451" s="74"/>
    </row>
    <row r="2452" spans="3:3">
      <c r="C2452" s="74"/>
    </row>
    <row r="2453" spans="3:3">
      <c r="C2453" s="74"/>
    </row>
    <row r="2454" spans="3:3">
      <c r="C2454" s="74"/>
    </row>
    <row r="2455" spans="3:3">
      <c r="C2455" s="74"/>
    </row>
    <row r="2456" spans="3:3">
      <c r="C2456" s="74"/>
    </row>
    <row r="2457" spans="3:3">
      <c r="C2457" s="74"/>
    </row>
    <row r="2458" spans="3:3">
      <c r="C2458" s="74"/>
    </row>
    <row r="2459" spans="3:3">
      <c r="C2459" s="74"/>
    </row>
    <row r="2460" spans="3:3">
      <c r="C2460" s="74"/>
    </row>
    <row r="2461" spans="3:3">
      <c r="C2461" s="74"/>
    </row>
    <row r="2462" spans="3:3">
      <c r="C2462" s="74"/>
    </row>
    <row r="2463" spans="3:3">
      <c r="C2463" s="74"/>
    </row>
    <row r="2464" spans="3:3">
      <c r="C2464" s="74"/>
    </row>
    <row r="2465" spans="3:3">
      <c r="C2465" s="74"/>
    </row>
    <row r="2466" spans="3:3">
      <c r="C2466" s="74"/>
    </row>
    <row r="2467" spans="3:3">
      <c r="C2467" s="74"/>
    </row>
    <row r="2468" spans="3:3">
      <c r="C2468" s="74"/>
    </row>
    <row r="2469" spans="3:3">
      <c r="C2469" s="74"/>
    </row>
    <row r="2470" spans="3:3">
      <c r="C2470" s="74"/>
    </row>
    <row r="2471" spans="3:3">
      <c r="C2471" s="74"/>
    </row>
    <row r="2472" spans="3:3">
      <c r="C2472" s="74"/>
    </row>
    <row r="2473" spans="3:3">
      <c r="C2473" s="74"/>
    </row>
    <row r="2474" spans="3:3">
      <c r="C2474" s="74"/>
    </row>
    <row r="2475" spans="3:3">
      <c r="C2475" s="74"/>
    </row>
    <row r="2476" spans="3:3">
      <c r="C2476" s="74"/>
    </row>
    <row r="2477" spans="3:3">
      <c r="C2477" s="74"/>
    </row>
    <row r="2478" spans="3:3">
      <c r="C2478" s="74"/>
    </row>
    <row r="2479" spans="3:3">
      <c r="C2479" s="74"/>
    </row>
    <row r="2480" spans="3:3">
      <c r="C2480" s="74"/>
    </row>
    <row r="2481" spans="3:3">
      <c r="C2481" s="74"/>
    </row>
    <row r="2482" spans="3:3">
      <c r="C2482" s="74"/>
    </row>
    <row r="2483" spans="3:3">
      <c r="C2483" s="74"/>
    </row>
    <row r="2484" spans="3:3">
      <c r="C2484" s="74"/>
    </row>
    <row r="2485" spans="3:3">
      <c r="C2485" s="74"/>
    </row>
    <row r="2486" spans="3:3">
      <c r="C2486" s="74"/>
    </row>
    <row r="2487" spans="3:3">
      <c r="C2487" s="74"/>
    </row>
    <row r="2488" spans="3:3">
      <c r="C2488" s="74"/>
    </row>
    <row r="2489" spans="3:3">
      <c r="C2489" s="74"/>
    </row>
    <row r="2490" spans="3:3">
      <c r="C2490" s="74"/>
    </row>
    <row r="2491" spans="3:3">
      <c r="C2491" s="74"/>
    </row>
    <row r="2492" spans="3:3">
      <c r="C2492" s="74"/>
    </row>
    <row r="2493" spans="3:3">
      <c r="C2493" s="74"/>
    </row>
    <row r="2494" spans="3:3">
      <c r="C2494" s="74"/>
    </row>
    <row r="2495" spans="3:3">
      <c r="C2495" s="74"/>
    </row>
    <row r="2496" spans="3:3">
      <c r="C2496" s="74"/>
    </row>
    <row r="2497" spans="3:3">
      <c r="C2497" s="74"/>
    </row>
    <row r="2498" spans="3:3">
      <c r="C2498" s="74"/>
    </row>
    <row r="2499" spans="3:3">
      <c r="C2499" s="74"/>
    </row>
    <row r="2500" spans="3:3">
      <c r="C2500" s="74"/>
    </row>
    <row r="2501" spans="3:3">
      <c r="C2501" s="74"/>
    </row>
    <row r="2502" spans="3:3">
      <c r="C2502" s="74"/>
    </row>
    <row r="2503" spans="3:3">
      <c r="C2503" s="74"/>
    </row>
    <row r="2504" spans="3:3">
      <c r="C2504" s="74"/>
    </row>
    <row r="2505" spans="3:3">
      <c r="C2505" s="74"/>
    </row>
    <row r="2506" spans="3:3">
      <c r="C2506" s="74"/>
    </row>
    <row r="2507" spans="3:3">
      <c r="C2507" s="74"/>
    </row>
    <row r="2508" spans="3:3">
      <c r="C2508" s="74"/>
    </row>
    <row r="2509" spans="3:3">
      <c r="C2509" s="74"/>
    </row>
    <row r="2510" spans="3:3">
      <c r="C2510" s="74"/>
    </row>
    <row r="2511" spans="3:3">
      <c r="C2511" s="74"/>
    </row>
    <row r="2512" spans="3:3">
      <c r="C2512" s="74"/>
    </row>
    <row r="2513" spans="3:3">
      <c r="C2513" s="74"/>
    </row>
    <row r="2514" spans="3:3">
      <c r="C2514" s="74"/>
    </row>
    <row r="2515" spans="3:3">
      <c r="C2515" s="74"/>
    </row>
    <row r="2516" spans="3:3">
      <c r="C2516" s="74"/>
    </row>
    <row r="2517" spans="3:3">
      <c r="C2517" s="74"/>
    </row>
    <row r="2518" spans="3:3">
      <c r="C2518" s="74"/>
    </row>
    <row r="2519" spans="3:3">
      <c r="C2519" s="74"/>
    </row>
    <row r="2520" spans="3:3">
      <c r="C2520" s="74"/>
    </row>
    <row r="2521" spans="3:3">
      <c r="C2521" s="74"/>
    </row>
    <row r="2522" spans="3:3">
      <c r="C2522" s="74"/>
    </row>
    <row r="2523" spans="3:3">
      <c r="C2523" s="74"/>
    </row>
    <row r="2524" spans="3:3">
      <c r="C2524" s="74"/>
    </row>
    <row r="2525" spans="3:3">
      <c r="C2525" s="74"/>
    </row>
    <row r="2526" spans="3:3">
      <c r="C2526" s="74"/>
    </row>
    <row r="2527" spans="3:3">
      <c r="C2527" s="74"/>
    </row>
    <row r="2528" spans="3:3">
      <c r="C2528" s="74"/>
    </row>
    <row r="2529" spans="3:3">
      <c r="C2529" s="74"/>
    </row>
    <row r="2530" spans="3:3">
      <c r="C2530" s="74"/>
    </row>
    <row r="2531" spans="3:3">
      <c r="C2531" s="74"/>
    </row>
    <row r="2532" spans="3:3">
      <c r="C2532" s="74"/>
    </row>
    <row r="2533" spans="3:3">
      <c r="C2533" s="74"/>
    </row>
    <row r="2534" spans="3:3">
      <c r="C2534" s="74"/>
    </row>
    <row r="2535" spans="3:3">
      <c r="C2535" s="74"/>
    </row>
    <row r="2536" spans="3:3">
      <c r="C2536" s="74"/>
    </row>
    <row r="2537" spans="3:3">
      <c r="C2537" s="74"/>
    </row>
    <row r="2538" spans="3:3">
      <c r="C2538" s="74"/>
    </row>
    <row r="2539" spans="3:3">
      <c r="C2539" s="74"/>
    </row>
    <row r="2540" spans="3:3">
      <c r="C2540" s="74"/>
    </row>
    <row r="2541" spans="3:3">
      <c r="C2541" s="74"/>
    </row>
    <row r="2542" spans="3:3">
      <c r="C2542" s="74"/>
    </row>
    <row r="2543" spans="3:3">
      <c r="C2543" s="74"/>
    </row>
    <row r="2544" spans="3:3">
      <c r="C2544" s="74"/>
    </row>
    <row r="2545" spans="3:3">
      <c r="C2545" s="74"/>
    </row>
    <row r="2546" spans="3:3">
      <c r="C2546" s="74"/>
    </row>
    <row r="2547" spans="3:3">
      <c r="C2547" s="74"/>
    </row>
    <row r="2548" spans="3:3">
      <c r="C2548" s="74"/>
    </row>
    <row r="2549" spans="3:3">
      <c r="C2549" s="74"/>
    </row>
    <row r="2550" spans="3:3">
      <c r="C2550" s="74"/>
    </row>
    <row r="2551" spans="3:3">
      <c r="C2551" s="74"/>
    </row>
    <row r="2552" spans="3:3">
      <c r="C2552" s="74"/>
    </row>
    <row r="2553" spans="3:3">
      <c r="C2553" s="74"/>
    </row>
    <row r="2554" spans="3:3">
      <c r="C2554" s="74"/>
    </row>
    <row r="2555" spans="3:3">
      <c r="C2555" s="74"/>
    </row>
    <row r="2556" spans="3:3">
      <c r="C2556" s="74"/>
    </row>
    <row r="2557" spans="3:3">
      <c r="C2557" s="74"/>
    </row>
    <row r="2558" spans="3:3">
      <c r="C2558" s="74"/>
    </row>
    <row r="2559" spans="3:3">
      <c r="C2559" s="74"/>
    </row>
    <row r="2560" spans="3:3">
      <c r="C2560" s="74"/>
    </row>
    <row r="2561" spans="3:3">
      <c r="C2561" s="74"/>
    </row>
    <row r="2562" spans="3:3">
      <c r="C2562" s="74"/>
    </row>
    <row r="2563" spans="3:3">
      <c r="C2563" s="74"/>
    </row>
    <row r="2564" spans="3:3">
      <c r="C2564" s="74"/>
    </row>
    <row r="2565" spans="3:3">
      <c r="C2565" s="74"/>
    </row>
    <row r="2566" spans="3:3">
      <c r="C2566" s="74"/>
    </row>
    <row r="2567" spans="3:3">
      <c r="C2567" s="74"/>
    </row>
    <row r="2568" spans="3:3">
      <c r="C2568" s="74"/>
    </row>
    <row r="2569" spans="3:3">
      <c r="C2569" s="74"/>
    </row>
    <row r="2570" spans="3:3">
      <c r="C2570" s="74"/>
    </row>
    <row r="2571" spans="3:3">
      <c r="C2571" s="74"/>
    </row>
    <row r="2572" spans="3:3">
      <c r="C2572" s="74"/>
    </row>
    <row r="2573" spans="3:3">
      <c r="C2573" s="74"/>
    </row>
    <row r="2574" spans="3:3">
      <c r="C2574" s="74"/>
    </row>
    <row r="2575" spans="3:3">
      <c r="C2575" s="74"/>
    </row>
    <row r="2576" spans="3:3">
      <c r="C2576" s="74"/>
    </row>
    <row r="2577" spans="3:3">
      <c r="C2577" s="74"/>
    </row>
    <row r="2578" spans="3:3">
      <c r="C2578" s="74"/>
    </row>
    <row r="2579" spans="3:3">
      <c r="C2579" s="74"/>
    </row>
    <row r="2580" spans="3:3">
      <c r="C2580" s="74"/>
    </row>
    <row r="2581" spans="3:3">
      <c r="C2581" s="74"/>
    </row>
    <row r="2582" spans="3:3">
      <c r="C2582" s="74"/>
    </row>
    <row r="2583" spans="3:3">
      <c r="C2583" s="74"/>
    </row>
    <row r="2584" spans="3:3">
      <c r="C2584" s="74"/>
    </row>
    <row r="2585" spans="3:3">
      <c r="C2585" s="74"/>
    </row>
    <row r="2586" spans="3:3">
      <c r="C2586" s="74"/>
    </row>
    <row r="2587" spans="3:3">
      <c r="C2587" s="74"/>
    </row>
    <row r="2588" spans="3:3">
      <c r="C2588" s="74"/>
    </row>
    <row r="2589" spans="3:3">
      <c r="C2589" s="74"/>
    </row>
    <row r="2590" spans="3:3">
      <c r="C2590" s="74"/>
    </row>
    <row r="2591" spans="3:3">
      <c r="C2591" s="74"/>
    </row>
    <row r="2592" spans="3:3">
      <c r="C2592" s="74"/>
    </row>
    <row r="2593" spans="3:3">
      <c r="C2593" s="74"/>
    </row>
    <row r="2594" spans="3:3">
      <c r="C2594" s="74"/>
    </row>
    <row r="2595" spans="3:3">
      <c r="C2595" s="74"/>
    </row>
    <row r="2596" spans="3:3">
      <c r="C2596" s="74"/>
    </row>
    <row r="2597" spans="3:3">
      <c r="C2597" s="74"/>
    </row>
    <row r="2598" spans="3:3">
      <c r="C2598" s="74"/>
    </row>
    <row r="2599" spans="3:3">
      <c r="C2599" s="74"/>
    </row>
    <row r="2600" spans="3:3">
      <c r="C2600" s="74"/>
    </row>
    <row r="2601" spans="3:3">
      <c r="C2601" s="74"/>
    </row>
    <row r="2602" spans="3:3">
      <c r="C2602" s="74"/>
    </row>
    <row r="2603" spans="3:3">
      <c r="C2603" s="74"/>
    </row>
    <row r="2604" spans="3:3">
      <c r="C2604" s="74"/>
    </row>
    <row r="2605" spans="3:3">
      <c r="C2605" s="74"/>
    </row>
    <row r="2606" spans="3:3">
      <c r="C2606" s="74"/>
    </row>
    <row r="2607" spans="3:3">
      <c r="C2607" s="74"/>
    </row>
    <row r="2608" spans="3:3">
      <c r="C2608" s="74"/>
    </row>
    <row r="2609" spans="3:3">
      <c r="C2609" s="74"/>
    </row>
    <row r="2610" spans="3:3">
      <c r="C2610" s="74"/>
    </row>
    <row r="2611" spans="3:3">
      <c r="C2611" s="74"/>
    </row>
    <row r="2612" spans="3:3">
      <c r="C2612" s="74"/>
    </row>
    <row r="2613" spans="3:3">
      <c r="C2613" s="74"/>
    </row>
    <row r="2614" spans="3:3">
      <c r="C2614" s="74"/>
    </row>
    <row r="2615" spans="3:3">
      <c r="C2615" s="74"/>
    </row>
    <row r="2616" spans="3:3">
      <c r="C2616" s="74"/>
    </row>
    <row r="2617" spans="3:3">
      <c r="C2617" s="74"/>
    </row>
    <row r="2618" spans="3:3">
      <c r="C2618" s="74"/>
    </row>
    <row r="2619" spans="3:3">
      <c r="C2619" s="74"/>
    </row>
    <row r="2620" spans="3:3">
      <c r="C2620" s="74"/>
    </row>
    <row r="2621" spans="3:3">
      <c r="C2621" s="74"/>
    </row>
    <row r="2622" spans="3:3">
      <c r="C2622" s="74"/>
    </row>
    <row r="2623" spans="3:3">
      <c r="C2623" s="74"/>
    </row>
    <row r="2624" spans="3:3">
      <c r="C2624" s="74"/>
    </row>
    <row r="2625" spans="3:3">
      <c r="C2625" s="74"/>
    </row>
    <row r="2626" spans="3:3">
      <c r="C2626" s="74"/>
    </row>
    <row r="2627" spans="3:3">
      <c r="C2627" s="74"/>
    </row>
    <row r="2628" spans="3:3">
      <c r="C2628" s="74"/>
    </row>
    <row r="2629" spans="3:3">
      <c r="C2629" s="74"/>
    </row>
    <row r="2630" spans="3:3">
      <c r="C2630" s="74"/>
    </row>
    <row r="2631" spans="3:3">
      <c r="C2631" s="74"/>
    </row>
    <row r="2632" spans="3:3">
      <c r="C2632" s="74"/>
    </row>
    <row r="2633" spans="3:3">
      <c r="C2633" s="74"/>
    </row>
    <row r="2634" spans="3:3">
      <c r="C2634" s="74"/>
    </row>
    <row r="2635" spans="3:3">
      <c r="C2635" s="74"/>
    </row>
    <row r="2636" spans="3:3">
      <c r="C2636" s="74"/>
    </row>
    <row r="2637" spans="3:3">
      <c r="C2637" s="74"/>
    </row>
    <row r="2638" spans="3:3">
      <c r="C2638" s="74"/>
    </row>
    <row r="2639" spans="3:3">
      <c r="C2639" s="74"/>
    </row>
    <row r="2640" spans="3:3">
      <c r="C2640" s="74"/>
    </row>
    <row r="2641" spans="3:3">
      <c r="C2641" s="74"/>
    </row>
    <row r="2642" spans="3:3">
      <c r="C2642" s="74"/>
    </row>
    <row r="2643" spans="3:3">
      <c r="C2643" s="74"/>
    </row>
    <row r="2644" spans="3:3">
      <c r="C2644" s="74"/>
    </row>
    <row r="2645" spans="3:3">
      <c r="C2645" s="74"/>
    </row>
    <row r="2646" spans="3:3">
      <c r="C2646" s="74"/>
    </row>
    <row r="2647" spans="3:3">
      <c r="C2647" s="74"/>
    </row>
    <row r="2648" spans="3:3">
      <c r="C2648" s="74"/>
    </row>
    <row r="2649" spans="3:3">
      <c r="C2649" s="74"/>
    </row>
    <row r="2650" spans="3:3">
      <c r="C2650" s="74"/>
    </row>
    <row r="2651" spans="3:3">
      <c r="C2651" s="74"/>
    </row>
    <row r="2652" spans="3:3">
      <c r="C2652" s="74"/>
    </row>
    <row r="2653" spans="3:3">
      <c r="C2653" s="74"/>
    </row>
    <row r="2654" spans="3:3">
      <c r="C2654" s="74"/>
    </row>
    <row r="2655" spans="3:3">
      <c r="C2655" s="74"/>
    </row>
    <row r="2656" spans="3:3">
      <c r="C2656" s="74"/>
    </row>
    <row r="2657" spans="3:3">
      <c r="C2657" s="74"/>
    </row>
    <row r="2658" spans="3:3">
      <c r="C2658" s="74"/>
    </row>
    <row r="2659" spans="3:3">
      <c r="C2659" s="74"/>
    </row>
    <row r="2660" spans="3:3">
      <c r="C2660" s="74"/>
    </row>
    <row r="2661" spans="3:3">
      <c r="C2661" s="74"/>
    </row>
    <row r="2662" spans="3:3">
      <c r="C2662" s="74"/>
    </row>
    <row r="2663" spans="3:3">
      <c r="C2663" s="74"/>
    </row>
    <row r="2664" spans="3:3">
      <c r="C2664" s="74"/>
    </row>
    <row r="2665" spans="3:3">
      <c r="C2665" s="74"/>
    </row>
    <row r="2666" spans="3:3">
      <c r="C2666" s="74"/>
    </row>
    <row r="2667" spans="3:3">
      <c r="C2667" s="74"/>
    </row>
    <row r="2668" spans="3:3">
      <c r="C2668" s="74"/>
    </row>
    <row r="2669" spans="3:3">
      <c r="C2669" s="74"/>
    </row>
    <row r="2670" spans="3:3">
      <c r="C2670" s="74"/>
    </row>
    <row r="2671" spans="3:3">
      <c r="C2671" s="74"/>
    </row>
    <row r="2672" spans="3:3">
      <c r="C2672" s="74"/>
    </row>
    <row r="2673" spans="3:3">
      <c r="C2673" s="74"/>
    </row>
    <row r="2674" spans="3:3">
      <c r="C2674" s="74"/>
    </row>
    <row r="2675" spans="3:3">
      <c r="C2675" s="74"/>
    </row>
    <row r="2676" spans="3:3">
      <c r="C2676" s="74"/>
    </row>
    <row r="2677" spans="3:3">
      <c r="C2677" s="74"/>
    </row>
    <row r="2678" spans="3:3">
      <c r="C2678" s="74"/>
    </row>
    <row r="2679" spans="3:3">
      <c r="C2679" s="74"/>
    </row>
    <row r="2680" spans="3:3">
      <c r="C2680" s="74"/>
    </row>
    <row r="2681" spans="3:3">
      <c r="C2681" s="74"/>
    </row>
    <row r="2682" spans="3:3">
      <c r="C2682" s="74"/>
    </row>
    <row r="2683" spans="3:3">
      <c r="C2683" s="74"/>
    </row>
    <row r="2684" spans="3:3">
      <c r="C2684" s="74"/>
    </row>
    <row r="2685" spans="3:3">
      <c r="C2685" s="74"/>
    </row>
    <row r="2686" spans="3:3">
      <c r="C2686" s="74"/>
    </row>
    <row r="2687" spans="3:3">
      <c r="C2687" s="74"/>
    </row>
    <row r="2688" spans="3:3">
      <c r="C2688" s="74"/>
    </row>
    <row r="2689" spans="3:3">
      <c r="C2689" s="74"/>
    </row>
    <row r="2690" spans="3:3">
      <c r="C2690" s="74"/>
    </row>
    <row r="2691" spans="3:3">
      <c r="C2691" s="74"/>
    </row>
    <row r="2692" spans="3:3">
      <c r="C2692" s="74"/>
    </row>
    <row r="2693" spans="3:3">
      <c r="C2693" s="74"/>
    </row>
    <row r="2694" spans="3:3">
      <c r="C2694" s="74"/>
    </row>
    <row r="2695" spans="3:3">
      <c r="C2695" s="74"/>
    </row>
    <row r="2696" spans="3:3">
      <c r="C2696" s="74"/>
    </row>
    <row r="2697" spans="3:3">
      <c r="C2697" s="74"/>
    </row>
    <row r="2698" spans="3:3">
      <c r="C2698" s="74"/>
    </row>
    <row r="2699" spans="3:3">
      <c r="C2699" s="74"/>
    </row>
    <row r="2700" spans="3:3">
      <c r="C2700" s="74"/>
    </row>
    <row r="2701" spans="3:3">
      <c r="C2701" s="74"/>
    </row>
    <row r="2702" spans="3:3">
      <c r="C2702" s="74"/>
    </row>
    <row r="2703" spans="3:3">
      <c r="C2703" s="74"/>
    </row>
    <row r="2704" spans="3:3">
      <c r="C2704" s="74"/>
    </row>
    <row r="2705" spans="3:3">
      <c r="C2705" s="74"/>
    </row>
    <row r="2706" spans="3:3">
      <c r="C2706" s="74"/>
    </row>
    <row r="2707" spans="3:3">
      <c r="C2707" s="74"/>
    </row>
    <row r="2708" spans="3:3">
      <c r="C2708" s="74"/>
    </row>
    <row r="2709" spans="3:3">
      <c r="C2709" s="74"/>
    </row>
    <row r="2710" spans="3:3">
      <c r="C2710" s="74"/>
    </row>
    <row r="2711" spans="3:3">
      <c r="C2711" s="74"/>
    </row>
    <row r="2712" spans="3:3">
      <c r="C2712" s="74"/>
    </row>
    <row r="2713" spans="3:3">
      <c r="C2713" s="74"/>
    </row>
    <row r="2714" spans="3:3">
      <c r="C2714" s="74"/>
    </row>
    <row r="2715" spans="3:3">
      <c r="C2715" s="74"/>
    </row>
    <row r="2716" spans="3:3">
      <c r="C2716" s="74"/>
    </row>
    <row r="2717" spans="3:3">
      <c r="C2717" s="74"/>
    </row>
    <row r="2718" spans="3:3">
      <c r="C2718" s="74"/>
    </row>
    <row r="2719" spans="3:3">
      <c r="C2719" s="74"/>
    </row>
    <row r="2720" spans="3:3">
      <c r="C2720" s="74"/>
    </row>
    <row r="2721" spans="3:3">
      <c r="C2721" s="74"/>
    </row>
    <row r="2722" spans="3:3">
      <c r="C2722" s="74"/>
    </row>
    <row r="2723" spans="3:3">
      <c r="C2723" s="74"/>
    </row>
    <row r="2724" spans="3:3">
      <c r="C2724" s="74"/>
    </row>
    <row r="2725" spans="3:3">
      <c r="C2725" s="74"/>
    </row>
    <row r="2726" spans="3:3">
      <c r="C2726" s="74"/>
    </row>
    <row r="2727" spans="3:3">
      <c r="C2727" s="74"/>
    </row>
    <row r="2728" spans="3:3">
      <c r="C2728" s="74"/>
    </row>
    <row r="2729" spans="3:3">
      <c r="C2729" s="74"/>
    </row>
    <row r="2730" spans="3:3">
      <c r="C2730" s="74"/>
    </row>
    <row r="2731" spans="3:3">
      <c r="C2731" s="74"/>
    </row>
    <row r="2732" spans="3:3">
      <c r="C2732" s="74"/>
    </row>
    <row r="2733" spans="3:3">
      <c r="C2733" s="74"/>
    </row>
    <row r="2734" spans="3:3">
      <c r="C2734" s="74"/>
    </row>
    <row r="2735" spans="3:3">
      <c r="C2735" s="74"/>
    </row>
    <row r="2736" spans="3:3">
      <c r="C2736" s="74"/>
    </row>
    <row r="2737" spans="3:3">
      <c r="C2737" s="74"/>
    </row>
    <row r="2738" spans="3:3">
      <c r="C2738" s="74"/>
    </row>
    <row r="2739" spans="3:3">
      <c r="C2739" s="74"/>
    </row>
    <row r="2740" spans="3:3">
      <c r="C2740" s="74"/>
    </row>
    <row r="2741" spans="3:3">
      <c r="C2741" s="74"/>
    </row>
    <row r="2742" spans="3:3">
      <c r="C2742" s="74"/>
    </row>
    <row r="2743" spans="3:3">
      <c r="C2743" s="74"/>
    </row>
    <row r="2744" spans="3:3">
      <c r="C2744" s="74"/>
    </row>
    <row r="2745" spans="3:3">
      <c r="C2745" s="74"/>
    </row>
    <row r="2746" spans="3:3">
      <c r="C2746" s="74"/>
    </row>
    <row r="2747" spans="3:3">
      <c r="C2747" s="74"/>
    </row>
    <row r="2748" spans="3:3">
      <c r="C2748" s="74"/>
    </row>
    <row r="2749" spans="3:3">
      <c r="C2749" s="74"/>
    </row>
    <row r="2750" spans="3:3">
      <c r="C2750" s="74"/>
    </row>
    <row r="2751" spans="3:3">
      <c r="C2751" s="74"/>
    </row>
    <row r="2752" spans="3:3">
      <c r="C2752" s="74"/>
    </row>
    <row r="2753" spans="3:3">
      <c r="C2753" s="74"/>
    </row>
    <row r="2754" spans="3:3">
      <c r="C2754" s="74"/>
    </row>
    <row r="2755" spans="3:3">
      <c r="C2755" s="74"/>
    </row>
    <row r="2756" spans="3:3">
      <c r="C2756" s="74"/>
    </row>
    <row r="2757" spans="3:3">
      <c r="C2757" s="74"/>
    </row>
    <row r="2758" spans="3:3">
      <c r="C2758" s="74"/>
    </row>
    <row r="2759" spans="3:3">
      <c r="C2759" s="74"/>
    </row>
    <row r="2760" spans="3:3">
      <c r="C2760" s="74"/>
    </row>
    <row r="2761" spans="3:3">
      <c r="C2761" s="74"/>
    </row>
    <row r="2762" spans="3:3">
      <c r="C2762" s="74"/>
    </row>
    <row r="2763" spans="3:3">
      <c r="C2763" s="74"/>
    </row>
    <row r="2764" spans="3:3">
      <c r="C2764" s="74"/>
    </row>
    <row r="2765" spans="3:3">
      <c r="C2765" s="74"/>
    </row>
    <row r="2766" spans="3:3">
      <c r="C2766" s="74"/>
    </row>
    <row r="2767" spans="3:3">
      <c r="C2767" s="74"/>
    </row>
    <row r="2768" spans="3:3">
      <c r="C2768" s="74"/>
    </row>
    <row r="2769" spans="3:3">
      <c r="C2769" s="74"/>
    </row>
    <row r="2770" spans="3:3">
      <c r="C2770" s="74"/>
    </row>
    <row r="2771" spans="3:3">
      <c r="C2771" s="74"/>
    </row>
    <row r="2772" spans="3:3">
      <c r="C2772" s="74"/>
    </row>
    <row r="2773" spans="3:3">
      <c r="C2773" s="74"/>
    </row>
    <row r="2774" spans="3:3">
      <c r="C2774" s="74"/>
    </row>
    <row r="2775" spans="3:3">
      <c r="C2775" s="74"/>
    </row>
    <row r="2776" spans="3:3">
      <c r="C2776" s="74"/>
    </row>
    <row r="2777" spans="3:3">
      <c r="C2777" s="74"/>
    </row>
    <row r="2778" spans="3:3">
      <c r="C2778" s="74"/>
    </row>
    <row r="2779" spans="3:3">
      <c r="C2779" s="74"/>
    </row>
    <row r="2780" spans="3:3">
      <c r="C2780" s="74"/>
    </row>
    <row r="2781" spans="3:3">
      <c r="C2781" s="74"/>
    </row>
    <row r="2782" spans="3:3">
      <c r="C2782" s="74"/>
    </row>
    <row r="2783" spans="3:3">
      <c r="C2783" s="74"/>
    </row>
    <row r="2784" spans="3:3">
      <c r="C2784" s="74"/>
    </row>
    <row r="2785" spans="3:3">
      <c r="C2785" s="74"/>
    </row>
    <row r="2786" spans="3:3">
      <c r="C2786" s="74"/>
    </row>
    <row r="2787" spans="3:3">
      <c r="C2787" s="74"/>
    </row>
    <row r="2788" spans="3:3">
      <c r="C2788" s="74"/>
    </row>
    <row r="2789" spans="3:3">
      <c r="C2789" s="74"/>
    </row>
    <row r="2790" spans="3:3">
      <c r="C2790" s="74"/>
    </row>
    <row r="2791" spans="3:3">
      <c r="C2791" s="74"/>
    </row>
    <row r="2792" spans="3:3">
      <c r="C2792" s="74"/>
    </row>
    <row r="2793" spans="3:3">
      <c r="C2793" s="74"/>
    </row>
    <row r="2794" spans="3:3">
      <c r="C2794" s="74"/>
    </row>
    <row r="2795" spans="3:3">
      <c r="C2795" s="74"/>
    </row>
    <row r="2796" spans="3:3">
      <c r="C2796" s="74"/>
    </row>
    <row r="2797" spans="3:3">
      <c r="C2797" s="74"/>
    </row>
    <row r="2798" spans="3:3">
      <c r="C2798" s="74"/>
    </row>
    <row r="2799" spans="3:3">
      <c r="C2799" s="74"/>
    </row>
    <row r="2800" spans="3:3">
      <c r="C2800" s="74"/>
    </row>
    <row r="2801" spans="3:3">
      <c r="C2801" s="74"/>
    </row>
    <row r="2802" spans="3:3">
      <c r="C2802" s="74"/>
    </row>
    <row r="2803" spans="3:3">
      <c r="C2803" s="74"/>
    </row>
    <row r="2804" spans="3:3">
      <c r="C2804" s="74"/>
    </row>
    <row r="2805" spans="3:3">
      <c r="C2805" s="74"/>
    </row>
    <row r="2806" spans="3:3">
      <c r="C2806" s="74"/>
    </row>
    <row r="2807" spans="3:3">
      <c r="C2807" s="74"/>
    </row>
    <row r="2808" spans="3:3">
      <c r="C2808" s="74"/>
    </row>
    <row r="2809" spans="3:3">
      <c r="C2809" s="74"/>
    </row>
    <row r="2810" spans="3:3">
      <c r="C2810" s="74"/>
    </row>
    <row r="2811" spans="3:3">
      <c r="C2811" s="74"/>
    </row>
    <row r="2812" spans="3:3">
      <c r="C2812" s="74"/>
    </row>
    <row r="2813" spans="3:3">
      <c r="C2813" s="74"/>
    </row>
    <row r="2814" spans="3:3">
      <c r="C2814" s="74"/>
    </row>
    <row r="2815" spans="3:3">
      <c r="C2815" s="74"/>
    </row>
    <row r="2816" spans="3:3">
      <c r="C2816" s="74"/>
    </row>
    <row r="2817" spans="3:3">
      <c r="C2817" s="74"/>
    </row>
    <row r="2818" spans="3:3">
      <c r="C2818" s="74"/>
    </row>
    <row r="2819" spans="3:3">
      <c r="C2819" s="74"/>
    </row>
    <row r="2820" spans="3:3">
      <c r="C2820" s="74"/>
    </row>
    <row r="2821" spans="3:3">
      <c r="C2821" s="74"/>
    </row>
    <row r="2822" spans="3:3">
      <c r="C2822" s="74"/>
    </row>
    <row r="2823" spans="3:3">
      <c r="C2823" s="74"/>
    </row>
    <row r="2824" spans="3:3">
      <c r="C2824" s="74"/>
    </row>
    <row r="2825" spans="3:3">
      <c r="C2825" s="74"/>
    </row>
    <row r="2826" spans="3:3">
      <c r="C2826" s="74"/>
    </row>
    <row r="2827" spans="3:3">
      <c r="C2827" s="74"/>
    </row>
    <row r="2828" spans="3:3">
      <c r="C2828" s="74"/>
    </row>
    <row r="2829" spans="3:3">
      <c r="C2829" s="74"/>
    </row>
    <row r="2830" spans="3:3">
      <c r="C2830" s="74"/>
    </row>
    <row r="2831" spans="3:3">
      <c r="C2831" s="74"/>
    </row>
    <row r="2832" spans="3:3">
      <c r="C2832" s="74"/>
    </row>
    <row r="2833" spans="3:3">
      <c r="C2833" s="74"/>
    </row>
    <row r="2834" spans="3:3">
      <c r="C2834" s="74"/>
    </row>
    <row r="2835" spans="3:3">
      <c r="C2835" s="74"/>
    </row>
    <row r="2836" spans="3:3">
      <c r="C2836" s="74"/>
    </row>
    <row r="2837" spans="3:3">
      <c r="C2837" s="74"/>
    </row>
    <row r="2838" spans="3:3">
      <c r="C2838" s="74"/>
    </row>
    <row r="2839" spans="3:3">
      <c r="C2839" s="74"/>
    </row>
    <row r="2840" spans="3:3">
      <c r="C2840" s="74"/>
    </row>
    <row r="2841" spans="3:3">
      <c r="C2841" s="74"/>
    </row>
    <row r="2842" spans="3:3">
      <c r="C2842" s="74"/>
    </row>
    <row r="2843" spans="3:3">
      <c r="C2843" s="74"/>
    </row>
    <row r="2844" spans="3:3">
      <c r="C2844" s="74"/>
    </row>
    <row r="2845" spans="3:3">
      <c r="C2845" s="74"/>
    </row>
    <row r="2846" spans="3:3">
      <c r="C2846" s="74"/>
    </row>
    <row r="2847" spans="3:3">
      <c r="C2847" s="74"/>
    </row>
    <row r="2848" spans="3:3">
      <c r="C2848" s="74"/>
    </row>
    <row r="2849" spans="3:3">
      <c r="C2849" s="74"/>
    </row>
    <row r="2850" spans="3:3">
      <c r="C2850" s="74"/>
    </row>
    <row r="2851" spans="3:3">
      <c r="C2851" s="74"/>
    </row>
    <row r="2852" spans="3:3">
      <c r="C2852" s="74"/>
    </row>
    <row r="2853" spans="3:3">
      <c r="C2853" s="74"/>
    </row>
    <row r="2854" spans="3:3">
      <c r="C2854" s="74"/>
    </row>
    <row r="2855" spans="3:3">
      <c r="C2855" s="74"/>
    </row>
    <row r="2856" spans="3:3">
      <c r="C2856" s="74"/>
    </row>
    <row r="2857" spans="3:3">
      <c r="C2857" s="74"/>
    </row>
    <row r="2858" spans="3:3">
      <c r="C2858" s="74"/>
    </row>
    <row r="2859" spans="3:3">
      <c r="C2859" s="74"/>
    </row>
    <row r="2860" spans="3:3">
      <c r="C2860" s="74"/>
    </row>
    <row r="2861" spans="3:3">
      <c r="C2861" s="74"/>
    </row>
    <row r="2862" spans="3:3">
      <c r="C2862" s="74"/>
    </row>
    <row r="2863" spans="3:3">
      <c r="C2863" s="74"/>
    </row>
    <row r="2864" spans="3:3">
      <c r="C2864" s="74"/>
    </row>
    <row r="2865" spans="3:3">
      <c r="C2865" s="74"/>
    </row>
    <row r="2866" spans="3:3">
      <c r="C2866" s="74"/>
    </row>
    <row r="2867" spans="3:3">
      <c r="C2867" s="74"/>
    </row>
    <row r="2868" spans="3:3">
      <c r="C2868" s="74"/>
    </row>
    <row r="2869" spans="3:3">
      <c r="C2869" s="74"/>
    </row>
    <row r="2870" spans="3:3">
      <c r="C2870" s="74"/>
    </row>
    <row r="2871" spans="3:3">
      <c r="C2871" s="74"/>
    </row>
    <row r="2872" spans="3:3">
      <c r="C2872" s="74"/>
    </row>
    <row r="2873" spans="3:3">
      <c r="C2873" s="74"/>
    </row>
    <row r="2874" spans="3:3">
      <c r="C2874" s="74"/>
    </row>
    <row r="2875" spans="3:3">
      <c r="C2875" s="74"/>
    </row>
    <row r="2876" spans="3:3">
      <c r="C2876" s="74"/>
    </row>
    <row r="2877" spans="3:3">
      <c r="C2877" s="74"/>
    </row>
    <row r="2878" spans="3:3">
      <c r="C2878" s="74"/>
    </row>
    <row r="2879" spans="3:3">
      <c r="C2879" s="74"/>
    </row>
    <row r="2880" spans="3:3">
      <c r="C2880" s="74"/>
    </row>
    <row r="2881" spans="3:3">
      <c r="C2881" s="74"/>
    </row>
    <row r="2882" spans="3:3">
      <c r="C2882" s="74"/>
    </row>
    <row r="2883" spans="3:3">
      <c r="C2883" s="74"/>
    </row>
    <row r="2884" spans="3:3">
      <c r="C2884" s="74"/>
    </row>
    <row r="2885" spans="3:3">
      <c r="C2885" s="74"/>
    </row>
    <row r="2886" spans="3:3">
      <c r="C2886" s="74"/>
    </row>
    <row r="2887" spans="3:3">
      <c r="C2887" s="74"/>
    </row>
    <row r="2888" spans="3:3">
      <c r="C2888" s="74"/>
    </row>
    <row r="2889" spans="3:3">
      <c r="C2889" s="74"/>
    </row>
    <row r="2890" spans="3:3">
      <c r="C2890" s="74"/>
    </row>
    <row r="2891" spans="3:3">
      <c r="C2891" s="74"/>
    </row>
    <row r="2892" spans="3:3">
      <c r="C2892" s="74"/>
    </row>
    <row r="2893" spans="3:3">
      <c r="C2893" s="74"/>
    </row>
    <row r="2894" spans="3:3">
      <c r="C2894" s="74"/>
    </row>
    <row r="2895" spans="3:3">
      <c r="C2895" s="74"/>
    </row>
    <row r="2896" spans="3:3">
      <c r="C2896" s="74"/>
    </row>
    <row r="2897" spans="3:3">
      <c r="C2897" s="74"/>
    </row>
    <row r="2898" spans="3:3">
      <c r="C2898" s="74"/>
    </row>
    <row r="2899" spans="3:3">
      <c r="C2899" s="74"/>
    </row>
    <row r="2900" spans="3:3">
      <c r="C2900" s="74"/>
    </row>
    <row r="2901" spans="3:3">
      <c r="C2901" s="74"/>
    </row>
    <row r="2902" spans="3:3">
      <c r="C2902" s="74"/>
    </row>
    <row r="2903" spans="3:3">
      <c r="C2903" s="74"/>
    </row>
    <row r="2904" spans="3:3">
      <c r="C2904" s="74"/>
    </row>
    <row r="2905" spans="3:3">
      <c r="C2905" s="74"/>
    </row>
    <row r="2906" spans="3:3">
      <c r="C2906" s="74"/>
    </row>
    <row r="2907" spans="3:3">
      <c r="C2907" s="74"/>
    </row>
    <row r="2908" spans="3:3">
      <c r="C2908" s="74"/>
    </row>
    <row r="2909" spans="3:3">
      <c r="C2909" s="74"/>
    </row>
    <row r="2910" spans="3:3">
      <c r="C2910" s="74"/>
    </row>
    <row r="2911" spans="3:3">
      <c r="C2911" s="74"/>
    </row>
    <row r="2912" spans="3:3">
      <c r="C2912" s="74"/>
    </row>
    <row r="2913" spans="3:3">
      <c r="C2913" s="74"/>
    </row>
    <row r="2914" spans="3:3">
      <c r="C2914" s="74"/>
    </row>
    <row r="2915" spans="3:3">
      <c r="C2915" s="74"/>
    </row>
    <row r="2916" spans="3:3">
      <c r="C2916" s="74"/>
    </row>
    <row r="2917" spans="3:3">
      <c r="C2917" s="74"/>
    </row>
    <row r="2918" spans="3:3">
      <c r="C2918" s="74"/>
    </row>
    <row r="2919" spans="3:3">
      <c r="C2919" s="74"/>
    </row>
    <row r="2920" spans="3:3">
      <c r="C2920" s="74"/>
    </row>
    <row r="2921" spans="3:3">
      <c r="C2921" s="74"/>
    </row>
    <row r="2922" spans="3:3">
      <c r="C2922" s="74"/>
    </row>
    <row r="2923" spans="3:3">
      <c r="C2923" s="74"/>
    </row>
    <row r="2924" spans="3:3">
      <c r="C2924" s="74"/>
    </row>
    <row r="2925" spans="3:3">
      <c r="C2925" s="74"/>
    </row>
    <row r="2926" spans="3:3">
      <c r="C2926" s="74"/>
    </row>
    <row r="2927" spans="3:3">
      <c r="C2927" s="74"/>
    </row>
    <row r="2928" spans="3:3">
      <c r="C2928" s="74"/>
    </row>
    <row r="2929" spans="3:3">
      <c r="C2929" s="74"/>
    </row>
    <row r="2930" spans="3:3">
      <c r="C2930" s="74"/>
    </row>
    <row r="2931" spans="3:3">
      <c r="C2931" s="74"/>
    </row>
    <row r="2932" spans="3:3">
      <c r="C2932" s="74"/>
    </row>
    <row r="2933" spans="3:3">
      <c r="C2933" s="74"/>
    </row>
    <row r="2934" spans="3:3">
      <c r="C2934" s="74"/>
    </row>
    <row r="2935" spans="3:3">
      <c r="C2935" s="74"/>
    </row>
    <row r="2936" spans="3:3">
      <c r="C2936" s="74"/>
    </row>
    <row r="2937" spans="3:3">
      <c r="C2937" s="74"/>
    </row>
    <row r="2938" spans="3:3">
      <c r="C2938" s="74"/>
    </row>
    <row r="2939" spans="3:3">
      <c r="C2939" s="74"/>
    </row>
    <row r="2940" spans="3:3">
      <c r="C2940" s="74"/>
    </row>
    <row r="2941" spans="3:3">
      <c r="C2941" s="74"/>
    </row>
    <row r="2942" spans="3:3">
      <c r="C2942" s="74"/>
    </row>
    <row r="2943" spans="3:3">
      <c r="C2943" s="74"/>
    </row>
    <row r="2944" spans="3:3">
      <c r="C2944" s="74"/>
    </row>
    <row r="2945" spans="3:3">
      <c r="C2945" s="74"/>
    </row>
    <row r="2946" spans="3:3">
      <c r="C2946" s="74"/>
    </row>
    <row r="2947" spans="3:3">
      <c r="C2947" s="74"/>
    </row>
    <row r="2948" spans="3:3">
      <c r="C2948" s="74"/>
    </row>
    <row r="2949" spans="3:3">
      <c r="C2949" s="74"/>
    </row>
    <row r="2950" spans="3:3">
      <c r="C2950" s="74"/>
    </row>
    <row r="2951" spans="3:3">
      <c r="C2951" s="74"/>
    </row>
    <row r="2952" spans="3:3">
      <c r="C2952" s="74"/>
    </row>
    <row r="2953" spans="3:3">
      <c r="C2953" s="74"/>
    </row>
    <row r="2954" spans="3:3">
      <c r="C2954" s="74"/>
    </row>
    <row r="2955" spans="3:3">
      <c r="C2955" s="74"/>
    </row>
    <row r="2956" spans="3:3">
      <c r="C2956" s="74"/>
    </row>
    <row r="2957" spans="3:3">
      <c r="C2957" s="74"/>
    </row>
    <row r="2958" spans="3:3">
      <c r="C2958" s="74"/>
    </row>
    <row r="2959" spans="3:3">
      <c r="C2959" s="74"/>
    </row>
    <row r="2960" spans="3:3">
      <c r="C2960" s="74"/>
    </row>
    <row r="2961" spans="3:3">
      <c r="C2961" s="74"/>
    </row>
    <row r="2962" spans="3:3">
      <c r="C2962" s="74"/>
    </row>
    <row r="2963" spans="3:3">
      <c r="C2963" s="74"/>
    </row>
    <row r="2964" spans="3:3">
      <c r="C2964" s="74"/>
    </row>
    <row r="2965" spans="3:3">
      <c r="C2965" s="74"/>
    </row>
    <row r="2966" spans="3:3">
      <c r="C2966" s="74"/>
    </row>
    <row r="2967" spans="3:3">
      <c r="C2967" s="74"/>
    </row>
    <row r="2968" spans="3:3">
      <c r="C2968" s="74"/>
    </row>
    <row r="2969" spans="3:3">
      <c r="C2969" s="74"/>
    </row>
    <row r="2970" spans="3:3">
      <c r="C2970" s="74"/>
    </row>
    <row r="2971" spans="3:3">
      <c r="C2971" s="74"/>
    </row>
    <row r="2972" spans="3:3">
      <c r="C2972" s="74"/>
    </row>
    <row r="2973" spans="3:3">
      <c r="C2973" s="74"/>
    </row>
    <row r="2974" spans="3:3">
      <c r="C2974" s="74"/>
    </row>
    <row r="2975" spans="3:3">
      <c r="C2975" s="74"/>
    </row>
    <row r="2976" spans="3:3">
      <c r="C2976" s="74"/>
    </row>
    <row r="2977" spans="3:3">
      <c r="C2977" s="74"/>
    </row>
    <row r="2978" spans="3:3">
      <c r="C2978" s="74"/>
    </row>
    <row r="2979" spans="3:3">
      <c r="C2979" s="74"/>
    </row>
    <row r="2980" spans="3:3">
      <c r="C2980" s="74"/>
    </row>
    <row r="2981" spans="3:3">
      <c r="C2981" s="74"/>
    </row>
    <row r="2982" spans="3:3">
      <c r="C2982" s="74"/>
    </row>
    <row r="2983" spans="3:3">
      <c r="C2983" s="74"/>
    </row>
    <row r="2984" spans="3:3">
      <c r="C2984" s="74"/>
    </row>
    <row r="2985" spans="3:3">
      <c r="C2985" s="74"/>
    </row>
    <row r="2986" spans="3:3">
      <c r="C2986" s="74"/>
    </row>
    <row r="2987" spans="3:3">
      <c r="C2987" s="74"/>
    </row>
    <row r="2988" spans="3:3">
      <c r="C2988" s="74"/>
    </row>
    <row r="2989" spans="3:3">
      <c r="C2989" s="74"/>
    </row>
    <row r="2990" spans="3:3">
      <c r="C2990" s="74"/>
    </row>
    <row r="2991" spans="3:3">
      <c r="C2991" s="74"/>
    </row>
    <row r="2992" spans="3:3">
      <c r="C2992" s="74"/>
    </row>
    <row r="2993" spans="3:3">
      <c r="C2993" s="74"/>
    </row>
    <row r="2994" spans="3:3">
      <c r="C2994" s="74"/>
    </row>
    <row r="2995" spans="3:3">
      <c r="C2995" s="74"/>
    </row>
    <row r="2996" spans="3:3">
      <c r="C2996" s="74"/>
    </row>
    <row r="2997" spans="3:3">
      <c r="C2997" s="74"/>
    </row>
    <row r="2998" spans="3:3">
      <c r="C2998" s="74"/>
    </row>
    <row r="2999" spans="3:3">
      <c r="C2999" s="74"/>
    </row>
    <row r="3000" spans="3:3">
      <c r="C3000" s="74"/>
    </row>
    <row r="3001" spans="3:3">
      <c r="C3001" s="74"/>
    </row>
    <row r="3002" spans="3:3">
      <c r="C3002" s="74"/>
    </row>
    <row r="3003" spans="3:3">
      <c r="C3003" s="74"/>
    </row>
    <row r="3004" spans="3:3">
      <c r="C3004" s="74"/>
    </row>
    <row r="3005" spans="3:3">
      <c r="C3005" s="74"/>
    </row>
    <row r="3006" spans="3:3">
      <c r="C3006" s="74"/>
    </row>
    <row r="3007" spans="3:3">
      <c r="C3007" s="74"/>
    </row>
    <row r="3008" spans="3:3">
      <c r="C3008" s="74"/>
    </row>
    <row r="3009" spans="3:3">
      <c r="C3009" s="74"/>
    </row>
    <row r="3010" spans="3:3">
      <c r="C3010" s="74"/>
    </row>
    <row r="3011" spans="3:3">
      <c r="C3011" s="74"/>
    </row>
    <row r="3012" spans="3:3">
      <c r="C3012" s="74"/>
    </row>
    <row r="3013" spans="3:3">
      <c r="C3013" s="74"/>
    </row>
    <row r="3014" spans="3:3">
      <c r="C3014" s="74"/>
    </row>
    <row r="3015" spans="3:3">
      <c r="C3015" s="74"/>
    </row>
    <row r="3016" spans="3:3">
      <c r="C3016" s="74"/>
    </row>
    <row r="3017" spans="3:3">
      <c r="C3017" s="74"/>
    </row>
    <row r="3018" spans="3:3">
      <c r="C3018" s="74"/>
    </row>
    <row r="3019" spans="3:3">
      <c r="C3019" s="74"/>
    </row>
    <row r="3020" spans="3:3">
      <c r="C3020" s="74"/>
    </row>
    <row r="3021" spans="3:3">
      <c r="C3021" s="74"/>
    </row>
    <row r="3022" spans="3:3">
      <c r="C3022" s="74"/>
    </row>
    <row r="3023" spans="3:3">
      <c r="C3023" s="74"/>
    </row>
    <row r="3024" spans="3:3">
      <c r="C3024" s="74"/>
    </row>
    <row r="3025" spans="3:3">
      <c r="C3025" s="74"/>
    </row>
    <row r="3026" spans="3:3">
      <c r="C3026" s="74"/>
    </row>
    <row r="3027" spans="3:3">
      <c r="C3027" s="74"/>
    </row>
    <row r="3028" spans="3:3">
      <c r="C3028" s="74"/>
    </row>
    <row r="3029" spans="3:3">
      <c r="C3029" s="74"/>
    </row>
    <row r="3030" spans="3:3">
      <c r="C3030" s="74"/>
    </row>
    <row r="3031" spans="3:3">
      <c r="C3031" s="74"/>
    </row>
    <row r="3032" spans="3:3">
      <c r="C3032" s="74"/>
    </row>
    <row r="3033" spans="3:3">
      <c r="C3033" s="74"/>
    </row>
    <row r="3034" spans="3:3">
      <c r="C3034" s="74"/>
    </row>
    <row r="3035" spans="3:3">
      <c r="C3035" s="74"/>
    </row>
    <row r="3036" spans="3:3">
      <c r="C3036" s="74"/>
    </row>
    <row r="3037" spans="3:3">
      <c r="C3037" s="74"/>
    </row>
    <row r="3038" spans="3:3">
      <c r="C3038" s="74"/>
    </row>
    <row r="3039" spans="3:3">
      <c r="C3039" s="74"/>
    </row>
    <row r="3040" spans="3:3">
      <c r="C3040" s="74"/>
    </row>
    <row r="3041" spans="3:3">
      <c r="C3041" s="74"/>
    </row>
    <row r="3042" spans="3:3">
      <c r="C3042" s="74"/>
    </row>
    <row r="3043" spans="3:3">
      <c r="C3043" s="74"/>
    </row>
    <row r="3044" spans="3:3">
      <c r="C3044" s="74"/>
    </row>
    <row r="3045" spans="3:3">
      <c r="C3045" s="74"/>
    </row>
    <row r="3046" spans="3:3">
      <c r="C3046" s="74"/>
    </row>
    <row r="3047" spans="3:3">
      <c r="C3047" s="74"/>
    </row>
    <row r="3048" spans="3:3">
      <c r="C3048" s="74"/>
    </row>
    <row r="3049" spans="3:3">
      <c r="C3049" s="74"/>
    </row>
    <row r="3050" spans="3:3">
      <c r="C3050" s="74"/>
    </row>
    <row r="3051" spans="3:3">
      <c r="C3051" s="74"/>
    </row>
    <row r="3052" spans="3:3">
      <c r="C3052" s="74"/>
    </row>
    <row r="3053" spans="3:3">
      <c r="C3053" s="74"/>
    </row>
    <row r="3054" spans="3:3">
      <c r="C3054" s="74"/>
    </row>
    <row r="3055" spans="3:3">
      <c r="C3055" s="74"/>
    </row>
    <row r="3056" spans="3:3">
      <c r="C3056" s="74"/>
    </row>
    <row r="3057" spans="3:3">
      <c r="C3057" s="74"/>
    </row>
    <row r="3058" spans="3:3">
      <c r="C3058" s="74"/>
    </row>
    <row r="3059" spans="3:3">
      <c r="C3059" s="74"/>
    </row>
    <row r="3060" spans="3:3">
      <c r="C3060" s="74"/>
    </row>
    <row r="3061" spans="3:3">
      <c r="C3061" s="74"/>
    </row>
    <row r="3062" spans="3:3">
      <c r="C3062" s="74"/>
    </row>
    <row r="3063" spans="3:3">
      <c r="C3063" s="74"/>
    </row>
    <row r="3064" spans="3:3">
      <c r="C3064" s="74"/>
    </row>
    <row r="3065" spans="3:3">
      <c r="C3065" s="74"/>
    </row>
    <row r="3066" spans="3:3">
      <c r="C3066" s="74"/>
    </row>
    <row r="3067" spans="3:3">
      <c r="C3067" s="74"/>
    </row>
    <row r="3068" spans="3:3">
      <c r="C3068" s="74"/>
    </row>
    <row r="3069" spans="3:3">
      <c r="C3069" s="74"/>
    </row>
    <row r="3070" spans="3:3">
      <c r="C3070" s="74"/>
    </row>
    <row r="3071" spans="3:3">
      <c r="C3071" s="74"/>
    </row>
    <row r="3072" spans="3:3">
      <c r="C3072" s="74"/>
    </row>
    <row r="3073" spans="3:3">
      <c r="C3073" s="74"/>
    </row>
    <row r="3074" spans="3:3">
      <c r="C3074" s="74"/>
    </row>
    <row r="3075" spans="3:3">
      <c r="C3075" s="74"/>
    </row>
    <row r="3076" spans="3:3">
      <c r="C3076" s="74"/>
    </row>
    <row r="3077" spans="3:3">
      <c r="C3077" s="74"/>
    </row>
    <row r="3078" spans="3:3">
      <c r="C3078" s="74"/>
    </row>
    <row r="3079" spans="3:3">
      <c r="C3079" s="74"/>
    </row>
    <row r="3080" spans="3:3">
      <c r="C3080" s="74"/>
    </row>
    <row r="3081" spans="3:3">
      <c r="C3081" s="74"/>
    </row>
    <row r="3082" spans="3:3">
      <c r="C3082" s="74"/>
    </row>
    <row r="3083" spans="3:3">
      <c r="C3083" s="74"/>
    </row>
    <row r="3084" spans="3:3">
      <c r="C3084" s="74"/>
    </row>
    <row r="3085" spans="3:3">
      <c r="C3085" s="74"/>
    </row>
    <row r="3086" spans="3:3">
      <c r="C3086" s="74"/>
    </row>
    <row r="3087" spans="3:3">
      <c r="C3087" s="74"/>
    </row>
    <row r="3088" spans="3:3">
      <c r="C3088" s="74"/>
    </row>
    <row r="3089" spans="3:3">
      <c r="C3089" s="74"/>
    </row>
    <row r="3090" spans="3:3">
      <c r="C3090" s="74"/>
    </row>
    <row r="3091" spans="3:3">
      <c r="C3091" s="74"/>
    </row>
    <row r="3092" spans="3:3">
      <c r="C3092" s="74"/>
    </row>
    <row r="3093" spans="3:3">
      <c r="C3093" s="74"/>
    </row>
    <row r="3094" spans="3:3">
      <c r="C3094" s="74"/>
    </row>
    <row r="3095" spans="3:3">
      <c r="C3095" s="74"/>
    </row>
    <row r="3096" spans="3:3">
      <c r="C3096" s="74"/>
    </row>
    <row r="3097" spans="3:3">
      <c r="C3097" s="74"/>
    </row>
    <row r="3098" spans="3:3">
      <c r="C3098" s="74"/>
    </row>
    <row r="3099" spans="3:3">
      <c r="C3099" s="74"/>
    </row>
    <row r="3100" spans="3:3">
      <c r="C3100" s="74"/>
    </row>
    <row r="3101" spans="3:3">
      <c r="C3101" s="74"/>
    </row>
    <row r="3102" spans="3:3">
      <c r="C3102" s="74"/>
    </row>
    <row r="3103" spans="3:3">
      <c r="C3103" s="74"/>
    </row>
    <row r="3104" spans="3:3">
      <c r="C3104" s="74"/>
    </row>
    <row r="3105" spans="3:3">
      <c r="C3105" s="74"/>
    </row>
    <row r="3106" spans="3:3">
      <c r="C3106" s="74"/>
    </row>
    <row r="3107" spans="3:3">
      <c r="C3107" s="74"/>
    </row>
    <row r="3108" spans="3:3">
      <c r="C3108" s="74"/>
    </row>
    <row r="3109" spans="3:3">
      <c r="C3109" s="74"/>
    </row>
    <row r="3110" spans="3:3">
      <c r="C3110" s="74"/>
    </row>
    <row r="3111" spans="3:3">
      <c r="C3111" s="74"/>
    </row>
    <row r="3112" spans="3:3">
      <c r="C3112" s="74"/>
    </row>
    <row r="3113" spans="3:3">
      <c r="C3113" s="74"/>
    </row>
    <row r="3114" spans="3:3">
      <c r="C3114" s="74"/>
    </row>
    <row r="3115" spans="3:3">
      <c r="C3115" s="74"/>
    </row>
    <row r="3116" spans="3:3">
      <c r="C3116" s="74"/>
    </row>
    <row r="3117" spans="3:3">
      <c r="C3117" s="74"/>
    </row>
    <row r="3118" spans="3:3">
      <c r="C3118" s="74"/>
    </row>
    <row r="3119" spans="3:3">
      <c r="C3119" s="74"/>
    </row>
    <row r="3120" spans="3:3">
      <c r="C3120" s="74"/>
    </row>
    <row r="3121" spans="3:3">
      <c r="C3121" s="74"/>
    </row>
    <row r="3122" spans="3:3">
      <c r="C3122" s="74"/>
    </row>
    <row r="3123" spans="3:3">
      <c r="C3123" s="74"/>
    </row>
    <row r="3124" spans="3:3">
      <c r="C3124" s="74"/>
    </row>
    <row r="3125" spans="3:3">
      <c r="C3125" s="74"/>
    </row>
    <row r="3126" spans="3:3">
      <c r="C3126" s="74"/>
    </row>
    <row r="3127" spans="3:3">
      <c r="C3127" s="74"/>
    </row>
    <row r="3128" spans="3:3">
      <c r="C3128" s="74"/>
    </row>
    <row r="3129" spans="3:3">
      <c r="C3129" s="74"/>
    </row>
    <row r="3130" spans="3:3">
      <c r="C3130" s="74"/>
    </row>
    <row r="3131" spans="3:3">
      <c r="C3131" s="74"/>
    </row>
    <row r="3132" spans="3:3">
      <c r="C3132" s="74"/>
    </row>
    <row r="3133" spans="3:3">
      <c r="C3133" s="74"/>
    </row>
    <row r="3134" spans="3:3">
      <c r="C3134" s="74"/>
    </row>
    <row r="3135" spans="3:3">
      <c r="C3135" s="74"/>
    </row>
    <row r="3136" spans="3:3">
      <c r="C3136" s="74"/>
    </row>
    <row r="3137" spans="3:3">
      <c r="C3137" s="74"/>
    </row>
    <row r="3138" spans="3:3">
      <c r="C3138" s="74"/>
    </row>
    <row r="3139" spans="3:3">
      <c r="C3139" s="74"/>
    </row>
    <row r="3140" spans="3:3">
      <c r="C3140" s="74"/>
    </row>
    <row r="3141" spans="3:3">
      <c r="C3141" s="74"/>
    </row>
    <row r="3142" spans="3:3">
      <c r="C3142" s="74"/>
    </row>
    <row r="3143" spans="3:3">
      <c r="C3143" s="74"/>
    </row>
    <row r="3144" spans="3:3">
      <c r="C3144" s="74"/>
    </row>
    <row r="3145" spans="3:3">
      <c r="C3145" s="74"/>
    </row>
    <row r="3146" spans="3:3">
      <c r="C3146" s="74"/>
    </row>
    <row r="3147" spans="3:3">
      <c r="C3147" s="74"/>
    </row>
    <row r="3148" spans="3:3">
      <c r="C3148" s="74"/>
    </row>
    <row r="3149" spans="3:3">
      <c r="C3149" s="74"/>
    </row>
    <row r="3150" spans="3:3">
      <c r="C3150" s="74"/>
    </row>
    <row r="3151" spans="3:3">
      <c r="C3151" s="74"/>
    </row>
    <row r="3152" spans="3:3">
      <c r="C3152" s="74"/>
    </row>
    <row r="3153" spans="3:3">
      <c r="C3153" s="74"/>
    </row>
    <row r="3154" spans="3:3">
      <c r="C3154" s="74"/>
    </row>
    <row r="3155" spans="3:3">
      <c r="C3155" s="74"/>
    </row>
    <row r="3156" spans="3:3">
      <c r="C3156" s="74"/>
    </row>
    <row r="3157" spans="3:3">
      <c r="C3157" s="74"/>
    </row>
    <row r="3158" spans="3:3">
      <c r="C3158" s="74"/>
    </row>
    <row r="3159" spans="3:3">
      <c r="C3159" s="74"/>
    </row>
    <row r="3160" spans="3:3">
      <c r="C3160" s="74"/>
    </row>
    <row r="3161" spans="3:3">
      <c r="C3161" s="74"/>
    </row>
    <row r="3162" spans="3:3">
      <c r="C3162" s="74"/>
    </row>
    <row r="3163" spans="3:3">
      <c r="C3163" s="74"/>
    </row>
    <row r="3164" spans="3:3">
      <c r="C3164" s="74"/>
    </row>
    <row r="3165" spans="3:3">
      <c r="C3165" s="74"/>
    </row>
    <row r="3166" spans="3:3">
      <c r="C3166" s="74"/>
    </row>
    <row r="3167" spans="3:3">
      <c r="C3167" s="74"/>
    </row>
    <row r="3168" spans="3:3">
      <c r="C3168" s="74"/>
    </row>
    <row r="3169" spans="3:3">
      <c r="C3169" s="74"/>
    </row>
    <row r="3170" spans="3:3">
      <c r="C3170" s="74"/>
    </row>
    <row r="3171" spans="3:3">
      <c r="C3171" s="74"/>
    </row>
    <row r="3172" spans="3:3">
      <c r="C3172" s="74"/>
    </row>
    <row r="3173" spans="3:3">
      <c r="C3173" s="74"/>
    </row>
    <row r="3174" spans="3:3">
      <c r="C3174" s="74"/>
    </row>
    <row r="3175" spans="3:3">
      <c r="C3175" s="74"/>
    </row>
    <row r="3176" spans="3:3">
      <c r="C3176" s="74"/>
    </row>
    <row r="3177" spans="3:3">
      <c r="C3177" s="74"/>
    </row>
    <row r="3178" spans="3:3">
      <c r="C3178" s="74"/>
    </row>
    <row r="3179" spans="3:3">
      <c r="C3179" s="74"/>
    </row>
    <row r="3180" spans="3:3">
      <c r="C3180" s="74"/>
    </row>
    <row r="3181" spans="3:3">
      <c r="C3181" s="74"/>
    </row>
    <row r="3182" spans="3:3">
      <c r="C3182" s="74"/>
    </row>
    <row r="3183" spans="3:3">
      <c r="C3183" s="74"/>
    </row>
    <row r="3184" spans="3:3">
      <c r="C3184" s="74"/>
    </row>
    <row r="3185" spans="3:3">
      <c r="C3185" s="74"/>
    </row>
    <row r="3186" spans="3:3">
      <c r="C3186" s="74"/>
    </row>
    <row r="3187" spans="3:3">
      <c r="C3187" s="74"/>
    </row>
    <row r="3188" spans="3:3">
      <c r="C3188" s="74"/>
    </row>
    <row r="3189" spans="3:3">
      <c r="C3189" s="74"/>
    </row>
    <row r="3190" spans="3:3">
      <c r="C3190" s="74"/>
    </row>
    <row r="3191" spans="3:3">
      <c r="C3191" s="74"/>
    </row>
    <row r="3192" spans="3:3">
      <c r="C3192" s="74"/>
    </row>
    <row r="3193" spans="3:3">
      <c r="C3193" s="74"/>
    </row>
    <row r="3194" spans="3:3">
      <c r="C3194" s="74"/>
    </row>
    <row r="3195" spans="3:3">
      <c r="C3195" s="74"/>
    </row>
    <row r="3196" spans="3:3">
      <c r="C3196" s="74"/>
    </row>
    <row r="3197" spans="3:3">
      <c r="C3197" s="74"/>
    </row>
    <row r="3198" spans="3:3">
      <c r="C3198" s="74"/>
    </row>
    <row r="3199" spans="3:3">
      <c r="C3199" s="74"/>
    </row>
    <row r="3200" spans="3:3">
      <c r="C3200" s="74"/>
    </row>
    <row r="3201" spans="3:3">
      <c r="C3201" s="74"/>
    </row>
    <row r="3202" spans="3:3">
      <c r="C3202" s="74"/>
    </row>
    <row r="3203" spans="3:3">
      <c r="C3203" s="74"/>
    </row>
    <row r="3204" spans="3:3">
      <c r="C3204" s="74"/>
    </row>
    <row r="3205" spans="3:3">
      <c r="C3205" s="74"/>
    </row>
    <row r="3206" spans="3:3">
      <c r="C3206" s="74"/>
    </row>
    <row r="3207" spans="3:3">
      <c r="C3207" s="74"/>
    </row>
    <row r="3208" spans="3:3">
      <c r="C3208" s="74"/>
    </row>
    <row r="3209" spans="3:3">
      <c r="C3209" s="74"/>
    </row>
    <row r="3210" spans="3:3">
      <c r="C3210" s="74"/>
    </row>
    <row r="3211" spans="3:3">
      <c r="C3211" s="74"/>
    </row>
    <row r="3212" spans="3:3">
      <c r="C3212" s="74"/>
    </row>
    <row r="3213" spans="3:3">
      <c r="C3213" s="74"/>
    </row>
    <row r="3214" spans="3:3">
      <c r="C3214" s="74"/>
    </row>
    <row r="3215" spans="3:3">
      <c r="C3215" s="74"/>
    </row>
    <row r="3216" spans="3:3">
      <c r="C3216" s="74"/>
    </row>
    <row r="3217" spans="3:3">
      <c r="C3217" s="74"/>
    </row>
    <row r="3218" spans="3:3">
      <c r="C3218" s="74"/>
    </row>
    <row r="3219" spans="3:3">
      <c r="C3219" s="74"/>
    </row>
    <row r="3220" spans="3:3">
      <c r="C3220" s="74"/>
    </row>
    <row r="3221" spans="3:3">
      <c r="C3221" s="74"/>
    </row>
    <row r="3222" spans="3:3">
      <c r="C3222" s="74"/>
    </row>
    <row r="3223" spans="3:3">
      <c r="C3223" s="74"/>
    </row>
    <row r="3224" spans="3:3">
      <c r="C3224" s="74"/>
    </row>
    <row r="3225" spans="3:3">
      <c r="C3225" s="74"/>
    </row>
    <row r="3226" spans="3:3">
      <c r="C3226" s="74"/>
    </row>
    <row r="3227" spans="3:3">
      <c r="C3227" s="74"/>
    </row>
    <row r="3228" spans="3:3">
      <c r="C3228" s="74"/>
    </row>
    <row r="3229" spans="3:3">
      <c r="C3229" s="74"/>
    </row>
    <row r="3230" spans="3:3">
      <c r="C3230" s="74"/>
    </row>
    <row r="3231" spans="3:3">
      <c r="C3231" s="74"/>
    </row>
    <row r="3232" spans="3:3">
      <c r="C3232" s="74"/>
    </row>
    <row r="3233" spans="3:3">
      <c r="C3233" s="74"/>
    </row>
    <row r="3234" spans="3:3">
      <c r="C3234" s="74"/>
    </row>
    <row r="3235" spans="3:3">
      <c r="C3235" s="74"/>
    </row>
    <row r="3236" spans="3:3">
      <c r="C3236" s="74"/>
    </row>
    <row r="3237" spans="3:3">
      <c r="C3237" s="74"/>
    </row>
    <row r="3238" spans="3:3">
      <c r="C3238" s="74"/>
    </row>
    <row r="3239" spans="3:3">
      <c r="C3239" s="74"/>
    </row>
    <row r="3240" spans="3:3">
      <c r="C3240" s="74"/>
    </row>
    <row r="3241" spans="3:3">
      <c r="C3241" s="74"/>
    </row>
    <row r="3242" spans="3:3">
      <c r="C3242" s="74"/>
    </row>
    <row r="3243" spans="3:3">
      <c r="C3243" s="74"/>
    </row>
    <row r="3244" spans="3:3">
      <c r="C3244" s="74"/>
    </row>
    <row r="3245" spans="3:3">
      <c r="C3245" s="74"/>
    </row>
    <row r="3246" spans="3:3">
      <c r="C3246" s="74"/>
    </row>
    <row r="3247" spans="3:3">
      <c r="C3247" s="74"/>
    </row>
    <row r="3248" spans="3:3">
      <c r="C3248" s="74"/>
    </row>
    <row r="3249" spans="3:3">
      <c r="C3249" s="74"/>
    </row>
    <row r="3250" spans="3:3">
      <c r="C3250" s="74"/>
    </row>
    <row r="3251" spans="3:3">
      <c r="C3251" s="74"/>
    </row>
    <row r="3252" spans="3:3">
      <c r="C3252" s="74"/>
    </row>
    <row r="3253" spans="3:3">
      <c r="C3253" s="74"/>
    </row>
    <row r="3254" spans="3:3">
      <c r="C3254" s="74"/>
    </row>
    <row r="3255" spans="3:3">
      <c r="C3255" s="74"/>
    </row>
    <row r="3256" spans="3:3">
      <c r="C3256" s="74"/>
    </row>
    <row r="3257" spans="3:3">
      <c r="C3257" s="74"/>
    </row>
    <row r="3258" spans="3:3">
      <c r="C3258" s="74"/>
    </row>
    <row r="3259" spans="3:3">
      <c r="C3259" s="74"/>
    </row>
    <row r="3260" spans="3:3">
      <c r="C3260" s="74"/>
    </row>
    <row r="3261" spans="3:3">
      <c r="C3261" s="74"/>
    </row>
    <row r="3262" spans="3:3">
      <c r="C3262" s="74"/>
    </row>
    <row r="3263" spans="3:3">
      <c r="C3263" s="74"/>
    </row>
    <row r="3264" spans="3:3">
      <c r="C3264" s="74"/>
    </row>
    <row r="3265" spans="3:3">
      <c r="C3265" s="74"/>
    </row>
    <row r="3266" spans="3:3">
      <c r="C3266" s="74"/>
    </row>
    <row r="3267" spans="3:3">
      <c r="C3267" s="74"/>
    </row>
    <row r="3268" spans="3:3">
      <c r="C3268" s="74"/>
    </row>
    <row r="3269" spans="3:3">
      <c r="C3269" s="74"/>
    </row>
    <row r="3270" spans="3:3">
      <c r="C3270" s="74"/>
    </row>
    <row r="3271" spans="3:3">
      <c r="C3271" s="74"/>
    </row>
    <row r="3272" spans="3:3">
      <c r="C3272" s="74"/>
    </row>
    <row r="3273" spans="3:3">
      <c r="C3273" s="74"/>
    </row>
    <row r="3274" spans="3:3">
      <c r="C3274" s="74"/>
    </row>
    <row r="3275" spans="3:3">
      <c r="C3275" s="74"/>
    </row>
    <row r="3276" spans="3:3">
      <c r="C3276" s="74"/>
    </row>
    <row r="3277" spans="3:3">
      <c r="C3277" s="74"/>
    </row>
    <row r="3278" spans="3:3">
      <c r="C3278" s="74"/>
    </row>
    <row r="3279" spans="3:3">
      <c r="C3279" s="74"/>
    </row>
    <row r="3280" spans="3:3">
      <c r="C3280" s="74"/>
    </row>
    <row r="3281" spans="3:3">
      <c r="C3281" s="74"/>
    </row>
    <row r="3282" spans="3:3">
      <c r="C3282" s="74"/>
    </row>
    <row r="3283" spans="3:3">
      <c r="C3283" s="74"/>
    </row>
    <row r="3284" spans="3:3">
      <c r="C3284" s="74"/>
    </row>
    <row r="3285" spans="3:3">
      <c r="C3285" s="74"/>
    </row>
    <row r="3286" spans="3:3">
      <c r="C3286" s="74"/>
    </row>
    <row r="3287" spans="3:3">
      <c r="C3287" s="74"/>
    </row>
    <row r="3288" spans="3:3">
      <c r="C3288" s="74"/>
    </row>
    <row r="3289" spans="3:3">
      <c r="C3289" s="74"/>
    </row>
    <row r="3290" spans="3:3">
      <c r="C3290" s="74"/>
    </row>
    <row r="3291" spans="3:3">
      <c r="C3291" s="74"/>
    </row>
    <row r="3292" spans="3:3">
      <c r="C3292" s="74"/>
    </row>
    <row r="3293" spans="3:3">
      <c r="C3293" s="74"/>
    </row>
    <row r="3294" spans="3:3">
      <c r="C3294" s="74"/>
    </row>
    <row r="3295" spans="3:3">
      <c r="C3295" s="74"/>
    </row>
    <row r="3296" spans="3:3">
      <c r="C3296" s="74"/>
    </row>
    <row r="3297" spans="3:3">
      <c r="C3297" s="74"/>
    </row>
    <row r="3298" spans="3:3">
      <c r="C3298" s="74"/>
    </row>
    <row r="3299" spans="3:3">
      <c r="C3299" s="74"/>
    </row>
    <row r="3300" spans="3:3">
      <c r="C3300" s="74"/>
    </row>
    <row r="3301" spans="3:3">
      <c r="C3301" s="74"/>
    </row>
    <row r="3302" spans="3:3">
      <c r="C3302" s="74"/>
    </row>
    <row r="3303" spans="3:3">
      <c r="C3303" s="74"/>
    </row>
    <row r="3304" spans="3:3">
      <c r="C3304" s="74"/>
    </row>
    <row r="3305" spans="3:3">
      <c r="C3305" s="74"/>
    </row>
    <row r="3306" spans="3:3">
      <c r="C3306" s="74"/>
    </row>
    <row r="3307" spans="3:3">
      <c r="C3307" s="74"/>
    </row>
    <row r="3308" spans="3:3">
      <c r="C3308" s="74"/>
    </row>
    <row r="3309" spans="3:3">
      <c r="C3309" s="74"/>
    </row>
    <row r="3310" spans="3:3">
      <c r="C3310" s="74"/>
    </row>
    <row r="3311" spans="3:3">
      <c r="C3311" s="74"/>
    </row>
    <row r="3312" spans="3:3">
      <c r="C3312" s="74"/>
    </row>
    <row r="3313" spans="3:3">
      <c r="C3313" s="74"/>
    </row>
    <row r="3314" spans="3:3">
      <c r="C3314" s="74"/>
    </row>
    <row r="3315" spans="3:3">
      <c r="C3315" s="74"/>
    </row>
    <row r="3316" spans="3:3">
      <c r="C3316" s="74"/>
    </row>
    <row r="3317" spans="3:3">
      <c r="C3317" s="74"/>
    </row>
    <row r="3318" spans="3:3">
      <c r="C3318" s="74"/>
    </row>
    <row r="3319" spans="3:3">
      <c r="C3319" s="74"/>
    </row>
    <row r="3320" spans="3:3">
      <c r="C3320" s="74"/>
    </row>
    <row r="3321" spans="3:3">
      <c r="C3321" s="74"/>
    </row>
    <row r="3322" spans="3:3">
      <c r="C3322" s="74"/>
    </row>
    <row r="3323" spans="3:3">
      <c r="C3323" s="74"/>
    </row>
    <row r="3324" spans="3:3">
      <c r="C3324" s="74"/>
    </row>
    <row r="3325" spans="3:3">
      <c r="C3325" s="74"/>
    </row>
    <row r="3326" spans="3:3">
      <c r="C3326" s="74"/>
    </row>
    <row r="3327" spans="3:3">
      <c r="C3327" s="74"/>
    </row>
    <row r="3328" spans="3:3">
      <c r="C3328" s="74"/>
    </row>
    <row r="3329" spans="3:3">
      <c r="C3329" s="74"/>
    </row>
    <row r="3330" spans="3:3">
      <c r="C3330" s="74"/>
    </row>
    <row r="3331" spans="3:3">
      <c r="C3331" s="74"/>
    </row>
    <row r="3332" spans="3:3">
      <c r="C3332" s="74"/>
    </row>
    <row r="3333" spans="3:3">
      <c r="C3333" s="74"/>
    </row>
    <row r="3334" spans="3:3">
      <c r="C3334" s="74"/>
    </row>
    <row r="3335" spans="3:3">
      <c r="C3335" s="74"/>
    </row>
    <row r="3336" spans="3:3">
      <c r="C3336" s="74"/>
    </row>
    <row r="3337" spans="3:3">
      <c r="C3337" s="74"/>
    </row>
    <row r="3338" spans="3:3">
      <c r="C3338" s="74"/>
    </row>
    <row r="3339" spans="3:3">
      <c r="C3339" s="74"/>
    </row>
    <row r="3340" spans="3:3">
      <c r="C3340" s="74"/>
    </row>
    <row r="3341" spans="3:3">
      <c r="C3341" s="74"/>
    </row>
    <row r="3342" spans="3:3">
      <c r="C3342" s="74"/>
    </row>
    <row r="3343" spans="3:3">
      <c r="C3343" s="74"/>
    </row>
    <row r="3344" spans="3:3">
      <c r="C3344" s="74"/>
    </row>
    <row r="3345" spans="3:3">
      <c r="C3345" s="74"/>
    </row>
    <row r="3346" spans="3:3">
      <c r="C3346" s="74"/>
    </row>
    <row r="3347" spans="3:3">
      <c r="C3347" s="74"/>
    </row>
    <row r="3348" spans="3:3">
      <c r="C3348" s="74"/>
    </row>
    <row r="3349" spans="3:3">
      <c r="C3349" s="74"/>
    </row>
    <row r="3350" spans="3:3">
      <c r="C3350" s="74"/>
    </row>
    <row r="3351" spans="3:3">
      <c r="C3351" s="74"/>
    </row>
    <row r="3352" spans="3:3">
      <c r="C3352" s="74"/>
    </row>
    <row r="3353" spans="3:3">
      <c r="C3353" s="74"/>
    </row>
    <row r="3354" spans="3:3">
      <c r="C3354" s="74"/>
    </row>
    <row r="3355" spans="3:3">
      <c r="C3355" s="74"/>
    </row>
    <row r="3356" spans="3:3">
      <c r="C3356" s="74"/>
    </row>
    <row r="3357" spans="3:3">
      <c r="C3357" s="74"/>
    </row>
    <row r="3358" spans="3:3">
      <c r="C3358" s="74"/>
    </row>
    <row r="3359" spans="3:3">
      <c r="C3359" s="74"/>
    </row>
    <row r="3360" spans="3:3">
      <c r="C3360" s="74"/>
    </row>
    <row r="3361" spans="3:3">
      <c r="C3361" s="74"/>
    </row>
    <row r="3362" spans="3:3">
      <c r="C3362" s="74"/>
    </row>
    <row r="3363" spans="3:3">
      <c r="C3363" s="74"/>
    </row>
    <row r="3364" spans="3:3">
      <c r="C3364" s="74"/>
    </row>
    <row r="3365" spans="3:3">
      <c r="C3365" s="74"/>
    </row>
    <row r="3366" spans="3:3">
      <c r="C3366" s="74"/>
    </row>
    <row r="3367" spans="3:3">
      <c r="C3367" s="74"/>
    </row>
    <row r="3368" spans="3:3">
      <c r="C3368" s="74"/>
    </row>
    <row r="3369" spans="3:3">
      <c r="C3369" s="74"/>
    </row>
    <row r="3370" spans="3:3">
      <c r="C3370" s="74"/>
    </row>
    <row r="3371" spans="3:3">
      <c r="C3371" s="74"/>
    </row>
    <row r="3372" spans="3:3">
      <c r="C3372" s="74"/>
    </row>
    <row r="3373" spans="3:3">
      <c r="C3373" s="74"/>
    </row>
    <row r="3374" spans="3:3">
      <c r="C3374" s="74"/>
    </row>
    <row r="3375" spans="3:3">
      <c r="C3375" s="74"/>
    </row>
    <row r="3376" spans="3:3">
      <c r="C3376" s="74"/>
    </row>
    <row r="3377" spans="3:3">
      <c r="C3377" s="74"/>
    </row>
    <row r="3378" spans="3:3">
      <c r="C3378" s="74"/>
    </row>
    <row r="3379" spans="3:3">
      <c r="C3379" s="74"/>
    </row>
    <row r="3380" spans="3:3">
      <c r="C3380" s="74"/>
    </row>
    <row r="3381" spans="3:3">
      <c r="C3381" s="74"/>
    </row>
    <row r="3382" spans="3:3">
      <c r="C3382" s="74"/>
    </row>
    <row r="3383" spans="3:3">
      <c r="C3383" s="74"/>
    </row>
    <row r="3384" spans="3:3">
      <c r="C3384" s="74"/>
    </row>
    <row r="3385" spans="3:3">
      <c r="C3385" s="74"/>
    </row>
    <row r="3386" spans="3:3">
      <c r="C3386" s="74"/>
    </row>
    <row r="3387" spans="3:3">
      <c r="C3387" s="74"/>
    </row>
    <row r="3388" spans="3:3">
      <c r="C3388" s="74"/>
    </row>
    <row r="3389" spans="3:3">
      <c r="C3389" s="74"/>
    </row>
    <row r="3390" spans="3:3">
      <c r="C3390" s="74"/>
    </row>
    <row r="3391" spans="3:3">
      <c r="C3391" s="74"/>
    </row>
    <row r="3392" spans="3:3">
      <c r="C3392" s="74"/>
    </row>
    <row r="3393" spans="3:3">
      <c r="C3393" s="74"/>
    </row>
    <row r="3394" spans="3:3">
      <c r="C3394" s="74"/>
    </row>
    <row r="3395" spans="3:3">
      <c r="C3395" s="74"/>
    </row>
    <row r="3396" spans="3:3">
      <c r="C3396" s="74"/>
    </row>
    <row r="3397" spans="3:3">
      <c r="C3397" s="74"/>
    </row>
    <row r="3398" spans="3:3">
      <c r="C3398" s="74"/>
    </row>
    <row r="3399" spans="3:3">
      <c r="C3399" s="74"/>
    </row>
    <row r="3400" spans="3:3">
      <c r="C3400" s="74"/>
    </row>
    <row r="3401" spans="3:3">
      <c r="C3401" s="74"/>
    </row>
    <row r="3402" spans="3:3">
      <c r="C3402" s="74"/>
    </row>
    <row r="3403" spans="3:3">
      <c r="C3403" s="74"/>
    </row>
    <row r="3404" spans="3:3">
      <c r="C3404" s="74"/>
    </row>
    <row r="3405" spans="3:3">
      <c r="C3405" s="74"/>
    </row>
    <row r="3406" spans="3:3">
      <c r="C3406" s="74"/>
    </row>
    <row r="3407" spans="3:3">
      <c r="C3407" s="74"/>
    </row>
    <row r="3408" spans="3:3">
      <c r="C3408" s="74"/>
    </row>
    <row r="3409" spans="3:3">
      <c r="C3409" s="74"/>
    </row>
    <row r="3410" spans="3:3">
      <c r="C3410" s="74"/>
    </row>
    <row r="3411" spans="3:3">
      <c r="C3411" s="74"/>
    </row>
    <row r="3412" spans="3:3">
      <c r="C3412" s="74"/>
    </row>
    <row r="3413" spans="3:3">
      <c r="C3413" s="74"/>
    </row>
    <row r="3414" spans="3:3">
      <c r="C3414" s="74"/>
    </row>
    <row r="3415" spans="3:3">
      <c r="C3415" s="74"/>
    </row>
    <row r="3416" spans="3:3">
      <c r="C3416" s="74"/>
    </row>
    <row r="3417" spans="3:3">
      <c r="C3417" s="74"/>
    </row>
    <row r="3418" spans="3:3">
      <c r="C3418" s="74"/>
    </row>
    <row r="3419" spans="3:3">
      <c r="C3419" s="74"/>
    </row>
    <row r="3420" spans="3:3">
      <c r="C3420" s="74"/>
    </row>
    <row r="3421" spans="3:3">
      <c r="C3421" s="74"/>
    </row>
    <row r="3422" spans="3:3">
      <c r="C3422" s="74"/>
    </row>
    <row r="3423" spans="3:3">
      <c r="C3423" s="74"/>
    </row>
    <row r="3424" spans="3:3">
      <c r="C3424" s="74"/>
    </row>
    <row r="3425" spans="3:3">
      <c r="C3425" s="74"/>
    </row>
    <row r="3426" spans="3:3">
      <c r="C3426" s="74"/>
    </row>
    <row r="3427" spans="3:3">
      <c r="C3427" s="74"/>
    </row>
    <row r="3428" spans="3:3">
      <c r="C3428" s="74"/>
    </row>
    <row r="3429" spans="3:3">
      <c r="C3429" s="74"/>
    </row>
    <row r="3430" spans="3:3">
      <c r="C3430" s="74"/>
    </row>
    <row r="3431" spans="3:3">
      <c r="C3431" s="74"/>
    </row>
    <row r="3432" spans="3:3">
      <c r="C3432" s="74"/>
    </row>
    <row r="3433" spans="3:3">
      <c r="C3433" s="74"/>
    </row>
    <row r="3434" spans="3:3">
      <c r="C3434" s="74"/>
    </row>
    <row r="3435" spans="3:3">
      <c r="C3435" s="74"/>
    </row>
    <row r="3436" spans="3:3">
      <c r="C3436" s="74"/>
    </row>
    <row r="3437" spans="3:3">
      <c r="C3437" s="74"/>
    </row>
    <row r="3438" spans="3:3">
      <c r="C3438" s="74"/>
    </row>
    <row r="3439" spans="3:3">
      <c r="C3439" s="74"/>
    </row>
    <row r="3440" spans="3:3">
      <c r="C3440" s="74"/>
    </row>
    <row r="3441" spans="3:3">
      <c r="C3441" s="74"/>
    </row>
    <row r="3442" spans="3:3">
      <c r="C3442" s="74"/>
    </row>
    <row r="3443" spans="3:3">
      <c r="C3443" s="74"/>
    </row>
    <row r="3444" spans="3:3">
      <c r="C3444" s="74"/>
    </row>
    <row r="3445" spans="3:3">
      <c r="C3445" s="74"/>
    </row>
    <row r="3446" spans="3:3">
      <c r="C3446" s="74"/>
    </row>
    <row r="3447" spans="3:3">
      <c r="C3447" s="74"/>
    </row>
    <row r="3448" spans="3:3">
      <c r="C3448" s="74"/>
    </row>
    <row r="3449" spans="3:3">
      <c r="C3449" s="74"/>
    </row>
    <row r="3450" spans="3:3">
      <c r="C3450" s="74"/>
    </row>
    <row r="3451" spans="3:3">
      <c r="C3451" s="74"/>
    </row>
    <row r="3452" spans="3:3">
      <c r="C3452" s="74"/>
    </row>
    <row r="3453" spans="3:3">
      <c r="C3453" s="74"/>
    </row>
    <row r="3454" spans="3:3">
      <c r="C3454" s="74"/>
    </row>
    <row r="3455" spans="3:3">
      <c r="C3455" s="74"/>
    </row>
    <row r="3456" spans="3:3">
      <c r="C3456" s="74"/>
    </row>
    <row r="3457" spans="3:3">
      <c r="C3457" s="74"/>
    </row>
    <row r="3458" spans="3:3">
      <c r="C3458" s="74"/>
    </row>
    <row r="3459" spans="3:3">
      <c r="C3459" s="74"/>
    </row>
    <row r="3460" spans="3:3">
      <c r="C3460" s="74"/>
    </row>
    <row r="3461" spans="3:3">
      <c r="C3461" s="74"/>
    </row>
    <row r="3462" spans="3:3">
      <c r="C3462" s="74"/>
    </row>
    <row r="3463" spans="3:3">
      <c r="C3463" s="74"/>
    </row>
    <row r="3464" spans="3:3">
      <c r="C3464" s="74"/>
    </row>
    <row r="3465" spans="3:3">
      <c r="C3465" s="74"/>
    </row>
    <row r="3466" spans="3:3">
      <c r="C3466" s="74"/>
    </row>
    <row r="3467" spans="3:3">
      <c r="C3467" s="74"/>
    </row>
    <row r="3468" spans="3:3">
      <c r="C3468" s="74"/>
    </row>
    <row r="3469" spans="3:3">
      <c r="C3469" s="74"/>
    </row>
    <row r="3470" spans="3:3">
      <c r="C3470" s="74"/>
    </row>
    <row r="3471" spans="3:3">
      <c r="C3471" s="74"/>
    </row>
    <row r="3472" spans="3:3">
      <c r="C3472" s="74"/>
    </row>
    <row r="3473" spans="3:3">
      <c r="C3473" s="74"/>
    </row>
    <row r="3474" spans="3:3">
      <c r="C3474" s="74"/>
    </row>
    <row r="3475" spans="3:3">
      <c r="C3475" s="74"/>
    </row>
    <row r="3476" spans="3:3">
      <c r="C3476" s="74"/>
    </row>
    <row r="3477" spans="3:3">
      <c r="C3477" s="74"/>
    </row>
    <row r="3478" spans="3:3">
      <c r="C3478" s="74"/>
    </row>
    <row r="3479" spans="3:3">
      <c r="C3479" s="74"/>
    </row>
    <row r="3480" spans="3:3">
      <c r="C3480" s="74"/>
    </row>
    <row r="3481" spans="3:3">
      <c r="C3481" s="74"/>
    </row>
    <row r="3482" spans="3:3">
      <c r="C3482" s="74"/>
    </row>
    <row r="3483" spans="3:3">
      <c r="C3483" s="74"/>
    </row>
    <row r="3484" spans="3:3">
      <c r="C3484" s="74"/>
    </row>
    <row r="3485" spans="3:3">
      <c r="C3485" s="74"/>
    </row>
    <row r="3486" spans="3:3">
      <c r="C3486" s="74"/>
    </row>
    <row r="3487" spans="3:3">
      <c r="C3487" s="74"/>
    </row>
    <row r="3488" spans="3:3">
      <c r="C3488" s="74"/>
    </row>
    <row r="3489" spans="3:3">
      <c r="C3489" s="74"/>
    </row>
    <row r="3490" spans="3:3">
      <c r="C3490" s="74"/>
    </row>
    <row r="3491" spans="3:3">
      <c r="C3491" s="74"/>
    </row>
    <row r="3492" spans="3:3">
      <c r="C3492" s="74"/>
    </row>
    <row r="3493" spans="3:3">
      <c r="C3493" s="74"/>
    </row>
    <row r="3494" spans="3:3">
      <c r="C3494" s="74"/>
    </row>
    <row r="3495" spans="3:3">
      <c r="C3495" s="74"/>
    </row>
    <row r="3496" spans="3:3">
      <c r="C3496" s="74"/>
    </row>
    <row r="3497" spans="3:3">
      <c r="C3497" s="74"/>
    </row>
    <row r="3498" spans="3:3">
      <c r="C3498" s="74"/>
    </row>
    <row r="3499" spans="3:3">
      <c r="C3499" s="74"/>
    </row>
    <row r="3500" spans="3:3">
      <c r="C3500" s="74"/>
    </row>
    <row r="3501" spans="3:3">
      <c r="C3501" s="74"/>
    </row>
    <row r="3502" spans="3:3">
      <c r="C3502" s="74"/>
    </row>
    <row r="3503" spans="3:3">
      <c r="C3503" s="74"/>
    </row>
    <row r="3504" spans="3:3">
      <c r="C3504" s="74"/>
    </row>
    <row r="3505" spans="3:3">
      <c r="C3505" s="74"/>
    </row>
    <row r="3506" spans="3:3">
      <c r="C3506" s="74"/>
    </row>
    <row r="3507" spans="3:3">
      <c r="C3507" s="74"/>
    </row>
    <row r="3508" spans="3:3">
      <c r="C3508" s="74"/>
    </row>
    <row r="3509" spans="3:3">
      <c r="C3509" s="74"/>
    </row>
    <row r="3510" spans="3:3">
      <c r="C3510" s="74"/>
    </row>
    <row r="3511" spans="3:3">
      <c r="C3511" s="74"/>
    </row>
    <row r="3512" spans="3:3">
      <c r="C3512" s="74"/>
    </row>
    <row r="3513" spans="3:3">
      <c r="C3513" s="74"/>
    </row>
    <row r="3514" spans="3:3">
      <c r="C3514" s="74"/>
    </row>
    <row r="3515" spans="3:3">
      <c r="C3515" s="74"/>
    </row>
    <row r="3516" spans="3:3">
      <c r="C3516" s="74"/>
    </row>
    <row r="3517" spans="3:3">
      <c r="C3517" s="74"/>
    </row>
    <row r="3518" spans="3:3">
      <c r="C3518" s="74"/>
    </row>
    <row r="3519" spans="3:3">
      <c r="C3519" s="74"/>
    </row>
    <row r="3520" spans="3:3">
      <c r="C3520" s="74"/>
    </row>
    <row r="3521" spans="3:3">
      <c r="C3521" s="74"/>
    </row>
    <row r="3522" spans="3:3">
      <c r="C3522" s="74"/>
    </row>
    <row r="3523" spans="3:3">
      <c r="C3523" s="74"/>
    </row>
    <row r="3524" spans="3:3">
      <c r="C3524" s="74"/>
    </row>
    <row r="3525" spans="3:3">
      <c r="C3525" s="74"/>
    </row>
    <row r="3526" spans="3:3">
      <c r="C3526" s="74"/>
    </row>
    <row r="3527" spans="3:3">
      <c r="C3527" s="74"/>
    </row>
    <row r="3528" spans="3:3">
      <c r="C3528" s="74"/>
    </row>
    <row r="3529" spans="3:3">
      <c r="C3529" s="74"/>
    </row>
    <row r="3530" spans="3:3">
      <c r="C3530" s="74"/>
    </row>
    <row r="3531" spans="3:3">
      <c r="C3531" s="74"/>
    </row>
    <row r="3532" spans="3:3">
      <c r="C3532" s="74"/>
    </row>
    <row r="3533" spans="3:3">
      <c r="C3533" s="74"/>
    </row>
    <row r="3534" spans="3:3">
      <c r="C3534" s="74"/>
    </row>
    <row r="3535" spans="3:3">
      <c r="C3535" s="74"/>
    </row>
    <row r="3536" spans="3:3">
      <c r="C3536" s="74"/>
    </row>
    <row r="3537" spans="3:3">
      <c r="C3537" s="74"/>
    </row>
    <row r="3538" spans="3:3">
      <c r="C3538" s="74"/>
    </row>
    <row r="3539" spans="3:3">
      <c r="C3539" s="74"/>
    </row>
    <row r="3540" spans="3:3">
      <c r="C3540" s="74"/>
    </row>
    <row r="3541" spans="3:3">
      <c r="C3541" s="74"/>
    </row>
    <row r="3542" spans="3:3">
      <c r="C3542" s="74"/>
    </row>
    <row r="3543" spans="3:3">
      <c r="C3543" s="74"/>
    </row>
    <row r="3544" spans="3:3">
      <c r="C3544" s="74"/>
    </row>
    <row r="3545" spans="3:3">
      <c r="C3545" s="74"/>
    </row>
    <row r="3546" spans="3:3">
      <c r="C3546" s="74"/>
    </row>
    <row r="3547" spans="3:3">
      <c r="C3547" s="74"/>
    </row>
    <row r="3548" spans="3:3">
      <c r="C3548" s="74"/>
    </row>
    <row r="3549" spans="3:3">
      <c r="C3549" s="74"/>
    </row>
    <row r="3550" spans="3:3">
      <c r="C3550" s="74"/>
    </row>
    <row r="3551" spans="3:3">
      <c r="C3551" s="74"/>
    </row>
    <row r="3552" spans="3:3">
      <c r="C3552" s="74"/>
    </row>
    <row r="3553" spans="3:3">
      <c r="C3553" s="74"/>
    </row>
    <row r="3554" spans="3:3">
      <c r="C3554" s="74"/>
    </row>
    <row r="3555" spans="3:3">
      <c r="C3555" s="74"/>
    </row>
    <row r="3556" spans="3:3">
      <c r="C3556" s="74"/>
    </row>
    <row r="3557" spans="3:3">
      <c r="C3557" s="74"/>
    </row>
    <row r="3558" spans="3:3">
      <c r="C3558" s="74"/>
    </row>
    <row r="3559" spans="3:3">
      <c r="C3559" s="74"/>
    </row>
    <row r="3560" spans="3:3">
      <c r="C3560" s="74"/>
    </row>
    <row r="3561" spans="3:3">
      <c r="C3561" s="74"/>
    </row>
    <row r="3562" spans="3:3">
      <c r="C3562" s="74"/>
    </row>
    <row r="3563" spans="3:3">
      <c r="C3563" s="74"/>
    </row>
    <row r="3564" spans="3:3">
      <c r="C3564" s="74"/>
    </row>
    <row r="3565" spans="3:3">
      <c r="C3565" s="74"/>
    </row>
    <row r="3566" spans="3:3">
      <c r="C3566" s="74"/>
    </row>
    <row r="3567" spans="3:3">
      <c r="C3567" s="74"/>
    </row>
    <row r="3568" spans="3:3">
      <c r="C3568" s="74"/>
    </row>
    <row r="3569" spans="3:3">
      <c r="C3569" s="74"/>
    </row>
    <row r="3570" spans="3:3">
      <c r="C3570" s="74"/>
    </row>
    <row r="3571" spans="3:3">
      <c r="C3571" s="74"/>
    </row>
    <row r="3572" spans="3:3">
      <c r="C3572" s="74"/>
    </row>
    <row r="3573" spans="3:3">
      <c r="C3573" s="74"/>
    </row>
    <row r="3574" spans="3:3">
      <c r="C3574" s="74"/>
    </row>
    <row r="3575" spans="3:3">
      <c r="C3575" s="74"/>
    </row>
    <row r="3576" spans="3:3">
      <c r="C3576" s="74"/>
    </row>
    <row r="3577" spans="3:3">
      <c r="C3577" s="74"/>
    </row>
    <row r="3578" spans="3:3">
      <c r="C3578" s="74"/>
    </row>
    <row r="3579" spans="3:3">
      <c r="C3579" s="74"/>
    </row>
    <row r="3580" spans="3:3">
      <c r="C3580" s="74"/>
    </row>
    <row r="3581" spans="3:3">
      <c r="C3581" s="74"/>
    </row>
    <row r="3582" spans="3:3">
      <c r="C3582" s="74"/>
    </row>
    <row r="3583" spans="3:3">
      <c r="C3583" s="74"/>
    </row>
    <row r="3584" spans="3:3">
      <c r="C3584" s="74"/>
    </row>
    <row r="3585" spans="3:3">
      <c r="C3585" s="74"/>
    </row>
    <row r="3586" spans="3:3">
      <c r="C3586" s="74"/>
    </row>
    <row r="3587" spans="3:3">
      <c r="C3587" s="74"/>
    </row>
    <row r="3588" spans="3:3">
      <c r="C3588" s="74"/>
    </row>
    <row r="3589" spans="3:3">
      <c r="C3589" s="74"/>
    </row>
    <row r="3590" spans="3:3">
      <c r="C3590" s="74"/>
    </row>
    <row r="3591" spans="3:3">
      <c r="C3591" s="74"/>
    </row>
    <row r="3592" spans="3:3">
      <c r="C3592" s="74"/>
    </row>
    <row r="3593" spans="3:3">
      <c r="C3593" s="74"/>
    </row>
    <row r="3594" spans="3:3">
      <c r="C3594" s="74"/>
    </row>
    <row r="3595" spans="3:3">
      <c r="C3595" s="74"/>
    </row>
    <row r="3596" spans="3:3">
      <c r="C3596" s="74"/>
    </row>
    <row r="3597" spans="3:3">
      <c r="C3597" s="74"/>
    </row>
    <row r="3598" spans="3:3">
      <c r="C3598" s="74"/>
    </row>
    <row r="3599" spans="3:3">
      <c r="C3599" s="74"/>
    </row>
    <row r="3600" spans="3:3">
      <c r="C3600" s="74"/>
    </row>
    <row r="3601" spans="3:3">
      <c r="C3601" s="74"/>
    </row>
    <row r="3602" spans="3:3">
      <c r="C3602" s="74"/>
    </row>
    <row r="3603" spans="3:3">
      <c r="C3603" s="74"/>
    </row>
    <row r="3604" spans="3:3">
      <c r="C3604" s="74"/>
    </row>
    <row r="3605" spans="3:3">
      <c r="C3605" s="74"/>
    </row>
    <row r="3606" spans="3:3">
      <c r="C3606" s="74"/>
    </row>
    <row r="3607" spans="3:3">
      <c r="C3607" s="74"/>
    </row>
    <row r="3608" spans="3:3">
      <c r="C3608" s="74"/>
    </row>
    <row r="3609" spans="3:3">
      <c r="C3609" s="74"/>
    </row>
    <row r="3610" spans="3:3">
      <c r="C3610" s="74"/>
    </row>
    <row r="3611" spans="3:3">
      <c r="C3611" s="74"/>
    </row>
    <row r="3612" spans="3:3">
      <c r="C3612" s="74"/>
    </row>
    <row r="3613" spans="3:3">
      <c r="C3613" s="74"/>
    </row>
    <row r="3614" spans="3:3">
      <c r="C3614" s="74"/>
    </row>
    <row r="3615" spans="3:3">
      <c r="C3615" s="74"/>
    </row>
    <row r="3616" spans="3:3">
      <c r="C3616" s="74"/>
    </row>
    <row r="3617" spans="3:3">
      <c r="C3617" s="74"/>
    </row>
    <row r="3618" spans="3:3">
      <c r="C3618" s="74"/>
    </row>
    <row r="3619" spans="3:3">
      <c r="C3619" s="74"/>
    </row>
    <row r="3620" spans="3:3">
      <c r="C3620" s="74"/>
    </row>
    <row r="3621" spans="3:3">
      <c r="C3621" s="74"/>
    </row>
    <row r="3622" spans="3:3">
      <c r="C3622" s="74"/>
    </row>
    <row r="3623" spans="3:3">
      <c r="C3623" s="74"/>
    </row>
    <row r="3624" spans="3:3">
      <c r="C3624" s="74"/>
    </row>
    <row r="3625" spans="3:3">
      <c r="C3625" s="74"/>
    </row>
    <row r="3626" spans="3:3">
      <c r="C3626" s="74"/>
    </row>
    <row r="3627" spans="3:3">
      <c r="C3627" s="74"/>
    </row>
    <row r="3628" spans="3:3">
      <c r="C3628" s="74"/>
    </row>
    <row r="3629" spans="3:3">
      <c r="C3629" s="74"/>
    </row>
    <row r="3630" spans="3:3">
      <c r="C3630" s="74"/>
    </row>
    <row r="3631" spans="3:3">
      <c r="C3631" s="74"/>
    </row>
    <row r="3632" spans="3:3">
      <c r="C3632" s="74"/>
    </row>
    <row r="3633" spans="3:3">
      <c r="C3633" s="74"/>
    </row>
    <row r="3634" spans="3:3">
      <c r="C3634" s="74"/>
    </row>
    <row r="3635" spans="3:3">
      <c r="C3635" s="74"/>
    </row>
    <row r="3636" spans="3:3">
      <c r="C3636" s="74"/>
    </row>
    <row r="3637" spans="3:3">
      <c r="C3637" s="74"/>
    </row>
    <row r="3638" spans="3:3">
      <c r="C3638" s="74"/>
    </row>
    <row r="3639" spans="3:3">
      <c r="C3639" s="74"/>
    </row>
    <row r="3640" spans="3:3">
      <c r="C3640" s="74"/>
    </row>
    <row r="3641" spans="3:3">
      <c r="C3641" s="74"/>
    </row>
    <row r="3642" spans="3:3">
      <c r="C3642" s="74"/>
    </row>
    <row r="3643" spans="3:3">
      <c r="C3643" s="74"/>
    </row>
    <row r="3644" spans="3:3">
      <c r="C3644" s="74"/>
    </row>
    <row r="3645" spans="3:3">
      <c r="C3645" s="74"/>
    </row>
    <row r="3646" spans="3:3">
      <c r="C3646" s="74"/>
    </row>
    <row r="3647" spans="3:3">
      <c r="C3647" s="74"/>
    </row>
    <row r="3648" spans="3:3">
      <c r="C3648" s="74"/>
    </row>
    <row r="3649" spans="3:3">
      <c r="C3649" s="74"/>
    </row>
    <row r="3650" spans="3:3">
      <c r="C3650" s="74"/>
    </row>
    <row r="3651" spans="3:3">
      <c r="C3651" s="74"/>
    </row>
    <row r="3652" spans="3:3">
      <c r="C3652" s="74"/>
    </row>
    <row r="3653" spans="3:3">
      <c r="C3653" s="74"/>
    </row>
    <row r="3654" spans="3:3">
      <c r="C3654" s="74"/>
    </row>
    <row r="3655" spans="3:3">
      <c r="C3655" s="74"/>
    </row>
    <row r="3656" spans="3:3">
      <c r="C3656" s="74"/>
    </row>
    <row r="3657" spans="3:3">
      <c r="C3657" s="74"/>
    </row>
    <row r="3658" spans="3:3">
      <c r="C3658" s="74"/>
    </row>
    <row r="3659" spans="3:3">
      <c r="C3659" s="74"/>
    </row>
    <row r="3660" spans="3:3">
      <c r="C3660" s="74"/>
    </row>
    <row r="3661" spans="3:3">
      <c r="C3661" s="74"/>
    </row>
    <row r="3662" spans="3:3">
      <c r="C3662" s="74"/>
    </row>
    <row r="3663" spans="3:3">
      <c r="C3663" s="74"/>
    </row>
    <row r="3664" spans="3:3">
      <c r="C3664" s="74"/>
    </row>
    <row r="3665" spans="3:3">
      <c r="C3665" s="74"/>
    </row>
    <row r="3666" spans="3:3">
      <c r="C3666" s="74"/>
    </row>
    <row r="3667" spans="3:3">
      <c r="C3667" s="74"/>
    </row>
    <row r="3668" spans="3:3">
      <c r="C3668" s="74"/>
    </row>
    <row r="3669" spans="3:3">
      <c r="C3669" s="74"/>
    </row>
    <row r="3670" spans="3:3">
      <c r="C3670" s="74"/>
    </row>
    <row r="3671" spans="3:3">
      <c r="C3671" s="74"/>
    </row>
    <row r="3672" spans="3:3">
      <c r="C3672" s="74"/>
    </row>
    <row r="3673" spans="3:3">
      <c r="C3673" s="74"/>
    </row>
    <row r="3674" spans="3:3">
      <c r="C3674" s="74"/>
    </row>
    <row r="3675" spans="3:3">
      <c r="C3675" s="74"/>
    </row>
    <row r="3676" spans="3:3">
      <c r="C3676" s="74"/>
    </row>
    <row r="3677" spans="3:3">
      <c r="C3677" s="74"/>
    </row>
    <row r="3678" spans="3:3">
      <c r="C3678" s="74"/>
    </row>
    <row r="3679" spans="3:3">
      <c r="C3679" s="74"/>
    </row>
    <row r="3680" spans="3:3">
      <c r="C3680" s="74"/>
    </row>
    <row r="3681" spans="3:3">
      <c r="C3681" s="74"/>
    </row>
    <row r="3682" spans="3:3">
      <c r="C3682" s="74"/>
    </row>
    <row r="3683" spans="3:3">
      <c r="C3683" s="74"/>
    </row>
    <row r="3684" spans="3:3">
      <c r="C3684" s="74"/>
    </row>
    <row r="3685" spans="3:3">
      <c r="C3685" s="74"/>
    </row>
    <row r="3686" spans="3:3">
      <c r="C3686" s="74"/>
    </row>
    <row r="3687" spans="3:3">
      <c r="C3687" s="74"/>
    </row>
    <row r="3688" spans="3:3">
      <c r="C3688" s="74"/>
    </row>
    <row r="3689" spans="3:3">
      <c r="C3689" s="74"/>
    </row>
    <row r="3690" spans="3:3">
      <c r="C3690" s="74"/>
    </row>
    <row r="3691" spans="3:3">
      <c r="C3691" s="74"/>
    </row>
    <row r="3692" spans="3:3">
      <c r="C3692" s="74"/>
    </row>
    <row r="3693" spans="3:3">
      <c r="C3693" s="74"/>
    </row>
    <row r="3694" spans="3:3">
      <c r="C3694" s="74"/>
    </row>
    <row r="3695" spans="3:3">
      <c r="C3695" s="74"/>
    </row>
    <row r="3696" spans="3:3">
      <c r="C3696" s="74"/>
    </row>
    <row r="3697" spans="3:3">
      <c r="C3697" s="74"/>
    </row>
    <row r="3698" spans="3:3">
      <c r="C3698" s="74"/>
    </row>
    <row r="3699" spans="3:3">
      <c r="C3699" s="74"/>
    </row>
    <row r="3700" spans="3:3">
      <c r="C3700" s="74"/>
    </row>
    <row r="3701" spans="3:3">
      <c r="C3701" s="74"/>
    </row>
    <row r="3702" spans="3:3">
      <c r="C3702" s="74"/>
    </row>
    <row r="3703" spans="3:3">
      <c r="C3703" s="74"/>
    </row>
    <row r="3704" spans="3:3">
      <c r="C3704" s="74"/>
    </row>
    <row r="3705" spans="3:3">
      <c r="C3705" s="74"/>
    </row>
    <row r="3706" spans="3:3">
      <c r="C3706" s="74"/>
    </row>
    <row r="3707" spans="3:3">
      <c r="C3707" s="74"/>
    </row>
    <row r="3708" spans="3:3">
      <c r="C3708" s="74"/>
    </row>
    <row r="3709" spans="3:3">
      <c r="C3709" s="74"/>
    </row>
    <row r="3710" spans="3:3">
      <c r="C3710" s="74"/>
    </row>
    <row r="3711" spans="3:3">
      <c r="C3711" s="74"/>
    </row>
    <row r="3712" spans="3:3">
      <c r="C3712" s="74"/>
    </row>
    <row r="3713" spans="3:3">
      <c r="C3713" s="74"/>
    </row>
    <row r="3714" spans="3:3">
      <c r="C3714" s="74"/>
    </row>
    <row r="3715" spans="3:3">
      <c r="C3715" s="74"/>
    </row>
    <row r="3716" spans="3:3">
      <c r="C3716" s="74"/>
    </row>
    <row r="3717" spans="3:3">
      <c r="C3717" s="74"/>
    </row>
    <row r="3718" spans="3:3">
      <c r="C3718" s="74"/>
    </row>
    <row r="3719" spans="3:3">
      <c r="C3719" s="74"/>
    </row>
    <row r="3720" spans="3:3">
      <c r="C3720" s="74"/>
    </row>
    <row r="3721" spans="3:3">
      <c r="C3721" s="74"/>
    </row>
    <row r="3722" spans="3:3">
      <c r="C3722" s="74"/>
    </row>
    <row r="3723" spans="3:3">
      <c r="C3723" s="74"/>
    </row>
    <row r="3724" spans="3:3">
      <c r="C3724" s="74"/>
    </row>
    <row r="3725" spans="3:3">
      <c r="C3725" s="74"/>
    </row>
    <row r="3726" spans="3:3">
      <c r="C3726" s="74"/>
    </row>
    <row r="3727" spans="3:3">
      <c r="C3727" s="74"/>
    </row>
    <row r="3728" spans="3:3">
      <c r="C3728" s="74"/>
    </row>
    <row r="3729" spans="3:3">
      <c r="C3729" s="74"/>
    </row>
    <row r="3730" spans="3:3">
      <c r="C3730" s="74"/>
    </row>
    <row r="3731" spans="3:3">
      <c r="C3731" s="74"/>
    </row>
    <row r="3732" spans="3:3">
      <c r="C3732" s="74"/>
    </row>
    <row r="3733" spans="3:3">
      <c r="C3733" s="74"/>
    </row>
    <row r="3734" spans="3:3">
      <c r="C3734" s="74"/>
    </row>
    <row r="3735" spans="3:3">
      <c r="C3735" s="74"/>
    </row>
    <row r="3736" spans="3:3">
      <c r="C3736" s="74"/>
    </row>
    <row r="3737" spans="3:3">
      <c r="C3737" s="74"/>
    </row>
    <row r="3738" spans="3:3">
      <c r="C3738" s="74"/>
    </row>
    <row r="3739" spans="3:3">
      <c r="C3739" s="74"/>
    </row>
    <row r="3740" spans="3:3">
      <c r="C3740" s="74"/>
    </row>
    <row r="3741" spans="3:3">
      <c r="C3741" s="74"/>
    </row>
    <row r="3742" spans="3:3">
      <c r="C3742" s="74"/>
    </row>
    <row r="3743" spans="3:3">
      <c r="C3743" s="74"/>
    </row>
    <row r="3744" spans="3:3">
      <c r="C3744" s="74"/>
    </row>
    <row r="3745" spans="3:3">
      <c r="C3745" s="74"/>
    </row>
    <row r="3746" spans="3:3">
      <c r="C3746" s="74"/>
    </row>
    <row r="3747" spans="3:3">
      <c r="C3747" s="74"/>
    </row>
    <row r="3748" spans="3:3">
      <c r="C3748" s="74"/>
    </row>
    <row r="3749" spans="3:3">
      <c r="C3749" s="74"/>
    </row>
    <row r="3750" spans="3:3">
      <c r="C3750" s="74"/>
    </row>
    <row r="3751" spans="3:3">
      <c r="C3751" s="74"/>
    </row>
    <row r="3752" spans="3:3">
      <c r="C3752" s="74"/>
    </row>
    <row r="3753" spans="3:3">
      <c r="C3753" s="74"/>
    </row>
    <row r="3754" spans="3:3">
      <c r="C3754" s="74"/>
    </row>
    <row r="3755" spans="3:3">
      <c r="C3755" s="74"/>
    </row>
    <row r="3756" spans="3:3">
      <c r="C3756" s="74"/>
    </row>
    <row r="3757" spans="3:3">
      <c r="C3757" s="74"/>
    </row>
    <row r="3758" spans="3:3">
      <c r="C3758" s="74"/>
    </row>
    <row r="3759" spans="3:3">
      <c r="C3759" s="74"/>
    </row>
    <row r="3760" spans="3:3">
      <c r="C3760" s="74"/>
    </row>
    <row r="3761" spans="3:3">
      <c r="C3761" s="74"/>
    </row>
    <row r="3762" spans="3:3">
      <c r="C3762" s="74"/>
    </row>
    <row r="3763" spans="3:3">
      <c r="C3763" s="74"/>
    </row>
    <row r="3764" spans="3:3">
      <c r="C3764" s="74"/>
    </row>
    <row r="3765" spans="3:3">
      <c r="C3765" s="74"/>
    </row>
    <row r="3766" spans="3:3">
      <c r="C3766" s="74"/>
    </row>
    <row r="3767" spans="3:3">
      <c r="C3767" s="74"/>
    </row>
    <row r="3768" spans="3:3">
      <c r="C3768" s="74"/>
    </row>
    <row r="3769" spans="3:3">
      <c r="C3769" s="74"/>
    </row>
    <row r="3770" spans="3:3">
      <c r="C3770" s="74"/>
    </row>
    <row r="3771" spans="3:3">
      <c r="C3771" s="74"/>
    </row>
    <row r="3772" spans="3:3">
      <c r="C3772" s="74"/>
    </row>
    <row r="3773" spans="3:3">
      <c r="C3773" s="74"/>
    </row>
    <row r="3774" spans="3:3">
      <c r="C3774" s="74"/>
    </row>
    <row r="3775" spans="3:3">
      <c r="C3775" s="74"/>
    </row>
    <row r="3776" spans="3:3">
      <c r="C3776" s="74"/>
    </row>
    <row r="3777" spans="3:3">
      <c r="C3777" s="74"/>
    </row>
    <row r="3778" spans="3:3">
      <c r="C3778" s="74"/>
    </row>
    <row r="3779" spans="3:3">
      <c r="C3779" s="74"/>
    </row>
    <row r="3780" spans="3:3">
      <c r="C3780" s="74"/>
    </row>
    <row r="3781" spans="3:3">
      <c r="C3781" s="74"/>
    </row>
    <row r="3782" spans="3:3">
      <c r="C3782" s="74"/>
    </row>
    <row r="3783" spans="3:3">
      <c r="C3783" s="74"/>
    </row>
    <row r="3784" spans="3:3">
      <c r="C3784" s="74"/>
    </row>
    <row r="3785" spans="3:3">
      <c r="C3785" s="74"/>
    </row>
    <row r="3786" spans="3:3">
      <c r="C3786" s="74"/>
    </row>
    <row r="3787" spans="3:3">
      <c r="C3787" s="74"/>
    </row>
    <row r="3788" spans="3:3">
      <c r="C3788" s="74"/>
    </row>
    <row r="3789" spans="3:3">
      <c r="C3789" s="74"/>
    </row>
    <row r="3790" spans="3:3">
      <c r="C3790" s="74"/>
    </row>
    <row r="3791" spans="3:3">
      <c r="C3791" s="74"/>
    </row>
    <row r="3792" spans="3:3">
      <c r="C3792" s="74"/>
    </row>
    <row r="3793" spans="3:3">
      <c r="C3793" s="74"/>
    </row>
    <row r="3794" spans="3:3">
      <c r="C3794" s="74"/>
    </row>
    <row r="3795" spans="3:3">
      <c r="C3795" s="74"/>
    </row>
    <row r="3796" spans="3:3">
      <c r="C3796" s="74"/>
    </row>
    <row r="3797" spans="3:3">
      <c r="C3797" s="74"/>
    </row>
    <row r="3798" spans="3:3">
      <c r="C3798" s="74"/>
    </row>
    <row r="3799" spans="3:3">
      <c r="C3799" s="74"/>
    </row>
    <row r="3800" spans="3:3">
      <c r="C3800" s="74"/>
    </row>
    <row r="3801" spans="3:3">
      <c r="C3801" s="74"/>
    </row>
    <row r="3802" spans="3:3">
      <c r="C3802" s="74"/>
    </row>
    <row r="3803" spans="3:3">
      <c r="C3803" s="74"/>
    </row>
    <row r="3804" spans="3:3">
      <c r="C3804" s="74"/>
    </row>
    <row r="3805" spans="3:3">
      <c r="C3805" s="74"/>
    </row>
    <row r="3806" spans="3:3">
      <c r="C3806" s="74"/>
    </row>
    <row r="3807" spans="3:3">
      <c r="C3807" s="74"/>
    </row>
    <row r="3808" spans="3:3">
      <c r="C3808" s="74"/>
    </row>
    <row r="3809" spans="3:3">
      <c r="C3809" s="74"/>
    </row>
    <row r="3810" spans="3:3">
      <c r="C3810" s="74"/>
    </row>
    <row r="3811" spans="3:3">
      <c r="C3811" s="74"/>
    </row>
    <row r="3812" spans="3:3">
      <c r="C3812" s="74"/>
    </row>
    <row r="3813" spans="3:3">
      <c r="C3813" s="74"/>
    </row>
    <row r="3814" spans="3:3">
      <c r="C3814" s="74"/>
    </row>
    <row r="3815" spans="3:3">
      <c r="C3815" s="74"/>
    </row>
    <row r="3816" spans="3:3">
      <c r="C3816" s="74"/>
    </row>
    <row r="3817" spans="3:3">
      <c r="C3817" s="74"/>
    </row>
    <row r="3818" spans="3:3">
      <c r="C3818" s="74"/>
    </row>
    <row r="3819" spans="3:3">
      <c r="C3819" s="74"/>
    </row>
    <row r="3820" spans="3:3">
      <c r="C3820" s="74"/>
    </row>
    <row r="3821" spans="3:3">
      <c r="C3821" s="74"/>
    </row>
    <row r="3822" spans="3:3">
      <c r="C3822" s="74"/>
    </row>
    <row r="3823" spans="3:3">
      <c r="C3823" s="74"/>
    </row>
    <row r="3824" spans="3:3">
      <c r="C3824" s="74"/>
    </row>
    <row r="3825" spans="3:3">
      <c r="C3825" s="74"/>
    </row>
    <row r="3826" spans="3:3">
      <c r="C3826" s="74"/>
    </row>
    <row r="3827" spans="3:3">
      <c r="C3827" s="74"/>
    </row>
    <row r="3828" spans="3:3">
      <c r="C3828" s="74"/>
    </row>
    <row r="3829" spans="3:3">
      <c r="C3829" s="74"/>
    </row>
    <row r="3830" spans="3:3">
      <c r="C3830" s="74"/>
    </row>
    <row r="3831" spans="3:3">
      <c r="C3831" s="74"/>
    </row>
    <row r="3832" spans="3:3">
      <c r="C3832" s="74"/>
    </row>
    <row r="3833" spans="3:3">
      <c r="C3833" s="74"/>
    </row>
    <row r="3834" spans="3:3">
      <c r="C3834" s="74"/>
    </row>
    <row r="3835" spans="3:3">
      <c r="C3835" s="74"/>
    </row>
    <row r="3836" spans="3:3">
      <c r="C3836" s="74"/>
    </row>
    <row r="3837" spans="3:3">
      <c r="C3837" s="74"/>
    </row>
    <row r="3838" spans="3:3">
      <c r="C3838" s="74"/>
    </row>
    <row r="3839" spans="3:3">
      <c r="C3839" s="74"/>
    </row>
    <row r="3840" spans="3:3">
      <c r="C3840" s="74"/>
    </row>
    <row r="3841" spans="3:3">
      <c r="C3841" s="74"/>
    </row>
    <row r="3842" spans="3:3">
      <c r="C3842" s="74"/>
    </row>
    <row r="3843" spans="3:3">
      <c r="C3843" s="74"/>
    </row>
    <row r="3844" spans="3:3">
      <c r="C3844" s="74"/>
    </row>
    <row r="3845" spans="3:3">
      <c r="C3845" s="74"/>
    </row>
    <row r="3846" spans="3:3">
      <c r="C3846" s="74"/>
    </row>
    <row r="3847" spans="3:3">
      <c r="C3847" s="74"/>
    </row>
    <row r="3848" spans="3:3">
      <c r="C3848" s="74"/>
    </row>
    <row r="3849" spans="3:3">
      <c r="C3849" s="74"/>
    </row>
    <row r="3850" spans="3:3">
      <c r="C3850" s="74"/>
    </row>
    <row r="3851" spans="3:3">
      <c r="C3851" s="74"/>
    </row>
    <row r="3852" spans="3:3">
      <c r="C3852" s="74"/>
    </row>
    <row r="3853" spans="3:3">
      <c r="C3853" s="74"/>
    </row>
    <row r="3854" spans="3:3">
      <c r="C3854" s="74"/>
    </row>
    <row r="3855" spans="3:3">
      <c r="C3855" s="74"/>
    </row>
    <row r="3856" spans="3:3">
      <c r="C3856" s="74"/>
    </row>
    <row r="3857" spans="3:3">
      <c r="C3857" s="74"/>
    </row>
    <row r="3858" spans="3:3">
      <c r="C3858" s="74"/>
    </row>
    <row r="3859" spans="3:3">
      <c r="C3859" s="74"/>
    </row>
    <row r="3860" spans="3:3">
      <c r="C3860" s="74"/>
    </row>
    <row r="3861" spans="3:3">
      <c r="C3861" s="74"/>
    </row>
    <row r="3862" spans="3:3">
      <c r="C3862" s="74"/>
    </row>
    <row r="3863" spans="3:3">
      <c r="C3863" s="74"/>
    </row>
    <row r="3864" spans="3:3">
      <c r="C3864" s="74"/>
    </row>
    <row r="3865" spans="3:3">
      <c r="C3865" s="74"/>
    </row>
    <row r="3866" spans="3:3">
      <c r="C3866" s="74"/>
    </row>
    <row r="3867" spans="3:3">
      <c r="C3867" s="74"/>
    </row>
    <row r="3868" spans="3:3">
      <c r="C3868" s="74"/>
    </row>
    <row r="3869" spans="3:3">
      <c r="C3869" s="74"/>
    </row>
    <row r="3870" spans="3:3">
      <c r="C3870" s="74"/>
    </row>
    <row r="3871" spans="3:3">
      <c r="C3871" s="74"/>
    </row>
    <row r="3872" spans="3:3">
      <c r="C3872" s="74"/>
    </row>
    <row r="3873" spans="3:3">
      <c r="C3873" s="74"/>
    </row>
    <row r="3874" spans="3:3">
      <c r="C3874" s="74"/>
    </row>
    <row r="3875" spans="3:3">
      <c r="C3875" s="74"/>
    </row>
    <row r="3876" spans="3:3">
      <c r="C3876" s="74"/>
    </row>
    <row r="3877" spans="3:3">
      <c r="C3877" s="74"/>
    </row>
    <row r="3878" spans="3:3">
      <c r="C3878" s="74"/>
    </row>
    <row r="3879" spans="3:3">
      <c r="C3879" s="74"/>
    </row>
    <row r="3880" spans="3:3">
      <c r="C3880" s="74"/>
    </row>
    <row r="3881" spans="3:3">
      <c r="C3881" s="74"/>
    </row>
    <row r="3882" spans="3:3">
      <c r="C3882" s="74"/>
    </row>
    <row r="3883" spans="3:3">
      <c r="C3883" s="74"/>
    </row>
    <row r="3884" spans="3:3">
      <c r="C3884" s="74"/>
    </row>
    <row r="3885" spans="3:3">
      <c r="C3885" s="74"/>
    </row>
    <row r="3886" spans="3:3">
      <c r="C3886" s="74"/>
    </row>
    <row r="3887" spans="3:3">
      <c r="C3887" s="74"/>
    </row>
    <row r="3888" spans="3:3">
      <c r="C3888" s="74"/>
    </row>
    <row r="3889" spans="3:3">
      <c r="C3889" s="74"/>
    </row>
    <row r="3890" spans="3:3">
      <c r="C3890" s="74"/>
    </row>
    <row r="3891" spans="3:3">
      <c r="C3891" s="74"/>
    </row>
    <row r="3892" spans="3:3">
      <c r="C3892" s="74"/>
    </row>
    <row r="3893" spans="3:3">
      <c r="C3893" s="74"/>
    </row>
    <row r="3894" spans="3:3">
      <c r="C3894" s="74"/>
    </row>
    <row r="3895" spans="3:3">
      <c r="C3895" s="74"/>
    </row>
    <row r="3896" spans="3:3">
      <c r="C3896" s="74"/>
    </row>
    <row r="3897" spans="3:3">
      <c r="C3897" s="74"/>
    </row>
    <row r="3898" spans="3:3">
      <c r="C3898" s="74"/>
    </row>
    <row r="3899" spans="3:3">
      <c r="C3899" s="74"/>
    </row>
    <row r="3900" spans="3:3">
      <c r="C3900" s="74"/>
    </row>
    <row r="3901" spans="3:3">
      <c r="C3901" s="74"/>
    </row>
    <row r="3902" spans="3:3">
      <c r="C3902" s="74"/>
    </row>
    <row r="3903" spans="3:3">
      <c r="C3903" s="74"/>
    </row>
    <row r="3904" spans="3:3">
      <c r="C3904" s="74"/>
    </row>
    <row r="3905" spans="3:3">
      <c r="C3905" s="74"/>
    </row>
    <row r="3906" spans="3:3">
      <c r="C3906" s="74"/>
    </row>
    <row r="3907" spans="3:3">
      <c r="C3907" s="74"/>
    </row>
    <row r="3908" spans="3:3">
      <c r="C3908" s="74"/>
    </row>
    <row r="3909" spans="3:3">
      <c r="C3909" s="74"/>
    </row>
    <row r="3910" spans="3:3">
      <c r="C3910" s="74"/>
    </row>
    <row r="3911" spans="3:3">
      <c r="C3911" s="74"/>
    </row>
    <row r="3912" spans="3:3">
      <c r="C3912" s="74"/>
    </row>
    <row r="3913" spans="3:3">
      <c r="C3913" s="74"/>
    </row>
    <row r="3914" spans="3:3">
      <c r="C3914" s="74"/>
    </row>
    <row r="3915" spans="3:3">
      <c r="C3915" s="74"/>
    </row>
    <row r="3916" spans="3:3">
      <c r="C3916" s="74"/>
    </row>
    <row r="3917" spans="3:3">
      <c r="C3917" s="74"/>
    </row>
    <row r="3918" spans="3:3">
      <c r="C3918" s="74"/>
    </row>
    <row r="3919" spans="3:3">
      <c r="C3919" s="74"/>
    </row>
    <row r="3920" spans="3:3">
      <c r="C3920" s="74"/>
    </row>
    <row r="3921" spans="3:3">
      <c r="C3921" s="74"/>
    </row>
    <row r="3922" spans="3:3">
      <c r="C3922" s="74"/>
    </row>
    <row r="3923" spans="3:3">
      <c r="C3923" s="74"/>
    </row>
    <row r="3924" spans="3:3">
      <c r="C3924" s="74"/>
    </row>
    <row r="3925" spans="3:3">
      <c r="C3925" s="74"/>
    </row>
    <row r="3926" spans="3:3">
      <c r="C3926" s="74"/>
    </row>
    <row r="3927" spans="3:3">
      <c r="C3927" s="74"/>
    </row>
    <row r="3928" spans="3:3">
      <c r="C3928" s="74"/>
    </row>
    <row r="3929" spans="3:3">
      <c r="C3929" s="74"/>
    </row>
    <row r="3930" spans="3:3">
      <c r="C3930" s="74"/>
    </row>
    <row r="3931" spans="3:3">
      <c r="C3931" s="74"/>
    </row>
    <row r="3932" spans="3:3">
      <c r="C3932" s="74"/>
    </row>
    <row r="3933" spans="3:3">
      <c r="C3933" s="74"/>
    </row>
    <row r="3934" spans="3:3">
      <c r="C3934" s="74"/>
    </row>
    <row r="3935" spans="3:3">
      <c r="C3935" s="74"/>
    </row>
    <row r="3936" spans="3:3">
      <c r="C3936" s="74"/>
    </row>
    <row r="3937" spans="3:3">
      <c r="C3937" s="74"/>
    </row>
    <row r="3938" spans="3:3">
      <c r="C3938" s="74"/>
    </row>
    <row r="3939" spans="3:3">
      <c r="C3939" s="74"/>
    </row>
    <row r="3940" spans="3:3">
      <c r="C3940" s="74"/>
    </row>
    <row r="3941" spans="3:3">
      <c r="C3941" s="74"/>
    </row>
    <row r="3942" spans="3:3">
      <c r="C3942" s="74"/>
    </row>
    <row r="3943" spans="3:3">
      <c r="C3943" s="74"/>
    </row>
    <row r="3944" spans="3:3">
      <c r="C3944" s="74"/>
    </row>
    <row r="3945" spans="3:3">
      <c r="C3945" s="74"/>
    </row>
    <row r="3946" spans="3:3">
      <c r="C3946" s="74"/>
    </row>
    <row r="3947" spans="3:3">
      <c r="C3947" s="74"/>
    </row>
    <row r="3948" spans="3:3">
      <c r="C3948" s="74"/>
    </row>
    <row r="3949" spans="3:3">
      <c r="C3949" s="74"/>
    </row>
    <row r="3950" spans="3:3">
      <c r="C3950" s="74"/>
    </row>
    <row r="3951" spans="3:3">
      <c r="C3951" s="74"/>
    </row>
    <row r="3952" spans="3:3">
      <c r="C3952" s="74"/>
    </row>
    <row r="3953" spans="3:3">
      <c r="C3953" s="74"/>
    </row>
    <row r="3954" spans="3:3">
      <c r="C3954" s="74"/>
    </row>
    <row r="3955" spans="3:3">
      <c r="C3955" s="74"/>
    </row>
    <row r="3956" spans="3:3">
      <c r="C3956" s="74"/>
    </row>
    <row r="3957" spans="3:3">
      <c r="C3957" s="74"/>
    </row>
    <row r="3958" spans="3:3">
      <c r="C3958" s="74"/>
    </row>
    <row r="3959" spans="3:3">
      <c r="C3959" s="74"/>
    </row>
    <row r="3960" spans="3:3">
      <c r="C3960" s="74"/>
    </row>
    <row r="3961" spans="3:3">
      <c r="C3961" s="74"/>
    </row>
    <row r="3962" spans="3:3">
      <c r="C3962" s="74"/>
    </row>
    <row r="3963" spans="3:3">
      <c r="C3963" s="74"/>
    </row>
    <row r="3964" spans="3:3">
      <c r="C3964" s="74"/>
    </row>
    <row r="3965" spans="3:3">
      <c r="C3965" s="74"/>
    </row>
    <row r="3966" spans="3:3">
      <c r="C3966" s="74"/>
    </row>
    <row r="3967" spans="3:3">
      <c r="C3967" s="74"/>
    </row>
    <row r="3968" spans="3:3">
      <c r="C3968" s="74"/>
    </row>
    <row r="3969" spans="3:3">
      <c r="C3969" s="74"/>
    </row>
    <row r="3970" spans="3:3">
      <c r="C3970" s="74"/>
    </row>
    <row r="3971" spans="3:3">
      <c r="C3971" s="74"/>
    </row>
    <row r="3972" spans="3:3">
      <c r="C3972" s="74"/>
    </row>
    <row r="3973" spans="3:3">
      <c r="C3973" s="74"/>
    </row>
    <row r="3974" spans="3:3">
      <c r="C3974" s="74"/>
    </row>
    <row r="3975" spans="3:3">
      <c r="C3975" s="74"/>
    </row>
    <row r="3976" spans="3:3">
      <c r="C3976" s="74"/>
    </row>
    <row r="3977" spans="3:3">
      <c r="C3977" s="74"/>
    </row>
    <row r="3978" spans="3:3">
      <c r="C3978" s="74"/>
    </row>
    <row r="3979" spans="3:3">
      <c r="C3979" s="74"/>
    </row>
    <row r="3980" spans="3:3">
      <c r="C3980" s="74"/>
    </row>
    <row r="3981" spans="3:3">
      <c r="C3981" s="74"/>
    </row>
    <row r="3982" spans="3:3">
      <c r="C3982" s="74"/>
    </row>
    <row r="3983" spans="3:3">
      <c r="C3983" s="74"/>
    </row>
    <row r="3984" spans="3:3">
      <c r="C3984" s="74"/>
    </row>
    <row r="3985" spans="3:3">
      <c r="C3985" s="74"/>
    </row>
    <row r="3986" spans="3:3">
      <c r="C3986" s="74"/>
    </row>
    <row r="3987" spans="3:3">
      <c r="C3987" s="74"/>
    </row>
    <row r="3988" spans="3:3">
      <c r="C3988" s="74"/>
    </row>
    <row r="3989" spans="3:3">
      <c r="C3989" s="74"/>
    </row>
    <row r="3990" spans="3:3">
      <c r="C3990" s="74"/>
    </row>
    <row r="3991" spans="3:3">
      <c r="C3991" s="74"/>
    </row>
    <row r="3992" spans="3:3">
      <c r="C3992" s="74"/>
    </row>
    <row r="3993" spans="3:3">
      <c r="C3993" s="74"/>
    </row>
    <row r="3994" spans="3:3">
      <c r="C3994" s="74"/>
    </row>
    <row r="3995" spans="3:3">
      <c r="C3995" s="74"/>
    </row>
    <row r="3996" spans="3:3">
      <c r="C3996" s="74"/>
    </row>
    <row r="3997" spans="3:3">
      <c r="C3997" s="74"/>
    </row>
    <row r="3998" spans="3:3">
      <c r="C3998" s="74"/>
    </row>
    <row r="3999" spans="3:3">
      <c r="C3999" s="74"/>
    </row>
    <row r="4000" spans="3:3">
      <c r="C4000" s="74"/>
    </row>
    <row r="4001" spans="3:3">
      <c r="C4001" s="74"/>
    </row>
    <row r="4002" spans="3:3">
      <c r="C4002" s="74"/>
    </row>
    <row r="4003" spans="3:3">
      <c r="C4003" s="74"/>
    </row>
    <row r="4004" spans="3:3">
      <c r="C4004" s="74"/>
    </row>
    <row r="4005" spans="3:3">
      <c r="C4005" s="74"/>
    </row>
    <row r="4006" spans="3:3">
      <c r="C4006" s="74"/>
    </row>
    <row r="4007" spans="3:3">
      <c r="C4007" s="74"/>
    </row>
    <row r="4008" spans="3:3">
      <c r="C4008" s="74"/>
    </row>
    <row r="4009" spans="3:3">
      <c r="C4009" s="74"/>
    </row>
    <row r="4010" spans="3:3">
      <c r="C4010" s="74"/>
    </row>
    <row r="4011" spans="3:3">
      <c r="C4011" s="74"/>
    </row>
    <row r="4012" spans="3:3">
      <c r="C4012" s="74"/>
    </row>
    <row r="4013" spans="3:3">
      <c r="C4013" s="74"/>
    </row>
    <row r="4014" spans="3:3">
      <c r="C4014" s="74"/>
    </row>
    <row r="4015" spans="3:3">
      <c r="C4015" s="74"/>
    </row>
    <row r="4016" spans="3:3">
      <c r="C4016" s="74"/>
    </row>
    <row r="4017" spans="3:3">
      <c r="C4017" s="74"/>
    </row>
    <row r="4018" spans="3:3">
      <c r="C4018" s="74"/>
    </row>
    <row r="4019" spans="3:3">
      <c r="C4019" s="74"/>
    </row>
    <row r="4020" spans="3:3">
      <c r="C4020" s="74"/>
    </row>
    <row r="4021" spans="3:3">
      <c r="C4021" s="74"/>
    </row>
    <row r="4022" spans="3:3">
      <c r="C4022" s="74"/>
    </row>
    <row r="4023" spans="3:3">
      <c r="C4023" s="74"/>
    </row>
    <row r="4024" spans="3:3">
      <c r="C4024" s="74"/>
    </row>
    <row r="4025" spans="3:3">
      <c r="C4025" s="74"/>
    </row>
    <row r="4026" spans="3:3">
      <c r="C4026" s="74"/>
    </row>
    <row r="4027" spans="3:3">
      <c r="C4027" s="74"/>
    </row>
    <row r="4028" spans="3:3">
      <c r="C4028" s="74"/>
    </row>
    <row r="4029" spans="3:3">
      <c r="C4029" s="74"/>
    </row>
    <row r="4030" spans="3:3">
      <c r="C4030" s="74"/>
    </row>
    <row r="4031" spans="3:3">
      <c r="C4031" s="74"/>
    </row>
    <row r="4032" spans="3:3">
      <c r="C4032" s="74"/>
    </row>
    <row r="4033" spans="3:3">
      <c r="C4033" s="74"/>
    </row>
    <row r="4034" spans="3:3">
      <c r="C4034" s="74"/>
    </row>
    <row r="4035" spans="3:3">
      <c r="C4035" s="74"/>
    </row>
    <row r="4036" spans="3:3">
      <c r="C4036" s="74"/>
    </row>
    <row r="4037" spans="3:3">
      <c r="C4037" s="74"/>
    </row>
    <row r="4038" spans="3:3">
      <c r="C4038" s="74"/>
    </row>
    <row r="4039" spans="3:3">
      <c r="C4039" s="74"/>
    </row>
    <row r="4040" spans="3:3">
      <c r="C4040" s="74"/>
    </row>
    <row r="4041" spans="3:3">
      <c r="C4041" s="74"/>
    </row>
    <row r="4042" spans="3:3">
      <c r="C4042" s="74"/>
    </row>
    <row r="4043" spans="3:3">
      <c r="C4043" s="74"/>
    </row>
    <row r="4044" spans="3:3">
      <c r="C4044" s="74"/>
    </row>
    <row r="4045" spans="3:3">
      <c r="C4045" s="74"/>
    </row>
    <row r="4046" spans="3:3">
      <c r="C4046" s="74"/>
    </row>
    <row r="4047" spans="3:3">
      <c r="C4047" s="74"/>
    </row>
    <row r="4048" spans="3:3">
      <c r="C4048" s="74"/>
    </row>
    <row r="4049" spans="3:3">
      <c r="C4049" s="74"/>
    </row>
    <row r="4050" spans="3:3">
      <c r="C4050" s="74"/>
    </row>
    <row r="4051" spans="3:3">
      <c r="C4051" s="74"/>
    </row>
    <row r="4052" spans="3:3">
      <c r="C4052" s="74"/>
    </row>
    <row r="4053" spans="3:3">
      <c r="C4053" s="74"/>
    </row>
    <row r="4054" spans="3:3">
      <c r="C4054" s="74"/>
    </row>
    <row r="4055" spans="3:3">
      <c r="C4055" s="74"/>
    </row>
    <row r="4056" spans="3:3">
      <c r="C4056" s="74"/>
    </row>
    <row r="4057" spans="3:3">
      <c r="C4057" s="74"/>
    </row>
    <row r="4058" spans="3:3">
      <c r="C4058" s="74"/>
    </row>
    <row r="4059" spans="3:3">
      <c r="C4059" s="74"/>
    </row>
    <row r="4060" spans="3:3">
      <c r="C4060" s="74"/>
    </row>
    <row r="4061" spans="3:3">
      <c r="C4061" s="74"/>
    </row>
    <row r="4062" spans="3:3">
      <c r="C4062" s="74"/>
    </row>
    <row r="4063" spans="3:3">
      <c r="C4063" s="74"/>
    </row>
    <row r="4064" spans="3:3">
      <c r="C4064" s="74"/>
    </row>
    <row r="4065" spans="3:3">
      <c r="C4065" s="74"/>
    </row>
    <row r="4066" spans="3:3">
      <c r="C4066" s="74"/>
    </row>
    <row r="4067" spans="3:3">
      <c r="C4067" s="74"/>
    </row>
    <row r="4068" spans="3:3">
      <c r="C4068" s="74"/>
    </row>
    <row r="4069" spans="3:3">
      <c r="C4069" s="74"/>
    </row>
    <row r="4070" spans="3:3">
      <c r="C4070" s="74"/>
    </row>
    <row r="4071" spans="3:3">
      <c r="C4071" s="74"/>
    </row>
    <row r="4072" spans="3:3">
      <c r="C4072" s="74"/>
    </row>
    <row r="4073" spans="3:3">
      <c r="C4073" s="74"/>
    </row>
    <row r="4074" spans="3:3">
      <c r="C4074" s="74"/>
    </row>
    <row r="4075" spans="3:3">
      <c r="C4075" s="74"/>
    </row>
    <row r="4076" spans="3:3">
      <c r="C4076" s="74"/>
    </row>
    <row r="4077" spans="3:3">
      <c r="C4077" s="74"/>
    </row>
    <row r="4078" spans="3:3">
      <c r="C4078" s="74"/>
    </row>
    <row r="4079" spans="3:3">
      <c r="C4079" s="74"/>
    </row>
    <row r="4080" spans="3:3">
      <c r="C4080" s="74"/>
    </row>
    <row r="4081" spans="3:3">
      <c r="C4081" s="74"/>
    </row>
    <row r="4082" spans="3:3">
      <c r="C4082" s="74"/>
    </row>
    <row r="4083" spans="3:3">
      <c r="C4083" s="74"/>
    </row>
    <row r="4084" spans="3:3">
      <c r="C4084" s="74"/>
    </row>
    <row r="4085" spans="3:3">
      <c r="C4085" s="74"/>
    </row>
    <row r="4086" spans="3:3">
      <c r="C4086" s="74"/>
    </row>
    <row r="4087" spans="3:3">
      <c r="C4087" s="74"/>
    </row>
    <row r="4088" spans="3:3">
      <c r="C4088" s="74"/>
    </row>
    <row r="4089" spans="3:3">
      <c r="C4089" s="74"/>
    </row>
    <row r="4090" spans="3:3">
      <c r="C4090" s="74"/>
    </row>
    <row r="4091" spans="3:3">
      <c r="C4091" s="74"/>
    </row>
    <row r="4092" spans="3:3">
      <c r="C4092" s="74"/>
    </row>
    <row r="4093" spans="3:3">
      <c r="C4093" s="74"/>
    </row>
    <row r="4094" spans="3:3">
      <c r="C4094" s="74"/>
    </row>
    <row r="4095" spans="3:3">
      <c r="C4095" s="74"/>
    </row>
    <row r="4096" spans="3:3">
      <c r="C4096" s="74"/>
    </row>
    <row r="4097" spans="3:3">
      <c r="C4097" s="74"/>
    </row>
    <row r="4098" spans="3:3">
      <c r="C4098" s="74"/>
    </row>
    <row r="4099" spans="3:3">
      <c r="C4099" s="74"/>
    </row>
    <row r="4100" spans="3:3">
      <c r="C4100" s="74"/>
    </row>
    <row r="4101" spans="3:3">
      <c r="C4101" s="74"/>
    </row>
    <row r="4102" spans="3:3">
      <c r="C4102" s="74"/>
    </row>
    <row r="4103" spans="3:3">
      <c r="C4103" s="74"/>
    </row>
    <row r="4104" spans="3:3">
      <c r="C4104" s="74"/>
    </row>
    <row r="4105" spans="3:3">
      <c r="C4105" s="74"/>
    </row>
    <row r="4106" spans="3:3">
      <c r="C4106" s="74"/>
    </row>
    <row r="4107" spans="3:3">
      <c r="C4107" s="74"/>
    </row>
    <row r="4108" spans="3:3">
      <c r="C4108" s="74"/>
    </row>
    <row r="4109" spans="3:3">
      <c r="C4109" s="74"/>
    </row>
    <row r="4110" spans="3:3">
      <c r="C4110" s="74"/>
    </row>
    <row r="4111" spans="3:3">
      <c r="C4111" s="74"/>
    </row>
    <row r="4112" spans="3:3">
      <c r="C4112" s="74"/>
    </row>
    <row r="4113" spans="3:3">
      <c r="C4113" s="74"/>
    </row>
    <row r="4114" spans="3:3">
      <c r="C4114" s="74"/>
    </row>
    <row r="4115" spans="3:3">
      <c r="C4115" s="74"/>
    </row>
    <row r="4116" spans="3:3">
      <c r="C4116" s="74"/>
    </row>
    <row r="4117" spans="3:3">
      <c r="C4117" s="74"/>
    </row>
    <row r="4118" spans="3:3">
      <c r="C4118" s="74"/>
    </row>
    <row r="4119" spans="3:3">
      <c r="C4119" s="74"/>
    </row>
    <row r="4120" spans="3:3">
      <c r="C4120" s="74"/>
    </row>
    <row r="4121" spans="3:3">
      <c r="C4121" s="74"/>
    </row>
    <row r="4122" spans="3:3">
      <c r="C4122" s="74"/>
    </row>
    <row r="4123" spans="3:3">
      <c r="C4123" s="74"/>
    </row>
    <row r="4124" spans="3:3">
      <c r="C4124" s="74"/>
    </row>
    <row r="4125" spans="3:3">
      <c r="C4125" s="74"/>
    </row>
    <row r="4126" spans="3:3">
      <c r="C4126" s="74"/>
    </row>
    <row r="4127" spans="3:3">
      <c r="C4127" s="74"/>
    </row>
    <row r="4128" spans="3:3">
      <c r="C4128" s="74"/>
    </row>
    <row r="4129" spans="3:3">
      <c r="C4129" s="74"/>
    </row>
    <row r="4130" spans="3:3">
      <c r="C4130" s="74"/>
    </row>
    <row r="4131" spans="3:3">
      <c r="C4131" s="74"/>
    </row>
    <row r="4132" spans="3:3">
      <c r="C4132" s="74"/>
    </row>
    <row r="4133" spans="3:3">
      <c r="C4133" s="74"/>
    </row>
    <row r="4134" spans="3:3">
      <c r="C4134" s="74"/>
    </row>
    <row r="4135" spans="3:3">
      <c r="C4135" s="74"/>
    </row>
    <row r="4136" spans="3:3">
      <c r="C4136" s="74"/>
    </row>
    <row r="4137" spans="3:3">
      <c r="C4137" s="74"/>
    </row>
    <row r="4138" spans="3:3">
      <c r="C4138" s="74"/>
    </row>
    <row r="4139" spans="3:3">
      <c r="C4139" s="74"/>
    </row>
    <row r="4140" spans="3:3">
      <c r="C4140" s="74"/>
    </row>
    <row r="4141" spans="3:3">
      <c r="C4141" s="74"/>
    </row>
    <row r="4142" spans="3:3">
      <c r="C4142" s="74"/>
    </row>
    <row r="4143" spans="3:3">
      <c r="C4143" s="74"/>
    </row>
    <row r="4144" spans="3:3">
      <c r="C4144" s="74"/>
    </row>
    <row r="4145" spans="3:3">
      <c r="C4145" s="74"/>
    </row>
    <row r="4146" spans="3:3">
      <c r="C4146" s="74"/>
    </row>
    <row r="4147" spans="3:3">
      <c r="C4147" s="74"/>
    </row>
    <row r="4148" spans="3:3">
      <c r="C4148" s="74"/>
    </row>
    <row r="4149" spans="3:3">
      <c r="C4149" s="74"/>
    </row>
    <row r="4150" spans="3:3">
      <c r="C4150" s="74"/>
    </row>
    <row r="4151" spans="3:3">
      <c r="C4151" s="74"/>
    </row>
    <row r="4152" spans="3:3">
      <c r="C4152" s="74"/>
    </row>
    <row r="4153" spans="3:3">
      <c r="C4153" s="74"/>
    </row>
    <row r="4154" spans="3:3">
      <c r="C4154" s="74"/>
    </row>
    <row r="4155" spans="3:3">
      <c r="C4155" s="74"/>
    </row>
    <row r="4156" spans="3:3">
      <c r="C4156" s="74"/>
    </row>
    <row r="4157" spans="3:3">
      <c r="C4157" s="74"/>
    </row>
    <row r="4158" spans="3:3">
      <c r="C4158" s="74"/>
    </row>
    <row r="4159" spans="3:3">
      <c r="C4159" s="74"/>
    </row>
    <row r="4160" spans="3:3">
      <c r="C4160" s="74"/>
    </row>
    <row r="4161" spans="3:3">
      <c r="C4161" s="74"/>
    </row>
    <row r="4162" spans="3:3">
      <c r="C4162" s="74"/>
    </row>
    <row r="4163" spans="3:3">
      <c r="C4163" s="74"/>
    </row>
    <row r="4164" spans="3:3">
      <c r="C4164" s="74"/>
    </row>
    <row r="4165" spans="3:3">
      <c r="C4165" s="74"/>
    </row>
    <row r="4166" spans="3:3">
      <c r="C4166" s="74"/>
    </row>
    <row r="4167" spans="3:3">
      <c r="C4167" s="74"/>
    </row>
    <row r="4168" spans="3:3">
      <c r="C4168" s="74"/>
    </row>
    <row r="4169" spans="3:3">
      <c r="C4169" s="74"/>
    </row>
    <row r="4170" spans="3:3">
      <c r="C4170" s="74"/>
    </row>
    <row r="4171" spans="3:3">
      <c r="C4171" s="74"/>
    </row>
    <row r="4172" spans="3:3">
      <c r="C4172" s="74"/>
    </row>
    <row r="4173" spans="3:3">
      <c r="C4173" s="74"/>
    </row>
    <row r="4174" spans="3:3">
      <c r="C4174" s="74"/>
    </row>
    <row r="4175" spans="3:3">
      <c r="C4175" s="74"/>
    </row>
    <row r="4176" spans="3:3">
      <c r="C4176" s="74"/>
    </row>
    <row r="4177" spans="3:3">
      <c r="C4177" s="74"/>
    </row>
    <row r="4178" spans="3:3">
      <c r="C4178" s="74"/>
    </row>
    <row r="4179" spans="3:3">
      <c r="C4179" s="74"/>
    </row>
    <row r="4180" spans="3:3">
      <c r="C4180" s="74"/>
    </row>
    <row r="4181" spans="3:3">
      <c r="C4181" s="74"/>
    </row>
    <row r="4182" spans="3:3">
      <c r="C4182" s="74"/>
    </row>
    <row r="4183" spans="3:3">
      <c r="C4183" s="74"/>
    </row>
    <row r="4184" spans="3:3">
      <c r="C4184" s="74"/>
    </row>
    <row r="4185" spans="3:3">
      <c r="C4185" s="74"/>
    </row>
    <row r="4186" spans="3:3">
      <c r="C4186" s="74"/>
    </row>
    <row r="4187" spans="3:3">
      <c r="C4187" s="74"/>
    </row>
    <row r="4188" spans="3:3">
      <c r="C4188" s="74"/>
    </row>
    <row r="4189" spans="3:3">
      <c r="C4189" s="74"/>
    </row>
    <row r="4190" spans="3:3">
      <c r="C4190" s="74"/>
    </row>
    <row r="4191" spans="3:3">
      <c r="C4191" s="74"/>
    </row>
    <row r="4192" spans="3:3">
      <c r="C4192" s="74"/>
    </row>
    <row r="4193" spans="3:3">
      <c r="C4193" s="74"/>
    </row>
    <row r="4194" spans="3:3">
      <c r="C4194" s="74"/>
    </row>
    <row r="4195" spans="3:3">
      <c r="C4195" s="74"/>
    </row>
    <row r="4196" spans="3:3">
      <c r="C4196" s="74"/>
    </row>
    <row r="4197" spans="3:3">
      <c r="C4197" s="74"/>
    </row>
    <row r="4198" spans="3:3">
      <c r="C4198" s="74"/>
    </row>
    <row r="4199" spans="3:3">
      <c r="C4199" s="74"/>
    </row>
    <row r="4200" spans="3:3">
      <c r="C4200" s="74"/>
    </row>
    <row r="4201" spans="3:3">
      <c r="C4201" s="74"/>
    </row>
    <row r="4202" spans="3:3">
      <c r="C4202" s="74"/>
    </row>
    <row r="4203" spans="3:3">
      <c r="C4203" s="74"/>
    </row>
    <row r="4204" spans="3:3">
      <c r="C4204" s="74"/>
    </row>
    <row r="4205" spans="3:3">
      <c r="C4205" s="74"/>
    </row>
    <row r="4206" spans="3:3">
      <c r="C4206" s="74"/>
    </row>
    <row r="4207" spans="3:3">
      <c r="C4207" s="74"/>
    </row>
    <row r="4208" spans="3:3">
      <c r="C4208" s="74"/>
    </row>
    <row r="4209" spans="3:3">
      <c r="C4209" s="74"/>
    </row>
    <row r="4210" spans="3:3">
      <c r="C4210" s="74"/>
    </row>
    <row r="4211" spans="3:3">
      <c r="C4211" s="74"/>
    </row>
    <row r="4212" spans="3:3">
      <c r="C4212" s="74"/>
    </row>
    <row r="4213" spans="3:3">
      <c r="C4213" s="74"/>
    </row>
    <row r="4214" spans="3:3">
      <c r="C4214" s="74"/>
    </row>
    <row r="4215" spans="3:3">
      <c r="C4215" s="74"/>
    </row>
    <row r="4216" spans="3:3">
      <c r="C4216" s="74"/>
    </row>
    <row r="4217" spans="3:3">
      <c r="C4217" s="74"/>
    </row>
    <row r="4218" spans="3:3">
      <c r="C4218" s="74"/>
    </row>
    <row r="4219" spans="3:3">
      <c r="C4219" s="74"/>
    </row>
    <row r="4220" spans="3:3">
      <c r="C4220" s="74"/>
    </row>
    <row r="4221" spans="3:3">
      <c r="C4221" s="74"/>
    </row>
    <row r="4222" spans="3:3">
      <c r="C4222" s="74"/>
    </row>
    <row r="4223" spans="3:3">
      <c r="C4223" s="74"/>
    </row>
    <row r="4224" spans="3:3">
      <c r="C4224" s="74"/>
    </row>
    <row r="4225" spans="3:3">
      <c r="C4225" s="74"/>
    </row>
    <row r="4226" spans="3:3">
      <c r="C4226" s="74"/>
    </row>
    <row r="4227" spans="3:3">
      <c r="C4227" s="74"/>
    </row>
    <row r="4228" spans="3:3">
      <c r="C4228" s="74"/>
    </row>
    <row r="4229" spans="3:3">
      <c r="C4229" s="74"/>
    </row>
    <row r="4230" spans="3:3">
      <c r="C4230" s="74"/>
    </row>
    <row r="4231" spans="3:3">
      <c r="C4231" s="74"/>
    </row>
    <row r="4232" spans="3:3">
      <c r="C4232" s="74"/>
    </row>
    <row r="4233" spans="3:3">
      <c r="C4233" s="74"/>
    </row>
    <row r="4234" spans="3:3">
      <c r="C4234" s="74"/>
    </row>
    <row r="4235" spans="3:3">
      <c r="C4235" s="74"/>
    </row>
    <row r="4236" spans="3:3">
      <c r="C4236" s="74"/>
    </row>
    <row r="4237" spans="3:3">
      <c r="C4237" s="74"/>
    </row>
    <row r="4238" spans="3:3">
      <c r="C4238" s="74"/>
    </row>
    <row r="4239" spans="3:3">
      <c r="C4239" s="74"/>
    </row>
    <row r="4240" spans="3:3">
      <c r="C4240" s="74"/>
    </row>
    <row r="4241" spans="3:3">
      <c r="C4241" s="74"/>
    </row>
    <row r="4242" spans="3:3">
      <c r="C4242" s="74"/>
    </row>
    <row r="4243" spans="3:3">
      <c r="C4243" s="74"/>
    </row>
    <row r="4244" spans="3:3">
      <c r="C4244" s="74"/>
    </row>
    <row r="4245" spans="3:3">
      <c r="C4245" s="74"/>
    </row>
    <row r="4246" spans="3:3">
      <c r="C4246" s="74"/>
    </row>
    <row r="4247" spans="3:3">
      <c r="C4247" s="74"/>
    </row>
    <row r="4248" spans="3:3">
      <c r="C4248" s="74"/>
    </row>
    <row r="4249" spans="3:3">
      <c r="C4249" s="74"/>
    </row>
    <row r="4250" spans="3:3">
      <c r="C4250" s="74"/>
    </row>
    <row r="4251" spans="3:3">
      <c r="C4251" s="74"/>
    </row>
    <row r="4252" spans="3:3">
      <c r="C4252" s="74"/>
    </row>
    <row r="4253" spans="3:3">
      <c r="C4253" s="74"/>
    </row>
    <row r="4254" spans="3:3">
      <c r="C4254" s="74"/>
    </row>
    <row r="4255" spans="3:3">
      <c r="C4255" s="74"/>
    </row>
    <row r="4256" spans="3:3">
      <c r="C4256" s="74"/>
    </row>
    <row r="4257" spans="3:3">
      <c r="C4257" s="74"/>
    </row>
    <row r="4258" spans="3:3">
      <c r="C4258" s="74"/>
    </row>
    <row r="4259" spans="3:3">
      <c r="C4259" s="74"/>
    </row>
    <row r="4260" spans="3:3">
      <c r="C4260" s="74"/>
    </row>
    <row r="4261" spans="3:3">
      <c r="C4261" s="74"/>
    </row>
    <row r="4262" spans="3:3">
      <c r="C4262" s="74"/>
    </row>
    <row r="4263" spans="3:3">
      <c r="C4263" s="74"/>
    </row>
    <row r="4264" spans="3:3">
      <c r="C4264" s="74"/>
    </row>
    <row r="4265" spans="3:3">
      <c r="C4265" s="74"/>
    </row>
    <row r="4266" spans="3:3">
      <c r="C4266" s="74"/>
    </row>
    <row r="4267" spans="3:3">
      <c r="C4267" s="74"/>
    </row>
    <row r="4268" spans="3:3">
      <c r="C4268" s="74"/>
    </row>
    <row r="4269" spans="3:3">
      <c r="C4269" s="74"/>
    </row>
    <row r="4270" spans="3:3">
      <c r="C4270" s="74"/>
    </row>
    <row r="4271" spans="3:3">
      <c r="C4271" s="74"/>
    </row>
    <row r="4272" spans="3:3">
      <c r="C4272" s="74"/>
    </row>
    <row r="4273" spans="3:3">
      <c r="C4273" s="74"/>
    </row>
    <row r="4274" spans="3:3">
      <c r="C4274" s="74"/>
    </row>
    <row r="4275" spans="3:3">
      <c r="C4275" s="74"/>
    </row>
    <row r="4276" spans="3:3">
      <c r="C4276" s="74"/>
    </row>
    <row r="4277" spans="3:3">
      <c r="C4277" s="74"/>
    </row>
    <row r="4278" spans="3:3">
      <c r="C4278" s="74"/>
    </row>
    <row r="4279" spans="3:3">
      <c r="C4279" s="74"/>
    </row>
    <row r="4280" spans="3:3">
      <c r="C4280" s="74"/>
    </row>
    <row r="4281" spans="3:3">
      <c r="C4281" s="74"/>
    </row>
    <row r="4282" spans="3:3">
      <c r="C4282" s="74"/>
    </row>
    <row r="4283" spans="3:3">
      <c r="C4283" s="74"/>
    </row>
    <row r="4284" spans="3:3">
      <c r="C4284" s="74"/>
    </row>
    <row r="4285" spans="3:3">
      <c r="C4285" s="74"/>
    </row>
    <row r="4286" spans="3:3">
      <c r="C4286" s="74"/>
    </row>
    <row r="4287" spans="3:3">
      <c r="C4287" s="74"/>
    </row>
    <row r="4288" spans="3:3">
      <c r="C4288" s="74"/>
    </row>
    <row r="4289" spans="3:3">
      <c r="C4289" s="74"/>
    </row>
    <row r="4290" spans="3:3">
      <c r="C4290" s="74"/>
    </row>
    <row r="4291" spans="3:3">
      <c r="C4291" s="74"/>
    </row>
    <row r="4292" spans="3:3">
      <c r="C4292" s="74"/>
    </row>
    <row r="4293" spans="3:3">
      <c r="C4293" s="74"/>
    </row>
    <row r="4294" spans="3:3">
      <c r="C4294" s="74"/>
    </row>
    <row r="4295" spans="3:3">
      <c r="C4295" s="74"/>
    </row>
    <row r="4296" spans="3:3">
      <c r="C4296" s="74"/>
    </row>
    <row r="4297" spans="3:3">
      <c r="C4297" s="74"/>
    </row>
    <row r="4298" spans="3:3">
      <c r="C4298" s="74"/>
    </row>
    <row r="4299" spans="3:3">
      <c r="C4299" s="74"/>
    </row>
    <row r="4300" spans="3:3">
      <c r="C4300" s="74"/>
    </row>
    <row r="4301" spans="3:3">
      <c r="C4301" s="74"/>
    </row>
    <row r="4302" spans="3:3">
      <c r="C4302" s="74"/>
    </row>
    <row r="4303" spans="3:3">
      <c r="C4303" s="74"/>
    </row>
    <row r="4304" spans="3:3">
      <c r="C4304" s="74"/>
    </row>
    <row r="4305" spans="3:3">
      <c r="C4305" s="74"/>
    </row>
    <row r="4306" spans="3:3">
      <c r="C4306" s="74"/>
    </row>
    <row r="4307" spans="3:3">
      <c r="C4307" s="74"/>
    </row>
    <row r="4308" spans="3:3">
      <c r="C4308" s="74"/>
    </row>
    <row r="4309" spans="3:3">
      <c r="C4309" s="74"/>
    </row>
    <row r="4310" spans="3:3">
      <c r="C4310" s="74"/>
    </row>
    <row r="4311" spans="3:3">
      <c r="C4311" s="74"/>
    </row>
    <row r="4312" spans="3:3">
      <c r="C4312" s="74"/>
    </row>
    <row r="4313" spans="3:3">
      <c r="C4313" s="74"/>
    </row>
    <row r="4314" spans="3:3">
      <c r="C4314" s="74"/>
    </row>
    <row r="4315" spans="3:3">
      <c r="C4315" s="74"/>
    </row>
    <row r="4316" spans="3:3">
      <c r="C4316" s="74"/>
    </row>
    <row r="4317" spans="3:3">
      <c r="C4317" s="74"/>
    </row>
    <row r="4318" spans="3:3">
      <c r="C4318" s="74"/>
    </row>
    <row r="4319" spans="3:3">
      <c r="C4319" s="74"/>
    </row>
    <row r="4320" spans="3:3">
      <c r="C4320" s="74"/>
    </row>
    <row r="4321" spans="3:3">
      <c r="C4321" s="74"/>
    </row>
    <row r="4322" spans="3:3">
      <c r="C4322" s="74"/>
    </row>
    <row r="4323" spans="3:3">
      <c r="C4323" s="74"/>
    </row>
    <row r="4324" spans="3:3">
      <c r="C4324" s="74"/>
    </row>
    <row r="4325" spans="3:3">
      <c r="C4325" s="74"/>
    </row>
    <row r="4326" spans="3:3">
      <c r="C4326" s="74"/>
    </row>
    <row r="4327" spans="3:3">
      <c r="C4327" s="74"/>
    </row>
    <row r="4328" spans="3:3">
      <c r="C4328" s="74"/>
    </row>
    <row r="4329" spans="3:3">
      <c r="C4329" s="74"/>
    </row>
    <row r="4330" spans="3:3">
      <c r="C4330" s="74"/>
    </row>
    <row r="4331" spans="3:3">
      <c r="C4331" s="74"/>
    </row>
    <row r="4332" spans="3:3">
      <c r="C4332" s="74"/>
    </row>
    <row r="4333" spans="3:3">
      <c r="C4333" s="74"/>
    </row>
    <row r="4334" spans="3:3">
      <c r="C4334" s="74"/>
    </row>
    <row r="4335" spans="3:3">
      <c r="C4335" s="74"/>
    </row>
    <row r="4336" spans="3:3">
      <c r="C4336" s="74"/>
    </row>
    <row r="4337" spans="3:3">
      <c r="C4337" s="74"/>
    </row>
    <row r="4338" spans="3:3">
      <c r="C4338" s="74"/>
    </row>
    <row r="4339" spans="3:3">
      <c r="C4339" s="74"/>
    </row>
    <row r="4340" spans="3:3">
      <c r="C4340" s="74"/>
    </row>
    <row r="4341" spans="3:3">
      <c r="C4341" s="74"/>
    </row>
    <row r="4342" spans="3:3">
      <c r="C4342" s="74"/>
    </row>
    <row r="4343" spans="3:3">
      <c r="C4343" s="74"/>
    </row>
    <row r="4344" spans="3:3">
      <c r="C4344" s="74"/>
    </row>
    <row r="4345" spans="3:3">
      <c r="C4345" s="74"/>
    </row>
    <row r="4346" spans="3:3">
      <c r="C4346" s="74"/>
    </row>
    <row r="4347" spans="3:3">
      <c r="C4347" s="74"/>
    </row>
    <row r="4348" spans="3:3">
      <c r="C4348" s="74"/>
    </row>
    <row r="4349" spans="3:3">
      <c r="C4349" s="74"/>
    </row>
    <row r="4350" spans="3:3">
      <c r="C4350" s="74"/>
    </row>
    <row r="4351" spans="3:3">
      <c r="C4351" s="74"/>
    </row>
    <row r="4352" spans="3:3">
      <c r="C4352" s="74"/>
    </row>
    <row r="4353" spans="3:3">
      <c r="C4353" s="74"/>
    </row>
    <row r="4354" spans="3:3">
      <c r="C4354" s="74"/>
    </row>
    <row r="4355" spans="3:3">
      <c r="C4355" s="74"/>
    </row>
    <row r="4356" spans="3:3">
      <c r="C4356" s="74"/>
    </row>
    <row r="4357" spans="3:3">
      <c r="C4357" s="74"/>
    </row>
    <row r="4358" spans="3:3">
      <c r="C4358" s="74"/>
    </row>
    <row r="4359" spans="3:3">
      <c r="C4359" s="74"/>
    </row>
    <row r="4360" spans="3:3">
      <c r="C4360" s="74"/>
    </row>
    <row r="4361" spans="3:3">
      <c r="C4361" s="74"/>
    </row>
    <row r="4362" spans="3:3">
      <c r="C4362" s="74"/>
    </row>
    <row r="4363" spans="3:3">
      <c r="C4363" s="74"/>
    </row>
    <row r="4364" spans="3:3">
      <c r="C4364" s="74"/>
    </row>
    <row r="4365" spans="3:3">
      <c r="C4365" s="74"/>
    </row>
    <row r="4366" spans="3:3">
      <c r="C4366" s="74"/>
    </row>
    <row r="4367" spans="3:3">
      <c r="C4367" s="74"/>
    </row>
    <row r="4368" spans="3:3">
      <c r="C4368" s="74"/>
    </row>
    <row r="4369" spans="3:3">
      <c r="C4369" s="74"/>
    </row>
    <row r="4370" spans="3:3">
      <c r="C4370" s="74"/>
    </row>
    <row r="4371" spans="3:3">
      <c r="C4371" s="74"/>
    </row>
    <row r="4372" spans="3:3">
      <c r="C4372" s="74"/>
    </row>
    <row r="4373" spans="3:3">
      <c r="C4373" s="74"/>
    </row>
    <row r="4374" spans="3:3">
      <c r="C4374" s="74"/>
    </row>
    <row r="4375" spans="3:3">
      <c r="C4375" s="74"/>
    </row>
    <row r="4376" spans="3:3">
      <c r="C4376" s="74"/>
    </row>
    <row r="4377" spans="3:3">
      <c r="C4377" s="74"/>
    </row>
    <row r="4378" spans="3:3">
      <c r="C4378" s="74"/>
    </row>
    <row r="4379" spans="3:3">
      <c r="C4379" s="74"/>
    </row>
    <row r="4380" spans="3:3">
      <c r="C4380" s="74"/>
    </row>
    <row r="4381" spans="3:3">
      <c r="C4381" s="74"/>
    </row>
    <row r="4382" spans="3:3">
      <c r="C4382" s="74"/>
    </row>
    <row r="4383" spans="3:3">
      <c r="C4383" s="74"/>
    </row>
    <row r="4384" spans="3:3">
      <c r="C4384" s="74"/>
    </row>
    <row r="4385" spans="3:3">
      <c r="C4385" s="74"/>
    </row>
    <row r="4386" spans="3:3">
      <c r="C4386" s="74"/>
    </row>
    <row r="4387" spans="3:3">
      <c r="C4387" s="74"/>
    </row>
    <row r="4388" spans="3:3">
      <c r="C4388" s="74"/>
    </row>
    <row r="4389" spans="3:3">
      <c r="C4389" s="74"/>
    </row>
    <row r="4390" spans="3:3">
      <c r="C4390" s="74"/>
    </row>
    <row r="4391" spans="3:3">
      <c r="C4391" s="74"/>
    </row>
    <row r="4392" spans="3:3">
      <c r="C4392" s="74"/>
    </row>
    <row r="4393" spans="3:3">
      <c r="C4393" s="74"/>
    </row>
    <row r="4394" spans="3:3">
      <c r="C4394" s="74"/>
    </row>
    <row r="4395" spans="3:3">
      <c r="C4395" s="74"/>
    </row>
    <row r="4396" spans="3:3">
      <c r="C4396" s="74"/>
    </row>
    <row r="4397" spans="3:3">
      <c r="C4397" s="74"/>
    </row>
    <row r="4398" spans="3:3">
      <c r="C4398" s="74"/>
    </row>
    <row r="4399" spans="3:3">
      <c r="C4399" s="74"/>
    </row>
    <row r="4400" spans="3:3">
      <c r="C4400" s="74"/>
    </row>
    <row r="4401" spans="3:3">
      <c r="C4401" s="74"/>
    </row>
    <row r="4402" spans="3:3">
      <c r="C4402" s="74"/>
    </row>
    <row r="4403" spans="3:3">
      <c r="C4403" s="74"/>
    </row>
    <row r="4404" spans="3:3">
      <c r="C4404" s="74"/>
    </row>
    <row r="4405" spans="3:3">
      <c r="C4405" s="74"/>
    </row>
    <row r="4406" spans="3:3">
      <c r="C4406" s="74"/>
    </row>
    <row r="4407" spans="3:3">
      <c r="C4407" s="74"/>
    </row>
    <row r="4408" spans="3:3">
      <c r="C4408" s="74"/>
    </row>
    <row r="4409" spans="3:3">
      <c r="C4409" s="74"/>
    </row>
    <row r="4410" spans="3:3">
      <c r="C4410" s="74"/>
    </row>
    <row r="4411" spans="3:3">
      <c r="C4411" s="74"/>
    </row>
    <row r="4412" spans="3:3">
      <c r="C4412" s="74"/>
    </row>
    <row r="4413" spans="3:3">
      <c r="C4413" s="74"/>
    </row>
    <row r="4414" spans="3:3">
      <c r="C4414" s="74"/>
    </row>
    <row r="4415" spans="3:3">
      <c r="C4415" s="74"/>
    </row>
    <row r="4416" spans="3:3">
      <c r="C4416" s="74"/>
    </row>
    <row r="4417" spans="3:3">
      <c r="C4417" s="74"/>
    </row>
    <row r="4418" spans="3:3">
      <c r="C4418" s="74"/>
    </row>
    <row r="4419" spans="3:3">
      <c r="C4419" s="74"/>
    </row>
    <row r="4420" spans="3:3">
      <c r="C4420" s="74"/>
    </row>
    <row r="4421" spans="3:3">
      <c r="C4421" s="74"/>
    </row>
    <row r="4422" spans="3:3">
      <c r="C4422" s="74"/>
    </row>
    <row r="4423" spans="3:3">
      <c r="C4423" s="74"/>
    </row>
    <row r="4424" spans="3:3">
      <c r="C4424" s="74"/>
    </row>
    <row r="4425" spans="3:3">
      <c r="C4425" s="74"/>
    </row>
    <row r="4426" spans="3:3">
      <c r="C4426" s="74"/>
    </row>
    <row r="4427" spans="3:3">
      <c r="C4427" s="74"/>
    </row>
    <row r="4428" spans="3:3">
      <c r="C4428" s="74"/>
    </row>
    <row r="4429" spans="3:3">
      <c r="C4429" s="74"/>
    </row>
    <row r="4430" spans="3:3">
      <c r="C4430" s="74"/>
    </row>
    <row r="4431" spans="3:3">
      <c r="C4431" s="74"/>
    </row>
    <row r="4432" spans="3:3">
      <c r="C4432" s="74"/>
    </row>
    <row r="4433" spans="3:3">
      <c r="C4433" s="74"/>
    </row>
    <row r="4434" spans="3:3">
      <c r="C4434" s="74"/>
    </row>
    <row r="4435" spans="3:3">
      <c r="C4435" s="74"/>
    </row>
    <row r="4436" spans="3:3">
      <c r="C4436" s="74"/>
    </row>
    <row r="4437" spans="3:3">
      <c r="C4437" s="74"/>
    </row>
    <row r="4438" spans="3:3">
      <c r="C4438" s="74"/>
    </row>
    <row r="4439" spans="3:3">
      <c r="C4439" s="74"/>
    </row>
    <row r="4440" spans="3:3">
      <c r="C4440" s="74"/>
    </row>
    <row r="4441" spans="3:3">
      <c r="C4441" s="74"/>
    </row>
    <row r="4442" spans="3:3">
      <c r="C4442" s="74"/>
    </row>
    <row r="4443" spans="3:3">
      <c r="C4443" s="74"/>
    </row>
    <row r="4444" spans="3:3">
      <c r="C4444" s="74"/>
    </row>
    <row r="4445" spans="3:3">
      <c r="C4445" s="74"/>
    </row>
    <row r="4446" spans="3:3">
      <c r="C4446" s="74"/>
    </row>
    <row r="4447" spans="3:3">
      <c r="C4447" s="74"/>
    </row>
    <row r="4448" spans="3:3">
      <c r="C4448" s="74"/>
    </row>
    <row r="4449" spans="3:3">
      <c r="C4449" s="74"/>
    </row>
    <row r="4450" spans="3:3">
      <c r="C4450" s="74"/>
    </row>
    <row r="4451" spans="3:3">
      <c r="C4451" s="74"/>
    </row>
    <row r="4452" spans="3:3">
      <c r="C4452" s="74"/>
    </row>
    <row r="4453" spans="3:3">
      <c r="C4453" s="74"/>
    </row>
    <row r="4454" spans="3:3">
      <c r="C4454" s="74"/>
    </row>
    <row r="4455" spans="3:3">
      <c r="C4455" s="74"/>
    </row>
    <row r="4456" spans="3:3">
      <c r="C4456" s="74"/>
    </row>
    <row r="4457" spans="3:3">
      <c r="C4457" s="74"/>
    </row>
    <row r="4458" spans="3:3">
      <c r="C4458" s="74"/>
    </row>
    <row r="4459" spans="3:3">
      <c r="C4459" s="74"/>
    </row>
    <row r="4460" spans="3:3">
      <c r="C4460" s="74"/>
    </row>
    <row r="4461" spans="3:3">
      <c r="C4461" s="74"/>
    </row>
    <row r="4462" spans="3:3">
      <c r="C4462" s="74"/>
    </row>
    <row r="4463" spans="3:3">
      <c r="C4463" s="74"/>
    </row>
    <row r="4464" spans="3:3">
      <c r="C4464" s="74"/>
    </row>
    <row r="4465" spans="3:3">
      <c r="C4465" s="74"/>
    </row>
    <row r="4466" spans="3:3">
      <c r="C4466" s="74"/>
    </row>
    <row r="4467" spans="3:3">
      <c r="C4467" s="74"/>
    </row>
    <row r="4468" spans="3:3">
      <c r="C4468" s="74"/>
    </row>
    <row r="4469" spans="3:3">
      <c r="C4469" s="74"/>
    </row>
    <row r="4470" spans="3:3">
      <c r="C4470" s="74"/>
    </row>
    <row r="4471" spans="3:3">
      <c r="C4471" s="74"/>
    </row>
    <row r="4472" spans="3:3">
      <c r="C4472" s="74"/>
    </row>
    <row r="4473" spans="3:3">
      <c r="C4473" s="74"/>
    </row>
    <row r="4474" spans="3:3">
      <c r="C4474" s="74"/>
    </row>
    <row r="4475" spans="3:3">
      <c r="C4475" s="74"/>
    </row>
    <row r="4476" spans="3:3">
      <c r="C4476" s="74"/>
    </row>
    <row r="4477" spans="3:3">
      <c r="C4477" s="74"/>
    </row>
    <row r="4478" spans="3:3">
      <c r="C4478" s="74"/>
    </row>
    <row r="4479" spans="3:3">
      <c r="C4479" s="74"/>
    </row>
    <row r="4480" spans="3:3">
      <c r="C4480" s="74"/>
    </row>
    <row r="4481" spans="3:3">
      <c r="C4481" s="74"/>
    </row>
    <row r="4482" spans="3:3">
      <c r="C4482" s="74"/>
    </row>
    <row r="4483" spans="3:3">
      <c r="C4483" s="74"/>
    </row>
    <row r="4484" spans="3:3">
      <c r="C4484" s="74"/>
    </row>
    <row r="4485" spans="3:3">
      <c r="C4485" s="74"/>
    </row>
    <row r="4486" spans="3:3">
      <c r="C4486" s="74"/>
    </row>
    <row r="4487" spans="3:3">
      <c r="C4487" s="74"/>
    </row>
    <row r="4488" spans="3:3">
      <c r="C4488" s="74"/>
    </row>
    <row r="4489" spans="3:3">
      <c r="C4489" s="74"/>
    </row>
    <row r="4490" spans="3:3">
      <c r="C4490" s="74"/>
    </row>
    <row r="4491" spans="3:3">
      <c r="C4491" s="74"/>
    </row>
    <row r="4492" spans="3:3">
      <c r="C4492" s="74"/>
    </row>
    <row r="4493" spans="3:3">
      <c r="C4493" s="74"/>
    </row>
    <row r="4494" spans="3:3">
      <c r="C4494" s="74"/>
    </row>
    <row r="4495" spans="3:3">
      <c r="C4495" s="74"/>
    </row>
    <row r="4496" spans="3:3">
      <c r="C4496" s="74"/>
    </row>
    <row r="4497" spans="3:3">
      <c r="C4497" s="74"/>
    </row>
    <row r="4498" spans="3:3">
      <c r="C4498" s="74"/>
    </row>
    <row r="4499" spans="3:3">
      <c r="C4499" s="74"/>
    </row>
    <row r="4500" spans="3:3">
      <c r="C4500" s="74"/>
    </row>
    <row r="4501" spans="3:3">
      <c r="C4501" s="74"/>
    </row>
    <row r="4502" spans="3:3">
      <c r="C4502" s="74"/>
    </row>
    <row r="4503" spans="3:3">
      <c r="C4503" s="74"/>
    </row>
    <row r="4504" spans="3:3">
      <c r="C4504" s="74"/>
    </row>
    <row r="4505" spans="3:3">
      <c r="C4505" s="74"/>
    </row>
    <row r="4506" spans="3:3">
      <c r="C4506" s="74"/>
    </row>
    <row r="4507" spans="3:3">
      <c r="C4507" s="74"/>
    </row>
    <row r="4508" spans="3:3">
      <c r="C4508" s="74"/>
    </row>
    <row r="4509" spans="3:3">
      <c r="C4509" s="74"/>
    </row>
    <row r="4510" spans="3:3">
      <c r="C4510" s="74"/>
    </row>
    <row r="4511" spans="3:3">
      <c r="C4511" s="74"/>
    </row>
    <row r="4512" spans="3:3">
      <c r="C4512" s="74"/>
    </row>
    <row r="4513" spans="3:3">
      <c r="C4513" s="74"/>
    </row>
    <row r="4514" spans="3:3">
      <c r="C4514" s="74"/>
    </row>
    <row r="4515" spans="3:3">
      <c r="C4515" s="74"/>
    </row>
    <row r="4516" spans="3:3">
      <c r="C4516" s="74"/>
    </row>
    <row r="4517" spans="3:3">
      <c r="C4517" s="74"/>
    </row>
    <row r="4518" spans="3:3">
      <c r="C4518" s="74"/>
    </row>
    <row r="4519" spans="3:3">
      <c r="C4519" s="74"/>
    </row>
    <row r="4520" spans="3:3">
      <c r="C4520" s="74"/>
    </row>
    <row r="4521" spans="3:3">
      <c r="C4521" s="74"/>
    </row>
    <row r="4522" spans="3:3">
      <c r="C4522" s="74"/>
    </row>
    <row r="4523" spans="3:3">
      <c r="C4523" s="74"/>
    </row>
    <row r="4524" spans="3:3">
      <c r="C4524" s="74"/>
    </row>
    <row r="4525" spans="3:3">
      <c r="C4525" s="74"/>
    </row>
    <row r="4526" spans="3:3">
      <c r="C4526" s="74"/>
    </row>
    <row r="4527" spans="3:3">
      <c r="C4527" s="74"/>
    </row>
    <row r="4528" spans="3:3">
      <c r="C4528" s="74"/>
    </row>
    <row r="4529" spans="3:3">
      <c r="C4529" s="74"/>
    </row>
    <row r="4530" spans="3:3">
      <c r="C4530" s="74"/>
    </row>
    <row r="4531" spans="3:3">
      <c r="C4531" s="74"/>
    </row>
    <row r="4532" spans="3:3">
      <c r="C4532" s="74"/>
    </row>
    <row r="4533" spans="3:3">
      <c r="C4533" s="74"/>
    </row>
    <row r="4534" spans="3:3">
      <c r="C4534" s="74"/>
    </row>
    <row r="4535" spans="3:3">
      <c r="C4535" s="74"/>
    </row>
    <row r="4536" spans="3:3">
      <c r="C4536" s="74"/>
    </row>
    <row r="4537" spans="3:3">
      <c r="C4537" s="74"/>
    </row>
    <row r="4538" spans="3:3">
      <c r="C4538" s="74"/>
    </row>
    <row r="4539" spans="3:3">
      <c r="C4539" s="74"/>
    </row>
    <row r="4540" spans="3:3">
      <c r="C4540" s="74"/>
    </row>
    <row r="4541" spans="3:3">
      <c r="C4541" s="74"/>
    </row>
    <row r="4542" spans="3:3">
      <c r="C4542" s="74"/>
    </row>
    <row r="4543" spans="3:3">
      <c r="C4543" s="74"/>
    </row>
    <row r="4544" spans="3:3">
      <c r="C4544" s="74"/>
    </row>
    <row r="4545" spans="3:3">
      <c r="C4545" s="74"/>
    </row>
    <row r="4546" spans="3:3">
      <c r="C4546" s="74"/>
    </row>
    <row r="4547" spans="3:3">
      <c r="C4547" s="74"/>
    </row>
    <row r="4548" spans="3:3">
      <c r="C4548" s="74"/>
    </row>
    <row r="4549" spans="3:3">
      <c r="C4549" s="74"/>
    </row>
    <row r="4550" spans="3:3">
      <c r="C4550" s="74"/>
    </row>
    <row r="4551" spans="3:3">
      <c r="C4551" s="74"/>
    </row>
    <row r="4552" spans="3:3">
      <c r="C4552" s="74"/>
    </row>
    <row r="4553" spans="3:3">
      <c r="C4553" s="74"/>
    </row>
    <row r="4554" spans="3:3">
      <c r="C4554" s="74"/>
    </row>
    <row r="4555" spans="3:3">
      <c r="C4555" s="74"/>
    </row>
    <row r="4556" spans="3:3">
      <c r="C4556" s="74"/>
    </row>
    <row r="4557" spans="3:3">
      <c r="C4557" s="74"/>
    </row>
    <row r="4558" spans="3:3">
      <c r="C4558" s="74"/>
    </row>
    <row r="4559" spans="3:3">
      <c r="C4559" s="74"/>
    </row>
    <row r="4560" spans="3:3">
      <c r="C4560" s="74"/>
    </row>
    <row r="4561" spans="3:3">
      <c r="C4561" s="74"/>
    </row>
    <row r="4562" spans="3:3">
      <c r="C4562" s="74"/>
    </row>
    <row r="4563" spans="3:3">
      <c r="C4563" s="74"/>
    </row>
    <row r="4564" spans="3:3">
      <c r="C4564" s="74"/>
    </row>
    <row r="4565" spans="3:3">
      <c r="C4565" s="74"/>
    </row>
    <row r="4566" spans="3:3">
      <c r="C4566" s="74"/>
    </row>
    <row r="4567" spans="3:3">
      <c r="C4567" s="74"/>
    </row>
    <row r="4568" spans="3:3">
      <c r="C4568" s="74"/>
    </row>
    <row r="4569" spans="3:3">
      <c r="C4569" s="74"/>
    </row>
    <row r="4570" spans="3:3">
      <c r="C4570" s="74"/>
    </row>
    <row r="4571" spans="3:3">
      <c r="C4571" s="74"/>
    </row>
    <row r="4572" spans="3:3">
      <c r="C4572" s="74"/>
    </row>
    <row r="4573" spans="3:3">
      <c r="C4573" s="74"/>
    </row>
    <row r="4574" spans="3:3">
      <c r="C4574" s="74"/>
    </row>
    <row r="4575" spans="3:3">
      <c r="C4575" s="74"/>
    </row>
    <row r="4576" spans="3:3">
      <c r="C4576" s="74"/>
    </row>
    <row r="4577" spans="3:3">
      <c r="C4577" s="74"/>
    </row>
    <row r="4578" spans="3:3">
      <c r="C4578" s="74"/>
    </row>
    <row r="4579" spans="3:3">
      <c r="C4579" s="74"/>
    </row>
    <row r="4580" spans="3:3">
      <c r="C4580" s="74"/>
    </row>
    <row r="4581" spans="3:3">
      <c r="C4581" s="74"/>
    </row>
    <row r="4582" spans="3:3">
      <c r="C4582" s="74"/>
    </row>
    <row r="4583" spans="3:3">
      <c r="C4583" s="74"/>
    </row>
    <row r="4584" spans="3:3">
      <c r="C4584" s="74"/>
    </row>
    <row r="4585" spans="3:3">
      <c r="C4585" s="74"/>
    </row>
    <row r="4586" spans="3:3">
      <c r="C4586" s="74"/>
    </row>
    <row r="4587" spans="3:3">
      <c r="C4587" s="74"/>
    </row>
    <row r="4588" spans="3:3">
      <c r="C4588" s="74"/>
    </row>
    <row r="4589" spans="3:3">
      <c r="C4589" s="74"/>
    </row>
    <row r="4590" spans="3:3">
      <c r="C4590" s="74"/>
    </row>
    <row r="4591" spans="3:3">
      <c r="C4591" s="74"/>
    </row>
    <row r="4592" spans="3:3">
      <c r="C4592" s="74"/>
    </row>
    <row r="4593" spans="3:3">
      <c r="C4593" s="74"/>
    </row>
    <row r="4594" spans="3:3">
      <c r="C4594" s="74"/>
    </row>
    <row r="4595" spans="3:3">
      <c r="C4595" s="74"/>
    </row>
    <row r="4596" spans="3:3">
      <c r="C4596" s="74"/>
    </row>
    <row r="4597" spans="3:3">
      <c r="C4597" s="74"/>
    </row>
    <row r="4598" spans="3:3">
      <c r="C4598" s="74"/>
    </row>
    <row r="4599" spans="3:3">
      <c r="C4599" s="74"/>
    </row>
    <row r="4600" spans="3:3">
      <c r="C4600" s="74"/>
    </row>
    <row r="4601" spans="3:3">
      <c r="C4601" s="74"/>
    </row>
    <row r="4602" spans="3:3">
      <c r="C4602" s="74"/>
    </row>
    <row r="4603" spans="3:3">
      <c r="C4603" s="74"/>
    </row>
    <row r="4604" spans="3:3">
      <c r="C4604" s="74"/>
    </row>
    <row r="4605" spans="3:3">
      <c r="C4605" s="74"/>
    </row>
    <row r="4606" spans="3:3">
      <c r="C4606" s="74"/>
    </row>
    <row r="4607" spans="3:3">
      <c r="C4607" s="74"/>
    </row>
    <row r="4608" spans="3:3">
      <c r="C4608" s="74"/>
    </row>
    <row r="4609" spans="3:3">
      <c r="C4609" s="74"/>
    </row>
    <row r="4610" spans="3:3">
      <c r="C4610" s="74"/>
    </row>
    <row r="4611" spans="3:3">
      <c r="C4611" s="74"/>
    </row>
    <row r="4612" spans="3:3">
      <c r="C4612" s="74"/>
    </row>
    <row r="4613" spans="3:3">
      <c r="C4613" s="74"/>
    </row>
    <row r="4614" spans="3:3">
      <c r="C4614" s="74"/>
    </row>
    <row r="4615" spans="3:3">
      <c r="C4615" s="74"/>
    </row>
    <row r="4616" spans="3:3">
      <c r="C4616" s="74"/>
    </row>
    <row r="4617" spans="3:3">
      <c r="C4617" s="74"/>
    </row>
    <row r="4618" spans="3:3">
      <c r="C4618" s="74"/>
    </row>
    <row r="4619" spans="3:3">
      <c r="C4619" s="74"/>
    </row>
    <row r="4620" spans="3:3">
      <c r="C4620" s="74"/>
    </row>
    <row r="4621" spans="3:3">
      <c r="C4621" s="74"/>
    </row>
    <row r="4622" spans="3:3">
      <c r="C4622" s="74"/>
    </row>
    <row r="4623" spans="3:3">
      <c r="C4623" s="74"/>
    </row>
    <row r="4624" spans="3:3">
      <c r="C4624" s="74"/>
    </row>
    <row r="4625" spans="3:3">
      <c r="C4625" s="74"/>
    </row>
    <row r="4626" spans="3:3">
      <c r="C4626" s="74"/>
    </row>
    <row r="4627" spans="3:3">
      <c r="C4627" s="74"/>
    </row>
    <row r="4628" spans="3:3">
      <c r="C4628" s="74"/>
    </row>
    <row r="4629" spans="3:3">
      <c r="C4629" s="74"/>
    </row>
    <row r="4630" spans="3:3">
      <c r="C4630" s="74"/>
    </row>
    <row r="4631" spans="3:3">
      <c r="C4631" s="74"/>
    </row>
    <row r="4632" spans="3:3">
      <c r="C4632" s="74"/>
    </row>
    <row r="4633" spans="3:3">
      <c r="C4633" s="74"/>
    </row>
    <row r="4634" spans="3:3">
      <c r="C4634" s="74"/>
    </row>
    <row r="4635" spans="3:3">
      <c r="C4635" s="74"/>
    </row>
    <row r="4636" spans="3:3">
      <c r="C4636" s="74"/>
    </row>
    <row r="4637" spans="3:3">
      <c r="C4637" s="74"/>
    </row>
    <row r="4638" spans="3:3">
      <c r="C4638" s="74"/>
    </row>
    <row r="4639" spans="3:3">
      <c r="C4639" s="74"/>
    </row>
    <row r="4640" spans="3:3">
      <c r="C4640" s="74"/>
    </row>
    <row r="4641" spans="3:3">
      <c r="C4641" s="74"/>
    </row>
    <row r="4642" spans="3:3">
      <c r="C4642" s="74"/>
    </row>
    <row r="4643" spans="3:3">
      <c r="C4643" s="74"/>
    </row>
    <row r="4644" spans="3:3">
      <c r="C4644" s="74"/>
    </row>
    <row r="4645" spans="3:3">
      <c r="C4645" s="74"/>
    </row>
    <row r="4646" spans="3:3">
      <c r="C4646" s="74"/>
    </row>
    <row r="4647" spans="3:3">
      <c r="C4647" s="74"/>
    </row>
    <row r="4648" spans="3:3">
      <c r="C4648" s="74"/>
    </row>
    <row r="4649" spans="3:3">
      <c r="C4649" s="74"/>
    </row>
    <row r="4650" spans="3:3">
      <c r="C4650" s="74"/>
    </row>
    <row r="4651" spans="3:3">
      <c r="C4651" s="74"/>
    </row>
    <row r="4652" spans="3:3">
      <c r="C4652" s="74"/>
    </row>
    <row r="4653" spans="3:3">
      <c r="C4653" s="74"/>
    </row>
    <row r="4654" spans="3:3">
      <c r="C4654" s="74"/>
    </row>
    <row r="4655" spans="3:3">
      <c r="C4655" s="74"/>
    </row>
    <row r="4656" spans="3:3">
      <c r="C4656" s="74"/>
    </row>
    <row r="4657" spans="3:3">
      <c r="C4657" s="74"/>
    </row>
    <row r="4658" spans="3:3">
      <c r="C4658" s="74"/>
    </row>
    <row r="4659" spans="3:3">
      <c r="C4659" s="74"/>
    </row>
    <row r="4660" spans="3:3">
      <c r="C4660" s="74"/>
    </row>
    <row r="4661" spans="3:3">
      <c r="C4661" s="74"/>
    </row>
    <row r="4662" spans="3:3">
      <c r="C4662" s="74"/>
    </row>
    <row r="4663" spans="3:3">
      <c r="C4663" s="74"/>
    </row>
    <row r="4664" spans="3:3">
      <c r="C4664" s="74"/>
    </row>
    <row r="4665" spans="3:3">
      <c r="C4665" s="74"/>
    </row>
    <row r="4666" spans="3:3">
      <c r="C4666" s="74"/>
    </row>
    <row r="4667" spans="3:3">
      <c r="C4667" s="74"/>
    </row>
    <row r="4668" spans="3:3">
      <c r="C4668" s="74"/>
    </row>
    <row r="4669" spans="3:3">
      <c r="C4669" s="74"/>
    </row>
    <row r="4670" spans="3:3">
      <c r="C4670" s="74"/>
    </row>
    <row r="4671" spans="3:3">
      <c r="C4671" s="74"/>
    </row>
    <row r="4672" spans="3:3">
      <c r="C4672" s="74"/>
    </row>
    <row r="4673" spans="3:3">
      <c r="C4673" s="74"/>
    </row>
    <row r="4674" spans="3:3">
      <c r="C4674" s="74"/>
    </row>
    <row r="4675" spans="3:3">
      <c r="C4675" s="74"/>
    </row>
    <row r="4676" spans="3:3">
      <c r="C4676" s="74"/>
    </row>
    <row r="4677" spans="3:3">
      <c r="C4677" s="74"/>
    </row>
    <row r="4678" spans="3:3">
      <c r="C4678" s="74"/>
    </row>
    <row r="4679" spans="3:3">
      <c r="C4679" s="74"/>
    </row>
    <row r="4680" spans="3:3">
      <c r="C4680" s="74"/>
    </row>
    <row r="4681" spans="3:3">
      <c r="C4681" s="74"/>
    </row>
    <row r="4682" spans="3:3">
      <c r="C4682" s="74"/>
    </row>
    <row r="4683" spans="3:3">
      <c r="C4683" s="74"/>
    </row>
    <row r="4684" spans="3:3">
      <c r="C4684" s="74"/>
    </row>
    <row r="4685" spans="3:3">
      <c r="C4685" s="74"/>
    </row>
    <row r="4686" spans="3:3">
      <c r="C4686" s="74"/>
    </row>
    <row r="4687" spans="3:3">
      <c r="C4687" s="74"/>
    </row>
    <row r="4688" spans="3:3">
      <c r="C4688" s="74"/>
    </row>
    <row r="4689" spans="3:3">
      <c r="C4689" s="74"/>
    </row>
    <row r="4690" spans="3:3">
      <c r="C4690" s="74"/>
    </row>
    <row r="4691" spans="3:3">
      <c r="C4691" s="74"/>
    </row>
    <row r="4692" spans="3:3">
      <c r="C4692" s="74"/>
    </row>
    <row r="4693" spans="3:3">
      <c r="C4693" s="74"/>
    </row>
    <row r="4694" spans="3:3">
      <c r="C4694" s="74"/>
    </row>
    <row r="4695" spans="3:3">
      <c r="C4695" s="74"/>
    </row>
    <row r="4696" spans="3:3">
      <c r="C4696" s="74"/>
    </row>
    <row r="4697" spans="3:3">
      <c r="C4697" s="74"/>
    </row>
    <row r="4698" spans="3:3">
      <c r="C4698" s="74"/>
    </row>
    <row r="4699" spans="3:3">
      <c r="C4699" s="74"/>
    </row>
    <row r="4700" spans="3:3">
      <c r="C4700" s="74"/>
    </row>
    <row r="4701" spans="3:3">
      <c r="C4701" s="74"/>
    </row>
    <row r="4702" spans="3:3">
      <c r="C4702" s="74"/>
    </row>
    <row r="4703" spans="3:3">
      <c r="C4703" s="74"/>
    </row>
    <row r="4704" spans="3:3">
      <c r="C4704" s="74"/>
    </row>
    <row r="4705" spans="3:3">
      <c r="C4705" s="74"/>
    </row>
    <row r="4706" spans="3:3">
      <c r="C4706" s="74"/>
    </row>
    <row r="4707" spans="3:3">
      <c r="C4707" s="74"/>
    </row>
    <row r="4708" spans="3:3">
      <c r="C4708" s="74"/>
    </row>
    <row r="4709" spans="3:3">
      <c r="C4709" s="74"/>
    </row>
    <row r="4710" spans="3:3">
      <c r="C4710" s="74"/>
    </row>
    <row r="4711" spans="3:3">
      <c r="C4711" s="74"/>
    </row>
    <row r="4712" spans="3:3">
      <c r="C4712" s="74"/>
    </row>
    <row r="4713" spans="3:3">
      <c r="C4713" s="74"/>
    </row>
    <row r="4714" spans="3:3">
      <c r="C4714" s="74"/>
    </row>
    <row r="4715" spans="3:3">
      <c r="C4715" s="74"/>
    </row>
    <row r="4716" spans="3:3">
      <c r="C4716" s="74"/>
    </row>
    <row r="4717" spans="3:3">
      <c r="C4717" s="74"/>
    </row>
    <row r="4718" spans="3:3">
      <c r="C4718" s="74"/>
    </row>
    <row r="4719" spans="3:3">
      <c r="C4719" s="74"/>
    </row>
    <row r="4720" spans="3:3">
      <c r="C4720" s="74"/>
    </row>
    <row r="4721" spans="3:3">
      <c r="C4721" s="74"/>
    </row>
    <row r="4722" spans="3:3">
      <c r="C4722" s="74"/>
    </row>
    <row r="4723" spans="3:3">
      <c r="C4723" s="74"/>
    </row>
    <row r="4724" spans="3:3">
      <c r="C4724" s="74"/>
    </row>
    <row r="4725" spans="3:3">
      <c r="C4725" s="74"/>
    </row>
    <row r="4726" spans="3:3">
      <c r="C4726" s="74"/>
    </row>
    <row r="4727" spans="3:3">
      <c r="C4727" s="74"/>
    </row>
    <row r="4728" spans="3:3">
      <c r="C4728" s="74"/>
    </row>
    <row r="4729" spans="3:3">
      <c r="C4729" s="74"/>
    </row>
    <row r="4730" spans="3:3">
      <c r="C4730" s="74"/>
    </row>
    <row r="4731" spans="3:3">
      <c r="C4731" s="74"/>
    </row>
    <row r="4732" spans="3:3">
      <c r="C4732" s="74"/>
    </row>
    <row r="4733" spans="3:3">
      <c r="C4733" s="74"/>
    </row>
    <row r="4734" spans="3:3">
      <c r="C4734" s="74"/>
    </row>
    <row r="4735" spans="3:3">
      <c r="C4735" s="74"/>
    </row>
    <row r="4736" spans="3:3">
      <c r="C4736" s="74"/>
    </row>
    <row r="4737" spans="3:3">
      <c r="C4737" s="74"/>
    </row>
    <row r="4738" spans="3:3">
      <c r="C4738" s="74"/>
    </row>
    <row r="4739" spans="3:3">
      <c r="C4739" s="74"/>
    </row>
    <row r="4740" spans="3:3">
      <c r="C4740" s="74"/>
    </row>
    <row r="4741" spans="3:3">
      <c r="C4741" s="74"/>
    </row>
    <row r="4742" spans="3:3">
      <c r="C4742" s="74"/>
    </row>
    <row r="4743" spans="3:3">
      <c r="C4743" s="74"/>
    </row>
    <row r="4744" spans="3:3">
      <c r="C4744" s="74"/>
    </row>
    <row r="4745" spans="3:3">
      <c r="C4745" s="74"/>
    </row>
    <row r="4746" spans="3:3">
      <c r="C4746" s="74"/>
    </row>
    <row r="4747" spans="3:3">
      <c r="C4747" s="74"/>
    </row>
    <row r="4748" spans="3:3">
      <c r="C4748" s="74"/>
    </row>
    <row r="4749" spans="3:3">
      <c r="C4749" s="74"/>
    </row>
    <row r="4750" spans="3:3">
      <c r="C4750" s="74"/>
    </row>
    <row r="4751" spans="3:3">
      <c r="C4751" s="74"/>
    </row>
    <row r="4752" spans="3:3">
      <c r="C4752" s="74"/>
    </row>
    <row r="4753" spans="3:3">
      <c r="C4753" s="74"/>
    </row>
    <row r="4754" spans="3:3">
      <c r="C4754" s="74"/>
    </row>
    <row r="4755" spans="3:3">
      <c r="C4755" s="74"/>
    </row>
    <row r="4756" spans="3:3">
      <c r="C4756" s="74"/>
    </row>
    <row r="4757" spans="3:3">
      <c r="C4757" s="74"/>
    </row>
    <row r="4758" spans="3:3">
      <c r="C4758" s="74"/>
    </row>
    <row r="4759" spans="3:3">
      <c r="C4759" s="74"/>
    </row>
    <row r="4760" spans="3:3">
      <c r="C4760" s="74"/>
    </row>
    <row r="4761" spans="3:3">
      <c r="C4761" s="74"/>
    </row>
    <row r="4762" spans="3:3">
      <c r="C4762" s="74"/>
    </row>
    <row r="4763" spans="3:3">
      <c r="C4763" s="74"/>
    </row>
    <row r="4764" spans="3:3">
      <c r="C4764" s="74"/>
    </row>
    <row r="4765" spans="3:3">
      <c r="C4765" s="74"/>
    </row>
    <row r="4766" spans="3:3">
      <c r="C4766" s="74"/>
    </row>
    <row r="4767" spans="3:3">
      <c r="C4767" s="74"/>
    </row>
    <row r="4768" spans="3:3">
      <c r="C4768" s="74"/>
    </row>
    <row r="4769" spans="3:3">
      <c r="C4769" s="74"/>
    </row>
    <row r="4770" spans="3:3">
      <c r="C4770" s="74"/>
    </row>
    <row r="4771" spans="3:3">
      <c r="C4771" s="74"/>
    </row>
    <row r="4772" spans="3:3">
      <c r="C4772" s="74"/>
    </row>
    <row r="4773" spans="3:3">
      <c r="C4773" s="74"/>
    </row>
    <row r="4774" spans="3:3">
      <c r="C4774" s="74"/>
    </row>
    <row r="4775" spans="3:3">
      <c r="C4775" s="74"/>
    </row>
    <row r="4776" spans="3:3">
      <c r="C4776" s="74"/>
    </row>
    <row r="4777" spans="3:3">
      <c r="C4777" s="74"/>
    </row>
    <row r="4778" spans="3:3">
      <c r="C4778" s="74"/>
    </row>
    <row r="4779" spans="3:3">
      <c r="C4779" s="74"/>
    </row>
    <row r="4780" spans="3:3">
      <c r="C4780" s="74"/>
    </row>
    <row r="4781" spans="3:3">
      <c r="C4781" s="74"/>
    </row>
    <row r="4782" spans="3:3">
      <c r="C4782" s="74"/>
    </row>
    <row r="4783" spans="3:3">
      <c r="C4783" s="74"/>
    </row>
    <row r="4784" spans="3:3">
      <c r="C4784" s="74"/>
    </row>
    <row r="4785" spans="3:3">
      <c r="C4785" s="74"/>
    </row>
    <row r="4786" spans="3:3">
      <c r="C4786" s="74"/>
    </row>
    <row r="4787" spans="3:3">
      <c r="C4787" s="74"/>
    </row>
    <row r="4788" spans="3:3">
      <c r="C4788" s="74"/>
    </row>
    <row r="4789" spans="3:3">
      <c r="C4789" s="74"/>
    </row>
    <row r="4790" spans="3:3">
      <c r="C4790" s="74"/>
    </row>
    <row r="4791" spans="3:3">
      <c r="C4791" s="74"/>
    </row>
    <row r="4792" spans="3:3">
      <c r="C4792" s="74"/>
    </row>
    <row r="4793" spans="3:3">
      <c r="C4793" s="74"/>
    </row>
    <row r="4794" spans="3:3">
      <c r="C4794" s="74"/>
    </row>
    <row r="4795" spans="3:3">
      <c r="C4795" s="74"/>
    </row>
    <row r="4796" spans="3:3">
      <c r="C4796" s="74"/>
    </row>
    <row r="4797" spans="3:3">
      <c r="C4797" s="74"/>
    </row>
    <row r="4798" spans="3:3">
      <c r="C4798" s="74"/>
    </row>
    <row r="4799" spans="3:3">
      <c r="C4799" s="74"/>
    </row>
    <row r="4800" spans="3:3">
      <c r="C4800" s="74"/>
    </row>
    <row r="4801" spans="3:3">
      <c r="C4801" s="74"/>
    </row>
    <row r="4802" spans="3:3">
      <c r="C4802" s="74"/>
    </row>
    <row r="4803" spans="3:3">
      <c r="C4803" s="74"/>
    </row>
    <row r="4804" spans="3:3">
      <c r="C4804" s="74"/>
    </row>
    <row r="4805" spans="3:3">
      <c r="C4805" s="74"/>
    </row>
    <row r="4806" spans="3:3">
      <c r="C4806" s="74"/>
    </row>
    <row r="4807" spans="3:3">
      <c r="C4807" s="74"/>
    </row>
    <row r="4808" spans="3:3">
      <c r="C4808" s="74"/>
    </row>
    <row r="4809" spans="3:3">
      <c r="C4809" s="74"/>
    </row>
    <row r="4810" spans="3:3">
      <c r="C4810" s="74"/>
    </row>
    <row r="4811" spans="3:3">
      <c r="C4811" s="74"/>
    </row>
    <row r="4812" spans="3:3">
      <c r="C4812" s="74"/>
    </row>
    <row r="4813" spans="3:3">
      <c r="C4813" s="74"/>
    </row>
    <row r="4814" spans="3:3">
      <c r="C4814" s="74"/>
    </row>
    <row r="4815" spans="3:3">
      <c r="C4815" s="74"/>
    </row>
    <row r="4816" spans="3:3">
      <c r="C4816" s="74"/>
    </row>
    <row r="4817" spans="3:3">
      <c r="C4817" s="74"/>
    </row>
    <row r="4818" spans="3:3">
      <c r="C4818" s="74"/>
    </row>
    <row r="4819" spans="3:3">
      <c r="C4819" s="74"/>
    </row>
    <row r="4820" spans="3:3">
      <c r="C4820" s="74"/>
    </row>
    <row r="4821" spans="3:3">
      <c r="C4821" s="74"/>
    </row>
    <row r="4822" spans="3:3">
      <c r="C4822" s="74"/>
    </row>
    <row r="4823" spans="3:3">
      <c r="C4823" s="74"/>
    </row>
    <row r="4824" spans="3:3">
      <c r="C4824" s="74"/>
    </row>
    <row r="4825" spans="3:3">
      <c r="C4825" s="74"/>
    </row>
    <row r="4826" spans="3:3">
      <c r="C4826" s="74"/>
    </row>
    <row r="4827" spans="3:3">
      <c r="C4827" s="74"/>
    </row>
    <row r="4828" spans="3:3">
      <c r="C4828" s="74"/>
    </row>
    <row r="4829" spans="3:3">
      <c r="C4829" s="74"/>
    </row>
    <row r="4830" spans="3:3">
      <c r="C4830" s="74"/>
    </row>
    <row r="4831" spans="3:3">
      <c r="C4831" s="74"/>
    </row>
    <row r="4832" spans="3:3">
      <c r="C4832" s="74"/>
    </row>
    <row r="4833" spans="3:3">
      <c r="C4833" s="74"/>
    </row>
    <row r="4834" spans="3:3">
      <c r="C4834" s="74"/>
    </row>
    <row r="4835" spans="3:3">
      <c r="C4835" s="74"/>
    </row>
    <row r="4836" spans="3:3">
      <c r="C4836" s="74"/>
    </row>
    <row r="4837" spans="3:3">
      <c r="C4837" s="74"/>
    </row>
    <row r="4838" spans="3:3">
      <c r="C4838" s="74"/>
    </row>
    <row r="4839" spans="3:3">
      <c r="C4839" s="74"/>
    </row>
    <row r="4840" spans="3:3">
      <c r="C4840" s="74"/>
    </row>
    <row r="4841" spans="3:3">
      <c r="C4841" s="74"/>
    </row>
    <row r="4842" spans="3:3">
      <c r="C4842" s="74"/>
    </row>
    <row r="4843" spans="3:3">
      <c r="C4843" s="74"/>
    </row>
    <row r="4844" spans="3:3">
      <c r="C4844" s="74"/>
    </row>
    <row r="4845" spans="3:3">
      <c r="C4845" s="74"/>
    </row>
    <row r="4846" spans="3:3">
      <c r="C4846" s="74"/>
    </row>
    <row r="4847" spans="3:3">
      <c r="C4847" s="74"/>
    </row>
    <row r="4848" spans="3:3">
      <c r="C4848" s="74"/>
    </row>
    <row r="4849" spans="3:3">
      <c r="C4849" s="74"/>
    </row>
    <row r="4850" spans="3:3">
      <c r="C4850" s="74"/>
    </row>
    <row r="4851" spans="3:3">
      <c r="C4851" s="74"/>
    </row>
    <row r="4852" spans="3:3">
      <c r="C4852" s="74"/>
    </row>
    <row r="4853" spans="3:3">
      <c r="C4853" s="74"/>
    </row>
    <row r="4854" spans="3:3">
      <c r="C4854" s="74"/>
    </row>
    <row r="4855" spans="3:3">
      <c r="C4855" s="74"/>
    </row>
    <row r="4856" spans="3:3">
      <c r="C4856" s="74"/>
    </row>
    <row r="4857" spans="3:3">
      <c r="C4857" s="74"/>
    </row>
    <row r="4858" spans="3:3">
      <c r="C4858" s="74"/>
    </row>
    <row r="4859" spans="3:3">
      <c r="C4859" s="74"/>
    </row>
    <row r="4860" spans="3:3">
      <c r="C4860" s="74"/>
    </row>
    <row r="4861" spans="3:3">
      <c r="C4861" s="74"/>
    </row>
    <row r="4862" spans="3:3">
      <c r="C4862" s="74"/>
    </row>
    <row r="4863" spans="3:3">
      <c r="C4863" s="74"/>
    </row>
    <row r="4864" spans="3:3">
      <c r="C4864" s="74"/>
    </row>
    <row r="4865" spans="3:3">
      <c r="C4865" s="74"/>
    </row>
    <row r="4866" spans="3:3">
      <c r="C4866" s="74"/>
    </row>
    <row r="4867" spans="3:3">
      <c r="C4867" s="74"/>
    </row>
    <row r="4868" spans="3:3">
      <c r="C4868" s="74"/>
    </row>
    <row r="4869" spans="3:3">
      <c r="C4869" s="74"/>
    </row>
    <row r="4870" spans="3:3">
      <c r="C4870" s="74"/>
    </row>
    <row r="4871" spans="3:3">
      <c r="C4871" s="74"/>
    </row>
    <row r="4872" spans="3:3">
      <c r="C4872" s="74"/>
    </row>
    <row r="4873" spans="3:3">
      <c r="C4873" s="74"/>
    </row>
    <row r="4874" spans="3:3">
      <c r="C4874" s="74"/>
    </row>
    <row r="4875" spans="3:3">
      <c r="C4875" s="74"/>
    </row>
    <row r="4876" spans="3:3">
      <c r="C4876" s="74"/>
    </row>
    <row r="4877" spans="3:3">
      <c r="C4877" s="74"/>
    </row>
    <row r="4878" spans="3:3">
      <c r="C4878" s="74"/>
    </row>
    <row r="4879" spans="3:3">
      <c r="C4879" s="74"/>
    </row>
    <row r="4880" spans="3:3">
      <c r="C4880" s="74"/>
    </row>
    <row r="4881" spans="3:3">
      <c r="C4881" s="74"/>
    </row>
    <row r="4882" spans="3:3">
      <c r="C4882" s="74"/>
    </row>
    <row r="4883" spans="3:3">
      <c r="C4883" s="74"/>
    </row>
    <row r="4884" spans="3:3">
      <c r="C4884" s="74"/>
    </row>
    <row r="4885" spans="3:3">
      <c r="C4885" s="74"/>
    </row>
    <row r="4886" spans="3:3">
      <c r="C4886" s="74"/>
    </row>
    <row r="4887" spans="3:3">
      <c r="C4887" s="74"/>
    </row>
    <row r="4888" spans="3:3">
      <c r="C4888" s="74"/>
    </row>
    <row r="4889" spans="3:3">
      <c r="C4889" s="74"/>
    </row>
    <row r="4890" spans="3:3">
      <c r="C4890" s="74"/>
    </row>
    <row r="4891" spans="3:3">
      <c r="C4891" s="74"/>
    </row>
    <row r="4892" spans="3:3">
      <c r="C4892" s="74"/>
    </row>
    <row r="4893" spans="3:3">
      <c r="C4893" s="74"/>
    </row>
    <row r="4894" spans="3:3">
      <c r="C4894" s="74"/>
    </row>
    <row r="4895" spans="3:3">
      <c r="C4895" s="74"/>
    </row>
    <row r="4896" spans="3:3">
      <c r="C4896" s="74"/>
    </row>
    <row r="4897" spans="3:3">
      <c r="C4897" s="74"/>
    </row>
    <row r="4898" spans="3:3">
      <c r="C4898" s="74"/>
    </row>
    <row r="4899" spans="3:3">
      <c r="C4899" s="74"/>
    </row>
    <row r="4900" spans="3:3">
      <c r="C4900" s="74"/>
    </row>
    <row r="4901" spans="3:3">
      <c r="C4901" s="74"/>
    </row>
    <row r="4902" spans="3:3">
      <c r="C4902" s="74"/>
    </row>
    <row r="4903" spans="3:3">
      <c r="C4903" s="74"/>
    </row>
    <row r="4904" spans="3:3">
      <c r="C4904" s="74"/>
    </row>
    <row r="4905" spans="3:3">
      <c r="C4905" s="74"/>
    </row>
    <row r="4906" spans="3:3">
      <c r="C4906" s="74"/>
    </row>
    <row r="4907" spans="3:3">
      <c r="C4907" s="74"/>
    </row>
    <row r="4908" spans="3:3">
      <c r="C4908" s="74"/>
    </row>
    <row r="4909" spans="3:3">
      <c r="C4909" s="74"/>
    </row>
    <row r="4910" spans="3:3">
      <c r="C4910" s="74"/>
    </row>
    <row r="4911" spans="3:3">
      <c r="C4911" s="74"/>
    </row>
    <row r="4912" spans="3:3">
      <c r="C4912" s="74"/>
    </row>
    <row r="4913" spans="3:3">
      <c r="C4913" s="74"/>
    </row>
    <row r="4914" spans="3:3">
      <c r="C4914" s="74"/>
    </row>
    <row r="4915" spans="3:3">
      <c r="C4915" s="74"/>
    </row>
    <row r="4916" spans="3:3">
      <c r="C4916" s="74"/>
    </row>
    <row r="4917" spans="3:3">
      <c r="C4917" s="74"/>
    </row>
    <row r="4918" spans="3:3">
      <c r="C4918" s="74"/>
    </row>
    <row r="4919" spans="3:3">
      <c r="C4919" s="74"/>
    </row>
    <row r="4920" spans="3:3">
      <c r="C4920" s="74"/>
    </row>
    <row r="4921" spans="3:3">
      <c r="C4921" s="74"/>
    </row>
    <row r="4922" spans="3:3">
      <c r="C4922" s="74"/>
    </row>
    <row r="4923" spans="3:3">
      <c r="C4923" s="74"/>
    </row>
    <row r="4924" spans="3:3">
      <c r="C4924" s="74"/>
    </row>
    <row r="4925" spans="3:3">
      <c r="C4925" s="74"/>
    </row>
    <row r="4926" spans="3:3">
      <c r="C4926" s="74"/>
    </row>
    <row r="4927" spans="3:3">
      <c r="C4927" s="74"/>
    </row>
    <row r="4928" spans="3:3">
      <c r="C4928" s="74"/>
    </row>
    <row r="4929" spans="3:3">
      <c r="C4929" s="74"/>
    </row>
    <row r="4930" spans="3:3">
      <c r="C4930" s="74"/>
    </row>
    <row r="4931" spans="3:3">
      <c r="C4931" s="74"/>
    </row>
    <row r="4932" spans="3:3">
      <c r="C4932" s="74"/>
    </row>
    <row r="4933" spans="3:3">
      <c r="C4933" s="74"/>
    </row>
    <row r="4934" spans="3:3">
      <c r="C4934" s="74"/>
    </row>
    <row r="4935" spans="3:3">
      <c r="C4935" s="74"/>
    </row>
    <row r="4936" spans="3:3">
      <c r="C4936" s="74"/>
    </row>
    <row r="4937" spans="3:3">
      <c r="C4937" s="74"/>
    </row>
    <row r="4938" spans="3:3">
      <c r="C4938" s="74"/>
    </row>
    <row r="4939" spans="3:3">
      <c r="C4939" s="74"/>
    </row>
    <row r="4940" spans="3:3">
      <c r="C4940" s="74"/>
    </row>
    <row r="4941" spans="3:3">
      <c r="C4941" s="74"/>
    </row>
    <row r="4942" spans="3:3">
      <c r="C4942" s="74"/>
    </row>
    <row r="4943" spans="3:3">
      <c r="C4943" s="74"/>
    </row>
    <row r="4944" spans="3:3">
      <c r="C4944" s="74"/>
    </row>
    <row r="4945" spans="3:3">
      <c r="C4945" s="74"/>
    </row>
    <row r="4946" spans="3:3">
      <c r="C4946" s="74"/>
    </row>
    <row r="4947" spans="3:3">
      <c r="C4947" s="74"/>
    </row>
    <row r="4948" spans="3:3">
      <c r="C4948" s="74"/>
    </row>
    <row r="4949" spans="3:3">
      <c r="C4949" s="74"/>
    </row>
    <row r="4950" spans="3:3">
      <c r="C4950" s="74"/>
    </row>
    <row r="4951" spans="3:3">
      <c r="C4951" s="74"/>
    </row>
    <row r="4952" spans="3:3">
      <c r="C4952" s="74"/>
    </row>
    <row r="4953" spans="3:3">
      <c r="C4953" s="74"/>
    </row>
    <row r="4954" spans="3:3">
      <c r="C4954" s="74"/>
    </row>
    <row r="4955" spans="3:3">
      <c r="C4955" s="74"/>
    </row>
    <row r="4956" spans="3:3">
      <c r="C4956" s="74"/>
    </row>
    <row r="4957" spans="3:3">
      <c r="C4957" s="74"/>
    </row>
    <row r="4958" spans="3:3">
      <c r="C4958" s="74"/>
    </row>
    <row r="4959" spans="3:3">
      <c r="C4959" s="74"/>
    </row>
    <row r="4960" spans="3:3">
      <c r="C4960" s="74"/>
    </row>
    <row r="4961" spans="3:3">
      <c r="C4961" s="74"/>
    </row>
    <row r="4962" spans="3:3">
      <c r="C4962" s="74"/>
    </row>
    <row r="4963" spans="3:3">
      <c r="C4963" s="74"/>
    </row>
    <row r="4964" spans="3:3">
      <c r="C4964" s="74"/>
    </row>
    <row r="4965" spans="3:3">
      <c r="C4965" s="74"/>
    </row>
    <row r="4966" spans="3:3">
      <c r="C4966" s="74"/>
    </row>
    <row r="4967" spans="3:3">
      <c r="C4967" s="74"/>
    </row>
    <row r="4968" spans="3:3">
      <c r="C4968" s="74"/>
    </row>
    <row r="4969" spans="3:3">
      <c r="C4969" s="74"/>
    </row>
    <row r="4970" spans="3:3">
      <c r="C4970" s="74"/>
    </row>
    <row r="4971" spans="3:3">
      <c r="C4971" s="74"/>
    </row>
    <row r="4972" spans="3:3">
      <c r="C4972" s="74"/>
    </row>
    <row r="4973" spans="3:3">
      <c r="C4973" s="74"/>
    </row>
    <row r="4974" spans="3:3">
      <c r="C4974" s="74"/>
    </row>
    <row r="4975" spans="3:3">
      <c r="C4975" s="74"/>
    </row>
    <row r="4976" spans="3:3">
      <c r="C4976" s="74"/>
    </row>
    <row r="4977" spans="3:3">
      <c r="C4977" s="74"/>
    </row>
    <row r="4978" spans="3:3">
      <c r="C4978" s="74"/>
    </row>
    <row r="4979" spans="3:3">
      <c r="C4979" s="74"/>
    </row>
    <row r="4980" spans="3:3">
      <c r="C4980" s="74"/>
    </row>
    <row r="4981" spans="3:3">
      <c r="C4981" s="74"/>
    </row>
    <row r="4982" spans="3:3">
      <c r="C4982" s="74"/>
    </row>
    <row r="4983" spans="3:3">
      <c r="C4983" s="74"/>
    </row>
    <row r="4984" spans="3:3">
      <c r="C4984" s="74"/>
    </row>
    <row r="4985" spans="3:3">
      <c r="C4985" s="74"/>
    </row>
    <row r="4986" spans="3:3">
      <c r="C4986" s="74"/>
    </row>
    <row r="4987" spans="3:3">
      <c r="C4987" s="74"/>
    </row>
    <row r="4988" spans="3:3">
      <c r="C4988" s="74"/>
    </row>
    <row r="4989" spans="3:3">
      <c r="C4989" s="74"/>
    </row>
    <row r="4990" spans="3:3">
      <c r="C4990" s="74"/>
    </row>
    <row r="4991" spans="3:3">
      <c r="C4991" s="74"/>
    </row>
    <row r="4992" spans="3:3">
      <c r="C4992" s="74"/>
    </row>
    <row r="4993" spans="3:3">
      <c r="C4993" s="74"/>
    </row>
    <row r="4994" spans="3:3">
      <c r="C4994" s="74"/>
    </row>
    <row r="4995" spans="3:3">
      <c r="C4995" s="74"/>
    </row>
    <row r="4996" spans="3:3">
      <c r="C4996" s="74"/>
    </row>
    <row r="4997" spans="3:3">
      <c r="C4997" s="74"/>
    </row>
    <row r="4998" spans="3:3">
      <c r="C4998" s="74"/>
    </row>
    <row r="4999" spans="3:3">
      <c r="C4999" s="74"/>
    </row>
    <row r="5000" spans="3:3">
      <c r="C5000" s="74"/>
    </row>
    <row r="5001" spans="3:3">
      <c r="C5001" s="74"/>
    </row>
    <row r="5002" spans="3:3">
      <c r="C5002" s="74"/>
    </row>
    <row r="5003" spans="3:3">
      <c r="C5003" s="74"/>
    </row>
    <row r="5004" spans="3:3">
      <c r="C5004" s="74"/>
    </row>
    <row r="5005" spans="3:3">
      <c r="C5005" s="74"/>
    </row>
    <row r="5006" spans="3:3">
      <c r="C5006" s="74"/>
    </row>
    <row r="5007" spans="3:3">
      <c r="C5007" s="74"/>
    </row>
    <row r="5008" spans="3:3">
      <c r="C5008" s="74"/>
    </row>
    <row r="5009" spans="3:3">
      <c r="C5009" s="74"/>
    </row>
    <row r="5010" spans="3:3">
      <c r="C5010" s="74"/>
    </row>
    <row r="5011" spans="3:3">
      <c r="C5011" s="74"/>
    </row>
    <row r="5012" spans="3:3">
      <c r="C5012" s="74"/>
    </row>
    <row r="5013" spans="3:3">
      <c r="C5013" s="74"/>
    </row>
    <row r="5014" spans="3:3">
      <c r="C5014" s="74"/>
    </row>
    <row r="5015" spans="3:3">
      <c r="C5015" s="74"/>
    </row>
    <row r="5016" spans="3:3">
      <c r="C5016" s="74"/>
    </row>
    <row r="5017" spans="3:3">
      <c r="C5017" s="74"/>
    </row>
    <row r="5018" spans="3:3">
      <c r="C5018" s="74"/>
    </row>
    <row r="5019" spans="3:3">
      <c r="C5019" s="74"/>
    </row>
    <row r="5020" spans="3:3">
      <c r="C5020" s="74"/>
    </row>
    <row r="5021" spans="3:3">
      <c r="C5021" s="74"/>
    </row>
    <row r="5022" spans="3:3">
      <c r="C5022" s="74"/>
    </row>
    <row r="5023" spans="3:3">
      <c r="C5023" s="74"/>
    </row>
    <row r="5024" spans="3:3">
      <c r="C5024" s="74"/>
    </row>
    <row r="5025" spans="3:3">
      <c r="C5025" s="74"/>
    </row>
    <row r="5026" spans="3:3">
      <c r="C5026" s="74"/>
    </row>
    <row r="5027" spans="3:3">
      <c r="C5027" s="74"/>
    </row>
    <row r="5028" spans="3:3">
      <c r="C5028" s="74"/>
    </row>
    <row r="5029" spans="3:3">
      <c r="C5029" s="74"/>
    </row>
    <row r="5030" spans="3:3">
      <c r="C5030" s="74"/>
    </row>
    <row r="5031" spans="3:3">
      <c r="C5031" s="74"/>
    </row>
    <row r="5032" spans="3:3">
      <c r="C5032" s="74"/>
    </row>
    <row r="5033" spans="3:3">
      <c r="C5033" s="74"/>
    </row>
    <row r="5034" spans="3:3">
      <c r="C5034" s="74"/>
    </row>
    <row r="5035" spans="3:3">
      <c r="C5035" s="74"/>
    </row>
    <row r="5036" spans="3:3">
      <c r="C5036" s="74"/>
    </row>
    <row r="5037" spans="3:3">
      <c r="C5037" s="74"/>
    </row>
    <row r="5038" spans="3:3">
      <c r="C5038" s="74"/>
    </row>
    <row r="5039" spans="3:3">
      <c r="C5039" s="74"/>
    </row>
    <row r="5040" spans="3:3">
      <c r="C5040" s="74"/>
    </row>
    <row r="5041" spans="3:3">
      <c r="C5041" s="74"/>
    </row>
    <row r="5042" spans="3:3">
      <c r="C5042" s="74"/>
    </row>
    <row r="5043" spans="3:3">
      <c r="C5043" s="74"/>
    </row>
    <row r="5044" spans="3:3">
      <c r="C5044" s="74"/>
    </row>
    <row r="5045" spans="3:3">
      <c r="C5045" s="74"/>
    </row>
    <row r="5046" spans="3:3">
      <c r="C5046" s="74"/>
    </row>
    <row r="5047" spans="3:3">
      <c r="C5047" s="74"/>
    </row>
    <row r="5048" spans="3:3">
      <c r="C5048" s="74"/>
    </row>
    <row r="5049" spans="3:3">
      <c r="C5049" s="74"/>
    </row>
    <row r="5050" spans="3:3">
      <c r="C5050" s="74"/>
    </row>
    <row r="5051" spans="3:3">
      <c r="C5051" s="74"/>
    </row>
    <row r="5052" spans="3:3">
      <c r="C5052" s="74"/>
    </row>
    <row r="5053" spans="3:3">
      <c r="C5053" s="74"/>
    </row>
    <row r="5054" spans="3:3">
      <c r="C5054" s="74"/>
    </row>
    <row r="5055" spans="3:3">
      <c r="C5055" s="74"/>
    </row>
    <row r="5056" spans="3:3">
      <c r="C5056" s="74"/>
    </row>
    <row r="5057" spans="3:3">
      <c r="C5057" s="74"/>
    </row>
    <row r="5058" spans="3:3">
      <c r="C5058" s="74"/>
    </row>
    <row r="5059" spans="3:3">
      <c r="C5059" s="74"/>
    </row>
    <row r="5060" spans="3:3">
      <c r="C5060" s="74"/>
    </row>
    <row r="5061" spans="3:3">
      <c r="C5061" s="74"/>
    </row>
    <row r="5062" spans="3:3">
      <c r="C5062" s="74"/>
    </row>
    <row r="5063" spans="3:3">
      <c r="C5063" s="74"/>
    </row>
    <row r="5064" spans="3:3">
      <c r="C5064" s="74"/>
    </row>
    <row r="5065" spans="3:3">
      <c r="C5065" s="74"/>
    </row>
    <row r="5066" spans="3:3">
      <c r="C5066" s="74"/>
    </row>
    <row r="5067" spans="3:3">
      <c r="C5067" s="74"/>
    </row>
    <row r="5068" spans="3:3">
      <c r="C5068" s="74"/>
    </row>
    <row r="5069" spans="3:3">
      <c r="C5069" s="74"/>
    </row>
    <row r="5070" spans="3:3">
      <c r="C5070" s="74"/>
    </row>
    <row r="5071" spans="3:3">
      <c r="C5071" s="74"/>
    </row>
    <row r="5072" spans="3:3">
      <c r="C5072" s="74"/>
    </row>
    <row r="5073" spans="3:3">
      <c r="C5073" s="74"/>
    </row>
    <row r="5074" spans="3:3">
      <c r="C5074" s="74"/>
    </row>
    <row r="5075" spans="3:3">
      <c r="C5075" s="74"/>
    </row>
    <row r="5076" spans="3:3">
      <c r="C5076" s="74"/>
    </row>
    <row r="5077" spans="3:3">
      <c r="C5077" s="74"/>
    </row>
    <row r="5078" spans="3:3">
      <c r="C5078" s="74"/>
    </row>
    <row r="5079" spans="3:3">
      <c r="C5079" s="74"/>
    </row>
    <row r="5080" spans="3:3">
      <c r="C5080" s="74"/>
    </row>
    <row r="5081" spans="3:3">
      <c r="C5081" s="74"/>
    </row>
    <row r="5082" spans="3:3">
      <c r="C5082" s="74"/>
    </row>
    <row r="5083" spans="3:3">
      <c r="C5083" s="74"/>
    </row>
    <row r="5084" spans="3:3">
      <c r="C5084" s="74"/>
    </row>
    <row r="5085" spans="3:3">
      <c r="C5085" s="74"/>
    </row>
    <row r="5086" spans="3:3">
      <c r="C5086" s="74"/>
    </row>
    <row r="5087" spans="3:3">
      <c r="C5087" s="74"/>
    </row>
    <row r="5088" spans="3:3">
      <c r="C5088" s="74"/>
    </row>
    <row r="5089" spans="3:3">
      <c r="C5089" s="74"/>
    </row>
    <row r="5090" spans="3:3">
      <c r="C5090" s="74"/>
    </row>
    <row r="5091" spans="3:3">
      <c r="C5091" s="74"/>
    </row>
    <row r="5092" spans="3:3">
      <c r="C5092" s="74"/>
    </row>
    <row r="5093" spans="3:3">
      <c r="C5093" s="74"/>
    </row>
    <row r="5094" spans="3:3">
      <c r="C5094" s="74"/>
    </row>
    <row r="5095" spans="3:3">
      <c r="C5095" s="74"/>
    </row>
    <row r="5096" spans="3:3">
      <c r="C5096" s="74"/>
    </row>
    <row r="5097" spans="3:3">
      <c r="C5097" s="74"/>
    </row>
    <row r="5098" spans="3:3">
      <c r="C5098" s="74"/>
    </row>
    <row r="5099" spans="3:3">
      <c r="C5099" s="74"/>
    </row>
    <row r="5100" spans="3:3">
      <c r="C5100" s="74"/>
    </row>
    <row r="5101" spans="3:3">
      <c r="C5101" s="74"/>
    </row>
    <row r="5102" spans="3:3">
      <c r="C5102" s="74"/>
    </row>
    <row r="5103" spans="3:3">
      <c r="C5103" s="74"/>
    </row>
    <row r="5104" spans="3:3">
      <c r="C5104" s="74"/>
    </row>
    <row r="5105" spans="3:3">
      <c r="C5105" s="74"/>
    </row>
    <row r="5106" spans="3:3">
      <c r="C5106" s="74"/>
    </row>
    <row r="5107" spans="3:3">
      <c r="C5107" s="74"/>
    </row>
    <row r="5108" spans="3:3">
      <c r="C5108" s="74"/>
    </row>
    <row r="5109" spans="3:3">
      <c r="C5109" s="74"/>
    </row>
    <row r="5110" spans="3:3">
      <c r="C5110" s="74"/>
    </row>
    <row r="5111" spans="3:3">
      <c r="C5111" s="74"/>
    </row>
    <row r="5112" spans="3:3">
      <c r="C5112" s="74"/>
    </row>
    <row r="5113" spans="3:3">
      <c r="C5113" s="74"/>
    </row>
    <row r="5114" spans="3:3">
      <c r="C5114" s="74"/>
    </row>
    <row r="5115" spans="3:3">
      <c r="C5115" s="74"/>
    </row>
    <row r="5116" spans="3:3">
      <c r="C5116" s="74"/>
    </row>
    <row r="5117" spans="3:3">
      <c r="C5117" s="74"/>
    </row>
    <row r="5118" spans="3:3">
      <c r="C5118" s="74"/>
    </row>
    <row r="5119" spans="3:3">
      <c r="C5119" s="74"/>
    </row>
    <row r="5120" spans="3:3">
      <c r="C5120" s="74"/>
    </row>
    <row r="5121" spans="3:3">
      <c r="C5121" s="74"/>
    </row>
    <row r="5122" spans="3:3">
      <c r="C5122" s="74"/>
    </row>
    <row r="5123" spans="3:3">
      <c r="C5123" s="74"/>
    </row>
    <row r="5124" spans="3:3">
      <c r="C5124" s="74"/>
    </row>
    <row r="5125" spans="3:3">
      <c r="C5125" s="74"/>
    </row>
    <row r="5126" spans="3:3">
      <c r="C5126" s="74"/>
    </row>
    <row r="5127" spans="3:3">
      <c r="C5127" s="74"/>
    </row>
    <row r="5128" spans="3:3">
      <c r="C5128" s="74"/>
    </row>
    <row r="5129" spans="3:3">
      <c r="C5129" s="74"/>
    </row>
    <row r="5130" spans="3:3">
      <c r="C5130" s="74"/>
    </row>
    <row r="5131" spans="3:3">
      <c r="C5131" s="74"/>
    </row>
    <row r="5132" spans="3:3">
      <c r="C5132" s="74"/>
    </row>
    <row r="5133" spans="3:3">
      <c r="C5133" s="74"/>
    </row>
    <row r="5134" spans="3:3">
      <c r="C5134" s="74"/>
    </row>
    <row r="5135" spans="3:3">
      <c r="C5135" s="74"/>
    </row>
    <row r="5136" spans="3:3">
      <c r="C5136" s="74"/>
    </row>
    <row r="5137" spans="3:3">
      <c r="C5137" s="74"/>
    </row>
    <row r="5138" spans="3:3">
      <c r="C5138" s="74"/>
    </row>
    <row r="5139" spans="3:3">
      <c r="C5139" s="74"/>
    </row>
    <row r="5140" spans="3:3">
      <c r="C5140" s="74"/>
    </row>
    <row r="5141" spans="3:3">
      <c r="C5141" s="74"/>
    </row>
    <row r="5142" spans="3:3">
      <c r="C5142" s="74"/>
    </row>
    <row r="5143" spans="3:3">
      <c r="C5143" s="74"/>
    </row>
    <row r="5144" spans="3:3">
      <c r="C5144" s="74"/>
    </row>
    <row r="5145" spans="3:3">
      <c r="C5145" s="74"/>
    </row>
    <row r="5146" spans="3:3">
      <c r="C5146" s="74"/>
    </row>
    <row r="5147" spans="3:3">
      <c r="C5147" s="74"/>
    </row>
    <row r="5148" spans="3:3">
      <c r="C5148" s="74"/>
    </row>
    <row r="5149" spans="3:3">
      <c r="C5149" s="74"/>
    </row>
    <row r="5150" spans="3:3">
      <c r="C5150" s="74"/>
    </row>
    <row r="5151" spans="3:3">
      <c r="C5151" s="74"/>
    </row>
    <row r="5152" spans="3:3">
      <c r="C5152" s="74"/>
    </row>
    <row r="5153" spans="3:3">
      <c r="C5153" s="74"/>
    </row>
    <row r="5154" spans="3:3">
      <c r="C5154" s="74"/>
    </row>
    <row r="5155" spans="3:3">
      <c r="C5155" s="74"/>
    </row>
    <row r="5156" spans="3:3">
      <c r="C5156" s="74"/>
    </row>
    <row r="5157" spans="3:3">
      <c r="C5157" s="74"/>
    </row>
    <row r="5158" spans="3:3">
      <c r="C5158" s="74"/>
    </row>
    <row r="5159" spans="3:3">
      <c r="C5159" s="74"/>
    </row>
    <row r="5160" spans="3:3">
      <c r="C5160" s="74"/>
    </row>
    <row r="5161" spans="3:3">
      <c r="C5161" s="74"/>
    </row>
    <row r="5162" spans="3:3">
      <c r="C5162" s="74"/>
    </row>
    <row r="5163" spans="3:3">
      <c r="C5163" s="74"/>
    </row>
    <row r="5164" spans="3:3">
      <c r="C5164" s="74"/>
    </row>
    <row r="5165" spans="3:3">
      <c r="C5165" s="74"/>
    </row>
    <row r="5166" spans="3:3">
      <c r="C5166" s="74"/>
    </row>
    <row r="5167" spans="3:3">
      <c r="C5167" s="74"/>
    </row>
    <row r="5168" spans="3:3">
      <c r="C5168" s="74"/>
    </row>
    <row r="5169" spans="3:3">
      <c r="C5169" s="74"/>
    </row>
    <row r="5170" spans="3:3">
      <c r="C5170" s="74"/>
    </row>
    <row r="5171" spans="3:3">
      <c r="C5171" s="74"/>
    </row>
    <row r="5172" spans="3:3">
      <c r="C5172" s="74"/>
    </row>
    <row r="5173" spans="3:3">
      <c r="C5173" s="74"/>
    </row>
    <row r="5174" spans="3:3">
      <c r="C5174" s="74"/>
    </row>
    <row r="5175" spans="3:3">
      <c r="C5175" s="74"/>
    </row>
    <row r="5176" spans="3:3">
      <c r="C5176" s="74"/>
    </row>
    <row r="5177" spans="3:3">
      <c r="C5177" s="74"/>
    </row>
    <row r="5178" spans="3:3">
      <c r="C5178" s="74"/>
    </row>
    <row r="5179" spans="3:3">
      <c r="C5179" s="74"/>
    </row>
    <row r="5180" spans="3:3">
      <c r="C5180" s="74"/>
    </row>
    <row r="5181" spans="3:3">
      <c r="C5181" s="74"/>
    </row>
    <row r="5182" spans="3:3">
      <c r="C5182" s="74"/>
    </row>
    <row r="5183" spans="3:3">
      <c r="C5183" s="74"/>
    </row>
    <row r="5184" spans="3:3">
      <c r="C5184" s="74"/>
    </row>
    <row r="5185" spans="3:3">
      <c r="C5185" s="74"/>
    </row>
    <row r="5186" spans="3:3">
      <c r="C5186" s="74"/>
    </row>
    <row r="5187" spans="3:3">
      <c r="C5187" s="74"/>
    </row>
    <row r="5188" spans="3:3">
      <c r="C5188" s="74"/>
    </row>
    <row r="5189" spans="3:3">
      <c r="C5189" s="74"/>
    </row>
    <row r="5190" spans="3:3">
      <c r="C5190" s="74"/>
    </row>
    <row r="5191" spans="3:3">
      <c r="C5191" s="74"/>
    </row>
    <row r="5192" spans="3:3">
      <c r="C5192" s="74"/>
    </row>
    <row r="5193" spans="3:3">
      <c r="C5193" s="74"/>
    </row>
    <row r="5194" spans="3:3">
      <c r="C5194" s="74"/>
    </row>
    <row r="5195" spans="3:3">
      <c r="C5195" s="74"/>
    </row>
    <row r="5196" spans="3:3">
      <c r="C5196" s="74"/>
    </row>
    <row r="5197" spans="3:3">
      <c r="C5197" s="74"/>
    </row>
    <row r="5198" spans="3:3">
      <c r="C5198" s="74"/>
    </row>
    <row r="5199" spans="3:3">
      <c r="C5199" s="74"/>
    </row>
    <row r="5200" spans="3:3">
      <c r="C5200" s="74"/>
    </row>
    <row r="5201" spans="3:3">
      <c r="C5201" s="74"/>
    </row>
    <row r="5202" spans="3:3">
      <c r="C5202" s="74"/>
    </row>
    <row r="5203" spans="3:3">
      <c r="C5203" s="74"/>
    </row>
    <row r="5204" spans="3:3">
      <c r="C5204" s="74"/>
    </row>
    <row r="5205" spans="3:3">
      <c r="C5205" s="74"/>
    </row>
    <row r="5206" spans="3:3">
      <c r="C5206" s="74"/>
    </row>
    <row r="5207" spans="3:3">
      <c r="C5207" s="74"/>
    </row>
    <row r="5208" spans="3:3">
      <c r="C5208" s="74"/>
    </row>
    <row r="5209" spans="3:3">
      <c r="C5209" s="74"/>
    </row>
    <row r="5210" spans="3:3">
      <c r="C5210" s="74"/>
    </row>
    <row r="5211" spans="3:3">
      <c r="C5211" s="74"/>
    </row>
    <row r="5212" spans="3:3">
      <c r="C5212" s="74"/>
    </row>
    <row r="5213" spans="3:3">
      <c r="C5213" s="74"/>
    </row>
    <row r="5214" spans="3:3">
      <c r="C5214" s="74"/>
    </row>
    <row r="5215" spans="3:3">
      <c r="C5215" s="74"/>
    </row>
    <row r="5216" spans="3:3">
      <c r="C5216" s="74"/>
    </row>
    <row r="5217" spans="3:3">
      <c r="C5217" s="74"/>
    </row>
    <row r="5218" spans="3:3">
      <c r="C5218" s="74"/>
    </row>
    <row r="5219" spans="3:3">
      <c r="C5219" s="74"/>
    </row>
    <row r="5220" spans="3:3">
      <c r="C5220" s="74"/>
    </row>
    <row r="5221" spans="3:3">
      <c r="C5221" s="74"/>
    </row>
    <row r="5222" spans="3:3">
      <c r="C5222" s="74"/>
    </row>
    <row r="5223" spans="3:3">
      <c r="C5223" s="74"/>
    </row>
    <row r="5224" spans="3:3">
      <c r="C5224" s="74"/>
    </row>
    <row r="5225" spans="3:3">
      <c r="C5225" s="74"/>
    </row>
    <row r="5226" spans="3:3">
      <c r="C5226" s="74"/>
    </row>
    <row r="5227" spans="3:3">
      <c r="C5227" s="74"/>
    </row>
    <row r="5228" spans="3:3">
      <c r="C5228" s="74"/>
    </row>
    <row r="5229" spans="3:3">
      <c r="C5229" s="74"/>
    </row>
    <row r="5230" spans="3:3">
      <c r="C5230" s="74"/>
    </row>
    <row r="5231" spans="3:3">
      <c r="C5231" s="74"/>
    </row>
    <row r="5232" spans="3:3">
      <c r="C5232" s="74"/>
    </row>
    <row r="5233" spans="3:3">
      <c r="C5233" s="74"/>
    </row>
    <row r="5234" spans="3:3">
      <c r="C5234" s="74"/>
    </row>
    <row r="5235" spans="3:3">
      <c r="C5235" s="74"/>
    </row>
    <row r="5236" spans="3:3">
      <c r="C5236" s="74"/>
    </row>
    <row r="5237" spans="3:3">
      <c r="C5237" s="74"/>
    </row>
    <row r="5238" spans="3:3">
      <c r="C5238" s="74"/>
    </row>
    <row r="5239" spans="3:3">
      <c r="C5239" s="74"/>
    </row>
    <row r="5240" spans="3:3">
      <c r="C5240" s="74"/>
    </row>
    <row r="5241" spans="3:3">
      <c r="C5241" s="74"/>
    </row>
    <row r="5242" spans="3:3">
      <c r="C5242" s="74"/>
    </row>
    <row r="5243" spans="3:3">
      <c r="C5243" s="74"/>
    </row>
    <row r="5244" spans="3:3">
      <c r="C5244" s="74"/>
    </row>
    <row r="5245" spans="3:3">
      <c r="C5245" s="74"/>
    </row>
    <row r="5246" spans="3:3">
      <c r="C5246" s="74"/>
    </row>
    <row r="5247" spans="3:3">
      <c r="C5247" s="74"/>
    </row>
    <row r="5248" spans="3:3">
      <c r="C5248" s="74"/>
    </row>
    <row r="5249" spans="3:3">
      <c r="C5249" s="74"/>
    </row>
    <row r="5250" spans="3:3">
      <c r="C5250" s="74"/>
    </row>
    <row r="5251" spans="3:3">
      <c r="C5251" s="74"/>
    </row>
    <row r="5252" spans="3:3">
      <c r="C5252" s="74"/>
    </row>
    <row r="5253" spans="3:3">
      <c r="C5253" s="74"/>
    </row>
    <row r="5254" spans="3:3">
      <c r="C5254" s="74"/>
    </row>
    <row r="5255" spans="3:3">
      <c r="C5255" s="74"/>
    </row>
    <row r="5256" spans="3:3">
      <c r="C5256" s="74"/>
    </row>
    <row r="5257" spans="3:3">
      <c r="C5257" s="74"/>
    </row>
    <row r="5258" spans="3:3">
      <c r="C5258" s="74"/>
    </row>
    <row r="5259" spans="3:3">
      <c r="C5259" s="74"/>
    </row>
    <row r="5260" spans="3:3">
      <c r="C5260" s="74"/>
    </row>
    <row r="5261" spans="3:3">
      <c r="C5261" s="74"/>
    </row>
    <row r="5262" spans="3:3">
      <c r="C5262" s="74"/>
    </row>
    <row r="5263" spans="3:3">
      <c r="C5263" s="74"/>
    </row>
    <row r="5264" spans="3:3">
      <c r="C5264" s="74"/>
    </row>
    <row r="5265" spans="3:3">
      <c r="C5265" s="74"/>
    </row>
    <row r="5266" spans="3:3">
      <c r="C5266" s="74"/>
    </row>
    <row r="5267" spans="3:3">
      <c r="C5267" s="74"/>
    </row>
    <row r="5268" spans="3:3">
      <c r="C5268" s="74"/>
    </row>
    <row r="5269" spans="3:3">
      <c r="C5269" s="74"/>
    </row>
    <row r="5270" spans="3:3">
      <c r="C5270" s="74"/>
    </row>
    <row r="5271" spans="3:3">
      <c r="C5271" s="74"/>
    </row>
    <row r="5272" spans="3:3">
      <c r="C5272" s="74"/>
    </row>
    <row r="5273" spans="3:3">
      <c r="C5273" s="74"/>
    </row>
    <row r="5274" spans="3:3">
      <c r="C5274" s="74"/>
    </row>
    <row r="5275" spans="3:3">
      <c r="C5275" s="74"/>
    </row>
    <row r="5276" spans="3:3">
      <c r="C5276" s="74"/>
    </row>
    <row r="5277" spans="3:3">
      <c r="C5277" s="74"/>
    </row>
    <row r="5278" spans="3:3">
      <c r="C5278" s="74"/>
    </row>
    <row r="5279" spans="3:3">
      <c r="C5279" s="74"/>
    </row>
    <row r="5280" spans="3:3">
      <c r="C5280" s="74"/>
    </row>
    <row r="5281" spans="3:3">
      <c r="C5281" s="74"/>
    </row>
    <row r="5282" spans="3:3">
      <c r="C5282" s="74"/>
    </row>
    <row r="5283" spans="3:3">
      <c r="C5283" s="74"/>
    </row>
    <row r="5284" spans="3:3">
      <c r="C5284" s="74"/>
    </row>
    <row r="5285" spans="3:3">
      <c r="C5285" s="74"/>
    </row>
    <row r="5286" spans="3:3">
      <c r="C5286" s="74"/>
    </row>
    <row r="5287" spans="3:3">
      <c r="C5287" s="74"/>
    </row>
    <row r="5288" spans="3:3">
      <c r="C5288" s="74"/>
    </row>
    <row r="5289" spans="3:3">
      <c r="C5289" s="74"/>
    </row>
    <row r="5290" spans="3:3">
      <c r="C5290" s="74"/>
    </row>
    <row r="5291" spans="3:3">
      <c r="C5291" s="74"/>
    </row>
    <row r="5292" spans="3:3">
      <c r="C5292" s="74"/>
    </row>
    <row r="5293" spans="3:3">
      <c r="C5293" s="74"/>
    </row>
    <row r="5294" spans="3:3">
      <c r="C5294" s="74"/>
    </row>
    <row r="5295" spans="3:3">
      <c r="C5295" s="74"/>
    </row>
    <row r="5296" spans="3:3">
      <c r="C5296" s="74"/>
    </row>
    <row r="5297" spans="3:3">
      <c r="C5297" s="74"/>
    </row>
    <row r="5298" spans="3:3">
      <c r="C5298" s="74"/>
    </row>
    <row r="5299" spans="3:3">
      <c r="C5299" s="74"/>
    </row>
    <row r="5300" spans="3:3">
      <c r="C5300" s="74"/>
    </row>
    <row r="5301" spans="3:3">
      <c r="C5301" s="74"/>
    </row>
    <row r="5302" spans="3:3">
      <c r="C5302" s="74"/>
    </row>
    <row r="5303" spans="3:3">
      <c r="C5303" s="74"/>
    </row>
    <row r="5304" spans="3:3">
      <c r="C5304" s="74"/>
    </row>
    <row r="5305" spans="3:3">
      <c r="C5305" s="74"/>
    </row>
    <row r="5306" spans="3:3">
      <c r="C5306" s="74"/>
    </row>
    <row r="5307" spans="3:3">
      <c r="C5307" s="74"/>
    </row>
    <row r="5308" spans="3:3">
      <c r="C5308" s="74"/>
    </row>
    <row r="5309" spans="3:3">
      <c r="C5309" s="74"/>
    </row>
    <row r="5310" spans="3:3">
      <c r="C5310" s="74"/>
    </row>
    <row r="5311" spans="3:3">
      <c r="C5311" s="74"/>
    </row>
    <row r="5312" spans="3:3">
      <c r="C5312" s="74"/>
    </row>
    <row r="5313" spans="3:3">
      <c r="C5313" s="74"/>
    </row>
    <row r="5314" spans="3:3">
      <c r="C5314" s="74"/>
    </row>
    <row r="5315" spans="3:3">
      <c r="C5315" s="74"/>
    </row>
    <row r="5316" spans="3:3">
      <c r="C5316" s="74"/>
    </row>
    <row r="5317" spans="3:3">
      <c r="C5317" s="74"/>
    </row>
    <row r="5318" spans="3:3">
      <c r="C5318" s="74"/>
    </row>
    <row r="5319" spans="3:3">
      <c r="C5319" s="74"/>
    </row>
    <row r="5320" spans="3:3">
      <c r="C5320" s="74"/>
    </row>
    <row r="5321" spans="3:3">
      <c r="C5321" s="74"/>
    </row>
    <row r="5322" spans="3:3">
      <c r="C5322" s="74"/>
    </row>
    <row r="5323" spans="3:3">
      <c r="C5323" s="74"/>
    </row>
    <row r="5324" spans="3:3">
      <c r="C5324" s="74"/>
    </row>
    <row r="5325" spans="3:3">
      <c r="C5325" s="74"/>
    </row>
    <row r="5326" spans="3:3">
      <c r="C5326" s="74"/>
    </row>
    <row r="5327" spans="3:3">
      <c r="C5327" s="74"/>
    </row>
    <row r="5328" spans="3:3">
      <c r="C5328" s="74"/>
    </row>
    <row r="5329" spans="3:3">
      <c r="C5329" s="74"/>
    </row>
    <row r="5330" spans="3:3">
      <c r="C5330" s="74"/>
    </row>
    <row r="5331" spans="3:3">
      <c r="C5331" s="74"/>
    </row>
    <row r="5332" spans="3:3">
      <c r="C5332" s="74"/>
    </row>
    <row r="5333" spans="3:3">
      <c r="C5333" s="74"/>
    </row>
    <row r="5334" spans="3:3">
      <c r="C5334" s="74"/>
    </row>
    <row r="5335" spans="3:3">
      <c r="C5335" s="74"/>
    </row>
    <row r="5336" spans="3:3">
      <c r="C5336" s="74"/>
    </row>
    <row r="5337" spans="3:3">
      <c r="C5337" s="74"/>
    </row>
    <row r="5338" spans="3:3">
      <c r="C5338" s="74"/>
    </row>
    <row r="5339" spans="3:3">
      <c r="C5339" s="74"/>
    </row>
    <row r="5340" spans="3:3">
      <c r="C5340" s="74"/>
    </row>
    <row r="5341" spans="3:3">
      <c r="C5341" s="74"/>
    </row>
    <row r="5342" spans="3:3">
      <c r="C5342" s="74"/>
    </row>
    <row r="5343" spans="3:3">
      <c r="C5343" s="74"/>
    </row>
    <row r="5344" spans="3:3">
      <c r="C5344" s="74"/>
    </row>
    <row r="5345" spans="3:3">
      <c r="C5345" s="74"/>
    </row>
    <row r="5346" spans="3:3">
      <c r="C5346" s="74"/>
    </row>
    <row r="5347" spans="3:3">
      <c r="C5347" s="74"/>
    </row>
    <row r="5348" spans="3:3">
      <c r="C5348" s="74"/>
    </row>
    <row r="5349" spans="3:3">
      <c r="C5349" s="74"/>
    </row>
    <row r="5350" spans="3:3">
      <c r="C5350" s="74"/>
    </row>
    <row r="5351" spans="3:3">
      <c r="C5351" s="74"/>
    </row>
    <row r="5352" spans="3:3">
      <c r="C5352" s="74"/>
    </row>
    <row r="5353" spans="3:3">
      <c r="C5353" s="74"/>
    </row>
    <row r="5354" spans="3:3">
      <c r="C5354" s="74"/>
    </row>
    <row r="5355" spans="3:3">
      <c r="C5355" s="74"/>
    </row>
    <row r="5356" spans="3:3">
      <c r="C5356" s="74"/>
    </row>
    <row r="5357" spans="3:3">
      <c r="C5357" s="74"/>
    </row>
    <row r="5358" spans="3:3">
      <c r="C5358" s="74"/>
    </row>
    <row r="5359" spans="3:3">
      <c r="C5359" s="74"/>
    </row>
    <row r="5360" spans="3:3">
      <c r="C5360" s="74"/>
    </row>
    <row r="5361" spans="3:3">
      <c r="C5361" s="74"/>
    </row>
    <row r="5362" spans="3:3">
      <c r="C5362" s="74"/>
    </row>
    <row r="5363" spans="3:3">
      <c r="C5363" s="74"/>
    </row>
    <row r="5364" spans="3:3">
      <c r="C5364" s="74"/>
    </row>
    <row r="5365" spans="3:3">
      <c r="C5365" s="74"/>
    </row>
    <row r="5366" spans="3:3">
      <c r="C5366" s="74"/>
    </row>
    <row r="5367" spans="3:3">
      <c r="C5367" s="74"/>
    </row>
    <row r="5368" spans="3:3">
      <c r="C5368" s="74"/>
    </row>
    <row r="5369" spans="3:3">
      <c r="C5369" s="74"/>
    </row>
    <row r="5370" spans="3:3">
      <c r="C5370" s="74"/>
    </row>
    <row r="5371" spans="3:3">
      <c r="C5371" s="74"/>
    </row>
    <row r="5372" spans="3:3">
      <c r="C5372" s="74"/>
    </row>
    <row r="5373" spans="3:3">
      <c r="C5373" s="74"/>
    </row>
    <row r="5374" spans="3:3">
      <c r="C5374" s="74"/>
    </row>
    <row r="5375" spans="3:3">
      <c r="C5375" s="74"/>
    </row>
    <row r="5376" spans="3:3">
      <c r="C5376" s="74"/>
    </row>
    <row r="5377" spans="3:3">
      <c r="C5377" s="74"/>
    </row>
    <row r="5378" spans="3:3">
      <c r="C5378" s="74"/>
    </row>
    <row r="5379" spans="3:3">
      <c r="C5379" s="74"/>
    </row>
    <row r="5380" spans="3:3">
      <c r="C5380" s="74"/>
    </row>
    <row r="5381" spans="3:3">
      <c r="C5381" s="74"/>
    </row>
    <row r="5382" spans="3:3">
      <c r="C5382" s="74"/>
    </row>
    <row r="5383" spans="3:3">
      <c r="C5383" s="74"/>
    </row>
    <row r="5384" spans="3:3">
      <c r="C5384" s="74"/>
    </row>
    <row r="5385" spans="3:3">
      <c r="C5385" s="74"/>
    </row>
    <row r="5386" spans="3:3">
      <c r="C5386" s="74"/>
    </row>
    <row r="5387" spans="3:3">
      <c r="C5387" s="74"/>
    </row>
    <row r="5388" spans="3:3">
      <c r="C5388" s="74"/>
    </row>
    <row r="5389" spans="3:3">
      <c r="C5389" s="74"/>
    </row>
    <row r="5390" spans="3:3">
      <c r="C5390" s="74"/>
    </row>
    <row r="5391" spans="3:3">
      <c r="C5391" s="74"/>
    </row>
    <row r="5392" spans="3:3">
      <c r="C5392" s="74"/>
    </row>
    <row r="5393" spans="3:3">
      <c r="C5393" s="74"/>
    </row>
    <row r="5394" spans="3:3">
      <c r="C5394" s="74"/>
    </row>
    <row r="5395" spans="3:3">
      <c r="C5395" s="74"/>
    </row>
    <row r="5396" spans="3:3">
      <c r="C5396" s="74"/>
    </row>
    <row r="5397" spans="3:3">
      <c r="C5397" s="74"/>
    </row>
    <row r="5398" spans="3:3">
      <c r="C5398" s="74"/>
    </row>
    <row r="5399" spans="3:3">
      <c r="C5399" s="74"/>
    </row>
    <row r="5400" spans="3:3">
      <c r="C5400" s="74"/>
    </row>
    <row r="5401" spans="3:3">
      <c r="C5401" s="74"/>
    </row>
    <row r="5402" spans="3:3">
      <c r="C5402" s="74"/>
    </row>
    <row r="5403" spans="3:3">
      <c r="C5403" s="74"/>
    </row>
    <row r="5404" spans="3:3">
      <c r="C5404" s="74"/>
    </row>
    <row r="5405" spans="3:3">
      <c r="C5405" s="74"/>
    </row>
    <row r="5406" spans="3:3">
      <c r="C5406" s="74"/>
    </row>
    <row r="5407" spans="3:3">
      <c r="C5407" s="74"/>
    </row>
    <row r="5408" spans="3:3">
      <c r="C5408" s="74"/>
    </row>
    <row r="5409" spans="3:3">
      <c r="C5409" s="74"/>
    </row>
    <row r="5410" spans="3:3">
      <c r="C5410" s="74"/>
    </row>
    <row r="5411" spans="3:3">
      <c r="C5411" s="74"/>
    </row>
    <row r="5412" spans="3:3">
      <c r="C5412" s="74"/>
    </row>
    <row r="5413" spans="3:3">
      <c r="C5413" s="74"/>
    </row>
    <row r="5414" spans="3:3">
      <c r="C5414" s="74"/>
    </row>
    <row r="5415" spans="3:3">
      <c r="C5415" s="74"/>
    </row>
    <row r="5416" spans="3:3">
      <c r="C5416" s="74"/>
    </row>
    <row r="5417" spans="3:3">
      <c r="C5417" s="74"/>
    </row>
    <row r="5418" spans="3:3">
      <c r="C5418" s="74"/>
    </row>
    <row r="5419" spans="3:3">
      <c r="C5419" s="74"/>
    </row>
    <row r="5420" spans="3:3">
      <c r="C5420" s="74"/>
    </row>
    <row r="5421" spans="3:3">
      <c r="C5421" s="74"/>
    </row>
    <row r="5422" spans="3:3">
      <c r="C5422" s="74"/>
    </row>
    <row r="5423" spans="3:3">
      <c r="C5423" s="74"/>
    </row>
    <row r="5424" spans="3:3">
      <c r="C5424" s="74"/>
    </row>
    <row r="5425" spans="3:3">
      <c r="C5425" s="74"/>
    </row>
    <row r="5426" spans="3:3">
      <c r="C5426" s="74"/>
    </row>
    <row r="5427" spans="3:3">
      <c r="C5427" s="74"/>
    </row>
    <row r="5428" spans="3:3">
      <c r="C5428" s="74"/>
    </row>
    <row r="5429" spans="3:3">
      <c r="C5429" s="74"/>
    </row>
    <row r="5430" spans="3:3">
      <c r="C5430" s="74"/>
    </row>
    <row r="5431" spans="3:3">
      <c r="C5431" s="74"/>
    </row>
    <row r="5432" spans="3:3">
      <c r="C5432" s="74"/>
    </row>
    <row r="5433" spans="3:3">
      <c r="C5433" s="74"/>
    </row>
    <row r="5434" spans="3:3">
      <c r="C5434" s="74"/>
    </row>
    <row r="5435" spans="3:3">
      <c r="C5435" s="74"/>
    </row>
    <row r="5436" spans="3:3">
      <c r="C5436" s="74"/>
    </row>
    <row r="5437" spans="3:3">
      <c r="C5437" s="74"/>
    </row>
    <row r="5438" spans="3:3">
      <c r="C5438" s="74"/>
    </row>
    <row r="5439" spans="3:3">
      <c r="C5439" s="74"/>
    </row>
    <row r="5440" spans="3:3">
      <c r="C5440" s="74"/>
    </row>
    <row r="5441" spans="3:3">
      <c r="C5441" s="74"/>
    </row>
    <row r="5442" spans="3:3">
      <c r="C5442" s="74"/>
    </row>
    <row r="5443" spans="3:3">
      <c r="C5443" s="74"/>
    </row>
    <row r="5444" spans="3:3">
      <c r="C5444" s="74"/>
    </row>
    <row r="5445" spans="3:3">
      <c r="C5445" s="74"/>
    </row>
    <row r="5446" spans="3:3">
      <c r="C5446" s="74"/>
    </row>
    <row r="5447" spans="3:3">
      <c r="C5447" s="74"/>
    </row>
    <row r="5448" spans="3:3">
      <c r="C5448" s="74"/>
    </row>
    <row r="5449" spans="3:3">
      <c r="C5449" s="74"/>
    </row>
    <row r="5450" spans="3:3">
      <c r="C5450" s="74"/>
    </row>
    <row r="5451" spans="3:3">
      <c r="C5451" s="74"/>
    </row>
    <row r="5452" spans="3:3">
      <c r="C5452" s="74"/>
    </row>
    <row r="5453" spans="3:3">
      <c r="C5453" s="74"/>
    </row>
    <row r="5454" spans="3:3">
      <c r="C5454" s="74"/>
    </row>
    <row r="5455" spans="3:3">
      <c r="C5455" s="74"/>
    </row>
    <row r="5456" spans="3:3">
      <c r="C5456" s="74"/>
    </row>
    <row r="5457" spans="3:3">
      <c r="C5457" s="74"/>
    </row>
    <row r="5458" spans="3:3">
      <c r="C5458" s="74"/>
    </row>
    <row r="5459" spans="3:3">
      <c r="C5459" s="74"/>
    </row>
    <row r="5460" spans="3:3">
      <c r="C5460" s="74"/>
    </row>
    <row r="5461" spans="3:3">
      <c r="C5461" s="74"/>
    </row>
    <row r="5462" spans="3:3">
      <c r="C5462" s="74"/>
    </row>
    <row r="5463" spans="3:3">
      <c r="C5463" s="74"/>
    </row>
    <row r="5464" spans="3:3">
      <c r="C5464" s="74"/>
    </row>
    <row r="5465" spans="3:3">
      <c r="C5465" s="74"/>
    </row>
    <row r="5466" spans="3:3">
      <c r="C5466" s="74"/>
    </row>
    <row r="5467" spans="3:3">
      <c r="C5467" s="74"/>
    </row>
    <row r="5468" spans="3:3">
      <c r="C5468" s="74"/>
    </row>
    <row r="5469" spans="3:3">
      <c r="C5469" s="74"/>
    </row>
    <row r="5470" spans="3:3">
      <c r="C5470" s="74"/>
    </row>
    <row r="5471" spans="3:3">
      <c r="C5471" s="74"/>
    </row>
    <row r="5472" spans="3:3">
      <c r="C5472" s="74"/>
    </row>
    <row r="5473" spans="3:3">
      <c r="C5473" s="74"/>
    </row>
    <row r="5474" spans="3:3">
      <c r="C5474" s="74"/>
    </row>
    <row r="5475" spans="3:3">
      <c r="C5475" s="74"/>
    </row>
    <row r="5476" spans="3:3">
      <c r="C5476" s="74"/>
    </row>
    <row r="5477" spans="3:3">
      <c r="C5477" s="74"/>
    </row>
    <row r="5478" spans="3:3">
      <c r="C5478" s="74"/>
    </row>
    <row r="5479" spans="3:3">
      <c r="C5479" s="74"/>
    </row>
    <row r="5480" spans="3:3">
      <c r="C5480" s="74"/>
    </row>
    <row r="5481" spans="3:3">
      <c r="C5481" s="74"/>
    </row>
    <row r="5482" spans="3:3">
      <c r="C5482" s="74"/>
    </row>
    <row r="5483" spans="3:3">
      <c r="C5483" s="74"/>
    </row>
    <row r="5484" spans="3:3">
      <c r="C5484" s="74"/>
    </row>
    <row r="5485" spans="3:3">
      <c r="C5485" s="74"/>
    </row>
    <row r="5486" spans="3:3">
      <c r="C5486" s="74"/>
    </row>
    <row r="5487" spans="3:3">
      <c r="C5487" s="74"/>
    </row>
    <row r="5488" spans="3:3">
      <c r="C5488" s="74"/>
    </row>
    <row r="5489" spans="3:3">
      <c r="C5489" s="74"/>
    </row>
    <row r="5490" spans="3:3">
      <c r="C5490" s="74"/>
    </row>
    <row r="5491" spans="3:3">
      <c r="C5491" s="74"/>
    </row>
    <row r="5492" spans="3:3">
      <c r="C5492" s="74"/>
    </row>
    <row r="5493" spans="3:3">
      <c r="C5493" s="74"/>
    </row>
    <row r="5494" spans="3:3">
      <c r="C5494" s="74"/>
    </row>
    <row r="5495" spans="3:3">
      <c r="C5495" s="74"/>
    </row>
    <row r="5496" spans="3:3">
      <c r="C5496" s="74"/>
    </row>
    <row r="5497" spans="3:3">
      <c r="C5497" s="74"/>
    </row>
    <row r="5498" spans="3:3">
      <c r="C5498" s="74"/>
    </row>
    <row r="5499" spans="3:3">
      <c r="C5499" s="74"/>
    </row>
    <row r="5500" spans="3:3">
      <c r="C5500" s="74"/>
    </row>
    <row r="5501" spans="3:3">
      <c r="C5501" s="74"/>
    </row>
    <row r="5502" spans="3:3">
      <c r="C5502" s="74"/>
    </row>
    <row r="5503" spans="3:3">
      <c r="C5503" s="74"/>
    </row>
    <row r="5504" spans="3:3">
      <c r="C5504" s="74"/>
    </row>
    <row r="5505" spans="3:3">
      <c r="C5505" s="74"/>
    </row>
    <row r="5506" spans="3:3">
      <c r="C5506" s="74"/>
    </row>
    <row r="5507" spans="3:3">
      <c r="C5507" s="74"/>
    </row>
    <row r="5508" spans="3:3">
      <c r="C5508" s="74"/>
    </row>
    <row r="5509" spans="3:3">
      <c r="C5509" s="74"/>
    </row>
    <row r="5510" spans="3:3">
      <c r="C5510" s="74"/>
    </row>
    <row r="5511" spans="3:3">
      <c r="C5511" s="74"/>
    </row>
    <row r="5512" spans="3:3">
      <c r="C5512" s="74"/>
    </row>
    <row r="5513" spans="3:3">
      <c r="C5513" s="74"/>
    </row>
    <row r="5514" spans="3:3">
      <c r="C5514" s="74"/>
    </row>
    <row r="5515" spans="3:3">
      <c r="C5515" s="74"/>
    </row>
    <row r="5516" spans="3:3">
      <c r="C5516" s="74"/>
    </row>
    <row r="5517" spans="3:3">
      <c r="C5517" s="74"/>
    </row>
    <row r="5518" spans="3:3">
      <c r="C5518" s="74"/>
    </row>
    <row r="5519" spans="3:3">
      <c r="C5519" s="74"/>
    </row>
    <row r="5520" spans="3:3">
      <c r="C5520" s="74"/>
    </row>
    <row r="5521" spans="3:3">
      <c r="C5521" s="74"/>
    </row>
    <row r="5522" spans="3:3">
      <c r="C5522" s="74"/>
    </row>
    <row r="5523" spans="3:3">
      <c r="C5523" s="74"/>
    </row>
    <row r="5524" spans="3:3">
      <c r="C5524" s="74"/>
    </row>
    <row r="5525" spans="3:3">
      <c r="C5525" s="74"/>
    </row>
    <row r="5526" spans="3:3">
      <c r="C5526" s="74"/>
    </row>
    <row r="5527" spans="3:3">
      <c r="C5527" s="74"/>
    </row>
    <row r="5528" spans="3:3">
      <c r="C5528" s="74"/>
    </row>
    <row r="5529" spans="3:3">
      <c r="C5529" s="74"/>
    </row>
    <row r="5530" spans="3:3">
      <c r="C5530" s="74"/>
    </row>
    <row r="5531" spans="3:3">
      <c r="C5531" s="74"/>
    </row>
    <row r="5532" spans="3:3">
      <c r="C5532" s="74"/>
    </row>
    <row r="5533" spans="3:3">
      <c r="C5533" s="74"/>
    </row>
    <row r="5534" spans="3:3">
      <c r="C5534" s="74"/>
    </row>
    <row r="5535" spans="3:3">
      <c r="C5535" s="74"/>
    </row>
    <row r="5536" spans="3:3">
      <c r="C5536" s="74"/>
    </row>
    <row r="5537" spans="3:3">
      <c r="C5537" s="74"/>
    </row>
    <row r="5538" spans="3:3">
      <c r="C5538" s="74"/>
    </row>
    <row r="5539" spans="3:3">
      <c r="C5539" s="74"/>
    </row>
    <row r="5540" spans="3:3">
      <c r="C5540" s="74"/>
    </row>
    <row r="5541" spans="3:3">
      <c r="C5541" s="74"/>
    </row>
    <row r="5542" spans="3:3">
      <c r="C5542" s="74"/>
    </row>
    <row r="5543" spans="3:3">
      <c r="C5543" s="74"/>
    </row>
    <row r="5544" spans="3:3">
      <c r="C5544" s="74"/>
    </row>
    <row r="5545" spans="3:3">
      <c r="C5545" s="74"/>
    </row>
    <row r="5546" spans="3:3">
      <c r="C5546" s="74"/>
    </row>
    <row r="5547" spans="3:3">
      <c r="C5547" s="74"/>
    </row>
    <row r="5548" spans="3:3">
      <c r="C5548" s="74"/>
    </row>
    <row r="5549" spans="3:3">
      <c r="C5549" s="74"/>
    </row>
    <row r="5550" spans="3:3">
      <c r="C5550" s="74"/>
    </row>
    <row r="5551" spans="3:3">
      <c r="C5551" s="74"/>
    </row>
    <row r="5552" spans="3:3">
      <c r="C5552" s="74"/>
    </row>
    <row r="5553" spans="3:3">
      <c r="C5553" s="74"/>
    </row>
    <row r="5554" spans="3:3">
      <c r="C5554" s="74"/>
    </row>
    <row r="5555" spans="3:3">
      <c r="C5555" s="74"/>
    </row>
    <row r="5556" spans="3:3">
      <c r="C5556" s="74"/>
    </row>
    <row r="5557" spans="3:3">
      <c r="C5557" s="74"/>
    </row>
    <row r="5558" spans="3:3">
      <c r="C5558" s="74"/>
    </row>
    <row r="5559" spans="3:3">
      <c r="C5559" s="74"/>
    </row>
    <row r="5560" spans="3:3">
      <c r="C5560" s="74"/>
    </row>
    <row r="5561" spans="3:3">
      <c r="C5561" s="74"/>
    </row>
    <row r="5562" spans="3:3">
      <c r="C5562" s="74"/>
    </row>
    <row r="5563" spans="3:3">
      <c r="C5563" s="74"/>
    </row>
    <row r="5564" spans="3:3">
      <c r="C5564" s="74"/>
    </row>
    <row r="5565" spans="3:3">
      <c r="C5565" s="74"/>
    </row>
    <row r="5566" spans="3:3">
      <c r="C5566" s="74"/>
    </row>
    <row r="5567" spans="3:3">
      <c r="C5567" s="74"/>
    </row>
    <row r="5568" spans="3:3">
      <c r="C5568" s="74"/>
    </row>
  </sheetData>
  <mergeCells count="1">
    <mergeCell ref="H898:I89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2:J1302"/>
  <sheetViews>
    <sheetView showGridLines="0" zoomScale="80" zoomScaleNormal="80" workbookViewId="0">
      <pane xSplit="2" ySplit="4" topLeftCell="C1267" activePane="bottomRight" state="frozen"/>
      <selection pane="topRight" activeCell="C1" sqref="C1"/>
      <selection pane="bottomLeft" activeCell="A5" sqref="A5"/>
      <selection pane="bottomRight" activeCell="D1267" sqref="D1267:E1281"/>
    </sheetView>
  </sheetViews>
  <sheetFormatPr baseColWidth="10" defaultRowHeight="15"/>
  <cols>
    <col min="1" max="1" width="5.42578125" customWidth="1"/>
    <col min="3" max="3" width="16.28515625" style="92" bestFit="1" customWidth="1"/>
    <col min="257" max="257" width="5.42578125" customWidth="1"/>
    <col min="259" max="259" width="16.28515625" bestFit="1" customWidth="1"/>
    <col min="513" max="513" width="5.42578125" customWidth="1"/>
    <col min="515" max="515" width="16.28515625" bestFit="1" customWidth="1"/>
    <col min="769" max="769" width="5.42578125" customWidth="1"/>
    <col min="771" max="771" width="16.28515625" bestFit="1" customWidth="1"/>
    <col min="1025" max="1025" width="5.42578125" customWidth="1"/>
    <col min="1027" max="1027" width="16.28515625" bestFit="1" customWidth="1"/>
    <col min="1281" max="1281" width="5.42578125" customWidth="1"/>
    <col min="1283" max="1283" width="16.28515625" bestFit="1" customWidth="1"/>
    <col min="1537" max="1537" width="5.42578125" customWidth="1"/>
    <col min="1539" max="1539" width="16.28515625" bestFit="1" customWidth="1"/>
    <col min="1793" max="1793" width="5.42578125" customWidth="1"/>
    <col min="1795" max="1795" width="16.28515625" bestFit="1" customWidth="1"/>
    <col min="2049" max="2049" width="5.42578125" customWidth="1"/>
    <col min="2051" max="2051" width="16.28515625" bestFit="1" customWidth="1"/>
    <col min="2305" max="2305" width="5.42578125" customWidth="1"/>
    <col min="2307" max="2307" width="16.28515625" bestFit="1" customWidth="1"/>
    <col min="2561" max="2561" width="5.42578125" customWidth="1"/>
    <col min="2563" max="2563" width="16.28515625" bestFit="1" customWidth="1"/>
    <col min="2817" max="2817" width="5.42578125" customWidth="1"/>
    <col min="2819" max="2819" width="16.28515625" bestFit="1" customWidth="1"/>
    <col min="3073" max="3073" width="5.42578125" customWidth="1"/>
    <col min="3075" max="3075" width="16.28515625" bestFit="1" customWidth="1"/>
    <col min="3329" max="3329" width="5.42578125" customWidth="1"/>
    <col min="3331" max="3331" width="16.28515625" bestFit="1" customWidth="1"/>
    <col min="3585" max="3585" width="5.42578125" customWidth="1"/>
    <col min="3587" max="3587" width="16.28515625" bestFit="1" customWidth="1"/>
    <col min="3841" max="3841" width="5.42578125" customWidth="1"/>
    <col min="3843" max="3843" width="16.28515625" bestFit="1" customWidth="1"/>
    <col min="4097" max="4097" width="5.42578125" customWidth="1"/>
    <col min="4099" max="4099" width="16.28515625" bestFit="1" customWidth="1"/>
    <col min="4353" max="4353" width="5.42578125" customWidth="1"/>
    <col min="4355" max="4355" width="16.28515625" bestFit="1" customWidth="1"/>
    <col min="4609" max="4609" width="5.42578125" customWidth="1"/>
    <col min="4611" max="4611" width="16.28515625" bestFit="1" customWidth="1"/>
    <col min="4865" max="4865" width="5.42578125" customWidth="1"/>
    <col min="4867" max="4867" width="16.28515625" bestFit="1" customWidth="1"/>
    <col min="5121" max="5121" width="5.42578125" customWidth="1"/>
    <col min="5123" max="5123" width="16.28515625" bestFit="1" customWidth="1"/>
    <col min="5377" max="5377" width="5.42578125" customWidth="1"/>
    <col min="5379" max="5379" width="16.28515625" bestFit="1" customWidth="1"/>
    <col min="5633" max="5633" width="5.42578125" customWidth="1"/>
    <col min="5635" max="5635" width="16.28515625" bestFit="1" customWidth="1"/>
    <col min="5889" max="5889" width="5.42578125" customWidth="1"/>
    <col min="5891" max="5891" width="16.28515625" bestFit="1" customWidth="1"/>
    <col min="6145" max="6145" width="5.42578125" customWidth="1"/>
    <col min="6147" max="6147" width="16.28515625" bestFit="1" customWidth="1"/>
    <col min="6401" max="6401" width="5.42578125" customWidth="1"/>
    <col min="6403" max="6403" width="16.28515625" bestFit="1" customWidth="1"/>
    <col min="6657" max="6657" width="5.42578125" customWidth="1"/>
    <col min="6659" max="6659" width="16.28515625" bestFit="1" customWidth="1"/>
    <col min="6913" max="6913" width="5.42578125" customWidth="1"/>
    <col min="6915" max="6915" width="16.28515625" bestFit="1" customWidth="1"/>
    <col min="7169" max="7169" width="5.42578125" customWidth="1"/>
    <col min="7171" max="7171" width="16.28515625" bestFit="1" customWidth="1"/>
    <col min="7425" max="7425" width="5.42578125" customWidth="1"/>
    <col min="7427" max="7427" width="16.28515625" bestFit="1" customWidth="1"/>
    <col min="7681" max="7681" width="5.42578125" customWidth="1"/>
    <col min="7683" max="7683" width="16.28515625" bestFit="1" customWidth="1"/>
    <col min="7937" max="7937" width="5.42578125" customWidth="1"/>
    <col min="7939" max="7939" width="16.28515625" bestFit="1" customWidth="1"/>
    <col min="8193" max="8193" width="5.42578125" customWidth="1"/>
    <col min="8195" max="8195" width="16.28515625" bestFit="1" customWidth="1"/>
    <col min="8449" max="8449" width="5.42578125" customWidth="1"/>
    <col min="8451" max="8451" width="16.28515625" bestFit="1" customWidth="1"/>
    <col min="8705" max="8705" width="5.42578125" customWidth="1"/>
    <col min="8707" max="8707" width="16.28515625" bestFit="1" customWidth="1"/>
    <col min="8961" max="8961" width="5.42578125" customWidth="1"/>
    <col min="8963" max="8963" width="16.28515625" bestFit="1" customWidth="1"/>
    <col min="9217" max="9217" width="5.42578125" customWidth="1"/>
    <col min="9219" max="9219" width="16.28515625" bestFit="1" customWidth="1"/>
    <col min="9473" max="9473" width="5.42578125" customWidth="1"/>
    <col min="9475" max="9475" width="16.28515625" bestFit="1" customWidth="1"/>
    <col min="9729" max="9729" width="5.42578125" customWidth="1"/>
    <col min="9731" max="9731" width="16.28515625" bestFit="1" customWidth="1"/>
    <col min="9985" max="9985" width="5.42578125" customWidth="1"/>
    <col min="9987" max="9987" width="16.28515625" bestFit="1" customWidth="1"/>
    <col min="10241" max="10241" width="5.42578125" customWidth="1"/>
    <col min="10243" max="10243" width="16.28515625" bestFit="1" customWidth="1"/>
    <col min="10497" max="10497" width="5.42578125" customWidth="1"/>
    <col min="10499" max="10499" width="16.28515625" bestFit="1" customWidth="1"/>
    <col min="10753" max="10753" width="5.42578125" customWidth="1"/>
    <col min="10755" max="10755" width="16.28515625" bestFit="1" customWidth="1"/>
    <col min="11009" max="11009" width="5.42578125" customWidth="1"/>
    <col min="11011" max="11011" width="16.28515625" bestFit="1" customWidth="1"/>
    <col min="11265" max="11265" width="5.42578125" customWidth="1"/>
    <col min="11267" max="11267" width="16.28515625" bestFit="1" customWidth="1"/>
    <col min="11521" max="11521" width="5.42578125" customWidth="1"/>
    <col min="11523" max="11523" width="16.28515625" bestFit="1" customWidth="1"/>
    <col min="11777" max="11777" width="5.42578125" customWidth="1"/>
    <col min="11779" max="11779" width="16.28515625" bestFit="1" customWidth="1"/>
    <col min="12033" max="12033" width="5.42578125" customWidth="1"/>
    <col min="12035" max="12035" width="16.28515625" bestFit="1" customWidth="1"/>
    <col min="12289" max="12289" width="5.42578125" customWidth="1"/>
    <col min="12291" max="12291" width="16.28515625" bestFit="1" customWidth="1"/>
    <col min="12545" max="12545" width="5.42578125" customWidth="1"/>
    <col min="12547" max="12547" width="16.28515625" bestFit="1" customWidth="1"/>
    <col min="12801" max="12801" width="5.42578125" customWidth="1"/>
    <col min="12803" max="12803" width="16.28515625" bestFit="1" customWidth="1"/>
    <col min="13057" max="13057" width="5.42578125" customWidth="1"/>
    <col min="13059" max="13059" width="16.28515625" bestFit="1" customWidth="1"/>
    <col min="13313" max="13313" width="5.42578125" customWidth="1"/>
    <col min="13315" max="13315" width="16.28515625" bestFit="1" customWidth="1"/>
    <col min="13569" max="13569" width="5.42578125" customWidth="1"/>
    <col min="13571" max="13571" width="16.28515625" bestFit="1" customWidth="1"/>
    <col min="13825" max="13825" width="5.42578125" customWidth="1"/>
    <col min="13827" max="13827" width="16.28515625" bestFit="1" customWidth="1"/>
    <col min="14081" max="14081" width="5.42578125" customWidth="1"/>
    <col min="14083" max="14083" width="16.28515625" bestFit="1" customWidth="1"/>
    <col min="14337" max="14337" width="5.42578125" customWidth="1"/>
    <col min="14339" max="14339" width="16.28515625" bestFit="1" customWidth="1"/>
    <col min="14593" max="14593" width="5.42578125" customWidth="1"/>
    <col min="14595" max="14595" width="16.28515625" bestFit="1" customWidth="1"/>
    <col min="14849" max="14849" width="5.42578125" customWidth="1"/>
    <col min="14851" max="14851" width="16.28515625" bestFit="1" customWidth="1"/>
    <col min="15105" max="15105" width="5.42578125" customWidth="1"/>
    <col min="15107" max="15107" width="16.28515625" bestFit="1" customWidth="1"/>
    <col min="15361" max="15361" width="5.42578125" customWidth="1"/>
    <col min="15363" max="15363" width="16.28515625" bestFit="1" customWidth="1"/>
    <col min="15617" max="15617" width="5.42578125" customWidth="1"/>
    <col min="15619" max="15619" width="16.28515625" bestFit="1" customWidth="1"/>
    <col min="15873" max="15873" width="5.42578125" customWidth="1"/>
    <col min="15875" max="15875" width="16.28515625" bestFit="1" customWidth="1"/>
    <col min="16129" max="16129" width="5.42578125" customWidth="1"/>
    <col min="16131" max="16131" width="16.28515625" bestFit="1" customWidth="1"/>
  </cols>
  <sheetData>
    <row r="2" spans="1:3" ht="15.75">
      <c r="B2" s="75" t="s">
        <v>24</v>
      </c>
      <c r="C2" s="76"/>
    </row>
    <row r="3" spans="1:3">
      <c r="B3" s="77" t="s">
        <v>25</v>
      </c>
      <c r="C3" s="76"/>
    </row>
    <row r="4" spans="1:3">
      <c r="B4" s="78" t="s">
        <v>26</v>
      </c>
      <c r="C4" s="76"/>
    </row>
    <row r="5" spans="1:3" ht="15.75" thickBot="1">
      <c r="B5" s="79"/>
      <c r="C5" s="80"/>
    </row>
    <row r="6" spans="1:3" ht="15.75" thickBot="1">
      <c r="A6" s="81"/>
      <c r="B6" s="82" t="s">
        <v>22</v>
      </c>
      <c r="C6" s="82" t="s">
        <v>27</v>
      </c>
    </row>
    <row r="7" spans="1:3">
      <c r="A7" s="81"/>
      <c r="B7" s="83">
        <v>4750</v>
      </c>
      <c r="C7" s="84">
        <v>17.059999999999999</v>
      </c>
    </row>
    <row r="8" spans="1:3">
      <c r="A8" s="81"/>
      <c r="B8" s="85">
        <v>4781</v>
      </c>
      <c r="C8" s="86">
        <v>16.309999999999999</v>
      </c>
    </row>
    <row r="9" spans="1:3">
      <c r="A9" s="81"/>
      <c r="B9" s="85">
        <v>4809</v>
      </c>
      <c r="C9" s="86">
        <v>15.69</v>
      </c>
    </row>
    <row r="10" spans="1:3">
      <c r="A10" s="81"/>
      <c r="B10" s="85">
        <v>4840</v>
      </c>
      <c r="C10" s="86">
        <v>15.63</v>
      </c>
    </row>
    <row r="11" spans="1:3">
      <c r="A11" s="81"/>
      <c r="B11" s="85">
        <v>4870</v>
      </c>
      <c r="C11" s="86">
        <v>15.56</v>
      </c>
    </row>
    <row r="12" spans="1:3">
      <c r="A12" s="81"/>
      <c r="B12" s="85">
        <v>4901</v>
      </c>
      <c r="C12" s="86">
        <v>14.5</v>
      </c>
    </row>
    <row r="13" spans="1:3">
      <c r="A13" s="81"/>
      <c r="B13" s="85">
        <v>4931</v>
      </c>
      <c r="C13" s="86">
        <v>14.44</v>
      </c>
    </row>
    <row r="14" spans="1:3">
      <c r="A14" s="81"/>
      <c r="B14" s="85">
        <v>4962</v>
      </c>
      <c r="C14" s="86">
        <v>14.44</v>
      </c>
    </row>
    <row r="15" spans="1:3">
      <c r="A15" s="81"/>
      <c r="B15" s="85">
        <v>4993</v>
      </c>
      <c r="C15" s="86">
        <v>15.38</v>
      </c>
    </row>
    <row r="16" spans="1:3">
      <c r="A16" s="81"/>
      <c r="B16" s="85">
        <v>5023</v>
      </c>
      <c r="C16" s="86">
        <v>16.5</v>
      </c>
    </row>
    <row r="17" spans="1:3">
      <c r="A17" s="81"/>
      <c r="B17" s="85">
        <v>5054</v>
      </c>
      <c r="C17" s="86">
        <v>15.94</v>
      </c>
    </row>
    <row r="18" spans="1:3" ht="15.75" thickBot="1">
      <c r="A18" s="81"/>
      <c r="B18" s="87">
        <v>5084</v>
      </c>
      <c r="C18" s="88">
        <v>16.059999999999999</v>
      </c>
    </row>
    <row r="19" spans="1:3">
      <c r="A19" s="81"/>
      <c r="B19" s="83">
        <v>5115</v>
      </c>
      <c r="C19" s="84">
        <v>16.940000000000001</v>
      </c>
    </row>
    <row r="20" spans="1:3">
      <c r="A20" s="81"/>
      <c r="B20" s="85">
        <v>5146</v>
      </c>
      <c r="C20" s="86">
        <v>16.809999999999999</v>
      </c>
    </row>
    <row r="21" spans="1:3">
      <c r="A21" s="81"/>
      <c r="B21" s="85">
        <v>5174</v>
      </c>
      <c r="C21" s="86">
        <v>16.75</v>
      </c>
    </row>
    <row r="22" spans="1:3">
      <c r="A22" s="81"/>
      <c r="B22" s="85">
        <v>5205</v>
      </c>
      <c r="C22" s="86">
        <v>17</v>
      </c>
    </row>
    <row r="23" spans="1:3">
      <c r="A23" s="81"/>
      <c r="B23" s="85">
        <v>5235</v>
      </c>
      <c r="C23" s="86">
        <v>17.75</v>
      </c>
    </row>
    <row r="24" spans="1:3">
      <c r="A24" s="81"/>
      <c r="B24" s="85">
        <v>5266</v>
      </c>
      <c r="C24" s="86">
        <v>16.5</v>
      </c>
    </row>
    <row r="25" spans="1:3">
      <c r="A25" s="81"/>
      <c r="B25" s="85">
        <v>5296</v>
      </c>
      <c r="C25" s="86">
        <v>16.25</v>
      </c>
    </row>
    <row r="26" spans="1:3">
      <c r="A26" s="81"/>
      <c r="B26" s="85">
        <v>5327</v>
      </c>
      <c r="C26" s="86">
        <v>15.31</v>
      </c>
    </row>
    <row r="27" spans="1:3">
      <c r="A27" s="81"/>
      <c r="B27" s="85">
        <v>5358</v>
      </c>
      <c r="C27" s="86">
        <v>13.38</v>
      </c>
    </row>
    <row r="28" spans="1:3">
      <c r="A28" s="81"/>
      <c r="B28" s="85">
        <v>5388</v>
      </c>
      <c r="C28" s="86">
        <v>13.63</v>
      </c>
    </row>
    <row r="29" spans="1:3">
      <c r="A29" s="81"/>
      <c r="B29" s="85">
        <v>5419</v>
      </c>
      <c r="C29" s="86">
        <v>13.88</v>
      </c>
    </row>
    <row r="30" spans="1:3" ht="15.75" thickBot="1">
      <c r="A30" s="81"/>
      <c r="B30" s="87">
        <v>5449</v>
      </c>
      <c r="C30" s="88">
        <v>14.13</v>
      </c>
    </row>
    <row r="31" spans="1:3">
      <c r="A31" s="81"/>
      <c r="B31" s="83">
        <v>5480</v>
      </c>
      <c r="C31" s="84">
        <v>15.13</v>
      </c>
    </row>
    <row r="32" spans="1:3">
      <c r="A32" s="81"/>
      <c r="B32" s="85">
        <v>5511</v>
      </c>
      <c r="C32" s="86">
        <v>14.63</v>
      </c>
    </row>
    <row r="33" spans="1:3">
      <c r="A33" s="81"/>
      <c r="B33" s="85">
        <v>5539</v>
      </c>
      <c r="C33" s="86">
        <v>15.25</v>
      </c>
    </row>
    <row r="34" spans="1:3">
      <c r="A34" s="81"/>
      <c r="B34" s="85">
        <v>5570</v>
      </c>
      <c r="C34" s="86">
        <v>15.13</v>
      </c>
    </row>
    <row r="35" spans="1:3">
      <c r="A35" s="81"/>
      <c r="B35" s="85">
        <v>5600</v>
      </c>
      <c r="C35" s="86">
        <v>14.56</v>
      </c>
    </row>
    <row r="36" spans="1:3">
      <c r="A36" s="81"/>
      <c r="B36" s="85">
        <v>5631</v>
      </c>
      <c r="C36" s="86">
        <v>14.63</v>
      </c>
    </row>
    <row r="37" spans="1:3">
      <c r="A37" s="81"/>
      <c r="B37" s="85">
        <v>5661</v>
      </c>
      <c r="C37" s="86">
        <v>14.63</v>
      </c>
    </row>
    <row r="38" spans="1:3">
      <c r="A38" s="81"/>
      <c r="B38" s="85">
        <v>5692</v>
      </c>
      <c r="C38" s="86">
        <v>13.88</v>
      </c>
    </row>
    <row r="39" spans="1:3">
      <c r="A39" s="81"/>
      <c r="B39" s="85">
        <v>5723</v>
      </c>
      <c r="C39" s="86">
        <v>13.75</v>
      </c>
    </row>
    <row r="40" spans="1:3">
      <c r="A40" s="81"/>
      <c r="B40" s="85">
        <v>5753</v>
      </c>
      <c r="C40" s="86">
        <v>14.19</v>
      </c>
    </row>
    <row r="41" spans="1:3">
      <c r="A41" s="81"/>
      <c r="B41" s="85">
        <v>5784</v>
      </c>
      <c r="C41" s="86">
        <v>14.19</v>
      </c>
    </row>
    <row r="42" spans="1:3" ht="15.75" thickBot="1">
      <c r="A42" s="81"/>
      <c r="B42" s="87">
        <v>5814</v>
      </c>
      <c r="C42" s="88">
        <v>14.13</v>
      </c>
    </row>
    <row r="43" spans="1:3">
      <c r="A43" s="81"/>
      <c r="B43" s="83">
        <v>5845</v>
      </c>
      <c r="C43" s="84">
        <v>15</v>
      </c>
    </row>
    <row r="44" spans="1:3">
      <c r="A44" s="81"/>
      <c r="B44" s="85">
        <v>5876</v>
      </c>
      <c r="C44" s="86">
        <v>15.75</v>
      </c>
    </row>
    <row r="45" spans="1:3">
      <c r="A45" s="81"/>
      <c r="B45" s="85">
        <v>5905</v>
      </c>
      <c r="C45" s="86">
        <v>15.69</v>
      </c>
    </row>
    <row r="46" spans="1:3">
      <c r="A46" s="81"/>
      <c r="B46" s="85">
        <v>5936</v>
      </c>
      <c r="C46" s="86">
        <v>16.13</v>
      </c>
    </row>
    <row r="47" spans="1:3">
      <c r="A47" s="81"/>
      <c r="B47" s="85">
        <v>5966</v>
      </c>
      <c r="C47" s="86">
        <v>15.25</v>
      </c>
    </row>
    <row r="48" spans="1:3">
      <c r="A48" s="81"/>
      <c r="B48" s="85">
        <v>5997</v>
      </c>
      <c r="C48" s="86">
        <v>14.19</v>
      </c>
    </row>
    <row r="49" spans="1:3">
      <c r="A49" s="81"/>
      <c r="B49" s="85">
        <v>6027</v>
      </c>
      <c r="C49" s="86">
        <v>13.88</v>
      </c>
    </row>
    <row r="50" spans="1:3">
      <c r="A50" s="81"/>
      <c r="B50" s="85">
        <v>6058</v>
      </c>
      <c r="C50" s="86">
        <v>13.75</v>
      </c>
    </row>
    <row r="51" spans="1:3">
      <c r="A51" s="81"/>
      <c r="B51" s="85">
        <v>6089</v>
      </c>
      <c r="C51" s="86">
        <v>13.56</v>
      </c>
    </row>
    <row r="52" spans="1:3">
      <c r="A52" s="81"/>
      <c r="B52" s="85">
        <v>6119</v>
      </c>
      <c r="C52" s="86">
        <v>13.69</v>
      </c>
    </row>
    <row r="53" spans="1:3">
      <c r="A53" s="81"/>
      <c r="B53" s="85">
        <v>6150</v>
      </c>
      <c r="C53" s="86">
        <v>12.88</v>
      </c>
    </row>
    <row r="54" spans="1:3" ht="15.75" thickBot="1">
      <c r="A54" s="81"/>
      <c r="B54" s="87">
        <v>6180</v>
      </c>
      <c r="C54" s="88">
        <v>13.5</v>
      </c>
    </row>
    <row r="55" spans="1:3">
      <c r="A55" s="81"/>
      <c r="B55" s="83">
        <v>6211</v>
      </c>
      <c r="C55" s="84">
        <v>13.63</v>
      </c>
    </row>
    <row r="56" spans="1:3">
      <c r="A56" s="81"/>
      <c r="B56" s="85">
        <v>6242</v>
      </c>
      <c r="C56" s="86">
        <v>13.69</v>
      </c>
    </row>
    <row r="57" spans="1:3">
      <c r="A57" s="81"/>
      <c r="B57" s="85">
        <v>6270</v>
      </c>
      <c r="C57" s="86">
        <v>13</v>
      </c>
    </row>
    <row r="58" spans="1:3">
      <c r="A58" s="81"/>
      <c r="B58" s="85">
        <v>6301</v>
      </c>
      <c r="C58" s="86">
        <v>13.38</v>
      </c>
    </row>
    <row r="59" spans="1:3">
      <c r="A59" s="81"/>
      <c r="B59" s="85">
        <v>6331</v>
      </c>
      <c r="C59" s="86">
        <v>13.38</v>
      </c>
    </row>
    <row r="60" spans="1:3">
      <c r="A60" s="81"/>
      <c r="B60" s="85">
        <v>6362</v>
      </c>
      <c r="C60" s="86">
        <v>13</v>
      </c>
    </row>
    <row r="61" spans="1:3">
      <c r="A61" s="81"/>
      <c r="B61" s="85">
        <v>6392</v>
      </c>
      <c r="C61" s="86">
        <v>12.38</v>
      </c>
    </row>
    <row r="62" spans="1:3">
      <c r="A62" s="81"/>
      <c r="B62" s="85">
        <v>6423</v>
      </c>
      <c r="C62" s="86">
        <v>12.13</v>
      </c>
    </row>
    <row r="63" spans="1:3">
      <c r="A63" s="81"/>
      <c r="B63" s="85">
        <v>6454</v>
      </c>
      <c r="C63" s="86">
        <v>11.88</v>
      </c>
    </row>
    <row r="64" spans="1:3">
      <c r="A64" s="81"/>
      <c r="B64" s="85">
        <v>6484</v>
      </c>
      <c r="C64" s="86">
        <v>12</v>
      </c>
    </row>
    <row r="65" spans="1:3">
      <c r="A65" s="81"/>
      <c r="B65" s="85">
        <v>6515</v>
      </c>
      <c r="C65" s="86">
        <v>12.75</v>
      </c>
    </row>
    <row r="66" spans="1:3" ht="15.75" thickBot="1">
      <c r="A66" s="81"/>
      <c r="B66" s="87">
        <v>6545</v>
      </c>
      <c r="C66" s="88">
        <v>13.88</v>
      </c>
    </row>
    <row r="67" spans="1:3">
      <c r="A67" s="81"/>
      <c r="B67" s="83">
        <v>6576</v>
      </c>
      <c r="C67" s="84">
        <v>14.5</v>
      </c>
    </row>
    <row r="68" spans="1:3">
      <c r="A68" s="81"/>
      <c r="B68" s="85">
        <v>6607</v>
      </c>
      <c r="C68" s="86">
        <v>15.25</v>
      </c>
    </row>
    <row r="69" spans="1:3">
      <c r="A69" s="81"/>
      <c r="B69" s="85">
        <v>6635</v>
      </c>
      <c r="C69" s="86">
        <v>15.13</v>
      </c>
    </row>
    <row r="70" spans="1:3">
      <c r="A70" s="81"/>
      <c r="B70" s="85">
        <v>6666</v>
      </c>
      <c r="C70" s="86">
        <v>14.63</v>
      </c>
    </row>
    <row r="71" spans="1:3">
      <c r="A71" s="81"/>
      <c r="B71" s="85">
        <v>6696</v>
      </c>
      <c r="C71" s="86">
        <v>14.5</v>
      </c>
    </row>
    <row r="72" spans="1:3">
      <c r="A72" s="81"/>
      <c r="B72" s="85">
        <v>6727</v>
      </c>
      <c r="C72" s="86">
        <v>14.25</v>
      </c>
    </row>
    <row r="73" spans="1:3">
      <c r="A73" s="81"/>
      <c r="B73" s="85">
        <v>6757</v>
      </c>
      <c r="C73" s="86">
        <v>14.13</v>
      </c>
    </row>
    <row r="74" spans="1:3">
      <c r="A74" s="81"/>
      <c r="B74" s="85">
        <v>6788</v>
      </c>
      <c r="C74" s="86">
        <v>14.13</v>
      </c>
    </row>
    <row r="75" spans="1:3">
      <c r="A75" s="81"/>
      <c r="B75" s="85">
        <v>6819</v>
      </c>
      <c r="C75" s="86">
        <v>15.81</v>
      </c>
    </row>
    <row r="76" spans="1:3">
      <c r="A76" s="81"/>
      <c r="B76" s="85">
        <v>6849</v>
      </c>
      <c r="C76" s="86">
        <v>16.690000000000001</v>
      </c>
    </row>
    <row r="77" spans="1:3">
      <c r="A77" s="81"/>
      <c r="B77" s="85">
        <v>6880</v>
      </c>
      <c r="C77" s="86">
        <v>22.75</v>
      </c>
    </row>
    <row r="78" spans="1:3" ht="15.75" thickBot="1">
      <c r="A78" s="81"/>
      <c r="B78" s="87">
        <v>6910</v>
      </c>
      <c r="C78" s="88">
        <v>24.88</v>
      </c>
    </row>
    <row r="79" spans="1:3">
      <c r="A79" s="81"/>
      <c r="B79" s="83">
        <v>6941</v>
      </c>
      <c r="C79" s="84">
        <v>22.25</v>
      </c>
    </row>
    <row r="80" spans="1:3">
      <c r="A80" s="81"/>
      <c r="B80" s="85">
        <v>6972</v>
      </c>
      <c r="C80" s="86">
        <v>23</v>
      </c>
    </row>
    <row r="81" spans="1:3">
      <c r="A81" s="81"/>
      <c r="B81" s="85">
        <v>7000</v>
      </c>
      <c r="C81" s="86">
        <v>23.25</v>
      </c>
    </row>
    <row r="82" spans="1:3">
      <c r="A82" s="81"/>
      <c r="B82" s="85">
        <v>7031</v>
      </c>
      <c r="C82" s="86">
        <v>26</v>
      </c>
    </row>
    <row r="83" spans="1:3">
      <c r="A83" s="81"/>
      <c r="B83" s="85">
        <v>7061</v>
      </c>
      <c r="C83" s="86">
        <v>28.38</v>
      </c>
    </row>
    <row r="84" spans="1:3">
      <c r="A84" s="81"/>
      <c r="B84" s="85">
        <v>7092</v>
      </c>
      <c r="C84" s="86">
        <v>30</v>
      </c>
    </row>
    <row r="85" spans="1:3">
      <c r="A85" s="81"/>
      <c r="B85" s="85">
        <v>7122</v>
      </c>
      <c r="C85" s="86">
        <v>30.5</v>
      </c>
    </row>
    <row r="86" spans="1:3">
      <c r="A86" s="81"/>
      <c r="B86" s="85">
        <v>7153</v>
      </c>
      <c r="C86" s="86">
        <v>31.5</v>
      </c>
    </row>
    <row r="87" spans="1:3">
      <c r="A87" s="81"/>
      <c r="B87" s="85">
        <v>7184</v>
      </c>
      <c r="C87" s="86">
        <v>28</v>
      </c>
    </row>
    <row r="88" spans="1:3">
      <c r="A88" s="81"/>
      <c r="B88" s="85">
        <v>7214</v>
      </c>
      <c r="C88" s="86">
        <v>30.38</v>
      </c>
    </row>
    <row r="89" spans="1:3">
      <c r="A89" s="81"/>
      <c r="B89" s="85">
        <v>7245</v>
      </c>
      <c r="C89" s="86">
        <v>30</v>
      </c>
    </row>
    <row r="90" spans="1:3" ht="15.75" thickBot="1">
      <c r="A90" s="81"/>
      <c r="B90" s="87">
        <v>7275</v>
      </c>
      <c r="C90" s="88">
        <v>28.88</v>
      </c>
    </row>
    <row r="91" spans="1:3">
      <c r="A91" s="81"/>
      <c r="B91" s="83">
        <v>7306</v>
      </c>
      <c r="C91" s="84">
        <v>28.75</v>
      </c>
    </row>
    <row r="92" spans="1:3">
      <c r="A92" s="81"/>
      <c r="B92" s="85">
        <v>7337</v>
      </c>
      <c r="C92" s="86">
        <v>27.75</v>
      </c>
    </row>
    <row r="93" spans="1:3">
      <c r="A93" s="81"/>
      <c r="B93" s="85">
        <v>7366</v>
      </c>
      <c r="C93" s="86">
        <v>28.38</v>
      </c>
    </row>
    <row r="94" spans="1:3">
      <c r="A94" s="81"/>
      <c r="B94" s="85">
        <v>7397</v>
      </c>
      <c r="C94" s="86">
        <v>27.5</v>
      </c>
    </row>
    <row r="95" spans="1:3">
      <c r="A95" s="81"/>
      <c r="B95" s="85">
        <v>7427</v>
      </c>
      <c r="C95" s="86">
        <v>27.25</v>
      </c>
    </row>
    <row r="96" spans="1:3">
      <c r="A96" s="81"/>
      <c r="B96" s="85">
        <v>7458</v>
      </c>
      <c r="C96" s="86">
        <v>25.13</v>
      </c>
    </row>
    <row r="97" spans="1:3">
      <c r="A97" s="81"/>
      <c r="B97" s="85">
        <v>7488</v>
      </c>
      <c r="C97" s="86">
        <v>21.38</v>
      </c>
    </row>
    <row r="98" spans="1:3">
      <c r="A98" s="81"/>
      <c r="B98" s="85">
        <v>7519</v>
      </c>
      <c r="C98" s="86">
        <v>17</v>
      </c>
    </row>
    <row r="99" spans="1:3">
      <c r="A99" s="81"/>
      <c r="B99" s="85">
        <v>7550</v>
      </c>
      <c r="C99" s="86">
        <v>13.88</v>
      </c>
    </row>
    <row r="100" spans="1:3">
      <c r="A100" s="81"/>
      <c r="B100" s="85">
        <v>7580</v>
      </c>
      <c r="C100" s="86">
        <v>14.25</v>
      </c>
    </row>
    <row r="101" spans="1:3">
      <c r="A101" s="81"/>
      <c r="B101" s="85">
        <v>7611</v>
      </c>
      <c r="C101" s="86">
        <v>13.5</v>
      </c>
    </row>
    <row r="102" spans="1:3" ht="15.75" thickBot="1">
      <c r="A102" s="81"/>
      <c r="B102" s="87">
        <v>7641</v>
      </c>
      <c r="C102" s="88">
        <v>13.88</v>
      </c>
    </row>
    <row r="103" spans="1:3">
      <c r="A103" s="81"/>
      <c r="B103" s="83">
        <v>7672</v>
      </c>
      <c r="C103" s="84">
        <v>16.25</v>
      </c>
    </row>
    <row r="104" spans="1:3">
      <c r="A104" s="81"/>
      <c r="B104" s="85">
        <v>7703</v>
      </c>
      <c r="C104" s="86">
        <v>16.88</v>
      </c>
    </row>
    <row r="105" spans="1:3">
      <c r="A105" s="81"/>
      <c r="B105" s="85">
        <v>7731</v>
      </c>
      <c r="C105" s="86">
        <v>16.25</v>
      </c>
    </row>
    <row r="106" spans="1:3">
      <c r="A106" s="81"/>
      <c r="B106" s="85">
        <v>7762</v>
      </c>
      <c r="C106" s="86">
        <v>15.38</v>
      </c>
    </row>
    <row r="107" spans="1:3">
      <c r="A107" s="81"/>
      <c r="B107" s="85">
        <v>7792</v>
      </c>
      <c r="C107" s="86">
        <v>15.13</v>
      </c>
    </row>
    <row r="108" spans="1:3">
      <c r="A108" s="81"/>
      <c r="B108" s="85">
        <v>7823</v>
      </c>
      <c r="C108" s="86">
        <v>15.31</v>
      </c>
    </row>
    <row r="109" spans="1:3">
      <c r="A109" s="81"/>
      <c r="B109" s="85">
        <v>7853</v>
      </c>
      <c r="C109" s="86">
        <v>14.81</v>
      </c>
    </row>
    <row r="110" spans="1:3">
      <c r="A110" s="81"/>
      <c r="B110" s="85">
        <v>7884</v>
      </c>
      <c r="C110" s="86">
        <v>14.88</v>
      </c>
    </row>
    <row r="111" spans="1:3">
      <c r="A111" s="81"/>
      <c r="B111" s="85">
        <v>7915</v>
      </c>
      <c r="C111" s="86">
        <v>15.88</v>
      </c>
    </row>
    <row r="112" spans="1:3">
      <c r="A112" s="81"/>
      <c r="B112" s="85">
        <v>7945</v>
      </c>
      <c r="C112" s="86">
        <v>15.63</v>
      </c>
    </row>
    <row r="113" spans="1:3">
      <c r="A113" s="81"/>
      <c r="B113" s="85">
        <v>7976</v>
      </c>
      <c r="C113" s="86">
        <v>15.25</v>
      </c>
    </row>
    <row r="114" spans="1:3" ht="15.75" thickBot="1">
      <c r="A114" s="81"/>
      <c r="B114" s="87">
        <v>8006</v>
      </c>
      <c r="C114" s="88">
        <v>15.75</v>
      </c>
    </row>
    <row r="115" spans="1:3">
      <c r="A115" s="81"/>
      <c r="B115" s="83">
        <v>8037</v>
      </c>
      <c r="C115" s="84">
        <v>15.5</v>
      </c>
    </row>
    <row r="116" spans="1:3">
      <c r="A116" s="81"/>
      <c r="B116" s="85">
        <v>8068</v>
      </c>
      <c r="C116" s="86">
        <v>15.63</v>
      </c>
    </row>
    <row r="117" spans="1:3">
      <c r="A117" s="81"/>
      <c r="B117" s="85">
        <v>8096</v>
      </c>
      <c r="C117" s="86">
        <v>17.25</v>
      </c>
    </row>
    <row r="118" spans="1:3">
      <c r="A118" s="81"/>
      <c r="B118" s="85">
        <v>8127</v>
      </c>
      <c r="C118" s="86">
        <v>17.63</v>
      </c>
    </row>
    <row r="119" spans="1:3">
      <c r="A119" s="81"/>
      <c r="B119" s="85">
        <v>8157</v>
      </c>
      <c r="C119" s="86">
        <v>17.13</v>
      </c>
    </row>
    <row r="120" spans="1:3">
      <c r="A120" s="81"/>
      <c r="B120" s="85">
        <v>8188</v>
      </c>
      <c r="C120" s="86">
        <v>17.38</v>
      </c>
    </row>
    <row r="121" spans="1:3">
      <c r="A121" s="81"/>
      <c r="B121" s="85">
        <v>8218</v>
      </c>
      <c r="C121" s="86">
        <v>17.38</v>
      </c>
    </row>
    <row r="122" spans="1:3">
      <c r="A122" s="81"/>
      <c r="B122" s="85">
        <v>8249</v>
      </c>
      <c r="C122" s="86">
        <v>17.440000000000001</v>
      </c>
    </row>
    <row r="123" spans="1:3">
      <c r="A123" s="81"/>
      <c r="B123" s="85">
        <v>8280</v>
      </c>
      <c r="C123" s="86">
        <v>18.059999999999999</v>
      </c>
    </row>
    <row r="124" spans="1:3">
      <c r="A124" s="81"/>
      <c r="B124" s="85">
        <v>8310</v>
      </c>
      <c r="C124" s="86">
        <v>18.059999999999999</v>
      </c>
    </row>
    <row r="125" spans="1:3">
      <c r="A125" s="81"/>
      <c r="B125" s="85">
        <v>8341</v>
      </c>
      <c r="C125" s="86">
        <v>18.5</v>
      </c>
    </row>
    <row r="126" spans="1:3" ht="15.75" thickBot="1">
      <c r="A126" s="81"/>
      <c r="B126" s="87">
        <v>8371</v>
      </c>
      <c r="C126" s="88">
        <v>19.75</v>
      </c>
    </row>
    <row r="127" spans="1:3">
      <c r="A127" s="81"/>
      <c r="B127" s="83">
        <v>8402</v>
      </c>
      <c r="C127" s="84">
        <v>22.38</v>
      </c>
    </row>
    <row r="128" spans="1:3">
      <c r="A128" s="81"/>
      <c r="B128" s="85">
        <v>8433</v>
      </c>
      <c r="C128" s="86">
        <v>21.75</v>
      </c>
    </row>
    <row r="129" spans="1:3">
      <c r="A129" s="81"/>
      <c r="B129" s="85">
        <v>8461</v>
      </c>
      <c r="C129" s="86">
        <v>20.88</v>
      </c>
    </row>
    <row r="130" spans="1:3">
      <c r="A130" s="81"/>
      <c r="B130" s="85">
        <v>8492</v>
      </c>
      <c r="C130" s="86">
        <v>17.75</v>
      </c>
    </row>
    <row r="131" spans="1:3">
      <c r="A131" s="81"/>
      <c r="B131" s="85">
        <v>8522</v>
      </c>
      <c r="C131" s="86">
        <v>17.38</v>
      </c>
    </row>
    <row r="132" spans="1:3">
      <c r="A132" s="81"/>
      <c r="B132" s="85">
        <v>8553</v>
      </c>
      <c r="C132" s="86">
        <v>15.88</v>
      </c>
    </row>
    <row r="133" spans="1:3">
      <c r="A133" s="81"/>
      <c r="B133" s="85">
        <v>8583</v>
      </c>
      <c r="C133" s="86">
        <v>15.63</v>
      </c>
    </row>
    <row r="134" spans="1:3">
      <c r="A134" s="81"/>
      <c r="B134" s="85">
        <v>8614</v>
      </c>
      <c r="C134" s="86">
        <v>17</v>
      </c>
    </row>
    <row r="135" spans="1:3">
      <c r="A135" s="81"/>
      <c r="B135" s="85">
        <v>8645</v>
      </c>
      <c r="C135" s="86">
        <v>18</v>
      </c>
    </row>
    <row r="136" spans="1:3">
      <c r="A136" s="81"/>
      <c r="B136" s="85">
        <v>8675</v>
      </c>
      <c r="C136" s="86">
        <v>20.38</v>
      </c>
    </row>
    <row r="137" spans="1:3">
      <c r="A137" s="81"/>
      <c r="B137" s="85">
        <v>8706</v>
      </c>
      <c r="C137" s="86">
        <v>18.75</v>
      </c>
    </row>
    <row r="138" spans="1:3" ht="15.75" thickBot="1">
      <c r="A138" s="81"/>
      <c r="B138" s="87">
        <v>8736</v>
      </c>
      <c r="C138" s="88">
        <v>20</v>
      </c>
    </row>
    <row r="139" spans="1:3">
      <c r="A139" s="81"/>
      <c r="B139" s="83">
        <v>8767</v>
      </c>
      <c r="C139" s="84">
        <v>21</v>
      </c>
    </row>
    <row r="140" spans="1:3">
      <c r="A140" s="81"/>
      <c r="B140" s="85">
        <v>8798</v>
      </c>
      <c r="C140" s="86">
        <v>26</v>
      </c>
    </row>
    <row r="141" spans="1:3">
      <c r="A141" s="81"/>
      <c r="B141" s="85">
        <v>8827</v>
      </c>
      <c r="C141" s="86">
        <v>26.25</v>
      </c>
    </row>
    <row r="142" spans="1:3">
      <c r="A142" s="81"/>
      <c r="B142" s="85">
        <v>8858</v>
      </c>
      <c r="C142" s="86">
        <v>24.75</v>
      </c>
    </row>
    <row r="143" spans="1:3">
      <c r="A143" s="81"/>
      <c r="B143" s="85">
        <v>8888</v>
      </c>
      <c r="C143" s="86">
        <v>22.5</v>
      </c>
    </row>
    <row r="144" spans="1:3">
      <c r="A144" s="81"/>
      <c r="B144" s="85">
        <v>8919</v>
      </c>
      <c r="C144" s="86">
        <v>23.88</v>
      </c>
    </row>
    <row r="145" spans="1:3">
      <c r="A145" s="81"/>
      <c r="B145" s="85">
        <v>8949</v>
      </c>
      <c r="C145" s="86">
        <v>25.25</v>
      </c>
    </row>
    <row r="146" spans="1:3">
      <c r="A146" s="81"/>
      <c r="B146" s="85">
        <v>8980</v>
      </c>
      <c r="C146" s="86">
        <v>25.38</v>
      </c>
    </row>
    <row r="147" spans="1:3">
      <c r="A147" s="81"/>
      <c r="B147" s="85">
        <v>9011</v>
      </c>
      <c r="C147" s="86">
        <v>26.25</v>
      </c>
    </row>
    <row r="148" spans="1:3">
      <c r="A148" s="81"/>
      <c r="B148" s="85">
        <v>9041</v>
      </c>
      <c r="C148" s="86">
        <v>28.5</v>
      </c>
    </row>
    <row r="149" spans="1:3">
      <c r="A149" s="81"/>
      <c r="B149" s="85">
        <v>9072</v>
      </c>
      <c r="C149" s="86">
        <v>21.38</v>
      </c>
    </row>
    <row r="150" spans="1:3" ht="15.75" thickBot="1">
      <c r="A150" s="81"/>
      <c r="B150" s="87">
        <v>9102</v>
      </c>
      <c r="C150" s="88">
        <v>28.13</v>
      </c>
    </row>
    <row r="151" spans="1:3">
      <c r="A151" s="81"/>
      <c r="B151" s="83">
        <v>9133</v>
      </c>
      <c r="C151" s="84">
        <v>28.5</v>
      </c>
    </row>
    <row r="152" spans="1:3">
      <c r="A152" s="81"/>
      <c r="B152" s="85">
        <v>9164</v>
      </c>
      <c r="C152" s="86">
        <v>28.25</v>
      </c>
    </row>
    <row r="153" spans="1:3">
      <c r="A153" s="81"/>
      <c r="B153" s="85">
        <v>9192</v>
      </c>
      <c r="C153" s="86">
        <v>27.25</v>
      </c>
    </row>
    <row r="154" spans="1:3">
      <c r="A154" s="81"/>
      <c r="B154" s="85">
        <v>9223</v>
      </c>
      <c r="C154" s="86">
        <v>24</v>
      </c>
    </row>
    <row r="155" spans="1:3">
      <c r="A155" s="81"/>
      <c r="B155" s="85">
        <v>9253</v>
      </c>
      <c r="C155" s="86">
        <v>26.63</v>
      </c>
    </row>
    <row r="156" spans="1:3">
      <c r="A156" s="81"/>
      <c r="B156" s="85">
        <v>9284</v>
      </c>
      <c r="C156" s="86">
        <v>26.63</v>
      </c>
    </row>
    <row r="157" spans="1:3">
      <c r="A157" s="81"/>
      <c r="B157" s="85">
        <v>9314</v>
      </c>
      <c r="C157" s="86">
        <v>24.38</v>
      </c>
    </row>
    <row r="158" spans="1:3">
      <c r="A158" s="81"/>
      <c r="B158" s="85">
        <v>9345</v>
      </c>
      <c r="C158" s="86">
        <v>29.31</v>
      </c>
    </row>
    <row r="159" spans="1:3">
      <c r="A159" s="81"/>
      <c r="B159" s="85">
        <v>9376</v>
      </c>
      <c r="C159" s="86">
        <v>25.63</v>
      </c>
    </row>
    <row r="160" spans="1:3">
      <c r="A160" s="81"/>
      <c r="B160" s="85">
        <v>9406</v>
      </c>
      <c r="C160" s="86">
        <v>30.25</v>
      </c>
    </row>
    <row r="161" spans="1:3">
      <c r="A161" s="81"/>
      <c r="B161" s="85">
        <v>9437</v>
      </c>
      <c r="C161" s="86">
        <v>30</v>
      </c>
    </row>
    <row r="162" spans="1:3" ht="15.75" thickBot="1">
      <c r="A162" s="81"/>
      <c r="B162" s="87">
        <v>9467</v>
      </c>
      <c r="C162" s="88">
        <v>30.38</v>
      </c>
    </row>
    <row r="163" spans="1:3">
      <c r="A163" s="81"/>
      <c r="B163" s="83">
        <v>9498</v>
      </c>
      <c r="C163" s="84">
        <v>31.38</v>
      </c>
    </row>
    <row r="164" spans="1:3">
      <c r="A164" s="81"/>
      <c r="B164" s="85">
        <v>9529</v>
      </c>
      <c r="C164" s="86">
        <v>30</v>
      </c>
    </row>
    <row r="165" spans="1:3">
      <c r="A165" s="81"/>
      <c r="B165" s="85">
        <v>9557</v>
      </c>
      <c r="C165" s="86">
        <v>28.75</v>
      </c>
    </row>
    <row r="166" spans="1:3">
      <c r="A166" s="81"/>
      <c r="B166" s="85">
        <v>9588</v>
      </c>
      <c r="C166" s="86">
        <v>28.88</v>
      </c>
    </row>
    <row r="167" spans="1:3">
      <c r="A167" s="81"/>
      <c r="B167" s="85">
        <v>9618</v>
      </c>
      <c r="C167" s="86">
        <v>29.88</v>
      </c>
    </row>
    <row r="168" spans="1:3">
      <c r="A168" s="81"/>
      <c r="B168" s="85">
        <v>9649</v>
      </c>
      <c r="C168" s="86">
        <v>28.63</v>
      </c>
    </row>
    <row r="169" spans="1:3">
      <c r="A169" s="81"/>
      <c r="B169" s="85">
        <v>9679</v>
      </c>
      <c r="C169" s="86">
        <v>29.75</v>
      </c>
    </row>
    <row r="170" spans="1:3">
      <c r="A170" s="81"/>
      <c r="B170" s="85">
        <v>9710</v>
      </c>
      <c r="C170" s="86">
        <v>28.88</v>
      </c>
    </row>
    <row r="171" spans="1:3">
      <c r="A171" s="81"/>
      <c r="B171" s="85">
        <v>9741</v>
      </c>
      <c r="C171" s="86">
        <v>27.75</v>
      </c>
    </row>
    <row r="172" spans="1:3">
      <c r="A172" s="81"/>
      <c r="B172" s="85">
        <v>9771</v>
      </c>
      <c r="C172" s="86">
        <v>26.25</v>
      </c>
    </row>
    <row r="173" spans="1:3">
      <c r="A173" s="81"/>
      <c r="B173" s="85">
        <v>9802</v>
      </c>
      <c r="C173" s="86">
        <v>26.5</v>
      </c>
    </row>
    <row r="174" spans="1:3" ht="15.75" thickBot="1">
      <c r="A174" s="81"/>
      <c r="B174" s="87">
        <v>9832</v>
      </c>
      <c r="C174" s="88">
        <v>25.25</v>
      </c>
    </row>
    <row r="175" spans="1:3">
      <c r="A175" s="81"/>
      <c r="B175" s="83">
        <v>9863</v>
      </c>
      <c r="C175" s="84">
        <v>24.38</v>
      </c>
    </row>
    <row r="176" spans="1:3">
      <c r="A176" s="81"/>
      <c r="B176" s="85">
        <v>9894</v>
      </c>
      <c r="C176" s="86">
        <v>23</v>
      </c>
    </row>
    <row r="177" spans="1:3">
      <c r="A177" s="81"/>
      <c r="B177" s="85">
        <v>9922</v>
      </c>
      <c r="C177" s="86">
        <v>23.75</v>
      </c>
    </row>
    <row r="178" spans="1:3">
      <c r="A178" s="81"/>
      <c r="B178" s="85">
        <v>9953</v>
      </c>
      <c r="C178" s="86">
        <v>22.88</v>
      </c>
    </row>
    <row r="179" spans="1:3">
      <c r="A179" s="81"/>
      <c r="B179" s="85">
        <v>9983</v>
      </c>
      <c r="C179" s="86">
        <v>22.25</v>
      </c>
    </row>
    <row r="180" spans="1:3">
      <c r="A180" s="81"/>
      <c r="B180" s="85">
        <v>10014</v>
      </c>
      <c r="C180" s="86">
        <v>23.5</v>
      </c>
    </row>
    <row r="181" spans="1:3">
      <c r="A181" s="81"/>
      <c r="B181" s="85">
        <v>10044</v>
      </c>
      <c r="C181" s="86">
        <v>24.5</v>
      </c>
    </row>
    <row r="182" spans="1:3">
      <c r="A182" s="81"/>
      <c r="B182" s="85">
        <v>10075</v>
      </c>
      <c r="C182" s="86">
        <v>24.25</v>
      </c>
    </row>
    <row r="183" spans="1:3">
      <c r="A183" s="81"/>
      <c r="B183" s="85">
        <v>10106</v>
      </c>
      <c r="C183" s="86">
        <v>26.63</v>
      </c>
    </row>
    <row r="184" spans="1:3">
      <c r="A184" s="81"/>
      <c r="B184" s="85">
        <v>10136</v>
      </c>
      <c r="C184" s="86">
        <v>28.25</v>
      </c>
    </row>
    <row r="185" spans="1:3">
      <c r="A185" s="81"/>
      <c r="B185" s="85">
        <v>10167</v>
      </c>
      <c r="C185" s="86">
        <v>28.38</v>
      </c>
    </row>
    <row r="186" spans="1:3" ht="15.75" thickBot="1">
      <c r="A186" s="81"/>
      <c r="B186" s="87">
        <v>10197</v>
      </c>
      <c r="C186" s="88">
        <v>29.19</v>
      </c>
    </row>
    <row r="187" spans="1:3">
      <c r="A187" s="81"/>
      <c r="B187" s="83">
        <v>10228</v>
      </c>
      <c r="C187" s="84">
        <v>29.24</v>
      </c>
    </row>
    <row r="188" spans="1:3">
      <c r="A188" s="81"/>
      <c r="B188" s="85">
        <v>10259</v>
      </c>
      <c r="C188" s="86">
        <v>28.49</v>
      </c>
    </row>
    <row r="189" spans="1:3">
      <c r="A189" s="81"/>
      <c r="B189" s="85">
        <v>10288</v>
      </c>
      <c r="C189" s="86">
        <v>28.04</v>
      </c>
    </row>
    <row r="190" spans="1:3">
      <c r="A190" s="81"/>
      <c r="B190" s="85">
        <v>10319</v>
      </c>
      <c r="C190" s="86">
        <v>27.27</v>
      </c>
    </row>
    <row r="191" spans="1:3">
      <c r="A191" s="81"/>
      <c r="B191" s="85">
        <v>10349</v>
      </c>
      <c r="C191" s="86">
        <v>27.72</v>
      </c>
    </row>
    <row r="192" spans="1:3">
      <c r="A192" s="81"/>
      <c r="B192" s="85">
        <v>10380</v>
      </c>
      <c r="C192" s="86">
        <v>27.46</v>
      </c>
    </row>
    <row r="193" spans="1:3">
      <c r="A193" s="81"/>
      <c r="B193" s="85">
        <v>10410</v>
      </c>
      <c r="C193" s="86">
        <v>27.54</v>
      </c>
    </row>
    <row r="194" spans="1:3">
      <c r="A194" s="81"/>
      <c r="B194" s="85">
        <v>10441</v>
      </c>
      <c r="C194" s="86">
        <v>27.71</v>
      </c>
    </row>
    <row r="195" spans="1:3">
      <c r="A195" s="81"/>
      <c r="B195" s="85">
        <v>10472</v>
      </c>
      <c r="C195" s="86">
        <v>27.3</v>
      </c>
    </row>
    <row r="196" spans="1:3">
      <c r="A196" s="81"/>
      <c r="B196" s="85">
        <v>10502</v>
      </c>
      <c r="C196" s="86">
        <v>26.27</v>
      </c>
    </row>
    <row r="197" spans="1:3">
      <c r="A197" s="81"/>
      <c r="B197" s="85">
        <v>10533</v>
      </c>
      <c r="C197" s="86">
        <v>25.41</v>
      </c>
    </row>
    <row r="198" spans="1:3" ht="15.75" thickBot="1">
      <c r="A198" s="81"/>
      <c r="B198" s="87">
        <v>10563</v>
      </c>
      <c r="C198" s="88">
        <v>24.65</v>
      </c>
    </row>
    <row r="199" spans="1:3">
      <c r="A199" s="81"/>
      <c r="B199" s="83">
        <v>10594</v>
      </c>
      <c r="C199" s="84">
        <v>25.12</v>
      </c>
    </row>
    <row r="200" spans="1:3">
      <c r="A200" s="81"/>
      <c r="B200" s="85">
        <v>10625</v>
      </c>
      <c r="C200" s="86">
        <v>25.44</v>
      </c>
    </row>
    <row r="201" spans="1:3">
      <c r="A201" s="81"/>
      <c r="B201" s="85">
        <v>10653</v>
      </c>
      <c r="C201" s="86">
        <v>24.95</v>
      </c>
    </row>
    <row r="202" spans="1:3">
      <c r="A202" s="81"/>
      <c r="B202" s="85">
        <v>10684</v>
      </c>
      <c r="C202" s="86">
        <v>24.66</v>
      </c>
    </row>
    <row r="203" spans="1:3">
      <c r="A203" s="81"/>
      <c r="B203" s="85">
        <v>10714</v>
      </c>
      <c r="C203" s="86">
        <v>24.33</v>
      </c>
    </row>
    <row r="204" spans="1:3">
      <c r="A204" s="81"/>
      <c r="B204" s="85">
        <v>10745</v>
      </c>
      <c r="C204" s="86">
        <v>23.87</v>
      </c>
    </row>
    <row r="205" spans="1:3">
      <c r="A205" s="81"/>
      <c r="B205" s="85">
        <v>10775</v>
      </c>
      <c r="C205" s="86">
        <v>23.48</v>
      </c>
    </row>
    <row r="206" spans="1:3">
      <c r="A206" s="81"/>
      <c r="B206" s="85">
        <v>10806</v>
      </c>
      <c r="C206" s="86">
        <v>22.61</v>
      </c>
    </row>
    <row r="207" spans="1:3">
      <c r="A207" s="81"/>
      <c r="B207" s="85">
        <v>10837</v>
      </c>
      <c r="C207" s="86">
        <v>23.29</v>
      </c>
    </row>
    <row r="208" spans="1:3">
      <c r="A208" s="81"/>
      <c r="B208" s="85">
        <v>10867</v>
      </c>
      <c r="C208" s="86">
        <v>20.68</v>
      </c>
    </row>
    <row r="209" spans="1:3">
      <c r="A209" s="81"/>
      <c r="B209" s="85">
        <v>10898</v>
      </c>
      <c r="C209" s="86">
        <v>18.72</v>
      </c>
    </row>
    <row r="210" spans="1:3" ht="15.75" thickBot="1">
      <c r="A210" s="81"/>
      <c r="B210" s="87">
        <v>10928</v>
      </c>
      <c r="C210" s="88">
        <v>16.59</v>
      </c>
    </row>
    <row r="211" spans="1:3">
      <c r="A211" s="81"/>
      <c r="B211" s="83">
        <v>10959</v>
      </c>
      <c r="C211" s="84">
        <v>19.32</v>
      </c>
    </row>
    <row r="212" spans="1:3">
      <c r="A212" s="81"/>
      <c r="B212" s="85">
        <v>10990</v>
      </c>
      <c r="C212" s="86">
        <v>18.97</v>
      </c>
    </row>
    <row r="213" spans="1:3">
      <c r="A213" s="81"/>
      <c r="B213" s="85">
        <v>11018</v>
      </c>
      <c r="C213" s="86">
        <v>18.25</v>
      </c>
    </row>
    <row r="214" spans="1:3">
      <c r="A214" s="81"/>
      <c r="B214" s="85">
        <v>11049</v>
      </c>
      <c r="C214" s="86">
        <v>17.5</v>
      </c>
    </row>
    <row r="215" spans="1:3">
      <c r="A215" s="81"/>
      <c r="B215" s="85">
        <v>11079</v>
      </c>
      <c r="C215" s="86">
        <v>17.399999999999999</v>
      </c>
    </row>
    <row r="216" spans="1:3">
      <c r="A216" s="81"/>
      <c r="B216" s="85">
        <v>11110</v>
      </c>
      <c r="C216" s="86">
        <v>16.190000000000001</v>
      </c>
    </row>
    <row r="217" spans="1:3">
      <c r="A217" s="81"/>
      <c r="B217" s="85">
        <v>11140</v>
      </c>
      <c r="C217" s="86">
        <v>15.8</v>
      </c>
    </row>
    <row r="218" spans="1:3">
      <c r="A218" s="81"/>
      <c r="B218" s="85">
        <v>11171</v>
      </c>
      <c r="C218" s="86">
        <v>15.25</v>
      </c>
    </row>
    <row r="219" spans="1:3">
      <c r="A219" s="81"/>
      <c r="B219" s="85">
        <v>11202</v>
      </c>
      <c r="C219" s="86">
        <v>16.309999999999999</v>
      </c>
    </row>
    <row r="220" spans="1:3">
      <c r="A220" s="81"/>
      <c r="B220" s="85">
        <v>11232</v>
      </c>
      <c r="C220" s="86">
        <v>17.899999999999999</v>
      </c>
    </row>
    <row r="221" spans="1:3">
      <c r="A221" s="81"/>
      <c r="B221" s="85">
        <v>11263</v>
      </c>
      <c r="C221" s="86">
        <v>16.77</v>
      </c>
    </row>
    <row r="222" spans="1:3" ht="15.75" thickBot="1">
      <c r="A222" s="81"/>
      <c r="B222" s="87">
        <v>11293</v>
      </c>
      <c r="C222" s="88">
        <v>17.25</v>
      </c>
    </row>
    <row r="223" spans="1:3">
      <c r="A223" s="81"/>
      <c r="B223" s="83">
        <v>11324</v>
      </c>
      <c r="C223" s="84">
        <v>17.87</v>
      </c>
    </row>
    <row r="224" spans="1:3">
      <c r="A224" s="81"/>
      <c r="B224" s="85">
        <v>11355</v>
      </c>
      <c r="C224" s="86">
        <v>17.399999999999999</v>
      </c>
    </row>
    <row r="225" spans="1:3">
      <c r="A225" s="81"/>
      <c r="B225" s="85">
        <v>11383</v>
      </c>
      <c r="C225" s="86">
        <v>17.25</v>
      </c>
    </row>
    <row r="226" spans="1:3">
      <c r="A226" s="81"/>
      <c r="B226" s="85">
        <v>11414</v>
      </c>
      <c r="C226" s="86">
        <v>16.920000000000002</v>
      </c>
    </row>
    <row r="227" spans="1:3">
      <c r="A227" s="81"/>
      <c r="B227" s="85">
        <v>11444</v>
      </c>
      <c r="C227" s="86">
        <v>16.39</v>
      </c>
    </row>
    <row r="228" spans="1:3">
      <c r="A228" s="81"/>
      <c r="B228" s="85">
        <v>11475</v>
      </c>
      <c r="C228" s="86">
        <v>16.22</v>
      </c>
    </row>
    <row r="229" spans="1:3">
      <c r="A229" s="81"/>
      <c r="B229" s="85">
        <v>11505</v>
      </c>
      <c r="C229" s="86">
        <v>15.82</v>
      </c>
    </row>
    <row r="230" spans="1:3">
      <c r="A230" s="81"/>
      <c r="B230" s="85">
        <v>11536</v>
      </c>
      <c r="C230" s="86">
        <v>14.83</v>
      </c>
    </row>
    <row r="231" spans="1:3">
      <c r="A231" s="81"/>
      <c r="B231" s="85">
        <v>11567</v>
      </c>
      <c r="C231" s="86">
        <v>14.59</v>
      </c>
    </row>
    <row r="232" spans="1:3">
      <c r="A232" s="81"/>
      <c r="B232" s="85">
        <v>11597</v>
      </c>
      <c r="C232" s="86">
        <v>13.42</v>
      </c>
    </row>
    <row r="233" spans="1:3">
      <c r="A233" s="81"/>
      <c r="B233" s="85">
        <v>11628</v>
      </c>
      <c r="C233" s="86">
        <v>13.3</v>
      </c>
    </row>
    <row r="234" spans="1:3" ht="15.75" thickBot="1">
      <c r="A234" s="81"/>
      <c r="B234" s="87">
        <v>11658</v>
      </c>
      <c r="C234" s="88">
        <v>12.53</v>
      </c>
    </row>
    <row r="235" spans="1:3">
      <c r="A235" s="81"/>
      <c r="B235" s="83">
        <v>11689</v>
      </c>
      <c r="C235" s="84">
        <v>12.08</v>
      </c>
    </row>
    <row r="236" spans="1:3">
      <c r="A236" s="81"/>
      <c r="B236" s="85">
        <v>11720</v>
      </c>
      <c r="C236" s="86">
        <v>11.53</v>
      </c>
    </row>
    <row r="237" spans="1:3">
      <c r="A237" s="81"/>
      <c r="B237" s="85">
        <v>11749</v>
      </c>
      <c r="C237" s="86">
        <v>10.88</v>
      </c>
    </row>
    <row r="238" spans="1:3">
      <c r="A238" s="81"/>
      <c r="B238" s="85">
        <v>11780</v>
      </c>
      <c r="C238" s="86">
        <v>10.94</v>
      </c>
    </row>
    <row r="239" spans="1:3">
      <c r="A239" s="81"/>
      <c r="B239" s="85">
        <v>11810</v>
      </c>
      <c r="C239" s="86">
        <v>11.35</v>
      </c>
    </row>
    <row r="240" spans="1:3">
      <c r="A240" s="81"/>
      <c r="B240" s="85">
        <v>11841</v>
      </c>
      <c r="C240" s="86">
        <v>10.98</v>
      </c>
    </row>
    <row r="241" spans="1:3">
      <c r="A241" s="81"/>
      <c r="B241" s="85">
        <v>11871</v>
      </c>
      <c r="C241" s="86">
        <v>10.54</v>
      </c>
    </row>
    <row r="242" spans="1:3">
      <c r="A242" s="81"/>
      <c r="B242" s="85">
        <v>11902</v>
      </c>
      <c r="C242" s="86">
        <v>11.56</v>
      </c>
    </row>
    <row r="243" spans="1:3">
      <c r="A243" s="81"/>
      <c r="B243" s="85">
        <v>11933</v>
      </c>
      <c r="C243" s="86">
        <v>13.42</v>
      </c>
    </row>
    <row r="244" spans="1:3">
      <c r="A244" s="81"/>
      <c r="B244" s="85">
        <v>11963</v>
      </c>
      <c r="C244" s="86">
        <v>11.83</v>
      </c>
    </row>
    <row r="245" spans="1:3">
      <c r="A245" s="81"/>
      <c r="B245" s="85">
        <v>11994</v>
      </c>
      <c r="C245" s="86">
        <v>10.64</v>
      </c>
    </row>
    <row r="246" spans="1:3" ht="15.75" thickBot="1">
      <c r="A246" s="81"/>
      <c r="B246" s="87">
        <v>12024</v>
      </c>
      <c r="C246" s="88">
        <v>10.52</v>
      </c>
    </row>
    <row r="247" spans="1:3">
      <c r="A247" s="81"/>
      <c r="B247" s="83">
        <v>12055</v>
      </c>
      <c r="C247" s="84">
        <v>10.199999999999999</v>
      </c>
    </row>
    <row r="248" spans="1:3">
      <c r="A248" s="81"/>
      <c r="B248" s="85">
        <v>12086</v>
      </c>
      <c r="C248" s="86">
        <v>10</v>
      </c>
    </row>
    <row r="249" spans="1:3">
      <c r="A249" s="81"/>
      <c r="B249" s="85">
        <v>12114</v>
      </c>
      <c r="C249" s="86">
        <v>10.31</v>
      </c>
    </row>
    <row r="250" spans="1:3">
      <c r="A250" s="81"/>
      <c r="B250" s="85">
        <v>12145</v>
      </c>
      <c r="C250" s="86">
        <v>9.8699999999999992</v>
      </c>
    </row>
    <row r="251" spans="1:3">
      <c r="A251" s="81"/>
      <c r="B251" s="85">
        <v>12175</v>
      </c>
      <c r="C251" s="86">
        <v>10.26</v>
      </c>
    </row>
    <row r="252" spans="1:3">
      <c r="A252" s="81"/>
      <c r="B252" s="85">
        <v>12206</v>
      </c>
      <c r="C252" s="86">
        <v>9.9600000000000009</v>
      </c>
    </row>
    <row r="253" spans="1:3">
      <c r="A253" s="81"/>
      <c r="B253" s="85">
        <v>12236</v>
      </c>
      <c r="C253" s="86">
        <v>10.49</v>
      </c>
    </row>
    <row r="254" spans="1:3">
      <c r="A254" s="81"/>
      <c r="B254" s="85">
        <v>12267</v>
      </c>
      <c r="C254" s="86">
        <v>10.65</v>
      </c>
    </row>
    <row r="255" spans="1:3">
      <c r="A255" s="81"/>
      <c r="B255" s="85">
        <v>12298</v>
      </c>
      <c r="C255" s="86">
        <v>10.86</v>
      </c>
    </row>
    <row r="256" spans="1:3">
      <c r="A256" s="81"/>
      <c r="B256" s="85">
        <v>12328</v>
      </c>
      <c r="C256" s="86">
        <v>10.41</v>
      </c>
    </row>
    <row r="257" spans="1:3">
      <c r="A257" s="81"/>
      <c r="B257" s="85">
        <v>12359</v>
      </c>
      <c r="C257" s="86">
        <v>11.11</v>
      </c>
    </row>
    <row r="258" spans="1:3" ht="15.75" thickBot="1">
      <c r="A258" s="81"/>
      <c r="B258" s="87">
        <v>12389</v>
      </c>
      <c r="C258" s="88">
        <v>11.38</v>
      </c>
    </row>
    <row r="259" spans="1:3">
      <c r="A259" s="81"/>
      <c r="B259" s="83">
        <v>12420</v>
      </c>
      <c r="C259" s="84">
        <v>12.77</v>
      </c>
    </row>
    <row r="260" spans="1:3">
      <c r="A260" s="81"/>
      <c r="B260" s="85">
        <v>12451</v>
      </c>
      <c r="C260" s="86">
        <v>14.45</v>
      </c>
    </row>
    <row r="261" spans="1:3">
      <c r="A261" s="81"/>
      <c r="B261" s="85">
        <v>12479</v>
      </c>
      <c r="C261" s="86">
        <v>14.67</v>
      </c>
    </row>
    <row r="262" spans="1:3">
      <c r="A262" s="81"/>
      <c r="B262" s="85">
        <v>12510</v>
      </c>
      <c r="C262" s="86">
        <v>14.72</v>
      </c>
    </row>
    <row r="263" spans="1:3">
      <c r="A263" s="81"/>
      <c r="B263" s="85">
        <v>12540</v>
      </c>
      <c r="C263" s="86">
        <v>14.13</v>
      </c>
    </row>
    <row r="264" spans="1:3">
      <c r="A264" s="81"/>
      <c r="B264" s="85">
        <v>12571</v>
      </c>
      <c r="C264" s="86">
        <v>14.19</v>
      </c>
    </row>
    <row r="265" spans="1:3">
      <c r="A265" s="81"/>
      <c r="B265" s="85">
        <v>12601</v>
      </c>
      <c r="C265" s="86">
        <v>13.35</v>
      </c>
    </row>
    <row r="266" spans="1:3">
      <c r="A266" s="81"/>
      <c r="B266" s="85">
        <v>12632</v>
      </c>
      <c r="C266" s="86">
        <v>13.86</v>
      </c>
    </row>
    <row r="267" spans="1:3">
      <c r="A267" s="81"/>
      <c r="B267" s="85">
        <v>12663</v>
      </c>
      <c r="C267" s="86">
        <v>13.78</v>
      </c>
    </row>
    <row r="268" spans="1:3">
      <c r="A268" s="81"/>
      <c r="B268" s="85">
        <v>12693</v>
      </c>
      <c r="C268" s="86">
        <v>13.27</v>
      </c>
    </row>
    <row r="269" spans="1:3">
      <c r="A269" s="81"/>
      <c r="B269" s="85">
        <v>12724</v>
      </c>
      <c r="C269" s="86">
        <v>12.78</v>
      </c>
    </row>
    <row r="270" spans="1:3" ht="15.75" thickBot="1">
      <c r="A270" s="81"/>
      <c r="B270" s="87">
        <v>12754</v>
      </c>
      <c r="C270" s="88">
        <v>12.43</v>
      </c>
    </row>
    <row r="271" spans="1:3">
      <c r="A271" s="81"/>
      <c r="B271" s="83">
        <v>12785</v>
      </c>
      <c r="C271" s="84">
        <v>11.97</v>
      </c>
    </row>
    <row r="272" spans="1:3">
      <c r="A272" s="81"/>
      <c r="B272" s="85">
        <v>12816</v>
      </c>
      <c r="C272" s="86">
        <v>11.01</v>
      </c>
    </row>
    <row r="273" spans="1:3">
      <c r="A273" s="81"/>
      <c r="B273" s="85">
        <v>12844</v>
      </c>
      <c r="C273" s="86">
        <v>10.16</v>
      </c>
    </row>
    <row r="274" spans="1:3">
      <c r="A274" s="81"/>
      <c r="B274" s="85">
        <v>12875</v>
      </c>
      <c r="C274" s="86">
        <v>9.8800000000000008</v>
      </c>
    </row>
    <row r="275" spans="1:3">
      <c r="A275" s="81"/>
      <c r="B275" s="85">
        <v>12905</v>
      </c>
      <c r="C275" s="86">
        <v>9.7899999999999991</v>
      </c>
    </row>
    <row r="276" spans="1:3">
      <c r="A276" s="81"/>
      <c r="B276" s="85">
        <v>12936</v>
      </c>
      <c r="C276" s="86">
        <v>9.92</v>
      </c>
    </row>
    <row r="277" spans="1:3">
      <c r="A277" s="81"/>
      <c r="B277" s="85">
        <v>12966</v>
      </c>
      <c r="C277" s="86">
        <v>9.82</v>
      </c>
    </row>
    <row r="278" spans="1:3">
      <c r="A278" s="81"/>
      <c r="B278" s="85">
        <v>12997</v>
      </c>
      <c r="C278" s="86">
        <v>9.66</v>
      </c>
    </row>
    <row r="279" spans="1:3">
      <c r="A279" s="81"/>
      <c r="B279" s="85">
        <v>13028</v>
      </c>
      <c r="C279" s="86">
        <v>10.18</v>
      </c>
    </row>
    <row r="280" spans="1:3">
      <c r="A280" s="81"/>
      <c r="B280" s="85">
        <v>13058</v>
      </c>
      <c r="C280" s="86">
        <v>10.23</v>
      </c>
    </row>
    <row r="281" spans="1:3">
      <c r="A281" s="81"/>
      <c r="B281" s="85">
        <v>13089</v>
      </c>
      <c r="C281" s="86">
        <v>10.02</v>
      </c>
    </row>
    <row r="282" spans="1:3" ht="15.75" thickBot="1">
      <c r="A282" s="81"/>
      <c r="B282" s="87">
        <v>13119</v>
      </c>
      <c r="C282" s="88">
        <v>10.45</v>
      </c>
    </row>
    <row r="283" spans="1:3">
      <c r="A283" s="81"/>
      <c r="B283" s="83">
        <v>13150</v>
      </c>
      <c r="C283" s="84">
        <v>11.43</v>
      </c>
    </row>
    <row r="284" spans="1:3">
      <c r="A284" s="81"/>
      <c r="B284" s="85">
        <v>13181</v>
      </c>
      <c r="C284" s="86">
        <v>13</v>
      </c>
    </row>
    <row r="285" spans="1:3">
      <c r="A285" s="81"/>
      <c r="B285" s="85">
        <v>13210</v>
      </c>
      <c r="C285" s="86">
        <v>11.53</v>
      </c>
    </row>
    <row r="286" spans="1:3">
      <c r="A286" s="81"/>
      <c r="B286" s="85">
        <v>13241</v>
      </c>
      <c r="C286" s="86">
        <v>10.64</v>
      </c>
    </row>
    <row r="287" spans="1:3">
      <c r="A287" s="81"/>
      <c r="B287" s="85">
        <v>13271</v>
      </c>
      <c r="C287" s="86">
        <v>10.4</v>
      </c>
    </row>
    <row r="288" spans="1:3">
      <c r="A288" s="81"/>
      <c r="B288" s="85">
        <v>13302</v>
      </c>
      <c r="C288" s="86">
        <v>10.29</v>
      </c>
    </row>
    <row r="289" spans="1:3">
      <c r="A289" s="81"/>
      <c r="B289" s="85">
        <v>13332</v>
      </c>
      <c r="C289" s="86">
        <v>10.85</v>
      </c>
    </row>
    <row r="290" spans="1:3">
      <c r="A290" s="81"/>
      <c r="B290" s="85">
        <v>13363</v>
      </c>
      <c r="C290" s="86">
        <v>11.25</v>
      </c>
    </row>
    <row r="291" spans="1:3">
      <c r="A291" s="81"/>
      <c r="B291" s="85">
        <v>13394</v>
      </c>
      <c r="C291" s="86">
        <v>10.87</v>
      </c>
    </row>
    <row r="292" spans="1:3">
      <c r="A292" s="81"/>
      <c r="B292" s="85">
        <v>13424</v>
      </c>
      <c r="C292" s="86">
        <v>10.87</v>
      </c>
    </row>
    <row r="293" spans="1:3">
      <c r="A293" s="81"/>
      <c r="B293" s="85">
        <v>13455</v>
      </c>
      <c r="C293" s="86">
        <v>11.64</v>
      </c>
    </row>
    <row r="294" spans="1:3" ht="15.75" thickBot="1">
      <c r="A294" s="81"/>
      <c r="B294" s="87">
        <v>13485</v>
      </c>
      <c r="C294" s="88">
        <v>12.3</v>
      </c>
    </row>
    <row r="295" spans="1:3">
      <c r="A295" s="81"/>
      <c r="B295" s="83">
        <v>13516</v>
      </c>
      <c r="C295" s="84">
        <v>12.46</v>
      </c>
    </row>
    <row r="296" spans="1:3">
      <c r="A296" s="81"/>
      <c r="B296" s="85">
        <v>13547</v>
      </c>
      <c r="C296" s="86">
        <v>12.73</v>
      </c>
    </row>
    <row r="297" spans="1:3">
      <c r="A297" s="81"/>
      <c r="B297" s="85">
        <v>13575</v>
      </c>
      <c r="C297" s="86">
        <v>12.72</v>
      </c>
    </row>
    <row r="298" spans="1:3">
      <c r="A298" s="81"/>
      <c r="B298" s="85">
        <v>13606</v>
      </c>
      <c r="C298" s="86">
        <v>11.83</v>
      </c>
    </row>
    <row r="299" spans="1:3">
      <c r="A299" s="81"/>
      <c r="B299" s="85">
        <v>13636</v>
      </c>
      <c r="C299" s="86">
        <v>11.93</v>
      </c>
    </row>
    <row r="300" spans="1:3">
      <c r="A300" s="81"/>
      <c r="B300" s="85">
        <v>13667</v>
      </c>
      <c r="C300" s="86">
        <v>11.95</v>
      </c>
    </row>
    <row r="301" spans="1:3">
      <c r="A301" s="81"/>
      <c r="B301" s="85">
        <v>13697</v>
      </c>
      <c r="C301" s="86">
        <v>11.63</v>
      </c>
    </row>
    <row r="302" spans="1:3">
      <c r="A302" s="81"/>
      <c r="B302" s="85">
        <v>13728</v>
      </c>
      <c r="C302" s="86">
        <v>11.79</v>
      </c>
    </row>
    <row r="303" spans="1:3">
      <c r="A303" s="81"/>
      <c r="B303" s="85">
        <v>13759</v>
      </c>
      <c r="C303" s="86">
        <v>11.57</v>
      </c>
    </row>
    <row r="304" spans="1:3">
      <c r="A304" s="81"/>
      <c r="B304" s="85">
        <v>13789</v>
      </c>
      <c r="C304" s="86">
        <v>11.61</v>
      </c>
    </row>
    <row r="305" spans="1:3">
      <c r="A305" s="81"/>
      <c r="B305" s="85">
        <v>13820</v>
      </c>
      <c r="C305" s="86">
        <v>9.99</v>
      </c>
    </row>
    <row r="306" spans="1:3" ht="15.75" thickBot="1">
      <c r="A306" s="81"/>
      <c r="B306" s="87">
        <v>13850</v>
      </c>
      <c r="C306" s="88">
        <v>9.08</v>
      </c>
    </row>
    <row r="307" spans="1:3">
      <c r="A307" s="81"/>
      <c r="B307" s="83">
        <v>13881</v>
      </c>
      <c r="C307" s="84">
        <v>9.64</v>
      </c>
    </row>
    <row r="308" spans="1:3">
      <c r="A308" s="81"/>
      <c r="B308" s="85">
        <v>13912</v>
      </c>
      <c r="C308" s="86">
        <v>9.33</v>
      </c>
    </row>
    <row r="309" spans="1:3">
      <c r="A309" s="81"/>
      <c r="B309" s="85">
        <v>13940</v>
      </c>
      <c r="C309" s="86">
        <v>9.3000000000000007</v>
      </c>
    </row>
    <row r="310" spans="1:3">
      <c r="A310" s="81"/>
      <c r="B310" s="85">
        <v>13971</v>
      </c>
      <c r="C310" s="86">
        <v>9.08</v>
      </c>
    </row>
    <row r="311" spans="1:3">
      <c r="A311" s="81"/>
      <c r="B311" s="85">
        <v>14001</v>
      </c>
      <c r="C311" s="86">
        <v>10.050000000000001</v>
      </c>
    </row>
    <row r="312" spans="1:3">
      <c r="A312" s="81"/>
      <c r="B312" s="85">
        <v>14032</v>
      </c>
      <c r="C312" s="86">
        <v>10.32</v>
      </c>
    </row>
    <row r="313" spans="1:3">
      <c r="A313" s="81"/>
      <c r="B313" s="85">
        <v>14062</v>
      </c>
      <c r="C313" s="86">
        <v>10.98</v>
      </c>
    </row>
    <row r="314" spans="1:3">
      <c r="A314" s="81"/>
      <c r="B314" s="85">
        <v>14093</v>
      </c>
      <c r="C314" s="86">
        <v>11.35</v>
      </c>
    </row>
    <row r="315" spans="1:3">
      <c r="A315" s="81"/>
      <c r="B315" s="85">
        <v>14124</v>
      </c>
      <c r="C315" s="86">
        <v>11.68</v>
      </c>
    </row>
    <row r="316" spans="1:3">
      <c r="A316" s="81"/>
      <c r="B316" s="85">
        <v>14154</v>
      </c>
      <c r="C316" s="86">
        <v>12.98</v>
      </c>
    </row>
    <row r="317" spans="1:3">
      <c r="A317" s="81"/>
      <c r="B317" s="85">
        <v>14185</v>
      </c>
      <c r="C317" s="86">
        <v>13.88</v>
      </c>
    </row>
    <row r="318" spans="1:3" ht="15.75" thickBot="1">
      <c r="A318" s="81"/>
      <c r="B318" s="87">
        <v>14215</v>
      </c>
      <c r="C318" s="88">
        <v>13.1</v>
      </c>
    </row>
    <row r="319" spans="1:3">
      <c r="A319" s="81"/>
      <c r="B319" s="83">
        <v>14246</v>
      </c>
      <c r="C319" s="84">
        <v>12.31</v>
      </c>
    </row>
    <row r="320" spans="1:3">
      <c r="A320" s="81"/>
      <c r="B320" s="85">
        <v>14277</v>
      </c>
      <c r="C320" s="86">
        <v>11.45</v>
      </c>
    </row>
    <row r="321" spans="1:3">
      <c r="A321" s="81"/>
      <c r="B321" s="85">
        <v>14305</v>
      </c>
      <c r="C321" s="86">
        <v>11.04</v>
      </c>
    </row>
    <row r="322" spans="1:3">
      <c r="A322" s="81"/>
      <c r="B322" s="85">
        <v>14336</v>
      </c>
      <c r="C322" s="86">
        <v>11.02</v>
      </c>
    </row>
    <row r="323" spans="1:3">
      <c r="A323" s="81"/>
      <c r="B323" s="85">
        <v>14366</v>
      </c>
      <c r="C323" s="86">
        <v>12.28</v>
      </c>
    </row>
    <row r="324" spans="1:3">
      <c r="A324" s="81"/>
      <c r="B324" s="85">
        <v>14397</v>
      </c>
      <c r="C324" s="86">
        <v>12.53</v>
      </c>
    </row>
    <row r="325" spans="1:3">
      <c r="A325" s="81"/>
      <c r="B325" s="85">
        <v>14427</v>
      </c>
      <c r="C325" s="86">
        <v>12.2</v>
      </c>
    </row>
    <row r="326" spans="1:3">
      <c r="A326" s="81"/>
      <c r="B326" s="85">
        <v>14458</v>
      </c>
      <c r="C326" s="86">
        <v>12.27</v>
      </c>
    </row>
    <row r="327" spans="1:3">
      <c r="A327" s="81"/>
      <c r="B327" s="85">
        <v>14489</v>
      </c>
      <c r="C327" s="86">
        <v>12.34</v>
      </c>
    </row>
    <row r="328" spans="1:3">
      <c r="A328" s="81"/>
      <c r="B328" s="85">
        <v>14519</v>
      </c>
      <c r="C328" s="86">
        <v>12.12</v>
      </c>
    </row>
    <row r="329" spans="1:3">
      <c r="A329" s="81"/>
      <c r="B329" s="85">
        <v>14550</v>
      </c>
      <c r="C329" s="86">
        <v>10.9</v>
      </c>
    </row>
    <row r="330" spans="1:3" ht="15.75" thickBot="1">
      <c r="A330" s="81"/>
      <c r="B330" s="87">
        <v>14580</v>
      </c>
      <c r="C330" s="88">
        <v>9.43</v>
      </c>
    </row>
    <row r="331" spans="1:3">
      <c r="A331" s="81"/>
      <c r="B331" s="83">
        <v>14611</v>
      </c>
      <c r="C331" s="84">
        <v>9.07</v>
      </c>
    </row>
    <row r="332" spans="1:3">
      <c r="A332" s="81"/>
      <c r="B332" s="85">
        <v>14642</v>
      </c>
      <c r="C332" s="86">
        <v>9.07</v>
      </c>
    </row>
    <row r="333" spans="1:3">
      <c r="A333" s="81"/>
      <c r="B333" s="85">
        <v>14671</v>
      </c>
      <c r="C333" s="86">
        <v>8.99</v>
      </c>
    </row>
    <row r="334" spans="1:3">
      <c r="A334" s="81"/>
      <c r="B334" s="85">
        <v>14702</v>
      </c>
      <c r="C334" s="86">
        <v>8.5500000000000007</v>
      </c>
    </row>
    <row r="335" spans="1:3">
      <c r="A335" s="81"/>
      <c r="B335" s="85">
        <v>14732</v>
      </c>
      <c r="C335" s="86">
        <v>7.83</v>
      </c>
    </row>
    <row r="336" spans="1:3">
      <c r="A336" s="81"/>
      <c r="B336" s="85">
        <v>14763</v>
      </c>
      <c r="C336" s="86">
        <v>7.99</v>
      </c>
    </row>
    <row r="337" spans="1:3">
      <c r="A337" s="81"/>
      <c r="B337" s="85">
        <v>14793</v>
      </c>
      <c r="C337" s="86">
        <v>7.93</v>
      </c>
    </row>
    <row r="338" spans="1:3">
      <c r="A338" s="81"/>
      <c r="B338" s="85">
        <v>14824</v>
      </c>
      <c r="C338" s="86">
        <v>7.48</v>
      </c>
    </row>
    <row r="339" spans="1:3">
      <c r="A339" s="81"/>
      <c r="B339" s="85">
        <v>14855</v>
      </c>
      <c r="C339" s="86">
        <v>7.51</v>
      </c>
    </row>
    <row r="340" spans="1:3">
      <c r="A340" s="81"/>
      <c r="B340" s="85">
        <v>14885</v>
      </c>
      <c r="C340" s="86">
        <v>8.11</v>
      </c>
    </row>
    <row r="341" spans="1:3">
      <c r="A341" s="81"/>
      <c r="B341" s="85">
        <v>14916</v>
      </c>
      <c r="C341" s="86">
        <v>8.52</v>
      </c>
    </row>
    <row r="342" spans="1:3" ht="15.75" thickBot="1">
      <c r="A342" s="81"/>
      <c r="B342" s="87">
        <v>14946</v>
      </c>
      <c r="C342" s="88">
        <v>9.4600000000000009</v>
      </c>
    </row>
    <row r="343" spans="1:3">
      <c r="A343" s="81"/>
      <c r="B343" s="83">
        <v>14977</v>
      </c>
      <c r="C343" s="84">
        <v>10.43</v>
      </c>
    </row>
    <row r="344" spans="1:3">
      <c r="A344" s="81"/>
      <c r="B344" s="85">
        <v>15008</v>
      </c>
      <c r="C344" s="86">
        <v>11.92</v>
      </c>
    </row>
    <row r="345" spans="1:3">
      <c r="A345" s="81"/>
      <c r="B345" s="85">
        <v>15036</v>
      </c>
      <c r="C345" s="86">
        <v>13.47</v>
      </c>
    </row>
    <row r="346" spans="1:3">
      <c r="A346" s="81"/>
      <c r="B346" s="85">
        <v>15067</v>
      </c>
      <c r="C346" s="86">
        <v>14.4</v>
      </c>
    </row>
    <row r="347" spans="1:3">
      <c r="A347" s="81"/>
      <c r="B347" s="85">
        <v>15097</v>
      </c>
      <c r="C347" s="86">
        <v>15.28</v>
      </c>
    </row>
    <row r="348" spans="1:3">
      <c r="A348" s="81"/>
      <c r="B348" s="85">
        <v>15128</v>
      </c>
      <c r="C348" s="86">
        <v>15.93</v>
      </c>
    </row>
    <row r="349" spans="1:3">
      <c r="A349" s="81"/>
      <c r="B349" s="85">
        <v>15158</v>
      </c>
      <c r="C349" s="86">
        <v>15.88</v>
      </c>
    </row>
    <row r="350" spans="1:3">
      <c r="A350" s="81"/>
      <c r="B350" s="85">
        <v>15189</v>
      </c>
      <c r="C350" s="86">
        <v>15.88</v>
      </c>
    </row>
    <row r="351" spans="1:3">
      <c r="A351" s="81"/>
      <c r="B351" s="85">
        <v>15220</v>
      </c>
      <c r="C351" s="86">
        <v>15.88</v>
      </c>
    </row>
    <row r="352" spans="1:3">
      <c r="A352" s="81"/>
      <c r="B352" s="85">
        <v>15250</v>
      </c>
      <c r="C352" s="86">
        <v>15.87</v>
      </c>
    </row>
    <row r="353" spans="1:3">
      <c r="A353" s="81"/>
      <c r="B353" s="85">
        <v>15281</v>
      </c>
      <c r="C353" s="86">
        <v>15.97</v>
      </c>
    </row>
    <row r="354" spans="1:3" ht="15.75" thickBot="1">
      <c r="A354" s="81"/>
      <c r="B354" s="87">
        <v>15311</v>
      </c>
      <c r="C354" s="88">
        <v>16</v>
      </c>
    </row>
    <row r="355" spans="1:3">
      <c r="A355" s="81"/>
      <c r="B355" s="83">
        <v>15342</v>
      </c>
      <c r="C355" s="84">
        <v>15.87</v>
      </c>
    </row>
    <row r="356" spans="1:3">
      <c r="A356" s="81"/>
      <c r="B356" s="85">
        <v>15373</v>
      </c>
      <c r="C356" s="86">
        <v>15.87</v>
      </c>
    </row>
    <row r="357" spans="1:3">
      <c r="A357" s="81"/>
      <c r="B357" s="85">
        <v>15401</v>
      </c>
      <c r="C357" s="86">
        <v>15.87</v>
      </c>
    </row>
    <row r="358" spans="1:3">
      <c r="A358" s="81"/>
      <c r="B358" s="85">
        <v>15432</v>
      </c>
      <c r="C358" s="86">
        <v>15.87</v>
      </c>
    </row>
    <row r="359" spans="1:3">
      <c r="A359" s="81"/>
      <c r="B359" s="85">
        <v>15462</v>
      </c>
      <c r="C359" s="86">
        <v>15.87</v>
      </c>
    </row>
    <row r="360" spans="1:3">
      <c r="A360" s="81"/>
      <c r="B360" s="85">
        <v>15493</v>
      </c>
      <c r="C360" s="86">
        <v>15.87</v>
      </c>
    </row>
    <row r="361" spans="1:3">
      <c r="A361" s="81"/>
      <c r="B361" s="85">
        <v>15523</v>
      </c>
      <c r="C361" s="86">
        <v>15.87</v>
      </c>
    </row>
    <row r="362" spans="1:3">
      <c r="A362" s="81"/>
      <c r="B362" s="85">
        <v>15554</v>
      </c>
      <c r="C362" s="86">
        <v>15.87</v>
      </c>
    </row>
    <row r="363" spans="1:3">
      <c r="A363" s="81"/>
      <c r="B363" s="85">
        <v>15585</v>
      </c>
      <c r="C363" s="86">
        <v>15.87</v>
      </c>
    </row>
    <row r="364" spans="1:3">
      <c r="A364" s="81"/>
      <c r="B364" s="85">
        <v>15615</v>
      </c>
      <c r="C364" s="86">
        <v>15.87</v>
      </c>
    </row>
    <row r="365" spans="1:3">
      <c r="A365" s="81"/>
      <c r="B365" s="85">
        <v>15646</v>
      </c>
      <c r="C365" s="86">
        <v>15.87</v>
      </c>
    </row>
    <row r="366" spans="1:3" ht="15.75" thickBot="1">
      <c r="A366" s="81"/>
      <c r="B366" s="87">
        <v>15676</v>
      </c>
      <c r="C366" s="88">
        <v>15.87</v>
      </c>
    </row>
    <row r="367" spans="1:3">
      <c r="A367" s="81"/>
      <c r="B367" s="83">
        <v>15707</v>
      </c>
      <c r="C367" s="84">
        <v>15.87</v>
      </c>
    </row>
    <row r="368" spans="1:3">
      <c r="A368" s="81"/>
      <c r="B368" s="85">
        <v>15738</v>
      </c>
      <c r="C368" s="86">
        <v>15.87</v>
      </c>
    </row>
    <row r="369" spans="1:3">
      <c r="A369" s="81"/>
      <c r="B369" s="85">
        <v>15766</v>
      </c>
      <c r="C369" s="86">
        <v>15.87</v>
      </c>
    </row>
    <row r="370" spans="1:3">
      <c r="A370" s="81"/>
      <c r="B370" s="85">
        <v>15797</v>
      </c>
      <c r="C370" s="86">
        <v>15.87</v>
      </c>
    </row>
    <row r="371" spans="1:3">
      <c r="A371" s="81"/>
      <c r="B371" s="85">
        <v>15827</v>
      </c>
      <c r="C371" s="86">
        <v>15.87</v>
      </c>
    </row>
    <row r="372" spans="1:3">
      <c r="A372" s="81"/>
      <c r="B372" s="85">
        <v>15858</v>
      </c>
      <c r="C372" s="86">
        <v>15.87</v>
      </c>
    </row>
    <row r="373" spans="1:3">
      <c r="A373" s="81"/>
      <c r="B373" s="85">
        <v>15888</v>
      </c>
      <c r="C373" s="86">
        <v>15.87</v>
      </c>
    </row>
    <row r="374" spans="1:3">
      <c r="A374" s="81"/>
      <c r="B374" s="85">
        <v>15919</v>
      </c>
      <c r="C374" s="86">
        <v>15.87</v>
      </c>
    </row>
    <row r="375" spans="1:3">
      <c r="A375" s="81"/>
      <c r="B375" s="85">
        <v>15950</v>
      </c>
      <c r="C375" s="86">
        <v>15.87</v>
      </c>
    </row>
    <row r="376" spans="1:3">
      <c r="A376" s="81"/>
      <c r="B376" s="85">
        <v>15980</v>
      </c>
      <c r="C376" s="86">
        <v>15.87</v>
      </c>
    </row>
    <row r="377" spans="1:3">
      <c r="A377" s="81"/>
      <c r="B377" s="85">
        <v>16011</v>
      </c>
      <c r="C377" s="86">
        <v>15.87</v>
      </c>
    </row>
    <row r="378" spans="1:3" ht="15.75" thickBot="1">
      <c r="A378" s="81"/>
      <c r="B378" s="87">
        <v>16041</v>
      </c>
      <c r="C378" s="88">
        <v>15.87</v>
      </c>
    </row>
    <row r="379" spans="1:3">
      <c r="A379" s="81"/>
      <c r="B379" s="83">
        <v>16072</v>
      </c>
      <c r="C379" s="84">
        <v>15.87</v>
      </c>
    </row>
    <row r="380" spans="1:3">
      <c r="A380" s="81"/>
      <c r="B380" s="85">
        <v>16103</v>
      </c>
      <c r="C380" s="86">
        <v>15.87</v>
      </c>
    </row>
    <row r="381" spans="1:3">
      <c r="A381" s="81"/>
      <c r="B381" s="85">
        <v>16132</v>
      </c>
      <c r="C381" s="86">
        <v>15.87</v>
      </c>
    </row>
    <row r="382" spans="1:3">
      <c r="A382" s="81"/>
      <c r="B382" s="85">
        <v>16163</v>
      </c>
      <c r="C382" s="86">
        <v>15.87</v>
      </c>
    </row>
    <row r="383" spans="1:3">
      <c r="A383" s="81"/>
      <c r="B383" s="85">
        <v>16193</v>
      </c>
      <c r="C383" s="86">
        <v>15.87</v>
      </c>
    </row>
    <row r="384" spans="1:3">
      <c r="A384" s="81"/>
      <c r="B384" s="85">
        <v>16224</v>
      </c>
      <c r="C384" s="86">
        <v>15.87</v>
      </c>
    </row>
    <row r="385" spans="1:3">
      <c r="A385" s="81"/>
      <c r="B385" s="85">
        <v>16254</v>
      </c>
      <c r="C385" s="86">
        <v>15.87</v>
      </c>
    </row>
    <row r="386" spans="1:3">
      <c r="A386" s="81"/>
      <c r="B386" s="85">
        <v>16285</v>
      </c>
      <c r="C386" s="86">
        <v>15.87</v>
      </c>
    </row>
    <row r="387" spans="1:3">
      <c r="A387" s="81"/>
      <c r="B387" s="85">
        <v>16316</v>
      </c>
      <c r="C387" s="86">
        <v>15.87</v>
      </c>
    </row>
    <row r="388" spans="1:3">
      <c r="A388" s="81"/>
      <c r="B388" s="85">
        <v>16346</v>
      </c>
      <c r="C388" s="86">
        <v>15.87</v>
      </c>
    </row>
    <row r="389" spans="1:3">
      <c r="A389" s="81"/>
      <c r="B389" s="85">
        <v>16377</v>
      </c>
      <c r="C389" s="86">
        <v>15.87</v>
      </c>
    </row>
    <row r="390" spans="1:3" ht="15.75" thickBot="1">
      <c r="A390" s="81"/>
      <c r="B390" s="87">
        <v>16407</v>
      </c>
      <c r="C390" s="88">
        <v>15.87</v>
      </c>
    </row>
    <row r="391" spans="1:3">
      <c r="A391" s="81"/>
      <c r="B391" s="83">
        <v>16438</v>
      </c>
      <c r="C391" s="84">
        <v>15.87</v>
      </c>
    </row>
    <row r="392" spans="1:3">
      <c r="A392" s="81"/>
      <c r="B392" s="85">
        <v>16469</v>
      </c>
      <c r="C392" s="86">
        <v>15.87</v>
      </c>
    </row>
    <row r="393" spans="1:3">
      <c r="A393" s="81"/>
      <c r="B393" s="85">
        <v>16497</v>
      </c>
      <c r="C393" s="86">
        <v>15.87</v>
      </c>
    </row>
    <row r="394" spans="1:3">
      <c r="A394" s="81"/>
      <c r="B394" s="85">
        <v>16528</v>
      </c>
      <c r="C394" s="86">
        <v>15.87</v>
      </c>
    </row>
    <row r="395" spans="1:3">
      <c r="A395" s="81"/>
      <c r="B395" s="85">
        <v>16558</v>
      </c>
      <c r="C395" s="86">
        <v>15.87</v>
      </c>
    </row>
    <row r="396" spans="1:3">
      <c r="A396" s="81"/>
      <c r="B396" s="85">
        <v>16589</v>
      </c>
      <c r="C396" s="86">
        <v>15.87</v>
      </c>
    </row>
    <row r="397" spans="1:3">
      <c r="A397" s="81"/>
      <c r="B397" s="85">
        <v>16619</v>
      </c>
      <c r="C397" s="86">
        <v>15.87</v>
      </c>
    </row>
    <row r="398" spans="1:3">
      <c r="A398" s="81"/>
      <c r="B398" s="85">
        <v>16650</v>
      </c>
      <c r="C398" s="86">
        <v>15.87</v>
      </c>
    </row>
    <row r="399" spans="1:3">
      <c r="A399" s="81"/>
      <c r="B399" s="85">
        <v>16681</v>
      </c>
      <c r="C399" s="86">
        <v>15.87</v>
      </c>
    </row>
    <row r="400" spans="1:3">
      <c r="A400" s="81"/>
      <c r="B400" s="85">
        <v>16711</v>
      </c>
      <c r="C400" s="86">
        <v>15.87</v>
      </c>
    </row>
    <row r="401" spans="1:3">
      <c r="A401" s="81"/>
      <c r="B401" s="85">
        <v>16742</v>
      </c>
      <c r="C401" s="86">
        <v>17.07</v>
      </c>
    </row>
    <row r="402" spans="1:3" ht="15.75" thickBot="1">
      <c r="A402" s="81"/>
      <c r="B402" s="87">
        <v>16772</v>
      </c>
      <c r="C402" s="88">
        <v>18.87</v>
      </c>
    </row>
    <row r="403" spans="1:3">
      <c r="A403" s="81"/>
      <c r="B403" s="83">
        <v>16803</v>
      </c>
      <c r="C403" s="84">
        <v>18.87</v>
      </c>
    </row>
    <row r="404" spans="1:3">
      <c r="A404" s="81"/>
      <c r="B404" s="85">
        <v>16834</v>
      </c>
      <c r="C404" s="86">
        <v>18.87</v>
      </c>
    </row>
    <row r="405" spans="1:3">
      <c r="A405" s="81"/>
      <c r="B405" s="85">
        <v>16862</v>
      </c>
      <c r="C405" s="86">
        <v>18.87</v>
      </c>
    </row>
    <row r="406" spans="1:3">
      <c r="A406" s="81"/>
      <c r="B406" s="85">
        <v>16893</v>
      </c>
      <c r="C406" s="86">
        <v>18.87</v>
      </c>
    </row>
    <row r="407" spans="1:3">
      <c r="A407" s="81"/>
      <c r="B407" s="85">
        <v>16923</v>
      </c>
      <c r="C407" s="86">
        <v>18.87</v>
      </c>
    </row>
    <row r="408" spans="1:3">
      <c r="A408" s="81"/>
      <c r="B408" s="85">
        <v>16954</v>
      </c>
      <c r="C408" s="86">
        <v>19.05</v>
      </c>
    </row>
    <row r="409" spans="1:3">
      <c r="A409" s="81"/>
      <c r="B409" s="85">
        <v>16984</v>
      </c>
      <c r="C409" s="86">
        <v>20.87</v>
      </c>
    </row>
    <row r="410" spans="1:3">
      <c r="A410" s="81"/>
      <c r="B410" s="85">
        <v>17015</v>
      </c>
      <c r="C410" s="86">
        <v>22.82</v>
      </c>
    </row>
    <row r="411" spans="1:3">
      <c r="A411" s="81"/>
      <c r="B411" s="85">
        <v>17046</v>
      </c>
      <c r="C411" s="86">
        <v>24.12</v>
      </c>
    </row>
    <row r="412" spans="1:3">
      <c r="A412" s="81"/>
      <c r="B412" s="85">
        <v>17076</v>
      </c>
      <c r="C412" s="86">
        <v>27.52</v>
      </c>
    </row>
    <row r="413" spans="1:3">
      <c r="A413" s="81"/>
      <c r="B413" s="85">
        <v>17107</v>
      </c>
      <c r="C413" s="86">
        <v>30.9</v>
      </c>
    </row>
    <row r="414" spans="1:3" ht="15.75" thickBot="1">
      <c r="A414" s="81"/>
      <c r="B414" s="87">
        <v>17137</v>
      </c>
      <c r="C414" s="88">
        <v>30.37</v>
      </c>
    </row>
    <row r="415" spans="1:3">
      <c r="A415" s="81"/>
      <c r="B415" s="83">
        <v>17168</v>
      </c>
      <c r="C415" s="84">
        <v>30.5</v>
      </c>
    </row>
    <row r="416" spans="1:3">
      <c r="A416" s="81"/>
      <c r="B416" s="85">
        <v>17199</v>
      </c>
      <c r="C416" s="86">
        <v>30.69</v>
      </c>
    </row>
    <row r="417" spans="1:3">
      <c r="A417" s="81"/>
      <c r="B417" s="85">
        <v>17227</v>
      </c>
      <c r="C417" s="86">
        <v>30.67</v>
      </c>
    </row>
    <row r="418" spans="1:3">
      <c r="A418" s="81"/>
      <c r="B418" s="85">
        <v>17258</v>
      </c>
      <c r="C418" s="86">
        <v>28.29</v>
      </c>
    </row>
    <row r="419" spans="1:3">
      <c r="A419" s="81"/>
      <c r="B419" s="85">
        <v>17288</v>
      </c>
      <c r="C419" s="86">
        <v>26.49</v>
      </c>
    </row>
    <row r="420" spans="1:3">
      <c r="A420" s="81"/>
      <c r="B420" s="85">
        <v>17319</v>
      </c>
      <c r="C420" s="86">
        <v>27.76</v>
      </c>
    </row>
    <row r="421" spans="1:3">
      <c r="A421" s="81"/>
      <c r="B421" s="85">
        <v>17349</v>
      </c>
      <c r="C421" s="86">
        <v>27.97</v>
      </c>
    </row>
    <row r="422" spans="1:3">
      <c r="A422" s="81"/>
      <c r="B422" s="85">
        <v>17380</v>
      </c>
      <c r="C422" s="86">
        <v>30.29</v>
      </c>
    </row>
    <row r="423" spans="1:3">
      <c r="A423" s="81"/>
      <c r="B423" s="85">
        <v>17411</v>
      </c>
      <c r="C423" s="86">
        <v>31.06</v>
      </c>
    </row>
    <row r="424" spans="1:3">
      <c r="A424" s="81"/>
      <c r="B424" s="85">
        <v>17441</v>
      </c>
      <c r="C424" s="86">
        <v>32.03</v>
      </c>
    </row>
    <row r="425" spans="1:3">
      <c r="A425" s="81"/>
      <c r="B425" s="85">
        <v>17472</v>
      </c>
      <c r="C425" s="86">
        <v>32.86</v>
      </c>
    </row>
    <row r="426" spans="1:3" ht="15.75" thickBot="1">
      <c r="A426" s="81"/>
      <c r="B426" s="87">
        <v>17502</v>
      </c>
      <c r="C426" s="88">
        <v>32.69</v>
      </c>
    </row>
    <row r="427" spans="1:3">
      <c r="A427" s="81"/>
      <c r="B427" s="83">
        <v>17533</v>
      </c>
      <c r="C427" s="84">
        <v>32.51</v>
      </c>
    </row>
    <row r="428" spans="1:3">
      <c r="A428" s="81"/>
      <c r="B428" s="85">
        <v>17564</v>
      </c>
      <c r="C428" s="86">
        <v>31.05</v>
      </c>
    </row>
    <row r="429" spans="1:3">
      <c r="A429" s="81"/>
      <c r="B429" s="85">
        <v>17593</v>
      </c>
      <c r="C429" s="86">
        <v>31.25</v>
      </c>
    </row>
    <row r="430" spans="1:3">
      <c r="A430" s="81"/>
      <c r="B430" s="85">
        <v>17624</v>
      </c>
      <c r="C430" s="86">
        <v>31.75</v>
      </c>
    </row>
    <row r="431" spans="1:3">
      <c r="A431" s="81"/>
      <c r="B431" s="85">
        <v>17654</v>
      </c>
      <c r="C431" s="86">
        <v>31.75</v>
      </c>
    </row>
    <row r="432" spans="1:3">
      <c r="A432" s="81"/>
      <c r="B432" s="85">
        <v>17685</v>
      </c>
      <c r="C432" s="86">
        <v>31.35</v>
      </c>
    </row>
    <row r="433" spans="1:3">
      <c r="A433" s="81"/>
      <c r="B433" s="85">
        <v>17715</v>
      </c>
      <c r="C433" s="86">
        <v>31.43</v>
      </c>
    </row>
    <row r="434" spans="1:3">
      <c r="A434" s="81"/>
      <c r="B434" s="85">
        <v>17746</v>
      </c>
      <c r="C434" s="86">
        <v>32.020000000000003</v>
      </c>
    </row>
    <row r="435" spans="1:3">
      <c r="A435" s="81"/>
      <c r="B435" s="85">
        <v>17777</v>
      </c>
      <c r="C435" s="86">
        <v>32.619999999999997</v>
      </c>
    </row>
    <row r="436" spans="1:3">
      <c r="A436" s="81"/>
      <c r="B436" s="85">
        <v>17807</v>
      </c>
      <c r="C436" s="86">
        <v>34.380000000000003</v>
      </c>
    </row>
    <row r="437" spans="1:3">
      <c r="A437" s="81"/>
      <c r="B437" s="85">
        <v>17838</v>
      </c>
      <c r="C437" s="86">
        <v>36.9</v>
      </c>
    </row>
    <row r="438" spans="1:3" ht="15.75" thickBot="1">
      <c r="A438" s="81"/>
      <c r="B438" s="87">
        <v>17868</v>
      </c>
      <c r="C438" s="88">
        <v>34.03</v>
      </c>
    </row>
    <row r="439" spans="1:3">
      <c r="A439" s="81"/>
      <c r="B439" s="83">
        <v>17899</v>
      </c>
      <c r="C439" s="84">
        <v>33.04</v>
      </c>
    </row>
    <row r="440" spans="1:3">
      <c r="A440" s="81"/>
      <c r="B440" s="85">
        <v>17930</v>
      </c>
      <c r="C440" s="86">
        <v>32.33</v>
      </c>
    </row>
    <row r="441" spans="1:3">
      <c r="A441" s="81"/>
      <c r="B441" s="85">
        <v>17958</v>
      </c>
      <c r="C441" s="86">
        <v>32.270000000000003</v>
      </c>
    </row>
    <row r="442" spans="1:3">
      <c r="A442" s="81"/>
      <c r="B442" s="85">
        <v>17989</v>
      </c>
      <c r="C442" s="86">
        <v>31.4</v>
      </c>
    </row>
    <row r="443" spans="1:3">
      <c r="A443" s="81"/>
      <c r="B443" s="85">
        <v>18019</v>
      </c>
      <c r="C443" s="86">
        <v>32.479999999999997</v>
      </c>
    </row>
    <row r="444" spans="1:3">
      <c r="A444" s="81"/>
      <c r="B444" s="85">
        <v>18050</v>
      </c>
      <c r="C444" s="86">
        <v>32.92</v>
      </c>
    </row>
    <row r="445" spans="1:3">
      <c r="A445" s="81"/>
      <c r="B445" s="85">
        <v>18080</v>
      </c>
      <c r="C445" s="86">
        <v>33.64</v>
      </c>
    </row>
    <row r="446" spans="1:3">
      <c r="A446" s="81"/>
      <c r="B446" s="85">
        <v>18111</v>
      </c>
      <c r="C446" s="86">
        <v>34.090000000000003</v>
      </c>
    </row>
    <row r="447" spans="1:3">
      <c r="A447" s="81"/>
      <c r="B447" s="85">
        <v>18142</v>
      </c>
      <c r="C447" s="86">
        <v>35.81</v>
      </c>
    </row>
    <row r="448" spans="1:3">
      <c r="A448" s="81"/>
      <c r="B448" s="85">
        <v>18172</v>
      </c>
      <c r="C448" s="86">
        <v>41.51</v>
      </c>
    </row>
    <row r="449" spans="1:3">
      <c r="A449" s="81"/>
      <c r="B449" s="85">
        <v>18203</v>
      </c>
      <c r="C449" s="86">
        <v>56.66</v>
      </c>
    </row>
    <row r="450" spans="1:3" ht="15.75" thickBot="1">
      <c r="A450" s="81"/>
      <c r="B450" s="87">
        <v>18233</v>
      </c>
      <c r="C450" s="88">
        <v>55.17</v>
      </c>
    </row>
    <row r="451" spans="1:3">
      <c r="A451" s="81"/>
      <c r="B451" s="83">
        <v>18264</v>
      </c>
      <c r="C451" s="84">
        <v>53.9</v>
      </c>
    </row>
    <row r="452" spans="1:3">
      <c r="A452" s="81"/>
      <c r="B452" s="85">
        <v>18295</v>
      </c>
      <c r="C452" s="86">
        <v>50.75</v>
      </c>
    </row>
    <row r="453" spans="1:3">
      <c r="A453" s="81"/>
      <c r="B453" s="85">
        <v>18323</v>
      </c>
      <c r="C453" s="86">
        <v>49.13</v>
      </c>
    </row>
    <row r="454" spans="1:3">
      <c r="A454" s="81"/>
      <c r="B454" s="85">
        <v>18354</v>
      </c>
      <c r="C454" s="86">
        <v>49.55</v>
      </c>
    </row>
    <row r="455" spans="1:3">
      <c r="A455" s="81"/>
      <c r="B455" s="85">
        <v>18384</v>
      </c>
      <c r="C455" s="86">
        <v>48.25</v>
      </c>
    </row>
    <row r="456" spans="1:3">
      <c r="A456" s="81"/>
      <c r="B456" s="85">
        <v>18415</v>
      </c>
      <c r="C456" s="86">
        <v>51.9</v>
      </c>
    </row>
    <row r="457" spans="1:3">
      <c r="A457" s="81"/>
      <c r="B457" s="85">
        <v>18445</v>
      </c>
      <c r="C457" s="86">
        <v>54.5</v>
      </c>
    </row>
    <row r="458" spans="1:3">
      <c r="A458" s="81"/>
      <c r="B458" s="85">
        <v>18476</v>
      </c>
      <c r="C458" s="86">
        <v>56.85</v>
      </c>
    </row>
    <row r="459" spans="1:3">
      <c r="A459" s="81"/>
      <c r="B459" s="85">
        <v>18507</v>
      </c>
      <c r="C459" s="86">
        <v>59.2</v>
      </c>
    </row>
    <row r="460" spans="1:3">
      <c r="A460" s="81"/>
      <c r="B460" s="85">
        <v>18537</v>
      </c>
      <c r="C460" s="86">
        <v>53.95</v>
      </c>
    </row>
    <row r="461" spans="1:3">
      <c r="A461" s="81"/>
      <c r="B461" s="85">
        <v>18568</v>
      </c>
      <c r="C461" s="86">
        <v>54.2</v>
      </c>
    </row>
    <row r="462" spans="1:3" ht="15.75" thickBot="1">
      <c r="A462" s="81"/>
      <c r="B462" s="87">
        <v>18598</v>
      </c>
      <c r="C462" s="88">
        <v>56.78</v>
      </c>
    </row>
    <row r="463" spans="1:3">
      <c r="A463" s="81"/>
      <c r="B463" s="83">
        <v>18629</v>
      </c>
      <c r="C463" s="84">
        <v>59.4</v>
      </c>
    </row>
    <row r="464" spans="1:3">
      <c r="A464" s="81"/>
      <c r="B464" s="85">
        <v>18660</v>
      </c>
      <c r="C464" s="86">
        <v>60.2</v>
      </c>
    </row>
    <row r="465" spans="1:3">
      <c r="A465" s="81"/>
      <c r="B465" s="85">
        <v>18688</v>
      </c>
      <c r="C465" s="86">
        <v>59.4</v>
      </c>
    </row>
    <row r="466" spans="1:3">
      <c r="A466" s="81"/>
      <c r="B466" s="85">
        <v>18719</v>
      </c>
      <c r="C466" s="86">
        <v>59.1</v>
      </c>
    </row>
    <row r="467" spans="1:3">
      <c r="A467" s="81"/>
      <c r="B467" s="85">
        <v>18749</v>
      </c>
      <c r="C467" s="86">
        <v>59.41</v>
      </c>
    </row>
    <row r="468" spans="1:3">
      <c r="A468" s="81"/>
      <c r="B468" s="85">
        <v>18780</v>
      </c>
      <c r="C468" s="86">
        <v>57.96</v>
      </c>
    </row>
    <row r="469" spans="1:3">
      <c r="A469" s="81"/>
      <c r="B469" s="85">
        <v>18810</v>
      </c>
      <c r="C469" s="86">
        <v>57.18</v>
      </c>
    </row>
    <row r="470" spans="1:3">
      <c r="A470" s="81"/>
      <c r="B470" s="85">
        <v>18841</v>
      </c>
      <c r="C470" s="86">
        <v>57.65</v>
      </c>
    </row>
    <row r="471" spans="1:3">
      <c r="A471" s="81"/>
      <c r="B471" s="85">
        <v>18872</v>
      </c>
      <c r="C471" s="86">
        <v>58.11</v>
      </c>
    </row>
    <row r="472" spans="1:3">
      <c r="A472" s="81"/>
      <c r="B472" s="85">
        <v>18902</v>
      </c>
      <c r="C472" s="86">
        <v>59.06</v>
      </c>
    </row>
    <row r="473" spans="1:3">
      <c r="A473" s="81"/>
      <c r="B473" s="85">
        <v>18933</v>
      </c>
      <c r="C473" s="86">
        <v>59.25</v>
      </c>
    </row>
    <row r="474" spans="1:3" ht="15.75" thickBot="1">
      <c r="A474" s="81"/>
      <c r="B474" s="87">
        <v>18963</v>
      </c>
      <c r="C474" s="88">
        <v>58.18</v>
      </c>
    </row>
    <row r="475" spans="1:3">
      <c r="A475" s="81"/>
      <c r="B475" s="83">
        <v>18994</v>
      </c>
      <c r="C475" s="84">
        <v>58.35</v>
      </c>
    </row>
    <row r="476" spans="1:3">
      <c r="A476" s="81"/>
      <c r="B476" s="85">
        <v>19025</v>
      </c>
      <c r="C476" s="86">
        <v>57.75</v>
      </c>
    </row>
    <row r="477" spans="1:3">
      <c r="A477" s="81"/>
      <c r="B477" s="85">
        <v>19054</v>
      </c>
      <c r="C477" s="86">
        <v>57.3</v>
      </c>
    </row>
    <row r="478" spans="1:3">
      <c r="A478" s="81"/>
      <c r="B478" s="85">
        <v>19085</v>
      </c>
      <c r="C478" s="86">
        <v>55.33</v>
      </c>
    </row>
    <row r="479" spans="1:3">
      <c r="A479" s="81"/>
      <c r="B479" s="85">
        <v>19115</v>
      </c>
      <c r="C479" s="86">
        <v>56.42</v>
      </c>
    </row>
    <row r="480" spans="1:3">
      <c r="A480" s="81"/>
      <c r="B480" s="85">
        <v>19146</v>
      </c>
      <c r="C480" s="86">
        <v>56.23</v>
      </c>
    </row>
    <row r="481" spans="1:3">
      <c r="A481" s="81"/>
      <c r="B481" s="85">
        <v>19176</v>
      </c>
      <c r="C481" s="86">
        <v>56.75</v>
      </c>
    </row>
    <row r="482" spans="1:3">
      <c r="A482" s="81"/>
      <c r="B482" s="85">
        <v>19207</v>
      </c>
      <c r="C482" s="86">
        <v>57.46</v>
      </c>
    </row>
    <row r="483" spans="1:3">
      <c r="A483" s="81"/>
      <c r="B483" s="85">
        <v>19238</v>
      </c>
      <c r="C483" s="86">
        <v>58.29</v>
      </c>
    </row>
    <row r="484" spans="1:3">
      <c r="A484" s="81"/>
      <c r="B484" s="85">
        <v>19268</v>
      </c>
      <c r="C484" s="86">
        <v>57.44</v>
      </c>
    </row>
    <row r="485" spans="1:3">
      <c r="A485" s="81"/>
      <c r="B485" s="85">
        <v>19299</v>
      </c>
      <c r="C485" s="86">
        <v>56.88</v>
      </c>
    </row>
    <row r="486" spans="1:3" ht="15.75" thickBot="1">
      <c r="A486" s="81"/>
      <c r="B486" s="87">
        <v>19329</v>
      </c>
      <c r="C486" s="88">
        <v>55.97</v>
      </c>
    </row>
    <row r="487" spans="1:3">
      <c r="A487" s="81"/>
      <c r="B487" s="83">
        <v>19360</v>
      </c>
      <c r="C487" s="84">
        <v>55.68</v>
      </c>
    </row>
    <row r="488" spans="1:3">
      <c r="A488" s="81"/>
      <c r="B488" s="85">
        <v>19391</v>
      </c>
      <c r="C488" s="86">
        <v>56.3</v>
      </c>
    </row>
    <row r="489" spans="1:3">
      <c r="A489" s="81"/>
      <c r="B489" s="85">
        <v>19419</v>
      </c>
      <c r="C489" s="86">
        <v>59.1</v>
      </c>
    </row>
    <row r="490" spans="1:3">
      <c r="A490" s="81"/>
      <c r="B490" s="85">
        <v>19450</v>
      </c>
      <c r="C490" s="86">
        <v>55.88</v>
      </c>
    </row>
    <row r="491" spans="1:3">
      <c r="A491" s="81"/>
      <c r="B491" s="85">
        <v>19480</v>
      </c>
      <c r="C491" s="86">
        <v>55.65</v>
      </c>
    </row>
    <row r="492" spans="1:3">
      <c r="A492" s="81"/>
      <c r="B492" s="85">
        <v>19511</v>
      </c>
      <c r="C492" s="86">
        <v>56.15</v>
      </c>
    </row>
    <row r="493" spans="1:3">
      <c r="A493" s="81"/>
      <c r="B493" s="85">
        <v>19541</v>
      </c>
      <c r="C493" s="86">
        <v>58.75</v>
      </c>
    </row>
    <row r="494" spans="1:3">
      <c r="A494" s="81"/>
      <c r="B494" s="85">
        <v>19572</v>
      </c>
      <c r="C494" s="86">
        <v>61.15</v>
      </c>
    </row>
    <row r="495" spans="1:3">
      <c r="A495" s="81"/>
      <c r="B495" s="85">
        <v>19603</v>
      </c>
      <c r="C495" s="86">
        <v>63.92</v>
      </c>
    </row>
    <row r="496" spans="1:3">
      <c r="A496" s="81"/>
      <c r="B496" s="85">
        <v>19633</v>
      </c>
      <c r="C496" s="86">
        <v>63.4</v>
      </c>
    </row>
    <row r="497" spans="1:3">
      <c r="A497" s="81"/>
      <c r="B497" s="85">
        <v>19664</v>
      </c>
      <c r="C497" s="86">
        <v>65.400000000000006</v>
      </c>
    </row>
    <row r="498" spans="1:3" ht="15.75" thickBot="1">
      <c r="A498" s="81"/>
      <c r="B498" s="87">
        <v>19694</v>
      </c>
      <c r="C498" s="88">
        <v>66.430000000000007</v>
      </c>
    </row>
    <row r="499" spans="1:3">
      <c r="A499" s="81"/>
      <c r="B499" s="83">
        <v>19725</v>
      </c>
      <c r="C499" s="84">
        <v>71.8</v>
      </c>
    </row>
    <row r="500" spans="1:3">
      <c r="A500" s="81"/>
      <c r="B500" s="85">
        <v>19756</v>
      </c>
      <c r="C500" s="86">
        <v>77.650000000000006</v>
      </c>
    </row>
    <row r="501" spans="1:3">
      <c r="A501" s="81"/>
      <c r="B501" s="85">
        <v>19784</v>
      </c>
      <c r="C501" s="86">
        <v>91.4</v>
      </c>
    </row>
    <row r="502" spans="1:3">
      <c r="A502" s="81"/>
      <c r="B502" s="85">
        <v>19815</v>
      </c>
      <c r="C502" s="86">
        <v>91.1</v>
      </c>
    </row>
    <row r="503" spans="1:3">
      <c r="A503" s="81"/>
      <c r="B503" s="85">
        <v>19845</v>
      </c>
      <c r="C503" s="86">
        <v>85.1</v>
      </c>
    </row>
    <row r="504" spans="1:3">
      <c r="A504" s="81"/>
      <c r="B504" s="85">
        <v>19876</v>
      </c>
      <c r="C504" s="86">
        <v>84.73</v>
      </c>
    </row>
    <row r="505" spans="1:3">
      <c r="A505" s="81"/>
      <c r="B505" s="85">
        <v>19906</v>
      </c>
      <c r="C505" s="86">
        <v>83.94</v>
      </c>
    </row>
    <row r="506" spans="1:3">
      <c r="A506" s="81"/>
      <c r="B506" s="85">
        <v>19937</v>
      </c>
      <c r="C506" s="86">
        <v>80.05</v>
      </c>
    </row>
    <row r="507" spans="1:3">
      <c r="A507" s="81"/>
      <c r="B507" s="85">
        <v>19968</v>
      </c>
      <c r="C507" s="86">
        <v>74.37</v>
      </c>
    </row>
    <row r="508" spans="1:3">
      <c r="A508" s="81"/>
      <c r="B508" s="85">
        <v>19998</v>
      </c>
      <c r="C508" s="86">
        <v>71.5</v>
      </c>
    </row>
    <row r="509" spans="1:3">
      <c r="A509" s="81"/>
      <c r="B509" s="85">
        <v>20029</v>
      </c>
      <c r="C509" s="86">
        <v>75.95</v>
      </c>
    </row>
    <row r="510" spans="1:3" ht="15.75" thickBot="1">
      <c r="A510" s="81"/>
      <c r="B510" s="87">
        <v>20059</v>
      </c>
      <c r="C510" s="88">
        <v>72.7</v>
      </c>
    </row>
    <row r="511" spans="1:3">
      <c r="A511" s="81"/>
      <c r="B511" s="83">
        <v>20090</v>
      </c>
      <c r="C511" s="84">
        <v>70.849999999999994</v>
      </c>
    </row>
    <row r="512" spans="1:3">
      <c r="A512" s="81"/>
      <c r="B512" s="85">
        <v>20121</v>
      </c>
      <c r="C512" s="86">
        <v>60.5</v>
      </c>
    </row>
    <row r="513" spans="1:3">
      <c r="A513" s="81"/>
      <c r="B513" s="85">
        <v>20149</v>
      </c>
      <c r="C513" s="86">
        <v>59.27</v>
      </c>
    </row>
    <row r="514" spans="1:3">
      <c r="A514" s="81"/>
      <c r="B514" s="85">
        <v>20180</v>
      </c>
      <c r="C514" s="86">
        <v>61.47</v>
      </c>
    </row>
    <row r="515" spans="1:3">
      <c r="A515" s="81"/>
      <c r="B515" s="85">
        <v>20210</v>
      </c>
      <c r="C515" s="86">
        <v>59</v>
      </c>
    </row>
    <row r="516" spans="1:3">
      <c r="A516" s="81"/>
      <c r="B516" s="85">
        <v>20241</v>
      </c>
      <c r="C516" s="86">
        <v>62.45</v>
      </c>
    </row>
    <row r="517" spans="1:3">
      <c r="A517" s="81"/>
      <c r="B517" s="85">
        <v>20271</v>
      </c>
      <c r="C517" s="86">
        <v>61.56</v>
      </c>
    </row>
    <row r="518" spans="1:3">
      <c r="A518" s="81"/>
      <c r="B518" s="85">
        <v>20302</v>
      </c>
      <c r="C518" s="86">
        <v>64.27</v>
      </c>
    </row>
    <row r="519" spans="1:3">
      <c r="A519" s="81"/>
      <c r="B519" s="85">
        <v>20333</v>
      </c>
      <c r="C519" s="86">
        <v>72.03</v>
      </c>
    </row>
    <row r="520" spans="1:3">
      <c r="A520" s="81"/>
      <c r="B520" s="85">
        <v>20363</v>
      </c>
      <c r="C520" s="86">
        <v>70.97</v>
      </c>
    </row>
    <row r="521" spans="1:3">
      <c r="A521" s="81"/>
      <c r="B521" s="85">
        <v>20394</v>
      </c>
      <c r="C521" s="86">
        <v>68.209999999999994</v>
      </c>
    </row>
    <row r="522" spans="1:3" ht="15.75" thickBot="1">
      <c r="A522" s="81"/>
      <c r="B522" s="87">
        <v>20424</v>
      </c>
      <c r="C522" s="88">
        <v>64.3</v>
      </c>
    </row>
    <row r="523" spans="1:3">
      <c r="A523" s="81"/>
      <c r="B523" s="83">
        <v>20455</v>
      </c>
      <c r="C523" s="84">
        <v>66</v>
      </c>
    </row>
    <row r="524" spans="1:3">
      <c r="A524" s="81"/>
      <c r="B524" s="85">
        <v>20486</v>
      </c>
      <c r="C524" s="86">
        <v>73.05</v>
      </c>
    </row>
    <row r="525" spans="1:3">
      <c r="A525" s="81"/>
      <c r="B525" s="85">
        <v>20515</v>
      </c>
      <c r="C525" s="86">
        <v>70.75</v>
      </c>
    </row>
    <row r="526" spans="1:3">
      <c r="A526" s="81"/>
      <c r="B526" s="85">
        <v>20546</v>
      </c>
      <c r="C526" s="86">
        <v>67.45</v>
      </c>
    </row>
    <row r="527" spans="1:3">
      <c r="A527" s="81"/>
      <c r="B527" s="85">
        <v>20576</v>
      </c>
      <c r="C527" s="86">
        <v>70.8</v>
      </c>
    </row>
    <row r="528" spans="1:3">
      <c r="A528" s="81"/>
      <c r="B528" s="85">
        <v>20607</v>
      </c>
      <c r="C528" s="86">
        <v>76.650000000000006</v>
      </c>
    </row>
    <row r="529" spans="1:3">
      <c r="A529" s="81"/>
      <c r="B529" s="85">
        <v>20637</v>
      </c>
      <c r="C529" s="86">
        <v>78.150000000000006</v>
      </c>
    </row>
    <row r="530" spans="1:3">
      <c r="A530" s="81"/>
      <c r="B530" s="85">
        <v>20668</v>
      </c>
      <c r="C530" s="86">
        <v>80.45</v>
      </c>
    </row>
    <row r="531" spans="1:3">
      <c r="A531" s="81"/>
      <c r="B531" s="85">
        <v>20699</v>
      </c>
      <c r="C531" s="86">
        <v>81.08</v>
      </c>
    </row>
    <row r="532" spans="1:3">
      <c r="A532" s="81"/>
      <c r="B532" s="85">
        <v>20729</v>
      </c>
      <c r="C532" s="86">
        <v>78.28</v>
      </c>
    </row>
    <row r="533" spans="1:3">
      <c r="A533" s="81"/>
      <c r="B533" s="85">
        <v>20760</v>
      </c>
      <c r="C533" s="86">
        <v>74.7</v>
      </c>
    </row>
    <row r="534" spans="1:3" ht="15.75" thickBot="1">
      <c r="A534" s="81"/>
      <c r="B534" s="87">
        <v>20790</v>
      </c>
      <c r="C534" s="88">
        <v>70.3</v>
      </c>
    </row>
    <row r="535" spans="1:3">
      <c r="A535" s="81"/>
      <c r="B535" s="83">
        <v>20821</v>
      </c>
      <c r="C535" s="84">
        <v>72.400000000000006</v>
      </c>
    </row>
    <row r="536" spans="1:3">
      <c r="A536" s="81"/>
      <c r="B536" s="85">
        <v>20852</v>
      </c>
      <c r="C536" s="86">
        <v>70.64</v>
      </c>
    </row>
    <row r="537" spans="1:3">
      <c r="A537" s="81"/>
      <c r="B537" s="85">
        <v>20880</v>
      </c>
      <c r="C537" s="86">
        <v>68.14</v>
      </c>
    </row>
    <row r="538" spans="1:3">
      <c r="A538" s="81"/>
      <c r="B538" s="85">
        <v>20911</v>
      </c>
      <c r="C538" s="86">
        <v>65.45</v>
      </c>
    </row>
    <row r="539" spans="1:3">
      <c r="A539" s="81"/>
      <c r="B539" s="85">
        <v>20941</v>
      </c>
      <c r="C539" s="86">
        <v>66.33</v>
      </c>
    </row>
    <row r="540" spans="1:3">
      <c r="A540" s="81"/>
      <c r="B540" s="85">
        <v>20972</v>
      </c>
      <c r="C540" s="86">
        <v>67.13</v>
      </c>
    </row>
    <row r="541" spans="1:3">
      <c r="A541" s="81"/>
      <c r="B541" s="85">
        <v>21002</v>
      </c>
      <c r="C541" s="86">
        <v>63.5</v>
      </c>
    </row>
    <row r="542" spans="1:3">
      <c r="A542" s="81"/>
      <c r="B542" s="85">
        <v>21033</v>
      </c>
      <c r="C542" s="86">
        <v>63.2</v>
      </c>
    </row>
    <row r="543" spans="1:3">
      <c r="A543" s="81"/>
      <c r="B543" s="85">
        <v>21064</v>
      </c>
      <c r="C543" s="86">
        <v>58.85</v>
      </c>
    </row>
    <row r="544" spans="1:3">
      <c r="A544" s="81"/>
      <c r="B544" s="85">
        <v>21094</v>
      </c>
      <c r="C544" s="86">
        <v>56</v>
      </c>
    </row>
    <row r="545" spans="1:3">
      <c r="A545" s="81"/>
      <c r="B545" s="85">
        <v>21125</v>
      </c>
      <c r="C545" s="86">
        <v>57.4</v>
      </c>
    </row>
    <row r="546" spans="1:3" ht="15.75" thickBot="1">
      <c r="A546" s="81"/>
      <c r="B546" s="87">
        <v>21155</v>
      </c>
      <c r="C546" s="88">
        <v>58.2</v>
      </c>
    </row>
    <row r="547" spans="1:3">
      <c r="A547" s="81"/>
      <c r="B547" s="83">
        <v>21186</v>
      </c>
      <c r="C547" s="84">
        <v>56.8</v>
      </c>
    </row>
    <row r="548" spans="1:3">
      <c r="A548" s="81"/>
      <c r="B548" s="85">
        <v>21217</v>
      </c>
      <c r="C548" s="86">
        <v>53.65</v>
      </c>
    </row>
    <row r="549" spans="1:3">
      <c r="A549" s="81"/>
      <c r="B549" s="85">
        <v>21245</v>
      </c>
      <c r="C549" s="86">
        <v>54.18</v>
      </c>
    </row>
    <row r="550" spans="1:3">
      <c r="A550" s="81"/>
      <c r="B550" s="85">
        <v>21276</v>
      </c>
      <c r="C550" s="86">
        <v>54.7</v>
      </c>
    </row>
    <row r="551" spans="1:3">
      <c r="A551" s="81"/>
      <c r="B551" s="85">
        <v>21306</v>
      </c>
      <c r="C551" s="86">
        <v>54.38</v>
      </c>
    </row>
    <row r="552" spans="1:3">
      <c r="A552" s="81"/>
      <c r="B552" s="85">
        <v>21337</v>
      </c>
      <c r="C552" s="86">
        <v>53.85</v>
      </c>
    </row>
    <row r="553" spans="1:3">
      <c r="A553" s="81"/>
      <c r="B553" s="85">
        <v>21367</v>
      </c>
      <c r="C553" s="86">
        <v>52.93</v>
      </c>
    </row>
    <row r="554" spans="1:3">
      <c r="A554" s="81"/>
      <c r="B554" s="85">
        <v>21398</v>
      </c>
      <c r="C554" s="86">
        <v>51.65</v>
      </c>
    </row>
    <row r="555" spans="1:3">
      <c r="A555" s="81"/>
      <c r="B555" s="85">
        <v>21429</v>
      </c>
      <c r="C555" s="86">
        <v>50.25</v>
      </c>
    </row>
    <row r="556" spans="1:3">
      <c r="A556" s="81"/>
      <c r="B556" s="85">
        <v>21459</v>
      </c>
      <c r="C556" s="86">
        <v>50.88</v>
      </c>
    </row>
    <row r="557" spans="1:3">
      <c r="A557" s="81"/>
      <c r="B557" s="85">
        <v>21490</v>
      </c>
      <c r="C557" s="86">
        <v>48.73</v>
      </c>
    </row>
    <row r="558" spans="1:3" ht="15.75" thickBot="1">
      <c r="A558" s="81"/>
      <c r="B558" s="87">
        <v>21520</v>
      </c>
      <c r="C558" s="88">
        <v>46.08</v>
      </c>
    </row>
    <row r="559" spans="1:3">
      <c r="A559" s="81"/>
      <c r="B559" s="83">
        <v>21551</v>
      </c>
      <c r="C559" s="84">
        <v>46.68</v>
      </c>
    </row>
    <row r="560" spans="1:3">
      <c r="A560" s="81"/>
      <c r="B560" s="85">
        <v>21582</v>
      </c>
      <c r="C560" s="86">
        <v>46.23</v>
      </c>
    </row>
    <row r="561" spans="1:3">
      <c r="A561" s="81"/>
      <c r="B561" s="85">
        <v>21610</v>
      </c>
      <c r="C561" s="86">
        <v>45.08</v>
      </c>
    </row>
    <row r="562" spans="1:3">
      <c r="A562" s="81"/>
      <c r="B562" s="85">
        <v>21641</v>
      </c>
      <c r="C562" s="86">
        <v>45.55</v>
      </c>
    </row>
    <row r="563" spans="1:3">
      <c r="A563" s="81"/>
      <c r="B563" s="85">
        <v>21671</v>
      </c>
      <c r="C563" s="86">
        <v>44.83</v>
      </c>
    </row>
    <row r="564" spans="1:3">
      <c r="A564" s="81"/>
      <c r="B564" s="85">
        <v>21702</v>
      </c>
      <c r="C564" s="86">
        <v>44.3</v>
      </c>
    </row>
    <row r="565" spans="1:3">
      <c r="A565" s="81"/>
      <c r="B565" s="85">
        <v>21732</v>
      </c>
      <c r="C565" s="86">
        <v>44.8</v>
      </c>
    </row>
    <row r="566" spans="1:3">
      <c r="A566" s="81"/>
      <c r="B566" s="85">
        <v>21763</v>
      </c>
      <c r="C566" s="86">
        <v>45.13</v>
      </c>
    </row>
    <row r="567" spans="1:3">
      <c r="A567" s="81"/>
      <c r="B567" s="85">
        <v>21794</v>
      </c>
      <c r="C567" s="86">
        <v>45.83</v>
      </c>
    </row>
    <row r="568" spans="1:3">
      <c r="A568" s="81"/>
      <c r="B568" s="85">
        <v>21824</v>
      </c>
      <c r="C568" s="86">
        <v>45.03</v>
      </c>
    </row>
    <row r="569" spans="1:3">
      <c r="A569" s="81"/>
      <c r="B569" s="85">
        <v>21855</v>
      </c>
      <c r="C569" s="86">
        <v>45.18</v>
      </c>
    </row>
    <row r="570" spans="1:3" ht="15.75" thickBot="1">
      <c r="A570" s="81"/>
      <c r="B570" s="87">
        <v>21885</v>
      </c>
      <c r="C570" s="88">
        <v>43.95</v>
      </c>
    </row>
    <row r="571" spans="1:3">
      <c r="A571" s="81"/>
      <c r="B571" s="83">
        <v>21916</v>
      </c>
      <c r="C571" s="84">
        <v>45.68</v>
      </c>
    </row>
    <row r="572" spans="1:3">
      <c r="A572" s="81"/>
      <c r="B572" s="85">
        <v>21947</v>
      </c>
      <c r="C572" s="86">
        <v>45.95</v>
      </c>
    </row>
    <row r="573" spans="1:3">
      <c r="A573" s="81"/>
      <c r="B573" s="85">
        <v>21976</v>
      </c>
      <c r="C573" s="86">
        <v>45.1</v>
      </c>
    </row>
    <row r="574" spans="1:3">
      <c r="A574" s="81"/>
      <c r="B574" s="85">
        <v>22007</v>
      </c>
      <c r="C574" s="86">
        <v>45.2</v>
      </c>
    </row>
    <row r="575" spans="1:3">
      <c r="A575" s="81"/>
      <c r="B575" s="85">
        <v>22037</v>
      </c>
      <c r="C575" s="86">
        <v>44.73</v>
      </c>
    </row>
    <row r="576" spans="1:3">
      <c r="A576" s="81"/>
      <c r="B576" s="85">
        <v>22068</v>
      </c>
      <c r="C576" s="86">
        <v>44.38</v>
      </c>
    </row>
    <row r="577" spans="1:3">
      <c r="A577" s="81"/>
      <c r="B577" s="85">
        <v>22098</v>
      </c>
      <c r="C577" s="86">
        <v>44.55</v>
      </c>
    </row>
    <row r="578" spans="1:3">
      <c r="A578" s="81"/>
      <c r="B578" s="85">
        <v>22129</v>
      </c>
      <c r="C578" s="86">
        <v>45.15</v>
      </c>
    </row>
    <row r="579" spans="1:3">
      <c r="A579" s="81"/>
      <c r="B579" s="85">
        <v>22160</v>
      </c>
      <c r="C579" s="86">
        <v>44.85</v>
      </c>
    </row>
    <row r="580" spans="1:3">
      <c r="A580" s="81"/>
      <c r="B580" s="85">
        <v>22190</v>
      </c>
      <c r="C580" s="86">
        <v>44.9</v>
      </c>
    </row>
    <row r="581" spans="1:3">
      <c r="A581" s="81"/>
      <c r="B581" s="85">
        <v>22221</v>
      </c>
      <c r="C581" s="86">
        <v>44.35</v>
      </c>
    </row>
    <row r="582" spans="1:3" ht="15.75" thickBot="1">
      <c r="A582" s="81"/>
      <c r="B582" s="87">
        <v>22251</v>
      </c>
      <c r="C582" s="88">
        <v>43.85</v>
      </c>
    </row>
    <row r="583" spans="1:3">
      <c r="A583" s="81"/>
      <c r="B583" s="83">
        <v>22282</v>
      </c>
      <c r="C583" s="84">
        <v>44.48</v>
      </c>
    </row>
    <row r="584" spans="1:3">
      <c r="A584" s="81"/>
      <c r="B584" s="85">
        <v>22313</v>
      </c>
      <c r="C584" s="86">
        <v>44.58</v>
      </c>
    </row>
    <row r="585" spans="1:3">
      <c r="A585" s="81"/>
      <c r="B585" s="85">
        <v>22341</v>
      </c>
      <c r="C585" s="86">
        <v>44.3</v>
      </c>
    </row>
    <row r="586" spans="1:3">
      <c r="A586" s="81"/>
      <c r="B586" s="85">
        <v>22372</v>
      </c>
      <c r="C586" s="86">
        <v>43.9</v>
      </c>
    </row>
    <row r="587" spans="1:3">
      <c r="A587" s="81"/>
      <c r="B587" s="85">
        <v>22402</v>
      </c>
      <c r="C587" s="86">
        <v>43.5</v>
      </c>
    </row>
    <row r="588" spans="1:3">
      <c r="A588" s="81"/>
      <c r="B588" s="85">
        <v>22433</v>
      </c>
      <c r="C588" s="86">
        <v>43.33</v>
      </c>
    </row>
    <row r="589" spans="1:3">
      <c r="A589" s="81"/>
      <c r="B589" s="85">
        <v>22463</v>
      </c>
      <c r="C589" s="86">
        <v>43.5</v>
      </c>
    </row>
    <row r="590" spans="1:3">
      <c r="A590" s="81"/>
      <c r="B590" s="85">
        <v>22494</v>
      </c>
      <c r="C590" s="86">
        <v>43.53</v>
      </c>
    </row>
    <row r="591" spans="1:3">
      <c r="A591" s="81"/>
      <c r="B591" s="85">
        <v>22525</v>
      </c>
      <c r="C591" s="86">
        <v>43.33</v>
      </c>
    </row>
    <row r="592" spans="1:3">
      <c r="A592" s="81"/>
      <c r="B592" s="85">
        <v>22555</v>
      </c>
      <c r="C592" s="86">
        <v>43.15</v>
      </c>
    </row>
    <row r="593" spans="1:3">
      <c r="A593" s="81"/>
      <c r="B593" s="85">
        <v>22586</v>
      </c>
      <c r="C593" s="86">
        <v>43.05</v>
      </c>
    </row>
    <row r="594" spans="1:3" ht="15.75" thickBot="1">
      <c r="A594" s="81"/>
      <c r="B594" s="87">
        <v>22616</v>
      </c>
      <c r="C594" s="88">
        <v>42.8</v>
      </c>
    </row>
    <row r="595" spans="1:3">
      <c r="A595" s="81"/>
      <c r="B595" s="83">
        <v>22647</v>
      </c>
      <c r="C595" s="84">
        <v>42.8</v>
      </c>
    </row>
    <row r="596" spans="1:3">
      <c r="A596" s="81"/>
      <c r="B596" s="85">
        <v>22678</v>
      </c>
      <c r="C596" s="86">
        <v>42.78</v>
      </c>
    </row>
    <row r="597" spans="1:3">
      <c r="A597" s="81"/>
      <c r="B597" s="85">
        <v>22706</v>
      </c>
      <c r="C597" s="86">
        <v>42.05</v>
      </c>
    </row>
    <row r="598" spans="1:3">
      <c r="A598" s="81"/>
      <c r="B598" s="85">
        <v>22737</v>
      </c>
      <c r="C598" s="86">
        <v>41.4</v>
      </c>
    </row>
    <row r="599" spans="1:3">
      <c r="A599" s="81"/>
      <c r="B599" s="85">
        <v>22767</v>
      </c>
      <c r="C599" s="86">
        <v>40.450000000000003</v>
      </c>
    </row>
    <row r="600" spans="1:3">
      <c r="A600" s="81"/>
      <c r="B600" s="85">
        <v>22798</v>
      </c>
      <c r="C600" s="86">
        <v>39.5</v>
      </c>
    </row>
    <row r="601" spans="1:3">
      <c r="A601" s="81"/>
      <c r="B601" s="85">
        <v>22828</v>
      </c>
      <c r="C601" s="86">
        <v>39.880000000000003</v>
      </c>
    </row>
    <row r="602" spans="1:3">
      <c r="A602" s="81"/>
      <c r="B602" s="85">
        <v>22859</v>
      </c>
      <c r="C602" s="86">
        <v>40.15</v>
      </c>
    </row>
    <row r="603" spans="1:3">
      <c r="A603" s="81"/>
      <c r="B603" s="85">
        <v>22890</v>
      </c>
      <c r="C603" s="86">
        <v>40.450000000000003</v>
      </c>
    </row>
    <row r="604" spans="1:3">
      <c r="A604" s="81"/>
      <c r="B604" s="85">
        <v>22920</v>
      </c>
      <c r="C604" s="86">
        <v>39.78</v>
      </c>
    </row>
    <row r="605" spans="1:3">
      <c r="A605" s="81"/>
      <c r="B605" s="85">
        <v>22951</v>
      </c>
      <c r="C605" s="86">
        <v>39.85</v>
      </c>
    </row>
    <row r="606" spans="1:3" ht="15.75" thickBot="1">
      <c r="A606" s="81"/>
      <c r="B606" s="87">
        <v>22981</v>
      </c>
      <c r="C606" s="88">
        <v>40.1</v>
      </c>
    </row>
    <row r="607" spans="1:3">
      <c r="A607" s="81"/>
      <c r="B607" s="83">
        <v>23012</v>
      </c>
      <c r="C607" s="84">
        <v>40.5</v>
      </c>
    </row>
    <row r="608" spans="1:3">
      <c r="A608" s="81"/>
      <c r="B608" s="85">
        <v>23043</v>
      </c>
      <c r="C608" s="86">
        <v>39.43</v>
      </c>
    </row>
    <row r="609" spans="1:3">
      <c r="A609" s="81"/>
      <c r="B609" s="85">
        <v>23071</v>
      </c>
      <c r="C609" s="86">
        <v>39.78</v>
      </c>
    </row>
    <row r="610" spans="1:3">
      <c r="A610" s="81"/>
      <c r="B610" s="85">
        <v>23102</v>
      </c>
      <c r="C610" s="86">
        <v>39.65</v>
      </c>
    </row>
    <row r="611" spans="1:3">
      <c r="A611" s="81"/>
      <c r="B611" s="85">
        <v>23132</v>
      </c>
      <c r="C611" s="86">
        <v>39.15</v>
      </c>
    </row>
    <row r="612" spans="1:3">
      <c r="A612" s="81"/>
      <c r="B612" s="85">
        <v>23163</v>
      </c>
      <c r="C612" s="86">
        <v>39.25</v>
      </c>
    </row>
    <row r="613" spans="1:3">
      <c r="A613" s="81"/>
      <c r="B613" s="85">
        <v>23193</v>
      </c>
      <c r="C613" s="86">
        <v>39.58</v>
      </c>
    </row>
    <row r="614" spans="1:3">
      <c r="A614" s="81"/>
      <c r="B614" s="85">
        <v>23224</v>
      </c>
      <c r="C614" s="86">
        <v>39.5</v>
      </c>
    </row>
    <row r="615" spans="1:3">
      <c r="A615" s="81"/>
      <c r="B615" s="85">
        <v>23255</v>
      </c>
      <c r="C615" s="86">
        <v>39.380000000000003</v>
      </c>
    </row>
    <row r="616" spans="1:3">
      <c r="A616" s="81"/>
      <c r="B616" s="85">
        <v>23285</v>
      </c>
      <c r="C616" s="86">
        <v>39.479999999999997</v>
      </c>
    </row>
    <row r="617" spans="1:3">
      <c r="A617" s="81"/>
      <c r="B617" s="85">
        <v>23316</v>
      </c>
      <c r="C617" s="86">
        <v>39.6</v>
      </c>
    </row>
    <row r="618" spans="1:3" ht="15.75" thickBot="1">
      <c r="A618" s="81"/>
      <c r="B618" s="87">
        <v>23346</v>
      </c>
      <c r="C618" s="88">
        <v>39.28</v>
      </c>
    </row>
    <row r="619" spans="1:3">
      <c r="A619" s="81"/>
      <c r="B619" s="83">
        <v>23377</v>
      </c>
      <c r="C619" s="84">
        <v>45</v>
      </c>
    </row>
    <row r="620" spans="1:3">
      <c r="A620" s="81"/>
      <c r="B620" s="85">
        <v>23408</v>
      </c>
      <c r="C620" s="86">
        <v>45.7</v>
      </c>
    </row>
    <row r="621" spans="1:3">
      <c r="A621" s="81"/>
      <c r="B621" s="85">
        <v>23437</v>
      </c>
      <c r="C621" s="86">
        <v>49.95</v>
      </c>
    </row>
    <row r="622" spans="1:3">
      <c r="A622" s="81"/>
      <c r="B622" s="85">
        <v>23468</v>
      </c>
      <c r="C622" s="86">
        <v>48.55</v>
      </c>
    </row>
    <row r="623" spans="1:3">
      <c r="A623" s="81"/>
      <c r="B623" s="85">
        <v>23498</v>
      </c>
      <c r="C623" s="86">
        <v>49.28</v>
      </c>
    </row>
    <row r="624" spans="1:3">
      <c r="A624" s="81"/>
      <c r="B624" s="85">
        <v>23529</v>
      </c>
      <c r="C624" s="86">
        <v>48.6</v>
      </c>
    </row>
    <row r="625" spans="1:3">
      <c r="A625" s="81"/>
      <c r="B625" s="85">
        <v>23559</v>
      </c>
      <c r="C625" s="86">
        <v>49.33</v>
      </c>
    </row>
    <row r="626" spans="1:3">
      <c r="A626" s="81"/>
      <c r="B626" s="85">
        <v>23590</v>
      </c>
      <c r="C626" s="86">
        <v>50.58</v>
      </c>
    </row>
    <row r="627" spans="1:3">
      <c r="A627" s="81"/>
      <c r="B627" s="85">
        <v>23621</v>
      </c>
      <c r="C627" s="86">
        <v>50.05</v>
      </c>
    </row>
    <row r="628" spans="1:3">
      <c r="A628" s="81"/>
      <c r="B628" s="85">
        <v>23651</v>
      </c>
      <c r="C628" s="86">
        <v>50.08</v>
      </c>
    </row>
    <row r="629" spans="1:3">
      <c r="A629" s="81"/>
      <c r="B629" s="85">
        <v>23682</v>
      </c>
      <c r="C629" s="86">
        <v>49.9</v>
      </c>
    </row>
    <row r="630" spans="1:3" ht="15.75" thickBot="1">
      <c r="A630" s="81"/>
      <c r="B630" s="87">
        <v>23712</v>
      </c>
      <c r="C630" s="88">
        <v>48.6</v>
      </c>
    </row>
    <row r="631" spans="1:3">
      <c r="A631" s="81"/>
      <c r="B631" s="83">
        <v>23743</v>
      </c>
      <c r="C631" s="84">
        <v>48.88</v>
      </c>
    </row>
    <row r="632" spans="1:3">
      <c r="A632" s="81"/>
      <c r="B632" s="85">
        <v>23774</v>
      </c>
      <c r="C632" s="86">
        <v>49.68</v>
      </c>
    </row>
    <row r="633" spans="1:3">
      <c r="A633" s="81"/>
      <c r="B633" s="85">
        <v>23802</v>
      </c>
      <c r="C633" s="86">
        <v>46.11</v>
      </c>
    </row>
    <row r="634" spans="1:3">
      <c r="A634" s="81"/>
      <c r="B634" s="85">
        <v>23833</v>
      </c>
      <c r="C634" s="86">
        <v>46.25</v>
      </c>
    </row>
    <row r="635" spans="1:3">
      <c r="A635" s="81"/>
      <c r="B635" s="85">
        <v>23863</v>
      </c>
      <c r="C635" s="86">
        <v>45.56</v>
      </c>
    </row>
    <row r="636" spans="1:3">
      <c r="A636" s="81"/>
      <c r="B636" s="85">
        <v>23894</v>
      </c>
      <c r="C636" s="86">
        <v>46.46</v>
      </c>
    </row>
    <row r="637" spans="1:3">
      <c r="A637" s="81"/>
      <c r="B637" s="85">
        <v>23924</v>
      </c>
      <c r="C637" s="86">
        <v>46.52</v>
      </c>
    </row>
    <row r="638" spans="1:3">
      <c r="A638" s="81"/>
      <c r="B638" s="85">
        <v>23955</v>
      </c>
      <c r="C638" s="86">
        <v>47.39</v>
      </c>
    </row>
    <row r="639" spans="1:3">
      <c r="A639" s="81"/>
      <c r="B639" s="85">
        <v>23986</v>
      </c>
      <c r="C639" s="86">
        <v>47.29</v>
      </c>
    </row>
    <row r="640" spans="1:3">
      <c r="A640" s="81"/>
      <c r="B640" s="85">
        <v>24016</v>
      </c>
      <c r="C640" s="86">
        <v>47.85</v>
      </c>
    </row>
    <row r="641" spans="1:3">
      <c r="A641" s="81"/>
      <c r="B641" s="85">
        <v>24047</v>
      </c>
      <c r="C641" s="86">
        <v>48.54</v>
      </c>
    </row>
    <row r="642" spans="1:3" ht="15.75" thickBot="1">
      <c r="A642" s="81"/>
      <c r="B642" s="87">
        <v>24077</v>
      </c>
      <c r="C642" s="88">
        <v>48.8</v>
      </c>
    </row>
    <row r="643" spans="1:3">
      <c r="A643" s="81"/>
      <c r="B643" s="83">
        <v>24108</v>
      </c>
      <c r="C643" s="84">
        <v>47.93</v>
      </c>
    </row>
    <row r="644" spans="1:3">
      <c r="A644" s="81"/>
      <c r="B644" s="85">
        <v>24139</v>
      </c>
      <c r="C644" s="86">
        <v>46.13</v>
      </c>
    </row>
    <row r="645" spans="1:3">
      <c r="A645" s="81"/>
      <c r="B645" s="85">
        <v>24167</v>
      </c>
      <c r="C645" s="86">
        <v>45.27</v>
      </c>
    </row>
    <row r="646" spans="1:3">
      <c r="A646" s="81"/>
      <c r="B646" s="85">
        <v>24198</v>
      </c>
      <c r="C646" s="86">
        <v>45.27</v>
      </c>
    </row>
    <row r="647" spans="1:3">
      <c r="A647" s="81"/>
      <c r="B647" s="85">
        <v>24228</v>
      </c>
      <c r="C647" s="86">
        <v>44.92</v>
      </c>
    </row>
    <row r="648" spans="1:3">
      <c r="A648" s="81"/>
      <c r="B648" s="85">
        <v>24259</v>
      </c>
      <c r="C648" s="86">
        <v>43.87</v>
      </c>
    </row>
    <row r="649" spans="1:3">
      <c r="A649" s="81"/>
      <c r="B649" s="85">
        <v>24289</v>
      </c>
      <c r="C649" s="86">
        <v>43.59</v>
      </c>
    </row>
    <row r="650" spans="1:3">
      <c r="A650" s="81"/>
      <c r="B650" s="85">
        <v>24320</v>
      </c>
      <c r="C650" s="86">
        <v>43.62</v>
      </c>
    </row>
    <row r="651" spans="1:3">
      <c r="A651" s="81"/>
      <c r="B651" s="85">
        <v>24351</v>
      </c>
      <c r="C651" s="86">
        <v>42.78</v>
      </c>
    </row>
    <row r="652" spans="1:3">
      <c r="A652" s="81"/>
      <c r="B652" s="85">
        <v>24381</v>
      </c>
      <c r="C652" s="86">
        <v>42.27</v>
      </c>
    </row>
    <row r="653" spans="1:3">
      <c r="A653" s="81"/>
      <c r="B653" s="85">
        <v>24412</v>
      </c>
      <c r="C653" s="86">
        <v>42.24</v>
      </c>
    </row>
    <row r="654" spans="1:3" ht="15.75" thickBot="1">
      <c r="A654" s="81"/>
      <c r="B654" s="87">
        <v>24442</v>
      </c>
      <c r="C654" s="88">
        <v>41.59</v>
      </c>
    </row>
    <row r="655" spans="1:3">
      <c r="A655" s="81"/>
      <c r="B655" s="83">
        <v>24473</v>
      </c>
      <c r="C655" s="84">
        <v>40.56</v>
      </c>
    </row>
    <row r="656" spans="1:3">
      <c r="A656" s="81"/>
      <c r="B656" s="85">
        <v>24504</v>
      </c>
      <c r="C656" s="86">
        <v>40.29</v>
      </c>
    </row>
    <row r="657" spans="1:3">
      <c r="A657" s="81"/>
      <c r="B657" s="85">
        <v>24532</v>
      </c>
      <c r="C657" s="86">
        <v>39.369999999999997</v>
      </c>
    </row>
    <row r="658" spans="1:3">
      <c r="A658" s="81"/>
      <c r="B658" s="85">
        <v>24563</v>
      </c>
      <c r="C658" s="86">
        <v>40.590000000000003</v>
      </c>
    </row>
    <row r="659" spans="1:3">
      <c r="A659" s="81"/>
      <c r="B659" s="85">
        <v>24593</v>
      </c>
      <c r="C659" s="86">
        <v>42.33</v>
      </c>
    </row>
    <row r="660" spans="1:3">
      <c r="A660" s="81"/>
      <c r="B660" s="85">
        <v>24624</v>
      </c>
      <c r="C660" s="86">
        <v>43.24</v>
      </c>
    </row>
    <row r="661" spans="1:3">
      <c r="A661" s="81"/>
      <c r="B661" s="85">
        <v>24654</v>
      </c>
      <c r="C661" s="86">
        <v>42.94</v>
      </c>
    </row>
    <row r="662" spans="1:3">
      <c r="A662" s="81"/>
      <c r="B662" s="85">
        <v>24685</v>
      </c>
      <c r="C662" s="86">
        <v>41</v>
      </c>
    </row>
    <row r="663" spans="1:3">
      <c r="A663" s="81"/>
      <c r="B663" s="85">
        <v>24716</v>
      </c>
      <c r="C663" s="86">
        <v>41.04</v>
      </c>
    </row>
    <row r="664" spans="1:3">
      <c r="A664" s="81"/>
      <c r="B664" s="85">
        <v>24746</v>
      </c>
      <c r="C664" s="86">
        <v>40.43</v>
      </c>
    </row>
    <row r="665" spans="1:3">
      <c r="A665" s="81"/>
      <c r="B665" s="85">
        <v>24777</v>
      </c>
      <c r="C665" s="86">
        <v>41.31</v>
      </c>
    </row>
    <row r="666" spans="1:3" ht="15.75" thickBot="1">
      <c r="A666" s="81"/>
      <c r="B666" s="87">
        <v>24807</v>
      </c>
      <c r="C666" s="88">
        <v>40.61</v>
      </c>
    </row>
    <row r="667" spans="1:3">
      <c r="A667" s="81"/>
      <c r="B667" s="83">
        <v>24838</v>
      </c>
      <c r="C667" s="84">
        <v>41.28</v>
      </c>
    </row>
    <row r="668" spans="1:3">
      <c r="A668" s="81"/>
      <c r="B668" s="85">
        <v>24869</v>
      </c>
      <c r="C668" s="86">
        <v>41.42</v>
      </c>
    </row>
    <row r="669" spans="1:3">
      <c r="A669" s="81"/>
      <c r="B669" s="85">
        <v>24898</v>
      </c>
      <c r="C669" s="86">
        <v>42.01</v>
      </c>
    </row>
    <row r="670" spans="1:3">
      <c r="A670" s="81"/>
      <c r="B670" s="85">
        <v>24929</v>
      </c>
      <c r="C670" s="86">
        <v>42.19</v>
      </c>
    </row>
    <row r="671" spans="1:3">
      <c r="A671" s="81"/>
      <c r="B671" s="85">
        <v>24959</v>
      </c>
      <c r="C671" s="86">
        <v>41.99</v>
      </c>
    </row>
    <row r="672" spans="1:3">
      <c r="A672" s="81"/>
      <c r="B672" s="85">
        <v>24990</v>
      </c>
      <c r="C672" s="86">
        <v>42.28</v>
      </c>
    </row>
    <row r="673" spans="1:3">
      <c r="A673" s="81"/>
      <c r="B673" s="85">
        <v>25020</v>
      </c>
      <c r="C673" s="86">
        <v>41.98</v>
      </c>
    </row>
    <row r="674" spans="1:3">
      <c r="A674" s="81"/>
      <c r="B674" s="85">
        <v>25051</v>
      </c>
      <c r="C674" s="86">
        <v>41.29</v>
      </c>
    </row>
    <row r="675" spans="1:3">
      <c r="A675" s="81"/>
      <c r="B675" s="85">
        <v>25082</v>
      </c>
      <c r="C675" s="86">
        <v>40.729999999999997</v>
      </c>
    </row>
    <row r="676" spans="1:3">
      <c r="A676" s="81"/>
      <c r="B676" s="85">
        <v>25112</v>
      </c>
      <c r="C676" s="86">
        <v>40.76</v>
      </c>
    </row>
    <row r="677" spans="1:3">
      <c r="A677" s="81"/>
      <c r="B677" s="85">
        <v>25143</v>
      </c>
      <c r="C677" s="86">
        <v>40.49</v>
      </c>
    </row>
    <row r="678" spans="1:3" ht="15.75" thickBot="1">
      <c r="A678" s="81"/>
      <c r="B678" s="87">
        <v>25173</v>
      </c>
      <c r="C678" s="88">
        <v>39.5</v>
      </c>
    </row>
    <row r="679" spans="1:3">
      <c r="A679" s="81"/>
      <c r="B679" s="83">
        <v>25204</v>
      </c>
      <c r="C679" s="84">
        <v>39.58</v>
      </c>
    </row>
    <row r="680" spans="1:3">
      <c r="A680" s="81"/>
      <c r="B680" s="85">
        <v>25235</v>
      </c>
      <c r="C680" s="86">
        <v>40.19</v>
      </c>
    </row>
    <row r="681" spans="1:3">
      <c r="A681" s="81"/>
      <c r="B681" s="85">
        <v>25263</v>
      </c>
      <c r="C681" s="86">
        <v>39.619999999999997</v>
      </c>
    </row>
    <row r="682" spans="1:3">
      <c r="A682" s="81"/>
      <c r="B682" s="85">
        <v>25294</v>
      </c>
      <c r="C682" s="86">
        <v>38.9</v>
      </c>
    </row>
    <row r="683" spans="1:3">
      <c r="A683" s="81"/>
      <c r="B683" s="85">
        <v>25324</v>
      </c>
      <c r="C683" s="86">
        <v>38.71</v>
      </c>
    </row>
    <row r="684" spans="1:3">
      <c r="A684" s="81"/>
      <c r="B684" s="85">
        <v>25355</v>
      </c>
      <c r="C684" s="86">
        <v>38.06</v>
      </c>
    </row>
    <row r="685" spans="1:3">
      <c r="A685" s="81"/>
      <c r="B685" s="85">
        <v>25385</v>
      </c>
      <c r="C685" s="86">
        <v>37.270000000000003</v>
      </c>
    </row>
    <row r="686" spans="1:3">
      <c r="A686" s="81"/>
      <c r="B686" s="85">
        <v>25416</v>
      </c>
      <c r="C686" s="86">
        <v>38.86</v>
      </c>
    </row>
    <row r="687" spans="1:3">
      <c r="A687" s="81"/>
      <c r="B687" s="85">
        <v>25447</v>
      </c>
      <c r="C687" s="86">
        <v>42.94</v>
      </c>
    </row>
    <row r="688" spans="1:3">
      <c r="A688" s="81"/>
      <c r="B688" s="85">
        <v>25477</v>
      </c>
      <c r="C688" s="86">
        <v>49.18</v>
      </c>
    </row>
    <row r="689" spans="1:3">
      <c r="A689" s="81"/>
      <c r="B689" s="85">
        <v>25508</v>
      </c>
      <c r="C689" s="86">
        <v>48.48</v>
      </c>
    </row>
    <row r="690" spans="1:3" ht="15.75" thickBot="1">
      <c r="A690" s="81"/>
      <c r="B690" s="87">
        <v>25538</v>
      </c>
      <c r="C690" s="88">
        <v>49.53</v>
      </c>
    </row>
    <row r="691" spans="1:3">
      <c r="A691" s="81"/>
      <c r="B691" s="83">
        <v>25569</v>
      </c>
      <c r="C691" s="84">
        <v>53.57</v>
      </c>
    </row>
    <row r="692" spans="1:3">
      <c r="A692" s="81"/>
      <c r="B692" s="85">
        <v>25600</v>
      </c>
      <c r="C692" s="86">
        <v>53.95</v>
      </c>
    </row>
    <row r="693" spans="1:3">
      <c r="A693" s="81"/>
      <c r="B693" s="85">
        <v>25628</v>
      </c>
      <c r="C693" s="86">
        <v>55.12</v>
      </c>
    </row>
    <row r="694" spans="1:3">
      <c r="A694" s="81"/>
      <c r="B694" s="85">
        <v>25659</v>
      </c>
      <c r="C694" s="86">
        <v>56.56</v>
      </c>
    </row>
    <row r="695" spans="1:3">
      <c r="A695" s="81"/>
      <c r="B695" s="85">
        <v>25689</v>
      </c>
      <c r="C695" s="86">
        <v>57.2</v>
      </c>
    </row>
    <row r="696" spans="1:3">
      <c r="A696" s="81"/>
      <c r="B696" s="85">
        <v>25720</v>
      </c>
      <c r="C696" s="86">
        <v>56.71</v>
      </c>
    </row>
    <row r="697" spans="1:3">
      <c r="A697" s="81"/>
      <c r="B697" s="85">
        <v>25750</v>
      </c>
      <c r="C697" s="86">
        <v>56.98</v>
      </c>
    </row>
    <row r="698" spans="1:3">
      <c r="A698" s="81"/>
      <c r="B698" s="85">
        <v>25781</v>
      </c>
      <c r="C698" s="86">
        <v>55.65</v>
      </c>
    </row>
    <row r="699" spans="1:3">
      <c r="A699" s="81"/>
      <c r="B699" s="85">
        <v>25812</v>
      </c>
      <c r="C699" s="86">
        <v>54.63</v>
      </c>
    </row>
    <row r="700" spans="1:3">
      <c r="A700" s="81"/>
      <c r="B700" s="85">
        <v>25842</v>
      </c>
      <c r="C700" s="86">
        <v>52.79</v>
      </c>
    </row>
    <row r="701" spans="1:3">
      <c r="A701" s="81"/>
      <c r="B701" s="85">
        <v>25873</v>
      </c>
      <c r="C701" s="86">
        <v>48.62</v>
      </c>
    </row>
    <row r="702" spans="1:3" ht="15.75" thickBot="1">
      <c r="A702" s="81"/>
      <c r="B702" s="87">
        <v>25903</v>
      </c>
      <c r="C702" s="88">
        <v>46.34</v>
      </c>
    </row>
    <row r="703" spans="1:3">
      <c r="A703" s="81"/>
      <c r="B703" s="83">
        <v>25934</v>
      </c>
      <c r="C703" s="84">
        <v>47.5</v>
      </c>
    </row>
    <row r="704" spans="1:3">
      <c r="A704" s="81"/>
      <c r="B704" s="85">
        <v>25965</v>
      </c>
      <c r="C704" s="86">
        <v>46.6</v>
      </c>
    </row>
    <row r="705" spans="1:3">
      <c r="A705" s="81"/>
      <c r="B705" s="85">
        <v>25993</v>
      </c>
      <c r="C705" s="86">
        <v>48.01</v>
      </c>
    </row>
    <row r="706" spans="1:3">
      <c r="A706" s="81"/>
      <c r="B706" s="85">
        <v>26024</v>
      </c>
      <c r="C706" s="86">
        <v>46.88</v>
      </c>
    </row>
    <row r="707" spans="1:3">
      <c r="A707" s="81"/>
      <c r="B707" s="85">
        <v>26054</v>
      </c>
      <c r="C707" s="86">
        <v>48.19</v>
      </c>
    </row>
    <row r="708" spans="1:3">
      <c r="A708" s="81"/>
      <c r="B708" s="85">
        <v>26085</v>
      </c>
      <c r="C708" s="86">
        <v>47.46</v>
      </c>
    </row>
    <row r="709" spans="1:3">
      <c r="A709" s="81"/>
      <c r="B709" s="85">
        <v>26115</v>
      </c>
      <c r="C709" s="86">
        <v>47.03</v>
      </c>
    </row>
    <row r="710" spans="1:3">
      <c r="A710" s="81"/>
      <c r="B710" s="85">
        <v>26146</v>
      </c>
      <c r="C710" s="86">
        <v>47.59</v>
      </c>
    </row>
    <row r="711" spans="1:3">
      <c r="A711" s="81"/>
      <c r="B711" s="85">
        <v>26177</v>
      </c>
      <c r="C711" s="86">
        <v>45.75</v>
      </c>
    </row>
    <row r="712" spans="1:3">
      <c r="A712" s="81"/>
      <c r="B712" s="85">
        <v>26207</v>
      </c>
      <c r="C712" s="86">
        <v>44.78</v>
      </c>
    </row>
    <row r="713" spans="1:3">
      <c r="A713" s="81"/>
      <c r="B713" s="85">
        <v>26238</v>
      </c>
      <c r="C713" s="86">
        <v>45.81</v>
      </c>
    </row>
    <row r="714" spans="1:3" ht="15.75" thickBot="1">
      <c r="A714" s="81"/>
      <c r="B714" s="87">
        <v>26268</v>
      </c>
      <c r="C714" s="88">
        <v>48.3</v>
      </c>
    </row>
    <row r="715" spans="1:3">
      <c r="A715" s="81"/>
      <c r="B715" s="83">
        <v>26299</v>
      </c>
      <c r="C715" s="84">
        <v>46.93</v>
      </c>
    </row>
    <row r="716" spans="1:3">
      <c r="A716" s="81"/>
      <c r="B716" s="85">
        <v>26330</v>
      </c>
      <c r="C716" s="86">
        <v>47.34</v>
      </c>
    </row>
    <row r="717" spans="1:3">
      <c r="A717" s="81"/>
      <c r="B717" s="85">
        <v>26359</v>
      </c>
      <c r="C717" s="86">
        <v>48.23</v>
      </c>
    </row>
    <row r="718" spans="1:3">
      <c r="A718" s="81"/>
      <c r="B718" s="85">
        <v>26390</v>
      </c>
      <c r="C718" s="86">
        <v>47.88</v>
      </c>
    </row>
    <row r="719" spans="1:3">
      <c r="A719" s="81"/>
      <c r="B719" s="85">
        <v>26420</v>
      </c>
      <c r="C719" s="86">
        <v>49.06</v>
      </c>
    </row>
    <row r="720" spans="1:3">
      <c r="A720" s="81"/>
      <c r="B720" s="85">
        <v>26451</v>
      </c>
      <c r="C720" s="86">
        <v>50.52</v>
      </c>
    </row>
    <row r="721" spans="1:3">
      <c r="A721" s="81"/>
      <c r="B721" s="85">
        <v>26481</v>
      </c>
      <c r="C721" s="86">
        <v>58.07</v>
      </c>
    </row>
    <row r="722" spans="1:3">
      <c r="A722" s="81"/>
      <c r="B722" s="85">
        <v>26512</v>
      </c>
      <c r="C722" s="86">
        <v>56.47</v>
      </c>
    </row>
    <row r="723" spans="1:3">
      <c r="A723" s="81"/>
      <c r="B723" s="85">
        <v>26543</v>
      </c>
      <c r="C723" s="86">
        <v>55.01</v>
      </c>
    </row>
    <row r="724" spans="1:3">
      <c r="A724" s="81"/>
      <c r="B724" s="85">
        <v>26573</v>
      </c>
      <c r="C724" s="86">
        <v>55.43</v>
      </c>
    </row>
    <row r="725" spans="1:3">
      <c r="A725" s="81"/>
      <c r="B725" s="85">
        <v>26604</v>
      </c>
      <c r="C725" s="86">
        <v>55.79</v>
      </c>
    </row>
    <row r="726" spans="1:3" ht="15.75" thickBot="1">
      <c r="A726" s="81"/>
      <c r="B726" s="87">
        <v>26634</v>
      </c>
      <c r="C726" s="88">
        <v>57.22</v>
      </c>
    </row>
    <row r="727" spans="1:3">
      <c r="A727" s="81"/>
      <c r="B727" s="83">
        <v>26665</v>
      </c>
      <c r="C727" s="84">
        <v>59.97</v>
      </c>
    </row>
    <row r="728" spans="1:3">
      <c r="A728" s="81"/>
      <c r="B728" s="85">
        <v>26696</v>
      </c>
      <c r="C728" s="86">
        <v>67.959999999999994</v>
      </c>
    </row>
    <row r="729" spans="1:3">
      <c r="A729" s="81"/>
      <c r="B729" s="85">
        <v>26724</v>
      </c>
      <c r="C729" s="86">
        <v>66.38</v>
      </c>
    </row>
    <row r="730" spans="1:3">
      <c r="A730" s="81"/>
      <c r="B730" s="85">
        <v>26755</v>
      </c>
      <c r="C730" s="86">
        <v>60.56</v>
      </c>
    </row>
    <row r="731" spans="1:3">
      <c r="A731" s="81"/>
      <c r="B731" s="85">
        <v>26785</v>
      </c>
      <c r="C731" s="86">
        <v>66.19</v>
      </c>
    </row>
    <row r="732" spans="1:3">
      <c r="A732" s="81"/>
      <c r="B732" s="85">
        <v>26816</v>
      </c>
      <c r="C732" s="86">
        <v>66.17</v>
      </c>
    </row>
    <row r="733" spans="1:3">
      <c r="A733" s="81"/>
      <c r="B733" s="85">
        <v>26846</v>
      </c>
      <c r="C733" s="86">
        <v>63.54</v>
      </c>
    </row>
    <row r="734" spans="1:3">
      <c r="A734" s="81"/>
      <c r="B734" s="85">
        <v>26877</v>
      </c>
      <c r="C734" s="86">
        <v>62.36</v>
      </c>
    </row>
    <row r="735" spans="1:3">
      <c r="A735" s="81"/>
      <c r="B735" s="85">
        <v>26908</v>
      </c>
      <c r="C735" s="86">
        <v>62.2</v>
      </c>
    </row>
    <row r="736" spans="1:3">
      <c r="A736" s="81"/>
      <c r="B736" s="85">
        <v>26938</v>
      </c>
      <c r="C736" s="86">
        <v>64.5</v>
      </c>
    </row>
    <row r="737" spans="1:3">
      <c r="A737" s="81"/>
      <c r="B737" s="85">
        <v>26969</v>
      </c>
      <c r="C737" s="86">
        <v>65.19</v>
      </c>
    </row>
    <row r="738" spans="1:3" ht="15.75" thickBot="1">
      <c r="A738" s="81"/>
      <c r="B738" s="87">
        <v>26999</v>
      </c>
      <c r="C738" s="88">
        <v>66.569999999999993</v>
      </c>
    </row>
    <row r="739" spans="1:3">
      <c r="A739" s="81"/>
      <c r="B739" s="83">
        <v>27030</v>
      </c>
      <c r="C739" s="84">
        <v>71.42</v>
      </c>
    </row>
    <row r="740" spans="1:3">
      <c r="A740" s="81"/>
      <c r="B740" s="85">
        <v>27061</v>
      </c>
      <c r="C740" s="86">
        <v>76.69</v>
      </c>
    </row>
    <row r="741" spans="1:3">
      <c r="A741" s="81"/>
      <c r="B741" s="85">
        <v>27089</v>
      </c>
      <c r="C741" s="86">
        <v>73.459999999999994</v>
      </c>
    </row>
    <row r="742" spans="1:3">
      <c r="A742" s="81"/>
      <c r="B742" s="85">
        <v>27120</v>
      </c>
      <c r="C742" s="86">
        <v>72.3</v>
      </c>
    </row>
    <row r="743" spans="1:3">
      <c r="A743" s="81"/>
      <c r="B743" s="85">
        <v>27150</v>
      </c>
      <c r="C743" s="86">
        <v>73.02</v>
      </c>
    </row>
    <row r="744" spans="1:3">
      <c r="A744" s="81"/>
      <c r="B744" s="85">
        <v>27181</v>
      </c>
      <c r="C744" s="86">
        <v>74.11</v>
      </c>
    </row>
    <row r="745" spans="1:3">
      <c r="A745" s="81"/>
      <c r="B745" s="85">
        <v>27211</v>
      </c>
      <c r="C745" s="86">
        <v>71.08</v>
      </c>
    </row>
    <row r="746" spans="1:3">
      <c r="A746" s="81"/>
      <c r="B746" s="85">
        <v>27242</v>
      </c>
      <c r="C746" s="86">
        <v>64.55</v>
      </c>
    </row>
    <row r="747" spans="1:3">
      <c r="A747" s="81"/>
      <c r="B747" s="85">
        <v>27273</v>
      </c>
      <c r="C747" s="86">
        <v>56.61</v>
      </c>
    </row>
    <row r="748" spans="1:3">
      <c r="A748" s="81"/>
      <c r="B748" s="85">
        <v>27303</v>
      </c>
      <c r="C748" s="86">
        <v>58.78</v>
      </c>
    </row>
    <row r="749" spans="1:3">
      <c r="A749" s="81"/>
      <c r="B749" s="85">
        <v>27334</v>
      </c>
      <c r="C749" s="86">
        <v>61.28</v>
      </c>
    </row>
    <row r="750" spans="1:3" ht="15.75" thickBot="1">
      <c r="A750" s="81"/>
      <c r="B750" s="87">
        <v>27364</v>
      </c>
      <c r="C750" s="88">
        <v>60.78</v>
      </c>
    </row>
    <row r="751" spans="1:3">
      <c r="A751" s="81"/>
      <c r="B751" s="83">
        <v>27395</v>
      </c>
      <c r="C751" s="84">
        <v>57.84</v>
      </c>
    </row>
    <row r="752" spans="1:3">
      <c r="A752" s="81"/>
      <c r="B752" s="85">
        <v>27426</v>
      </c>
      <c r="C752" s="86">
        <v>55.47</v>
      </c>
    </row>
    <row r="753" spans="1:3">
      <c r="A753" s="81"/>
      <c r="B753" s="85">
        <v>27454</v>
      </c>
      <c r="C753" s="86">
        <v>52.05</v>
      </c>
    </row>
    <row r="754" spans="1:3">
      <c r="A754" s="81"/>
      <c r="B754" s="85">
        <v>27485</v>
      </c>
      <c r="C754" s="86">
        <v>49.64</v>
      </c>
    </row>
    <row r="755" spans="1:3">
      <c r="A755" s="81"/>
      <c r="B755" s="85">
        <v>27515</v>
      </c>
      <c r="C755" s="86">
        <v>52.85</v>
      </c>
    </row>
    <row r="756" spans="1:3">
      <c r="A756" s="81"/>
      <c r="B756" s="85">
        <v>27546</v>
      </c>
      <c r="C756" s="86">
        <v>57.93</v>
      </c>
    </row>
    <row r="757" spans="1:3">
      <c r="A757" s="81"/>
      <c r="B757" s="85">
        <v>27576</v>
      </c>
      <c r="C757" s="86">
        <v>67.67</v>
      </c>
    </row>
    <row r="758" spans="1:3">
      <c r="A758" s="81"/>
      <c r="B758" s="85">
        <v>27607</v>
      </c>
      <c r="C758" s="86">
        <v>85.48</v>
      </c>
    </row>
    <row r="759" spans="1:3">
      <c r="A759" s="81"/>
      <c r="B759" s="85">
        <v>27638</v>
      </c>
      <c r="C759" s="86">
        <v>82.88</v>
      </c>
    </row>
    <row r="760" spans="1:3">
      <c r="A760" s="81"/>
      <c r="B760" s="85">
        <v>27668</v>
      </c>
      <c r="C760" s="86">
        <v>82.39</v>
      </c>
    </row>
    <row r="761" spans="1:3">
      <c r="A761" s="81"/>
      <c r="B761" s="85">
        <v>27699</v>
      </c>
      <c r="C761" s="86">
        <v>79.52</v>
      </c>
    </row>
    <row r="762" spans="1:3" ht="15.75" thickBot="1">
      <c r="A762" s="81"/>
      <c r="B762" s="87">
        <v>27729</v>
      </c>
      <c r="C762" s="88">
        <v>85.25</v>
      </c>
    </row>
    <row r="763" spans="1:3">
      <c r="A763" s="81"/>
      <c r="B763" s="83">
        <v>27760</v>
      </c>
      <c r="C763" s="84">
        <v>94.85</v>
      </c>
    </row>
    <row r="764" spans="1:3">
      <c r="A764" s="81"/>
      <c r="B764" s="85">
        <v>27791</v>
      </c>
      <c r="C764" s="86">
        <v>101.22</v>
      </c>
    </row>
    <row r="765" spans="1:3">
      <c r="A765" s="81"/>
      <c r="B765" s="85">
        <v>27820</v>
      </c>
      <c r="C765" s="86">
        <v>101.6</v>
      </c>
    </row>
    <row r="766" spans="1:3">
      <c r="A766" s="81"/>
      <c r="B766" s="85">
        <v>27851</v>
      </c>
      <c r="C766" s="86">
        <v>124.48</v>
      </c>
    </row>
    <row r="767" spans="1:3">
      <c r="A767" s="81"/>
      <c r="B767" s="85">
        <v>27881</v>
      </c>
      <c r="C767" s="86">
        <v>137.46</v>
      </c>
    </row>
    <row r="768" spans="1:3">
      <c r="A768" s="81"/>
      <c r="B768" s="85">
        <v>27912</v>
      </c>
      <c r="C768" s="86">
        <v>151.58000000000001</v>
      </c>
    </row>
    <row r="769" spans="1:3">
      <c r="A769" s="81"/>
      <c r="B769" s="85">
        <v>27942</v>
      </c>
      <c r="C769" s="86">
        <v>139.24</v>
      </c>
    </row>
    <row r="770" spans="1:3">
      <c r="A770" s="81"/>
      <c r="B770" s="85">
        <v>27973</v>
      </c>
      <c r="C770" s="86">
        <v>155.72999999999999</v>
      </c>
    </row>
    <row r="771" spans="1:3">
      <c r="A771" s="81"/>
      <c r="B771" s="85">
        <v>28004</v>
      </c>
      <c r="C771" s="86">
        <v>161.36000000000001</v>
      </c>
    </row>
    <row r="772" spans="1:3">
      <c r="A772" s="81"/>
      <c r="B772" s="85">
        <v>28034</v>
      </c>
      <c r="C772" s="86">
        <v>175.34</v>
      </c>
    </row>
    <row r="773" spans="1:3">
      <c r="A773" s="81"/>
      <c r="B773" s="85">
        <v>28065</v>
      </c>
      <c r="C773" s="86">
        <v>184.99</v>
      </c>
    </row>
    <row r="774" spans="1:3" ht="15.75" thickBot="1">
      <c r="A774" s="81"/>
      <c r="B774" s="87">
        <v>28095</v>
      </c>
      <c r="C774" s="88">
        <v>209.11</v>
      </c>
    </row>
    <row r="775" spans="1:3">
      <c r="A775" s="81"/>
      <c r="B775" s="83">
        <v>28126</v>
      </c>
      <c r="C775" s="84">
        <v>220.96</v>
      </c>
    </row>
    <row r="776" spans="1:3">
      <c r="A776" s="81"/>
      <c r="B776" s="85">
        <v>28157</v>
      </c>
      <c r="C776" s="86">
        <v>247.48</v>
      </c>
    </row>
    <row r="777" spans="1:3">
      <c r="A777" s="81"/>
      <c r="B777" s="85">
        <v>28185</v>
      </c>
      <c r="C777" s="86">
        <v>306.17</v>
      </c>
    </row>
    <row r="778" spans="1:3">
      <c r="A778" s="81"/>
      <c r="B778" s="85">
        <v>28216</v>
      </c>
      <c r="C778" s="86">
        <v>319.67</v>
      </c>
    </row>
    <row r="779" spans="1:3">
      <c r="A779" s="81"/>
      <c r="B779" s="85">
        <v>28246</v>
      </c>
      <c r="C779" s="86">
        <v>287.26</v>
      </c>
    </row>
    <row r="780" spans="1:3">
      <c r="A780" s="81"/>
      <c r="B780" s="85">
        <v>28277</v>
      </c>
      <c r="C780" s="86">
        <v>264.08999999999997</v>
      </c>
    </row>
    <row r="781" spans="1:3">
      <c r="A781" s="81"/>
      <c r="B781" s="85">
        <v>28307</v>
      </c>
      <c r="C781" s="86">
        <v>223.52</v>
      </c>
    </row>
    <row r="782" spans="1:3">
      <c r="A782" s="81"/>
      <c r="B782" s="85">
        <v>28338</v>
      </c>
      <c r="C782" s="86">
        <v>201.4</v>
      </c>
    </row>
    <row r="783" spans="1:3">
      <c r="A783" s="81"/>
      <c r="B783" s="85">
        <v>28369</v>
      </c>
      <c r="C783" s="86">
        <v>192.05</v>
      </c>
    </row>
    <row r="784" spans="1:3">
      <c r="A784" s="81"/>
      <c r="B784" s="85">
        <v>28399</v>
      </c>
      <c r="C784" s="86">
        <v>173.02</v>
      </c>
    </row>
    <row r="785" spans="1:3">
      <c r="A785" s="81"/>
      <c r="B785" s="85">
        <v>28430</v>
      </c>
      <c r="C785" s="86">
        <v>199.55</v>
      </c>
    </row>
    <row r="786" spans="1:3" ht="15.75" thickBot="1">
      <c r="A786" s="81"/>
      <c r="B786" s="87">
        <v>28460</v>
      </c>
      <c r="C786" s="88">
        <v>204.82</v>
      </c>
    </row>
    <row r="787" spans="1:3">
      <c r="A787" s="81"/>
      <c r="B787" s="83">
        <v>28491</v>
      </c>
      <c r="C787" s="84">
        <v>208.16</v>
      </c>
    </row>
    <row r="788" spans="1:3">
      <c r="A788" s="81"/>
      <c r="B788" s="85">
        <v>28522</v>
      </c>
      <c r="C788" s="86">
        <v>199.59</v>
      </c>
    </row>
    <row r="789" spans="1:3">
      <c r="A789" s="81"/>
      <c r="B789" s="85">
        <v>28550</v>
      </c>
      <c r="C789" s="86">
        <v>177.1</v>
      </c>
    </row>
    <row r="790" spans="1:3">
      <c r="A790" s="81"/>
      <c r="B790" s="85">
        <v>28581</v>
      </c>
      <c r="C790" s="86">
        <v>180.57</v>
      </c>
    </row>
    <row r="791" spans="1:3">
      <c r="A791" s="81"/>
      <c r="B791" s="85">
        <v>28611</v>
      </c>
      <c r="C791" s="86">
        <v>171.63</v>
      </c>
    </row>
    <row r="792" spans="1:3">
      <c r="A792" s="81"/>
      <c r="B792" s="85">
        <v>28642</v>
      </c>
      <c r="C792" s="86">
        <v>170.5</v>
      </c>
    </row>
    <row r="793" spans="1:3">
      <c r="A793" s="81"/>
      <c r="B793" s="85">
        <v>28672</v>
      </c>
      <c r="C793" s="86">
        <v>135.80000000000001</v>
      </c>
    </row>
    <row r="794" spans="1:3">
      <c r="A794" s="81"/>
      <c r="B794" s="85">
        <v>28703</v>
      </c>
      <c r="C794" s="86">
        <v>140.22</v>
      </c>
    </row>
    <row r="795" spans="1:3">
      <c r="A795" s="81"/>
      <c r="B795" s="85">
        <v>28734</v>
      </c>
      <c r="C795" s="86">
        <v>157.33000000000001</v>
      </c>
    </row>
    <row r="796" spans="1:3">
      <c r="A796" s="81"/>
      <c r="B796" s="85">
        <v>28764</v>
      </c>
      <c r="C796" s="86">
        <v>155.65</v>
      </c>
    </row>
    <row r="797" spans="1:3">
      <c r="A797" s="81"/>
      <c r="B797" s="85">
        <v>28795</v>
      </c>
      <c r="C797" s="86">
        <v>148.16</v>
      </c>
    </row>
    <row r="798" spans="1:3" ht="15.75" thickBot="1">
      <c r="A798" s="81"/>
      <c r="B798" s="87">
        <v>28825</v>
      </c>
      <c r="C798" s="88">
        <v>133.07</v>
      </c>
    </row>
    <row r="799" spans="1:3">
      <c r="A799" s="81"/>
      <c r="B799" s="83">
        <v>28856</v>
      </c>
      <c r="C799" s="84">
        <v>130.59</v>
      </c>
    </row>
    <row r="800" spans="1:3">
      <c r="A800" s="81"/>
      <c r="B800" s="85">
        <v>28887</v>
      </c>
      <c r="C800" s="86">
        <v>125.01</v>
      </c>
    </row>
    <row r="801" spans="1:3">
      <c r="A801" s="81"/>
      <c r="B801" s="85">
        <v>28915</v>
      </c>
      <c r="C801" s="86">
        <v>132.31</v>
      </c>
    </row>
    <row r="802" spans="1:3">
      <c r="A802" s="81"/>
      <c r="B802" s="85">
        <v>28946</v>
      </c>
      <c r="C802" s="86">
        <v>140.62</v>
      </c>
    </row>
    <row r="803" spans="1:3">
      <c r="A803" s="81"/>
      <c r="B803" s="85">
        <v>28976</v>
      </c>
      <c r="C803" s="86">
        <v>151.79</v>
      </c>
    </row>
    <row r="804" spans="1:3">
      <c r="A804" s="81"/>
      <c r="B804" s="85">
        <v>29007</v>
      </c>
      <c r="C804" s="86">
        <v>195.18</v>
      </c>
    </row>
    <row r="805" spans="1:3">
      <c r="A805" s="81"/>
      <c r="B805" s="85">
        <v>29037</v>
      </c>
      <c r="C805" s="86">
        <v>205.66</v>
      </c>
    </row>
    <row r="806" spans="1:3">
      <c r="A806" s="81"/>
      <c r="B806" s="85">
        <v>29068</v>
      </c>
      <c r="C806" s="86">
        <v>199.45</v>
      </c>
    </row>
    <row r="807" spans="1:3">
      <c r="A807" s="81"/>
      <c r="B807" s="85">
        <v>29099</v>
      </c>
      <c r="C807" s="86">
        <v>209.2</v>
      </c>
    </row>
    <row r="808" spans="1:3">
      <c r="A808" s="81"/>
      <c r="B808" s="85">
        <v>29129</v>
      </c>
      <c r="C808" s="86">
        <v>211.59</v>
      </c>
    </row>
    <row r="809" spans="1:3">
      <c r="A809" s="81"/>
      <c r="B809" s="85">
        <v>29160</v>
      </c>
      <c r="C809" s="86">
        <v>208.62</v>
      </c>
    </row>
    <row r="810" spans="1:3" ht="15.75" thickBot="1">
      <c r="A810" s="81"/>
      <c r="B810" s="87">
        <v>29190</v>
      </c>
      <c r="C810" s="88">
        <v>196.28</v>
      </c>
    </row>
    <row r="811" spans="1:3">
      <c r="A811" s="81"/>
      <c r="B811" s="83">
        <v>29221</v>
      </c>
      <c r="C811" s="84">
        <v>170.67</v>
      </c>
    </row>
    <row r="812" spans="1:3">
      <c r="A812" s="81"/>
      <c r="B812" s="85">
        <v>29252</v>
      </c>
      <c r="C812" s="86">
        <v>166.83</v>
      </c>
    </row>
    <row r="813" spans="1:3">
      <c r="A813" s="81"/>
      <c r="B813" s="85">
        <v>29281</v>
      </c>
      <c r="C813" s="86">
        <v>186.38</v>
      </c>
    </row>
    <row r="814" spans="1:3">
      <c r="A814" s="81"/>
      <c r="B814" s="85">
        <v>29312</v>
      </c>
      <c r="C814" s="86">
        <v>182.81</v>
      </c>
    </row>
    <row r="815" spans="1:3">
      <c r="A815" s="81"/>
      <c r="B815" s="85">
        <v>29342</v>
      </c>
      <c r="C815" s="86">
        <v>192.54</v>
      </c>
    </row>
    <row r="816" spans="1:3">
      <c r="A816" s="81"/>
      <c r="B816" s="85">
        <v>29373</v>
      </c>
      <c r="C816" s="86">
        <v>183.41</v>
      </c>
    </row>
    <row r="817" spans="1:3">
      <c r="A817" s="81"/>
      <c r="B817" s="85">
        <v>29403</v>
      </c>
      <c r="C817" s="86">
        <v>157.66999999999999</v>
      </c>
    </row>
    <row r="818" spans="1:3">
      <c r="A818" s="81"/>
      <c r="B818" s="85">
        <v>29434</v>
      </c>
      <c r="C818" s="86">
        <v>137.99</v>
      </c>
    </row>
    <row r="819" spans="1:3">
      <c r="A819" s="81"/>
      <c r="B819" s="85">
        <v>29465</v>
      </c>
      <c r="C819" s="86">
        <v>127.88</v>
      </c>
    </row>
    <row r="820" spans="1:3">
      <c r="A820" s="81"/>
      <c r="B820" s="85">
        <v>29495</v>
      </c>
      <c r="C820" s="86">
        <v>128.09</v>
      </c>
    </row>
    <row r="821" spans="1:3">
      <c r="A821" s="81"/>
      <c r="B821" s="85">
        <v>29526</v>
      </c>
      <c r="C821" s="86">
        <v>116.86</v>
      </c>
    </row>
    <row r="822" spans="1:3" ht="15.75" thickBot="1">
      <c r="A822" s="81"/>
      <c r="B822" s="87">
        <v>29556</v>
      </c>
      <c r="C822" s="88">
        <v>123.21</v>
      </c>
    </row>
    <row r="823" spans="1:3">
      <c r="A823" s="81"/>
      <c r="B823" s="83">
        <v>29587</v>
      </c>
      <c r="C823" s="84">
        <v>129.97999999999999</v>
      </c>
    </row>
    <row r="824" spans="1:3">
      <c r="A824" s="81"/>
      <c r="B824" s="85">
        <v>29618</v>
      </c>
      <c r="C824" s="86">
        <v>127.11</v>
      </c>
    </row>
    <row r="825" spans="1:3">
      <c r="A825" s="81"/>
      <c r="B825" s="85">
        <v>29646</v>
      </c>
      <c r="C825" s="86">
        <v>127.93</v>
      </c>
    </row>
    <row r="826" spans="1:3">
      <c r="A826" s="81"/>
      <c r="B826" s="85">
        <v>29677</v>
      </c>
      <c r="C826" s="86">
        <v>130.19999999999999</v>
      </c>
    </row>
    <row r="827" spans="1:3">
      <c r="A827" s="81"/>
      <c r="B827" s="85">
        <v>29707</v>
      </c>
      <c r="C827" s="86">
        <v>127.92</v>
      </c>
    </row>
    <row r="828" spans="1:3">
      <c r="A828" s="81"/>
      <c r="B828" s="85">
        <v>29738</v>
      </c>
      <c r="C828" s="86">
        <v>113.94</v>
      </c>
    </row>
    <row r="829" spans="1:3">
      <c r="A829" s="81"/>
      <c r="B829" s="85">
        <v>29768</v>
      </c>
      <c r="C829" s="86">
        <v>122.01</v>
      </c>
    </row>
    <row r="830" spans="1:3">
      <c r="A830" s="81"/>
      <c r="B830" s="85">
        <v>29799</v>
      </c>
      <c r="C830" s="86">
        <v>126.09</v>
      </c>
    </row>
    <row r="831" spans="1:3">
      <c r="A831" s="81"/>
      <c r="B831" s="85">
        <v>29830</v>
      </c>
      <c r="C831" s="86">
        <v>128.02000000000001</v>
      </c>
    </row>
    <row r="832" spans="1:3">
      <c r="A832" s="81"/>
      <c r="B832" s="85">
        <v>29860</v>
      </c>
      <c r="C832" s="86">
        <v>139.1</v>
      </c>
    </row>
    <row r="833" spans="1:3">
      <c r="A833" s="81"/>
      <c r="B833" s="85">
        <v>29891</v>
      </c>
      <c r="C833" s="86">
        <v>146.26</v>
      </c>
    </row>
    <row r="834" spans="1:3" ht="15.75" thickBot="1">
      <c r="A834" s="81"/>
      <c r="B834" s="87">
        <v>29921</v>
      </c>
      <c r="C834" s="88">
        <v>144.16999999999999</v>
      </c>
    </row>
    <row r="835" spans="1:3">
      <c r="A835" s="81"/>
      <c r="B835" s="83">
        <v>29952</v>
      </c>
      <c r="C835" s="84">
        <v>146.18</v>
      </c>
    </row>
    <row r="836" spans="1:3">
      <c r="A836" s="81"/>
      <c r="B836" s="85">
        <v>29983</v>
      </c>
      <c r="C836" s="86">
        <v>156.43</v>
      </c>
    </row>
    <row r="837" spans="1:3">
      <c r="A837" s="81"/>
      <c r="B837" s="85">
        <v>30011</v>
      </c>
      <c r="C837" s="86">
        <v>148.04</v>
      </c>
    </row>
    <row r="838" spans="1:3">
      <c r="A838" s="81"/>
      <c r="B838" s="85">
        <v>30042</v>
      </c>
      <c r="C838" s="86">
        <v>143.63</v>
      </c>
    </row>
    <row r="839" spans="1:3">
      <c r="A839" s="81"/>
      <c r="B839" s="85">
        <v>30072</v>
      </c>
      <c r="C839" s="86">
        <v>139.59</v>
      </c>
    </row>
    <row r="840" spans="1:3">
      <c r="A840" s="81"/>
      <c r="B840" s="85">
        <v>30103</v>
      </c>
      <c r="C840" s="86">
        <v>142.63</v>
      </c>
    </row>
    <row r="841" spans="1:3">
      <c r="A841" s="81"/>
      <c r="B841" s="85">
        <v>30133</v>
      </c>
      <c r="C841" s="86">
        <v>135.51</v>
      </c>
    </row>
    <row r="842" spans="1:3">
      <c r="A842" s="81"/>
      <c r="B842" s="85">
        <v>30164</v>
      </c>
      <c r="C842" s="86">
        <v>134.94</v>
      </c>
    </row>
    <row r="843" spans="1:3">
      <c r="A843" s="81"/>
      <c r="B843" s="85">
        <v>30195</v>
      </c>
      <c r="C843" s="86">
        <v>138.27000000000001</v>
      </c>
    </row>
    <row r="844" spans="1:3">
      <c r="A844" s="81"/>
      <c r="B844" s="85">
        <v>30225</v>
      </c>
      <c r="C844" s="86">
        <v>142.41</v>
      </c>
    </row>
    <row r="845" spans="1:3">
      <c r="A845" s="81"/>
      <c r="B845" s="85">
        <v>30256</v>
      </c>
      <c r="C845" s="86">
        <v>140.12</v>
      </c>
    </row>
    <row r="846" spans="1:3" ht="15.75" thickBot="1">
      <c r="A846" s="81"/>
      <c r="B846" s="87">
        <v>30286</v>
      </c>
      <c r="C846" s="88">
        <v>136.85</v>
      </c>
    </row>
    <row r="847" spans="1:3">
      <c r="A847" s="81"/>
      <c r="B847" s="83">
        <v>30317</v>
      </c>
      <c r="C847" s="84">
        <v>131.96</v>
      </c>
    </row>
    <row r="848" spans="1:3">
      <c r="A848" s="81"/>
      <c r="B848" s="85">
        <v>30348</v>
      </c>
      <c r="C848" s="86">
        <v>128.93</v>
      </c>
    </row>
    <row r="849" spans="1:3">
      <c r="A849" s="81"/>
      <c r="B849" s="85">
        <v>30376</v>
      </c>
      <c r="C849" s="86">
        <v>127.04</v>
      </c>
    </row>
    <row r="850" spans="1:3">
      <c r="A850" s="81"/>
      <c r="B850" s="85">
        <v>30407</v>
      </c>
      <c r="C850" s="86">
        <v>126.76</v>
      </c>
    </row>
    <row r="851" spans="1:3">
      <c r="A851" s="81"/>
      <c r="B851" s="85">
        <v>30437</v>
      </c>
      <c r="C851" s="86">
        <v>130.47</v>
      </c>
    </row>
    <row r="852" spans="1:3">
      <c r="A852" s="81"/>
      <c r="B852" s="85">
        <v>30468</v>
      </c>
      <c r="C852" s="86">
        <v>129.33000000000001</v>
      </c>
    </row>
    <row r="853" spans="1:3">
      <c r="A853" s="81"/>
      <c r="B853" s="85">
        <v>30498</v>
      </c>
      <c r="C853" s="86">
        <v>130.34</v>
      </c>
    </row>
    <row r="854" spans="1:3">
      <c r="A854" s="81"/>
      <c r="B854" s="85">
        <v>30529</v>
      </c>
      <c r="C854" s="86">
        <v>131.54</v>
      </c>
    </row>
    <row r="855" spans="1:3">
      <c r="A855" s="81"/>
      <c r="B855" s="85">
        <v>30560</v>
      </c>
      <c r="C855" s="86">
        <v>134.31</v>
      </c>
    </row>
    <row r="856" spans="1:3">
      <c r="A856" s="81"/>
      <c r="B856" s="85">
        <v>30590</v>
      </c>
      <c r="C856" s="86">
        <v>142.72999999999999</v>
      </c>
    </row>
    <row r="857" spans="1:3">
      <c r="A857" s="81"/>
      <c r="B857" s="85">
        <v>30621</v>
      </c>
      <c r="C857" s="86">
        <v>146.55000000000001</v>
      </c>
    </row>
    <row r="858" spans="1:3" ht="15.75" thickBot="1">
      <c r="A858" s="81"/>
      <c r="B858" s="87">
        <v>30651</v>
      </c>
      <c r="C858" s="88">
        <v>148.66</v>
      </c>
    </row>
    <row r="859" spans="1:3">
      <c r="A859" s="81"/>
      <c r="B859" s="83">
        <v>30682</v>
      </c>
      <c r="C859" s="84">
        <v>145.71</v>
      </c>
    </row>
    <row r="860" spans="1:3">
      <c r="A860" s="81"/>
      <c r="B860" s="85">
        <v>30713</v>
      </c>
      <c r="C860" s="86">
        <v>147.91</v>
      </c>
    </row>
    <row r="861" spans="1:3">
      <c r="A861" s="81"/>
      <c r="B861" s="85">
        <v>30742</v>
      </c>
      <c r="C861" s="86">
        <v>150.32</v>
      </c>
    </row>
    <row r="862" spans="1:3">
      <c r="A862" s="81"/>
      <c r="B862" s="85">
        <v>30773</v>
      </c>
      <c r="C862" s="86">
        <v>152.21</v>
      </c>
    </row>
    <row r="863" spans="1:3">
      <c r="A863" s="81"/>
      <c r="B863" s="85">
        <v>30803</v>
      </c>
      <c r="C863" s="86">
        <v>152.25</v>
      </c>
    </row>
    <row r="864" spans="1:3">
      <c r="A864" s="81"/>
      <c r="B864" s="85">
        <v>30834</v>
      </c>
      <c r="C864" s="86">
        <v>149.30000000000001</v>
      </c>
    </row>
    <row r="865" spans="1:3">
      <c r="A865" s="81"/>
      <c r="B865" s="85">
        <v>30864</v>
      </c>
      <c r="C865" s="86">
        <v>146.11000000000001</v>
      </c>
    </row>
    <row r="866" spans="1:3">
      <c r="A866" s="81"/>
      <c r="B866" s="85">
        <v>30895</v>
      </c>
      <c r="C866" s="86">
        <v>147.69999999999999</v>
      </c>
    </row>
    <row r="867" spans="1:3">
      <c r="A867" s="81"/>
      <c r="B867" s="85">
        <v>30926</v>
      </c>
      <c r="C867" s="86">
        <v>144.22999999999999</v>
      </c>
    </row>
    <row r="868" spans="1:3">
      <c r="A868" s="81"/>
      <c r="B868" s="85">
        <v>30956</v>
      </c>
      <c r="C868" s="86">
        <v>138.87</v>
      </c>
    </row>
    <row r="869" spans="1:3">
      <c r="A869" s="81"/>
      <c r="B869" s="85">
        <v>30987</v>
      </c>
      <c r="C869" s="86">
        <v>142.21</v>
      </c>
    </row>
    <row r="870" spans="1:3" ht="15.75" thickBot="1">
      <c r="A870" s="81"/>
      <c r="B870" s="87">
        <v>31017</v>
      </c>
      <c r="C870" s="88">
        <v>142.80000000000001</v>
      </c>
    </row>
    <row r="871" spans="1:3">
      <c r="A871" s="81"/>
      <c r="B871" s="83">
        <v>31048</v>
      </c>
      <c r="C871" s="84">
        <v>147.38999999999999</v>
      </c>
    </row>
    <row r="872" spans="1:3">
      <c r="A872" s="81"/>
      <c r="B872" s="85">
        <v>31079</v>
      </c>
      <c r="C872" s="86">
        <v>146.08000000000001</v>
      </c>
    </row>
    <row r="873" spans="1:3">
      <c r="A873" s="81"/>
      <c r="B873" s="85">
        <v>31107</v>
      </c>
      <c r="C873" s="86">
        <v>143.88</v>
      </c>
    </row>
    <row r="874" spans="1:3">
      <c r="A874" s="81"/>
      <c r="B874" s="85">
        <v>31138</v>
      </c>
      <c r="C874" s="86">
        <v>143.47</v>
      </c>
    </row>
    <row r="875" spans="1:3">
      <c r="A875" s="81"/>
      <c r="B875" s="85">
        <v>31168</v>
      </c>
      <c r="C875" s="86">
        <v>144.69</v>
      </c>
    </row>
    <row r="876" spans="1:3">
      <c r="A876" s="81"/>
      <c r="B876" s="85">
        <v>31199</v>
      </c>
      <c r="C876" s="86">
        <v>143.88999999999999</v>
      </c>
    </row>
    <row r="877" spans="1:3">
      <c r="A877" s="81"/>
      <c r="B877" s="85">
        <v>31229</v>
      </c>
      <c r="C877" s="86">
        <v>137.07</v>
      </c>
    </row>
    <row r="878" spans="1:3">
      <c r="A878" s="81"/>
      <c r="B878" s="85">
        <v>31260</v>
      </c>
      <c r="C878" s="86">
        <v>135.47999999999999</v>
      </c>
    </row>
    <row r="879" spans="1:3">
      <c r="A879" s="81"/>
      <c r="B879" s="85">
        <v>31291</v>
      </c>
      <c r="C879" s="86">
        <v>135.47999999999999</v>
      </c>
    </row>
    <row r="880" spans="1:3">
      <c r="A880" s="81"/>
      <c r="B880" s="85">
        <v>31321</v>
      </c>
      <c r="C880" s="86">
        <v>142.51</v>
      </c>
    </row>
    <row r="881" spans="1:3">
      <c r="A881" s="81"/>
      <c r="B881" s="85">
        <v>31352</v>
      </c>
      <c r="C881" s="86">
        <v>157.65</v>
      </c>
    </row>
    <row r="882" spans="1:3" ht="15.75" thickBot="1">
      <c r="A882" s="81"/>
      <c r="B882" s="87">
        <v>31382</v>
      </c>
      <c r="C882" s="88">
        <v>198.95</v>
      </c>
    </row>
    <row r="883" spans="1:3">
      <c r="A883" s="81"/>
      <c r="B883" s="83">
        <v>31413</v>
      </c>
      <c r="C883" s="84">
        <v>239.87</v>
      </c>
    </row>
    <row r="884" spans="1:3">
      <c r="A884" s="81"/>
      <c r="B884" s="85">
        <v>31444</v>
      </c>
      <c r="C884" s="86">
        <v>230.19</v>
      </c>
    </row>
    <row r="885" spans="1:3">
      <c r="A885" s="81"/>
      <c r="B885" s="85">
        <v>31472</v>
      </c>
      <c r="C885" s="86">
        <v>241.6</v>
      </c>
    </row>
    <row r="886" spans="1:3">
      <c r="A886" s="81"/>
      <c r="B886" s="85">
        <v>31503</v>
      </c>
      <c r="C886" s="86">
        <v>228.04</v>
      </c>
    </row>
    <row r="887" spans="1:3">
      <c r="A887" s="81"/>
      <c r="B887" s="85">
        <v>31533</v>
      </c>
      <c r="C887" s="86">
        <v>213.34</v>
      </c>
    </row>
    <row r="888" spans="1:3">
      <c r="A888" s="81"/>
      <c r="B888" s="85">
        <v>31564</v>
      </c>
      <c r="C888" s="86">
        <v>179.08</v>
      </c>
    </row>
    <row r="889" spans="1:3">
      <c r="A889" s="81"/>
      <c r="B889" s="85">
        <v>31594</v>
      </c>
      <c r="C889" s="86">
        <v>174.31</v>
      </c>
    </row>
    <row r="890" spans="1:3">
      <c r="A890" s="81"/>
      <c r="B890" s="85">
        <v>31625</v>
      </c>
      <c r="C890" s="86">
        <v>175.86</v>
      </c>
    </row>
    <row r="891" spans="1:3">
      <c r="A891" s="81"/>
      <c r="B891" s="85">
        <v>31656</v>
      </c>
      <c r="C891" s="86">
        <v>201.5</v>
      </c>
    </row>
    <row r="892" spans="1:3">
      <c r="A892" s="81"/>
      <c r="B892" s="85">
        <v>31686</v>
      </c>
      <c r="C892" s="86">
        <v>179.59</v>
      </c>
    </row>
    <row r="893" spans="1:3">
      <c r="A893" s="81"/>
      <c r="B893" s="85">
        <v>31717</v>
      </c>
      <c r="C893" s="86">
        <v>158.69</v>
      </c>
    </row>
    <row r="894" spans="1:3" ht="15.75" thickBot="1">
      <c r="A894" s="81"/>
      <c r="B894" s="87">
        <v>31747</v>
      </c>
      <c r="C894" s="88">
        <v>138.22999999999999</v>
      </c>
    </row>
    <row r="895" spans="1:3">
      <c r="A895" s="81"/>
      <c r="B895" s="83">
        <v>31778</v>
      </c>
      <c r="C895" s="84">
        <v>125.53</v>
      </c>
    </row>
    <row r="896" spans="1:3">
      <c r="A896" s="81"/>
      <c r="B896" s="85">
        <v>31809</v>
      </c>
      <c r="C896" s="86">
        <v>122.96</v>
      </c>
    </row>
    <row r="897" spans="1:3">
      <c r="A897" s="81"/>
      <c r="B897" s="85">
        <v>31837</v>
      </c>
      <c r="C897" s="86">
        <v>105.77</v>
      </c>
    </row>
    <row r="898" spans="1:3">
      <c r="A898" s="81"/>
      <c r="B898" s="85">
        <v>31868</v>
      </c>
      <c r="C898" s="86">
        <v>109.55</v>
      </c>
    </row>
    <row r="899" spans="1:3">
      <c r="A899" s="81"/>
      <c r="B899" s="85">
        <v>31898</v>
      </c>
      <c r="C899" s="86">
        <v>119.3</v>
      </c>
    </row>
    <row r="900" spans="1:3">
      <c r="A900" s="81"/>
      <c r="B900" s="85">
        <v>31929</v>
      </c>
      <c r="C900" s="86">
        <v>107.12</v>
      </c>
    </row>
    <row r="901" spans="1:3">
      <c r="A901" s="81"/>
      <c r="B901" s="85">
        <v>31959</v>
      </c>
      <c r="C901" s="86">
        <v>101.9</v>
      </c>
    </row>
    <row r="902" spans="1:3">
      <c r="A902" s="81"/>
      <c r="B902" s="85">
        <v>31990</v>
      </c>
      <c r="C902" s="86">
        <v>104.19</v>
      </c>
    </row>
    <row r="903" spans="1:3">
      <c r="A903" s="81"/>
      <c r="B903" s="85">
        <v>32021</v>
      </c>
      <c r="C903" s="86">
        <v>112.52</v>
      </c>
    </row>
    <row r="904" spans="1:3">
      <c r="A904" s="81"/>
      <c r="B904" s="85">
        <v>32051</v>
      </c>
      <c r="C904" s="86">
        <v>123.84</v>
      </c>
    </row>
    <row r="905" spans="1:3">
      <c r="A905" s="81"/>
      <c r="B905" s="85">
        <v>32082</v>
      </c>
      <c r="C905" s="86">
        <v>130.1</v>
      </c>
    </row>
    <row r="906" spans="1:3" ht="15.75" thickBot="1">
      <c r="A906" s="81"/>
      <c r="B906" s="87">
        <v>32112</v>
      </c>
      <c r="C906" s="88">
        <v>130.4</v>
      </c>
    </row>
    <row r="907" spans="1:3">
      <c r="A907" s="81"/>
      <c r="B907" s="83">
        <v>32143</v>
      </c>
      <c r="C907" s="84">
        <v>131.54</v>
      </c>
    </row>
    <row r="908" spans="1:3">
      <c r="A908" s="81"/>
      <c r="B908" s="85">
        <v>32174</v>
      </c>
      <c r="C908" s="86">
        <v>142.96</v>
      </c>
    </row>
    <row r="909" spans="1:3">
      <c r="A909" s="81"/>
      <c r="B909" s="85">
        <v>32203</v>
      </c>
      <c r="C909" s="86">
        <v>141.69999999999999</v>
      </c>
    </row>
    <row r="910" spans="1:3">
      <c r="A910" s="81"/>
      <c r="B910" s="85">
        <v>32234</v>
      </c>
      <c r="C910" s="86">
        <v>141.88</v>
      </c>
    </row>
    <row r="911" spans="1:3">
      <c r="A911" s="81"/>
      <c r="B911" s="85">
        <v>32264</v>
      </c>
      <c r="C911" s="86">
        <v>142.86000000000001</v>
      </c>
    </row>
    <row r="912" spans="1:3">
      <c r="A912" s="81"/>
      <c r="B912" s="85">
        <v>32295</v>
      </c>
      <c r="C912" s="86">
        <v>150.13999999999999</v>
      </c>
    </row>
    <row r="913" spans="1:3">
      <c r="A913" s="81"/>
      <c r="B913" s="85">
        <v>32325</v>
      </c>
      <c r="C913" s="86">
        <v>148.37</v>
      </c>
    </row>
    <row r="914" spans="1:3">
      <c r="A914" s="81"/>
      <c r="B914" s="85">
        <v>32356</v>
      </c>
      <c r="C914" s="86">
        <v>136.66999999999999</v>
      </c>
    </row>
    <row r="915" spans="1:3">
      <c r="A915" s="81"/>
      <c r="B915" s="85">
        <v>32387</v>
      </c>
      <c r="C915" s="86">
        <v>141.72999999999999</v>
      </c>
    </row>
    <row r="916" spans="1:3">
      <c r="A916" s="81"/>
      <c r="B916" s="85">
        <v>32417</v>
      </c>
      <c r="C916" s="86">
        <v>140.1</v>
      </c>
    </row>
    <row r="917" spans="1:3">
      <c r="A917" s="81"/>
      <c r="B917" s="85">
        <v>32448</v>
      </c>
      <c r="C917" s="86">
        <v>142.34</v>
      </c>
    </row>
    <row r="918" spans="1:3" ht="15.75" thickBot="1">
      <c r="A918" s="81"/>
      <c r="B918" s="87">
        <v>32478</v>
      </c>
      <c r="C918" s="88">
        <v>154.94</v>
      </c>
    </row>
    <row r="919" spans="1:3">
      <c r="A919" s="81"/>
      <c r="B919" s="83">
        <v>32509</v>
      </c>
      <c r="C919" s="84">
        <v>164.31</v>
      </c>
    </row>
    <row r="920" spans="1:3">
      <c r="A920" s="81"/>
      <c r="B920" s="85">
        <v>32540</v>
      </c>
      <c r="C920" s="86">
        <v>150.76</v>
      </c>
    </row>
    <row r="921" spans="1:3">
      <c r="A921" s="81"/>
      <c r="B921" s="85">
        <v>32568</v>
      </c>
      <c r="C921" s="86">
        <v>150.19</v>
      </c>
    </row>
    <row r="922" spans="1:3">
      <c r="A922" s="81"/>
      <c r="B922" s="85">
        <v>32599</v>
      </c>
      <c r="C922" s="86">
        <v>153.03</v>
      </c>
    </row>
    <row r="923" spans="1:3">
      <c r="A923" s="81"/>
      <c r="B923" s="85">
        <v>32629</v>
      </c>
      <c r="C923" s="86">
        <v>151.13999999999999</v>
      </c>
    </row>
    <row r="924" spans="1:3">
      <c r="A924" s="81"/>
      <c r="B924" s="85">
        <v>32660</v>
      </c>
      <c r="C924" s="86">
        <v>132.72</v>
      </c>
    </row>
    <row r="925" spans="1:3">
      <c r="A925" s="81"/>
      <c r="B925" s="85">
        <v>32690</v>
      </c>
      <c r="C925" s="86">
        <v>96.16</v>
      </c>
    </row>
    <row r="926" spans="1:3">
      <c r="A926" s="81"/>
      <c r="B926" s="85">
        <v>32721</v>
      </c>
      <c r="C926" s="86">
        <v>82.72</v>
      </c>
    </row>
    <row r="927" spans="1:3">
      <c r="A927" s="81"/>
      <c r="B927" s="85">
        <v>32752</v>
      </c>
      <c r="C927" s="86">
        <v>84.18</v>
      </c>
    </row>
    <row r="928" spans="1:3">
      <c r="A928" s="81"/>
      <c r="B928" s="85">
        <v>32782</v>
      </c>
      <c r="C928" s="86">
        <v>74.78</v>
      </c>
    </row>
    <row r="929" spans="1:3">
      <c r="A929" s="81"/>
      <c r="B929" s="85">
        <v>32813</v>
      </c>
      <c r="C929" s="86">
        <v>76.27</v>
      </c>
    </row>
    <row r="930" spans="1:3" ht="15.75" thickBot="1">
      <c r="A930" s="81"/>
      <c r="B930" s="87">
        <v>32843</v>
      </c>
      <c r="C930" s="88">
        <v>77.540000000000006</v>
      </c>
    </row>
    <row r="931" spans="1:3">
      <c r="A931" s="81"/>
      <c r="B931" s="83">
        <v>32874</v>
      </c>
      <c r="C931" s="84">
        <v>81.62</v>
      </c>
    </row>
    <row r="932" spans="1:3">
      <c r="A932" s="81"/>
      <c r="B932" s="85">
        <v>32905</v>
      </c>
      <c r="C932" s="86">
        <v>87.54</v>
      </c>
    </row>
    <row r="933" spans="1:3">
      <c r="A933" s="81"/>
      <c r="B933" s="85">
        <v>32933</v>
      </c>
      <c r="C933" s="86">
        <v>99.66</v>
      </c>
    </row>
    <row r="934" spans="1:3">
      <c r="A934" s="81"/>
      <c r="B934" s="85">
        <v>32964</v>
      </c>
      <c r="C934" s="86">
        <v>100.07</v>
      </c>
    </row>
    <row r="935" spans="1:3">
      <c r="A935" s="81"/>
      <c r="B935" s="85">
        <v>32994</v>
      </c>
      <c r="C935" s="86">
        <v>98.53</v>
      </c>
    </row>
    <row r="936" spans="1:3">
      <c r="A936" s="81"/>
      <c r="B936" s="85">
        <v>33025</v>
      </c>
      <c r="C936" s="86">
        <v>95.69</v>
      </c>
    </row>
    <row r="937" spans="1:3">
      <c r="A937" s="81"/>
      <c r="B937" s="85">
        <v>33055</v>
      </c>
      <c r="C937" s="86">
        <v>91.68</v>
      </c>
    </row>
    <row r="938" spans="1:3">
      <c r="A938" s="81"/>
      <c r="B938" s="85">
        <v>33086</v>
      </c>
      <c r="C938" s="86">
        <v>99.92</v>
      </c>
    </row>
    <row r="939" spans="1:3">
      <c r="A939" s="81"/>
      <c r="B939" s="85">
        <v>33117</v>
      </c>
      <c r="C939" s="86">
        <v>102.04</v>
      </c>
    </row>
    <row r="940" spans="1:3">
      <c r="A940" s="81"/>
      <c r="B940" s="85">
        <v>33147</v>
      </c>
      <c r="C940" s="86">
        <v>98.03</v>
      </c>
    </row>
    <row r="941" spans="1:3">
      <c r="A941" s="81"/>
      <c r="B941" s="85">
        <v>33178</v>
      </c>
      <c r="C941" s="86">
        <v>91.11</v>
      </c>
    </row>
    <row r="942" spans="1:3" ht="15.75" thickBot="1">
      <c r="A942" s="81"/>
      <c r="B942" s="87">
        <v>33208</v>
      </c>
      <c r="C942" s="88">
        <v>95.17</v>
      </c>
    </row>
    <row r="943" spans="1:3">
      <c r="A943" s="81"/>
      <c r="B943" s="83">
        <v>33239</v>
      </c>
      <c r="C943" s="84">
        <v>91.53</v>
      </c>
    </row>
    <row r="944" spans="1:3">
      <c r="A944" s="81"/>
      <c r="B944" s="85">
        <v>33270</v>
      </c>
      <c r="C944" s="86">
        <v>92.47</v>
      </c>
    </row>
    <row r="945" spans="1:3">
      <c r="A945" s="81"/>
      <c r="B945" s="85">
        <v>33298</v>
      </c>
      <c r="C945" s="86">
        <v>97.31</v>
      </c>
    </row>
    <row r="946" spans="1:3">
      <c r="A946" s="81"/>
      <c r="B946" s="85">
        <v>33329</v>
      </c>
      <c r="C946" s="86">
        <v>96.26</v>
      </c>
    </row>
    <row r="947" spans="1:3">
      <c r="A947" s="81"/>
      <c r="B947" s="85">
        <v>33359</v>
      </c>
      <c r="C947" s="86">
        <v>92.34</v>
      </c>
    </row>
    <row r="948" spans="1:3">
      <c r="A948" s="81"/>
      <c r="B948" s="85">
        <v>33390</v>
      </c>
      <c r="C948" s="86">
        <v>90.25</v>
      </c>
    </row>
    <row r="949" spans="1:3">
      <c r="A949" s="81"/>
      <c r="B949" s="85">
        <v>33420</v>
      </c>
      <c r="C949" s="86">
        <v>89.07</v>
      </c>
    </row>
    <row r="950" spans="1:3">
      <c r="A950" s="81"/>
      <c r="B950" s="85">
        <v>33451</v>
      </c>
      <c r="C950" s="86">
        <v>87.48</v>
      </c>
    </row>
    <row r="951" spans="1:3">
      <c r="A951" s="81"/>
      <c r="B951" s="85">
        <v>33482</v>
      </c>
      <c r="C951" s="86">
        <v>95.14</v>
      </c>
    </row>
    <row r="952" spans="1:3">
      <c r="A952" s="81"/>
      <c r="B952" s="85">
        <v>33512</v>
      </c>
      <c r="C952" s="86">
        <v>86.86</v>
      </c>
    </row>
    <row r="953" spans="1:3">
      <c r="A953" s="81"/>
      <c r="B953" s="85">
        <v>33543</v>
      </c>
      <c r="C953" s="86">
        <v>86.75</v>
      </c>
    </row>
    <row r="954" spans="1:3" ht="15.75" thickBot="1">
      <c r="A954" s="81"/>
      <c r="B954" s="87">
        <v>33573</v>
      </c>
      <c r="C954" s="88">
        <v>84.1</v>
      </c>
    </row>
    <row r="955" spans="1:3">
      <c r="A955" s="81"/>
      <c r="B955" s="83">
        <v>33604</v>
      </c>
      <c r="C955" s="84">
        <v>80.75</v>
      </c>
    </row>
    <row r="956" spans="1:3">
      <c r="A956" s="81"/>
      <c r="B956" s="85">
        <v>33635</v>
      </c>
      <c r="C956" s="86">
        <v>73.010000000000005</v>
      </c>
    </row>
    <row r="957" spans="1:3">
      <c r="A957" s="81"/>
      <c r="B957" s="85">
        <v>33664</v>
      </c>
      <c r="C957" s="86">
        <v>74.94</v>
      </c>
    </row>
    <row r="958" spans="1:3">
      <c r="A958" s="81"/>
      <c r="B958" s="85">
        <v>33695</v>
      </c>
      <c r="C958" s="86">
        <v>71.959999999999994</v>
      </c>
    </row>
    <row r="959" spans="1:3">
      <c r="A959" s="81"/>
      <c r="B959" s="85">
        <v>33725</v>
      </c>
      <c r="C959" s="86">
        <v>66.599999999999994</v>
      </c>
    </row>
    <row r="960" spans="1:3">
      <c r="A960" s="81"/>
      <c r="B960" s="85">
        <v>33756</v>
      </c>
      <c r="C960" s="86">
        <v>65.47</v>
      </c>
    </row>
    <row r="961" spans="1:3">
      <c r="A961" s="81"/>
      <c r="B961" s="85">
        <v>33786</v>
      </c>
      <c r="C961" s="86">
        <v>63.09</v>
      </c>
    </row>
    <row r="962" spans="1:3">
      <c r="A962" s="81"/>
      <c r="B962" s="85">
        <v>33817</v>
      </c>
      <c r="C962" s="86">
        <v>56.6</v>
      </c>
    </row>
    <row r="963" spans="1:3">
      <c r="A963" s="81"/>
      <c r="B963" s="85">
        <v>33848</v>
      </c>
      <c r="C963" s="86">
        <v>57.08</v>
      </c>
    </row>
    <row r="964" spans="1:3">
      <c r="A964" s="81"/>
      <c r="B964" s="85">
        <v>33878</v>
      </c>
      <c r="C964" s="86">
        <v>64.819999999999993</v>
      </c>
    </row>
    <row r="965" spans="1:3">
      <c r="A965" s="81"/>
      <c r="B965" s="85">
        <v>33909</v>
      </c>
      <c r="C965" s="86">
        <v>71.52</v>
      </c>
    </row>
    <row r="966" spans="1:3" ht="15.75" thickBot="1">
      <c r="A966" s="81"/>
      <c r="B966" s="87">
        <v>33939</v>
      </c>
      <c r="C966" s="88">
        <v>82.21</v>
      </c>
    </row>
    <row r="967" spans="1:3">
      <c r="A967" s="81"/>
      <c r="B967" s="83">
        <v>33970</v>
      </c>
      <c r="C967" s="84">
        <v>72.47</v>
      </c>
    </row>
    <row r="968" spans="1:3">
      <c r="A968" s="81"/>
      <c r="B968" s="85">
        <v>34001</v>
      </c>
      <c r="C968" s="86">
        <v>69.209999999999994</v>
      </c>
    </row>
    <row r="969" spans="1:3">
      <c r="A969" s="81"/>
      <c r="B969" s="85">
        <v>34029</v>
      </c>
      <c r="C969" s="86">
        <v>69.06</v>
      </c>
    </row>
    <row r="970" spans="1:3">
      <c r="A970" s="81"/>
      <c r="B970" s="85">
        <v>34060</v>
      </c>
      <c r="C970" s="86">
        <v>63.39</v>
      </c>
    </row>
    <row r="971" spans="1:3">
      <c r="A971" s="81"/>
      <c r="B971" s="85">
        <v>34090</v>
      </c>
      <c r="C971" s="86">
        <v>69.3</v>
      </c>
    </row>
    <row r="972" spans="1:3">
      <c r="A972" s="81"/>
      <c r="B972" s="85">
        <v>34121</v>
      </c>
      <c r="C972" s="86">
        <v>71</v>
      </c>
    </row>
    <row r="973" spans="1:3">
      <c r="A973" s="81"/>
      <c r="B973" s="85">
        <v>34151</v>
      </c>
      <c r="C973" s="86">
        <v>79.25</v>
      </c>
    </row>
    <row r="974" spans="1:3">
      <c r="A974" s="81"/>
      <c r="B974" s="85">
        <v>34182</v>
      </c>
      <c r="C974" s="86">
        <v>84.85</v>
      </c>
    </row>
    <row r="975" spans="1:3">
      <c r="A975" s="81"/>
      <c r="B975" s="85">
        <v>34213</v>
      </c>
      <c r="C975" s="86">
        <v>87.88</v>
      </c>
    </row>
    <row r="976" spans="1:3">
      <c r="A976" s="81"/>
      <c r="B976" s="85">
        <v>34243</v>
      </c>
      <c r="C976" s="86">
        <v>83.79</v>
      </c>
    </row>
    <row r="977" spans="1:3">
      <c r="A977" s="81"/>
      <c r="B977" s="85">
        <v>34274</v>
      </c>
      <c r="C977" s="86">
        <v>85.07</v>
      </c>
    </row>
    <row r="978" spans="1:3" ht="15.75" thickBot="1">
      <c r="A978" s="81"/>
      <c r="B978" s="87">
        <v>34304</v>
      </c>
      <c r="C978" s="88">
        <v>86.58</v>
      </c>
    </row>
    <row r="979" spans="1:3">
      <c r="A979" s="81"/>
      <c r="B979" s="83">
        <v>34335</v>
      </c>
      <c r="C979" s="84">
        <v>86.22</v>
      </c>
    </row>
    <row r="980" spans="1:3">
      <c r="A980" s="81"/>
      <c r="B980" s="85">
        <v>34366</v>
      </c>
      <c r="C980" s="86">
        <v>92</v>
      </c>
    </row>
    <row r="981" spans="1:3">
      <c r="A981" s="81"/>
      <c r="B981" s="85">
        <v>34394</v>
      </c>
      <c r="C981" s="86">
        <v>92.66</v>
      </c>
    </row>
    <row r="982" spans="1:3">
      <c r="A982" s="81"/>
      <c r="B982" s="85">
        <v>34425</v>
      </c>
      <c r="C982" s="86">
        <v>94.56</v>
      </c>
    </row>
    <row r="983" spans="1:3">
      <c r="A983" s="81"/>
      <c r="B983" s="85">
        <v>34455</v>
      </c>
      <c r="C983" s="86">
        <v>128.71</v>
      </c>
    </row>
    <row r="984" spans="1:3">
      <c r="A984" s="81"/>
      <c r="B984" s="85">
        <v>34486</v>
      </c>
      <c r="C984" s="86">
        <v>150.16</v>
      </c>
    </row>
    <row r="985" spans="1:3">
      <c r="A985" s="81"/>
      <c r="B985" s="85">
        <v>34516</v>
      </c>
      <c r="C985" s="86">
        <v>227.27</v>
      </c>
    </row>
    <row r="986" spans="1:3">
      <c r="A986" s="81"/>
      <c r="B986" s="85">
        <v>34547</v>
      </c>
      <c r="C986" s="86">
        <v>210.91</v>
      </c>
    </row>
    <row r="987" spans="1:3">
      <c r="A987" s="81"/>
      <c r="B987" s="85">
        <v>34578</v>
      </c>
      <c r="C987" s="86">
        <v>231.88</v>
      </c>
    </row>
    <row r="988" spans="1:3">
      <c r="A988" s="81"/>
      <c r="B988" s="85">
        <v>34608</v>
      </c>
      <c r="C988" s="86">
        <v>209.24</v>
      </c>
    </row>
    <row r="989" spans="1:3">
      <c r="A989" s="81"/>
      <c r="B989" s="85">
        <v>34639</v>
      </c>
      <c r="C989" s="86">
        <v>188.33</v>
      </c>
    </row>
    <row r="990" spans="1:3" ht="15.75" thickBot="1">
      <c r="A990" s="81"/>
      <c r="B990" s="87">
        <v>34669</v>
      </c>
      <c r="C990" s="88">
        <v>175.38</v>
      </c>
    </row>
    <row r="991" spans="1:3">
      <c r="A991" s="81"/>
      <c r="B991" s="83">
        <v>34700</v>
      </c>
      <c r="C991" s="84">
        <v>179.48</v>
      </c>
    </row>
    <row r="992" spans="1:3">
      <c r="A992" s="81"/>
      <c r="B992" s="85">
        <v>34731</v>
      </c>
      <c r="C992" s="86">
        <v>175.23</v>
      </c>
    </row>
    <row r="993" spans="1:3">
      <c r="A993" s="81"/>
      <c r="B993" s="85">
        <v>34759</v>
      </c>
      <c r="C993" s="86">
        <v>187.67</v>
      </c>
    </row>
    <row r="994" spans="1:3">
      <c r="A994" s="81"/>
      <c r="B994" s="85">
        <v>34790</v>
      </c>
      <c r="C994" s="86">
        <v>182.61</v>
      </c>
    </row>
    <row r="995" spans="1:3">
      <c r="A995" s="81"/>
      <c r="B995" s="85">
        <v>34820</v>
      </c>
      <c r="C995" s="86">
        <v>182.71</v>
      </c>
    </row>
    <row r="996" spans="1:3">
      <c r="A996" s="81"/>
      <c r="B996" s="85">
        <v>34851</v>
      </c>
      <c r="C996" s="86">
        <v>181</v>
      </c>
    </row>
    <row r="997" spans="1:3">
      <c r="A997" s="81"/>
      <c r="B997" s="85">
        <v>34881</v>
      </c>
      <c r="C997" s="86">
        <v>169.47</v>
      </c>
    </row>
    <row r="998" spans="1:3">
      <c r="A998" s="81"/>
      <c r="B998" s="85">
        <v>34912</v>
      </c>
      <c r="C998" s="86">
        <v>163.25</v>
      </c>
    </row>
    <row r="999" spans="1:3">
      <c r="A999" s="81"/>
      <c r="B999" s="85">
        <v>34943</v>
      </c>
      <c r="C999" s="86">
        <v>145.41</v>
      </c>
    </row>
    <row r="1000" spans="1:3">
      <c r="A1000" s="81"/>
      <c r="B1000" s="85">
        <v>34973</v>
      </c>
      <c r="C1000" s="86">
        <v>134.94</v>
      </c>
    </row>
    <row r="1001" spans="1:3">
      <c r="A1001" s="81"/>
      <c r="B1001" s="85">
        <v>35004</v>
      </c>
      <c r="C1001" s="86">
        <v>133.02000000000001</v>
      </c>
    </row>
    <row r="1002" spans="1:3" ht="15.75" thickBot="1">
      <c r="A1002" s="81"/>
      <c r="B1002" s="87">
        <v>35034</v>
      </c>
      <c r="C1002" s="88">
        <v>114.34</v>
      </c>
    </row>
    <row r="1003" spans="1:3">
      <c r="A1003" s="81"/>
      <c r="B1003" s="83">
        <v>35065</v>
      </c>
      <c r="C1003" s="84">
        <v>117.01</v>
      </c>
    </row>
    <row r="1004" spans="1:3">
      <c r="A1004" s="81"/>
      <c r="B1004" s="85">
        <v>35096</v>
      </c>
      <c r="C1004" s="86">
        <v>136.06</v>
      </c>
    </row>
    <row r="1005" spans="1:3">
      <c r="A1005" s="81"/>
      <c r="B1005" s="85">
        <v>35125</v>
      </c>
      <c r="C1005" s="86">
        <v>130.52000000000001</v>
      </c>
    </row>
    <row r="1006" spans="1:3">
      <c r="A1006" s="81"/>
      <c r="B1006" s="85">
        <v>35156</v>
      </c>
      <c r="C1006" s="86">
        <v>133.78</v>
      </c>
    </row>
    <row r="1007" spans="1:3">
      <c r="A1007" s="81"/>
      <c r="B1007" s="85">
        <v>35186</v>
      </c>
      <c r="C1007" s="86">
        <v>143.19</v>
      </c>
    </row>
    <row r="1008" spans="1:3">
      <c r="A1008" s="81"/>
      <c r="B1008" s="85">
        <v>35217</v>
      </c>
      <c r="C1008" s="86">
        <v>132.41999999999999</v>
      </c>
    </row>
    <row r="1009" spans="1:3">
      <c r="A1009" s="81"/>
      <c r="B1009" s="85">
        <v>35247</v>
      </c>
      <c r="C1009" s="86">
        <v>136.03</v>
      </c>
    </row>
    <row r="1010" spans="1:3">
      <c r="A1010" s="81"/>
      <c r="B1010" s="85">
        <v>35278</v>
      </c>
      <c r="C1010" s="86">
        <v>137.68</v>
      </c>
    </row>
    <row r="1011" spans="1:3">
      <c r="A1011" s="81"/>
      <c r="B1011" s="85">
        <v>35309</v>
      </c>
      <c r="C1011" s="86">
        <v>125.18</v>
      </c>
    </row>
    <row r="1012" spans="1:3">
      <c r="A1012" s="81"/>
      <c r="B1012" s="85">
        <v>35339</v>
      </c>
      <c r="C1012" s="86">
        <v>126.99</v>
      </c>
    </row>
    <row r="1013" spans="1:3">
      <c r="A1013" s="81"/>
      <c r="B1013" s="85">
        <v>35370</v>
      </c>
      <c r="C1013" s="86">
        <v>132.75</v>
      </c>
    </row>
    <row r="1014" spans="1:3" ht="15.75" thickBot="1">
      <c r="A1014" s="81"/>
      <c r="B1014" s="87">
        <v>35400</v>
      </c>
      <c r="C1014" s="88">
        <v>126.17</v>
      </c>
    </row>
    <row r="1015" spans="1:3">
      <c r="A1015" s="81"/>
      <c r="B1015" s="83">
        <v>35431</v>
      </c>
      <c r="C1015" s="84">
        <v>144.82</v>
      </c>
    </row>
    <row r="1016" spans="1:3">
      <c r="A1016" s="81"/>
      <c r="B1016" s="85">
        <v>35462</v>
      </c>
      <c r="C1016" s="86">
        <v>184.66</v>
      </c>
    </row>
    <row r="1017" spans="1:3">
      <c r="A1017" s="81"/>
      <c r="B1017" s="85">
        <v>35490</v>
      </c>
      <c r="C1017" s="86">
        <v>212.75</v>
      </c>
    </row>
    <row r="1018" spans="1:3">
      <c r="A1018" s="81"/>
      <c r="B1018" s="85">
        <v>35521</v>
      </c>
      <c r="C1018" s="86">
        <v>215.45</v>
      </c>
    </row>
    <row r="1019" spans="1:3">
      <c r="A1019" s="81"/>
      <c r="B1019" s="85">
        <v>35551</v>
      </c>
      <c r="C1019" s="86">
        <v>262.92</v>
      </c>
    </row>
    <row r="1020" spans="1:3">
      <c r="A1020" s="81"/>
      <c r="B1020" s="85">
        <v>35582</v>
      </c>
      <c r="C1020" s="86">
        <v>247.75</v>
      </c>
    </row>
    <row r="1021" spans="1:3">
      <c r="A1021" s="81"/>
      <c r="B1021" s="85">
        <v>35612</v>
      </c>
      <c r="C1021" s="86">
        <v>201.06</v>
      </c>
    </row>
    <row r="1022" spans="1:3">
      <c r="A1022" s="81"/>
      <c r="B1022" s="85">
        <v>35643</v>
      </c>
      <c r="C1022" s="86">
        <v>204.88</v>
      </c>
    </row>
    <row r="1023" spans="1:3">
      <c r="A1023" s="81"/>
      <c r="B1023" s="85">
        <v>35674</v>
      </c>
      <c r="C1023" s="86">
        <v>206.63</v>
      </c>
    </row>
    <row r="1024" spans="1:3">
      <c r="A1024" s="81"/>
      <c r="B1024" s="85">
        <v>35704</v>
      </c>
      <c r="C1024" s="86">
        <v>177.46</v>
      </c>
    </row>
    <row r="1025" spans="1:3">
      <c r="A1025" s="81"/>
      <c r="B1025" s="85">
        <v>35735</v>
      </c>
      <c r="C1025" s="86">
        <v>171.28</v>
      </c>
    </row>
    <row r="1026" spans="1:3" ht="15.75" thickBot="1">
      <c r="A1026" s="81"/>
      <c r="B1026" s="87">
        <v>35765</v>
      </c>
      <c r="C1026" s="88">
        <v>184.06</v>
      </c>
    </row>
    <row r="1027" spans="1:3">
      <c r="A1027" s="81"/>
      <c r="B1027" s="83">
        <v>35796</v>
      </c>
      <c r="C1027" s="84">
        <v>185.01</v>
      </c>
    </row>
    <row r="1028" spans="1:3">
      <c r="A1028" s="81"/>
      <c r="B1028" s="85">
        <v>35827</v>
      </c>
      <c r="C1028" s="86">
        <v>189.17</v>
      </c>
    </row>
    <row r="1029" spans="1:3">
      <c r="A1029" s="81"/>
      <c r="B1029" s="85">
        <v>35855</v>
      </c>
      <c r="C1029" s="86">
        <v>164.94</v>
      </c>
    </row>
    <row r="1030" spans="1:3">
      <c r="A1030" s="81"/>
      <c r="B1030" s="85">
        <v>35886</v>
      </c>
      <c r="C1030" s="86">
        <v>160.53</v>
      </c>
    </row>
    <row r="1031" spans="1:3">
      <c r="A1031" s="81"/>
      <c r="B1031" s="85">
        <v>35916</v>
      </c>
      <c r="C1031" s="86">
        <v>146.13999999999999</v>
      </c>
    </row>
    <row r="1032" spans="1:3">
      <c r="A1032" s="81"/>
      <c r="B1032" s="85">
        <v>35947</v>
      </c>
      <c r="C1032" s="86">
        <v>135.53</v>
      </c>
    </row>
    <row r="1033" spans="1:3">
      <c r="A1033" s="81"/>
      <c r="B1033" s="85">
        <v>35977</v>
      </c>
      <c r="C1033" s="86">
        <v>127.25</v>
      </c>
    </row>
    <row r="1034" spans="1:3">
      <c r="A1034" s="81"/>
      <c r="B1034" s="85">
        <v>36008</v>
      </c>
      <c r="C1034" s="86">
        <v>138.36000000000001</v>
      </c>
    </row>
    <row r="1035" spans="1:3">
      <c r="A1035" s="81"/>
      <c r="B1035" s="85">
        <v>36039</v>
      </c>
      <c r="C1035" s="86">
        <v>123.65</v>
      </c>
    </row>
    <row r="1036" spans="1:3">
      <c r="A1036" s="81"/>
      <c r="B1036" s="85">
        <v>36069</v>
      </c>
      <c r="C1036" s="86">
        <v>121.99</v>
      </c>
    </row>
    <row r="1037" spans="1:3">
      <c r="A1037" s="81"/>
      <c r="B1037" s="85">
        <v>36100</v>
      </c>
      <c r="C1037" s="86">
        <v>131.16</v>
      </c>
    </row>
    <row r="1038" spans="1:3" ht="15.75" thickBot="1">
      <c r="A1038" s="81"/>
      <c r="B1038" s="87">
        <v>36130</v>
      </c>
      <c r="C1038" s="88">
        <v>130.94</v>
      </c>
    </row>
    <row r="1039" spans="1:3">
      <c r="A1039" s="81"/>
      <c r="B1039" s="83">
        <v>36161</v>
      </c>
      <c r="C1039" s="84">
        <v>129.44</v>
      </c>
    </row>
    <row r="1040" spans="1:3">
      <c r="A1040" s="81"/>
      <c r="B1040" s="85">
        <v>36192</v>
      </c>
      <c r="C1040" s="86">
        <v>120.3</v>
      </c>
    </row>
    <row r="1041" spans="1:3">
      <c r="A1041" s="81"/>
      <c r="B1041" s="85">
        <v>36220</v>
      </c>
      <c r="C1041" s="86">
        <v>120.8</v>
      </c>
    </row>
    <row r="1042" spans="1:3">
      <c r="A1042" s="81"/>
      <c r="B1042" s="85">
        <v>36251</v>
      </c>
      <c r="C1042" s="86">
        <v>117.19</v>
      </c>
    </row>
    <row r="1043" spans="1:3">
      <c r="A1043" s="81"/>
      <c r="B1043" s="85">
        <v>36281</v>
      </c>
      <c r="C1043" s="86">
        <v>127.71</v>
      </c>
    </row>
    <row r="1044" spans="1:3">
      <c r="A1044" s="81"/>
      <c r="B1044" s="85">
        <v>36312</v>
      </c>
      <c r="C1044" s="86">
        <v>124.55</v>
      </c>
    </row>
    <row r="1045" spans="1:3">
      <c r="A1045" s="81"/>
      <c r="B1045" s="85">
        <v>36342</v>
      </c>
      <c r="C1045" s="86">
        <v>111.95</v>
      </c>
    </row>
    <row r="1046" spans="1:3">
      <c r="A1046" s="81"/>
      <c r="B1046" s="85">
        <v>36373</v>
      </c>
      <c r="C1046" s="86">
        <v>107.54</v>
      </c>
    </row>
    <row r="1047" spans="1:3">
      <c r="A1047" s="81"/>
      <c r="B1047" s="85">
        <v>36404</v>
      </c>
      <c r="C1047" s="86">
        <v>102.92</v>
      </c>
    </row>
    <row r="1048" spans="1:3">
      <c r="A1048" s="81"/>
      <c r="B1048" s="85">
        <v>36434</v>
      </c>
      <c r="C1048" s="86">
        <v>105.77</v>
      </c>
    </row>
    <row r="1049" spans="1:3">
      <c r="A1049" s="81"/>
      <c r="B1049" s="85">
        <v>36465</v>
      </c>
      <c r="C1049" s="86">
        <v>123.11</v>
      </c>
    </row>
    <row r="1050" spans="1:3" ht="15.75" thickBot="1">
      <c r="A1050" s="81"/>
      <c r="B1050" s="87">
        <v>36495</v>
      </c>
      <c r="C1050" s="88">
        <v>138.19</v>
      </c>
    </row>
    <row r="1051" spans="1:3">
      <c r="A1051" s="81"/>
      <c r="B1051" s="83">
        <v>36526</v>
      </c>
      <c r="C1051" s="84">
        <v>126.56</v>
      </c>
    </row>
    <row r="1052" spans="1:3">
      <c r="A1052" s="81"/>
      <c r="B1052" s="85">
        <v>36557</v>
      </c>
      <c r="C1052" s="86">
        <v>119.87</v>
      </c>
    </row>
    <row r="1053" spans="1:3">
      <c r="A1053" s="81"/>
      <c r="B1053" s="85">
        <v>36586</v>
      </c>
      <c r="C1053" s="86">
        <v>117.69</v>
      </c>
    </row>
    <row r="1054" spans="1:3">
      <c r="A1054" s="81"/>
      <c r="B1054" s="85">
        <v>36617</v>
      </c>
      <c r="C1054" s="86">
        <v>109.77</v>
      </c>
    </row>
    <row r="1055" spans="1:3">
      <c r="A1055" s="81"/>
      <c r="B1055" s="85">
        <v>36647</v>
      </c>
      <c r="C1055" s="86">
        <v>111.84</v>
      </c>
    </row>
    <row r="1056" spans="1:3">
      <c r="A1056" s="81"/>
      <c r="B1056" s="85">
        <v>36678</v>
      </c>
      <c r="C1056" s="86">
        <v>102.4</v>
      </c>
    </row>
    <row r="1057" spans="1:3">
      <c r="A1057" s="81"/>
      <c r="B1057" s="85">
        <v>36708</v>
      </c>
      <c r="C1057" s="86">
        <v>103.78</v>
      </c>
    </row>
    <row r="1058" spans="1:3">
      <c r="A1058" s="81"/>
      <c r="B1058" s="85">
        <v>36739</v>
      </c>
      <c r="C1058" s="86">
        <v>90.77</v>
      </c>
    </row>
    <row r="1059" spans="1:3">
      <c r="A1059" s="81"/>
      <c r="B1059" s="85">
        <v>36770</v>
      </c>
      <c r="C1059" s="86">
        <v>91.94</v>
      </c>
    </row>
    <row r="1060" spans="1:3">
      <c r="A1060" s="81"/>
      <c r="B1060" s="85">
        <v>36800</v>
      </c>
      <c r="C1060" s="86">
        <v>91.68</v>
      </c>
    </row>
    <row r="1061" spans="1:3">
      <c r="A1061" s="81"/>
      <c r="B1061" s="85">
        <v>36831</v>
      </c>
      <c r="C1061" s="86">
        <v>82.25</v>
      </c>
    </row>
    <row r="1062" spans="1:3" ht="15.75" thickBot="1">
      <c r="A1062" s="81"/>
      <c r="B1062" s="87">
        <v>36861</v>
      </c>
      <c r="C1062" s="88">
        <v>78.94</v>
      </c>
    </row>
    <row r="1063" spans="1:3">
      <c r="A1063" s="81"/>
      <c r="B1063" s="83">
        <v>36892</v>
      </c>
      <c r="C1063" s="84">
        <v>76.97</v>
      </c>
    </row>
    <row r="1064" spans="1:3">
      <c r="A1064" s="81"/>
      <c r="B1064" s="85">
        <v>36923</v>
      </c>
      <c r="C1064" s="86">
        <v>73.75</v>
      </c>
    </row>
    <row r="1065" spans="1:3">
      <c r="A1065" s="81"/>
      <c r="B1065" s="85">
        <v>36951</v>
      </c>
      <c r="C1065" s="86">
        <v>74.25</v>
      </c>
    </row>
    <row r="1066" spans="1:3">
      <c r="A1066" s="81"/>
      <c r="B1066" s="85">
        <v>36982</v>
      </c>
      <c r="C1066" s="86">
        <v>76.11</v>
      </c>
    </row>
    <row r="1067" spans="1:3">
      <c r="A1067" s="81"/>
      <c r="B1067" s="85">
        <v>37012</v>
      </c>
      <c r="C1067" s="86">
        <v>81.36</v>
      </c>
    </row>
    <row r="1068" spans="1:3">
      <c r="A1068" s="81"/>
      <c r="B1068" s="85">
        <v>37043</v>
      </c>
      <c r="C1068" s="86">
        <v>72.03</v>
      </c>
    </row>
    <row r="1069" spans="1:3">
      <c r="A1069" s="81"/>
      <c r="B1069" s="85">
        <v>37073</v>
      </c>
      <c r="C1069" s="86">
        <v>69.28</v>
      </c>
    </row>
    <row r="1070" spans="1:3">
      <c r="A1070" s="81"/>
      <c r="B1070" s="85">
        <v>37104</v>
      </c>
      <c r="C1070" s="86">
        <v>70.17</v>
      </c>
    </row>
    <row r="1071" spans="1:3">
      <c r="A1071" s="81"/>
      <c r="B1071" s="85">
        <v>37135</v>
      </c>
      <c r="C1071" s="86">
        <v>70.16</v>
      </c>
    </row>
    <row r="1072" spans="1:3">
      <c r="A1072" s="81"/>
      <c r="B1072" s="85">
        <v>37165</v>
      </c>
      <c r="C1072" s="86">
        <v>63.14</v>
      </c>
    </row>
    <row r="1073" spans="1:3">
      <c r="A1073" s="81"/>
      <c r="B1073" s="85">
        <v>37196</v>
      </c>
      <c r="C1073" s="86">
        <v>62.45</v>
      </c>
    </row>
    <row r="1074" spans="1:3" ht="15.75" thickBot="1">
      <c r="A1074" s="81"/>
      <c r="B1074" s="87">
        <v>37226</v>
      </c>
      <c r="C1074" s="88">
        <v>62.4</v>
      </c>
    </row>
    <row r="1075" spans="1:3">
      <c r="A1075" s="81"/>
      <c r="B1075" s="83">
        <v>37257</v>
      </c>
      <c r="C1075" s="84">
        <v>62.462903225806464</v>
      </c>
    </row>
    <row r="1076" spans="1:3">
      <c r="A1076" s="81"/>
      <c r="B1076" s="85">
        <v>37288</v>
      </c>
      <c r="C1076" s="86">
        <v>60.73571428571428</v>
      </c>
    </row>
    <row r="1077" spans="1:3">
      <c r="A1077" s="81"/>
      <c r="B1077" s="85">
        <v>37316</v>
      </c>
      <c r="C1077" s="86">
        <v>68.598387096774189</v>
      </c>
    </row>
    <row r="1078" spans="1:3">
      <c r="A1078" s="81"/>
      <c r="B1078" s="85">
        <v>37347</v>
      </c>
      <c r="C1078" s="86">
        <v>68.27833333333335</v>
      </c>
    </row>
    <row r="1079" spans="1:3">
      <c r="A1079" s="81"/>
      <c r="B1079" s="85">
        <v>37377</v>
      </c>
      <c r="C1079" s="86">
        <v>65.704838709677446</v>
      </c>
    </row>
    <row r="1080" spans="1:3">
      <c r="A1080" s="81"/>
      <c r="B1080" s="85">
        <v>37408</v>
      </c>
      <c r="C1080" s="86">
        <v>61.484999999999999</v>
      </c>
    </row>
    <row r="1081" spans="1:3">
      <c r="A1081" s="81"/>
      <c r="B1081" s="85">
        <v>37438</v>
      </c>
      <c r="C1081" s="86">
        <v>60.888709677419349</v>
      </c>
    </row>
    <row r="1082" spans="1:3">
      <c r="A1082" s="81"/>
      <c r="B1082" s="85">
        <v>37469</v>
      </c>
      <c r="C1082" s="86">
        <v>56.917741935483868</v>
      </c>
    </row>
    <row r="1083" spans="1:3">
      <c r="A1083" s="81"/>
      <c r="B1083" s="85">
        <v>37500</v>
      </c>
      <c r="C1083" s="86">
        <v>64.101666666666688</v>
      </c>
    </row>
    <row r="1084" spans="1:3">
      <c r="A1084" s="81"/>
      <c r="B1084" s="85">
        <v>37530</v>
      </c>
      <c r="C1084" s="86">
        <v>67.848387096774175</v>
      </c>
    </row>
    <row r="1085" spans="1:3">
      <c r="A1085" s="81"/>
      <c r="B1085" s="85">
        <v>37561</v>
      </c>
      <c r="C1085" s="86">
        <v>70.021666666666661</v>
      </c>
    </row>
    <row r="1086" spans="1:3" ht="15.75" thickBot="1">
      <c r="A1086" s="81"/>
      <c r="B1086" s="87">
        <v>37591</v>
      </c>
      <c r="C1086" s="88">
        <v>65.612903225806434</v>
      </c>
    </row>
    <row r="1087" spans="1:3">
      <c r="A1087" s="81"/>
      <c r="B1087" s="83">
        <v>37622</v>
      </c>
      <c r="C1087" s="84">
        <v>67.026838709677421</v>
      </c>
    </row>
    <row r="1088" spans="1:3">
      <c r="A1088" s="81"/>
      <c r="B1088" s="85">
        <v>37653</v>
      </c>
      <c r="C1088" s="86">
        <v>67.01464285714286</v>
      </c>
    </row>
    <row r="1089" spans="1:3">
      <c r="A1089" s="81"/>
      <c r="B1089" s="85">
        <v>37681</v>
      </c>
      <c r="C1089" s="86">
        <v>62.828064516129025</v>
      </c>
    </row>
    <row r="1090" spans="1:3">
      <c r="A1090" s="81"/>
      <c r="B1090" s="85">
        <v>37712</v>
      </c>
      <c r="C1090" s="86">
        <v>65.079666666666654</v>
      </c>
    </row>
    <row r="1091" spans="1:3">
      <c r="A1091" s="81"/>
      <c r="B1091" s="85">
        <v>37742</v>
      </c>
      <c r="C1091" s="86">
        <v>66.158064516129016</v>
      </c>
    </row>
    <row r="1092" spans="1:3">
      <c r="A1092" s="81"/>
      <c r="B1092" s="85">
        <v>37773</v>
      </c>
      <c r="C1092" s="86">
        <v>61.744333333333316</v>
      </c>
    </row>
    <row r="1093" spans="1:3">
      <c r="A1093" s="81"/>
      <c r="B1093" s="85">
        <v>37803</v>
      </c>
      <c r="C1093" s="86">
        <v>64.585483870967749</v>
      </c>
    </row>
    <row r="1094" spans="1:3">
      <c r="A1094" s="81"/>
      <c r="B1094" s="85">
        <v>37834</v>
      </c>
      <c r="C1094" s="86">
        <v>65.846451612903252</v>
      </c>
    </row>
    <row r="1095" spans="1:3">
      <c r="A1095" s="81"/>
      <c r="B1095" s="85">
        <v>37865</v>
      </c>
      <c r="C1095" s="86">
        <v>67.653333333333336</v>
      </c>
    </row>
    <row r="1096" spans="1:3">
      <c r="A1096" s="81"/>
      <c r="B1096" s="85">
        <v>37895</v>
      </c>
      <c r="C1096" s="86">
        <v>66.09677419354837</v>
      </c>
    </row>
    <row r="1097" spans="1:3">
      <c r="A1097" s="81"/>
      <c r="B1097" s="85">
        <v>37926</v>
      </c>
      <c r="C1097" s="86">
        <v>64.956999999999994</v>
      </c>
    </row>
    <row r="1098" spans="1:3" ht="15.75" thickBot="1">
      <c r="A1098" s="81"/>
      <c r="B1098" s="87">
        <v>37956</v>
      </c>
      <c r="C1098" s="88">
        <v>66.50774193548385</v>
      </c>
    </row>
    <row r="1099" spans="1:3">
      <c r="A1099" s="81"/>
      <c r="B1099" s="83">
        <v>37987</v>
      </c>
      <c r="C1099" s="84">
        <v>71.323870967741968</v>
      </c>
    </row>
    <row r="1100" spans="1:3">
      <c r="A1100" s="81"/>
      <c r="B1100" s="85">
        <v>38018</v>
      </c>
      <c r="C1100" s="86">
        <v>76.587586206896532</v>
      </c>
    </row>
    <row r="1101" spans="1:3">
      <c r="A1101" s="81"/>
      <c r="B1101" s="85">
        <v>38047</v>
      </c>
      <c r="C1101" s="86">
        <v>78.258064516129011</v>
      </c>
    </row>
    <row r="1102" spans="1:3">
      <c r="A1102" s="81"/>
      <c r="B1102" s="85">
        <v>38078</v>
      </c>
      <c r="C1102" s="86">
        <v>75.663666666666657</v>
      </c>
    </row>
    <row r="1103" spans="1:3">
      <c r="A1103" s="81"/>
      <c r="B1103" s="85">
        <v>38108</v>
      </c>
      <c r="C1103" s="86">
        <v>76.242258064516122</v>
      </c>
    </row>
    <row r="1104" spans="1:3">
      <c r="A1104" s="81"/>
      <c r="B1104" s="85">
        <v>38139</v>
      </c>
      <c r="C1104" s="86">
        <v>83.306333333333342</v>
      </c>
    </row>
    <row r="1105" spans="1:3">
      <c r="A1105" s="81"/>
      <c r="B1105" s="85">
        <v>38169</v>
      </c>
      <c r="C1105" s="86">
        <v>77.316451612903236</v>
      </c>
    </row>
    <row r="1106" spans="1:3">
      <c r="A1106" s="81"/>
      <c r="B1106" s="85">
        <v>38200</v>
      </c>
      <c r="C1106" s="86">
        <v>74.793548387096777</v>
      </c>
    </row>
    <row r="1107" spans="1:3">
      <c r="A1107" s="81"/>
      <c r="B1107" s="85">
        <v>38231</v>
      </c>
      <c r="C1107" s="86">
        <v>80.347333333333339</v>
      </c>
    </row>
    <row r="1108" spans="1:3">
      <c r="A1108" s="81"/>
      <c r="B1108" s="85">
        <v>38261</v>
      </c>
      <c r="C1108" s="86">
        <v>83.344516129032257</v>
      </c>
    </row>
    <row r="1109" spans="1:3">
      <c r="A1109" s="81"/>
      <c r="B1109" s="85">
        <v>38292</v>
      </c>
      <c r="C1109" s="86">
        <v>90.879000000000005</v>
      </c>
    </row>
    <row r="1110" spans="1:3" ht="15.75" thickBot="1">
      <c r="A1110" s="81"/>
      <c r="B1110" s="87">
        <v>38322</v>
      </c>
      <c r="C1110" s="88">
        <v>104.89354838709677</v>
      </c>
    </row>
    <row r="1111" spans="1:3">
      <c r="A1111" s="81"/>
      <c r="B1111" s="83">
        <v>38353</v>
      </c>
      <c r="C1111" s="84">
        <v>107.87677419354837</v>
      </c>
    </row>
    <row r="1112" spans="1:3">
      <c r="A1112" s="81"/>
      <c r="B1112" s="85">
        <v>38384</v>
      </c>
      <c r="C1112" s="86">
        <v>119.38357142857141</v>
      </c>
    </row>
    <row r="1113" spans="1:3">
      <c r="A1113" s="81"/>
      <c r="B1113" s="85">
        <v>38412</v>
      </c>
      <c r="C1113" s="86">
        <v>135.55580645161288</v>
      </c>
    </row>
    <row r="1114" spans="1:3">
      <c r="A1114" s="81"/>
      <c r="B1114" s="85">
        <v>38443</v>
      </c>
      <c r="C1114" s="86">
        <v>129.00066666666666</v>
      </c>
    </row>
    <row r="1115" spans="1:3">
      <c r="A1115" s="81"/>
      <c r="B1115" s="85">
        <v>38473</v>
      </c>
      <c r="C1115" s="86">
        <v>130.1935483870968</v>
      </c>
    </row>
    <row r="1116" spans="1:3">
      <c r="A1116" s="81"/>
      <c r="B1116" s="85">
        <v>38504</v>
      </c>
      <c r="C1116" s="86">
        <v>123.66933333333336</v>
      </c>
    </row>
    <row r="1117" spans="1:3">
      <c r="A1117" s="81"/>
      <c r="B1117" s="85">
        <v>38534</v>
      </c>
      <c r="C1117" s="86">
        <v>112.32225806451612</v>
      </c>
    </row>
    <row r="1118" spans="1:3">
      <c r="A1118" s="81"/>
      <c r="B1118" s="85">
        <v>38565</v>
      </c>
      <c r="C1118" s="86">
        <v>109.74870967741933</v>
      </c>
    </row>
    <row r="1119" spans="1:3">
      <c r="A1119" s="81"/>
      <c r="B1119" s="85">
        <v>38596</v>
      </c>
      <c r="C1119" s="86">
        <v>102.81233333333333</v>
      </c>
    </row>
    <row r="1120" spans="1:3">
      <c r="A1120" s="81"/>
      <c r="B1120" s="85">
        <v>38626</v>
      </c>
      <c r="C1120" s="86">
        <v>104.67548387096775</v>
      </c>
    </row>
    <row r="1121" spans="1:3">
      <c r="A1121" s="81"/>
      <c r="B1121" s="85">
        <v>38657</v>
      </c>
      <c r="C1121" s="86">
        <v>109.13566666666669</v>
      </c>
    </row>
    <row r="1122" spans="1:3" ht="15.75" thickBot="1">
      <c r="A1122" s="81"/>
      <c r="B1122" s="87">
        <v>38687</v>
      </c>
      <c r="C1122" s="88">
        <v>107.11645161290325</v>
      </c>
    </row>
    <row r="1123" spans="1:3">
      <c r="A1123" s="81"/>
      <c r="B1123" s="83">
        <v>38718</v>
      </c>
      <c r="C1123" s="84">
        <v>124.30225806451614</v>
      </c>
    </row>
    <row r="1124" spans="1:3">
      <c r="A1124" s="81"/>
      <c r="B1124" s="85">
        <v>38749</v>
      </c>
      <c r="C1124" s="86">
        <v>123.0392857142857</v>
      </c>
    </row>
    <row r="1125" spans="1:3">
      <c r="A1125" s="81"/>
      <c r="B1125" s="85">
        <v>38777</v>
      </c>
      <c r="C1125" s="86">
        <v>116.9412903225806</v>
      </c>
    </row>
    <row r="1126" spans="1:3">
      <c r="A1126" s="81"/>
      <c r="B1126" s="85">
        <v>38808</v>
      </c>
      <c r="C1126" s="86">
        <v>117.42166666666668</v>
      </c>
    </row>
    <row r="1127" spans="1:3">
      <c r="A1127" s="81"/>
      <c r="B1127" s="85">
        <v>38838</v>
      </c>
      <c r="C1127" s="86">
        <v>113.78870967741933</v>
      </c>
    </row>
    <row r="1128" spans="1:3">
      <c r="A1128" s="81"/>
      <c r="B1128" s="85">
        <v>38869</v>
      </c>
      <c r="C1128" s="86">
        <v>106.134</v>
      </c>
    </row>
    <row r="1129" spans="1:3">
      <c r="A1129" s="81"/>
      <c r="B1129" s="85">
        <v>38899</v>
      </c>
      <c r="C1129" s="86">
        <v>107.62290322580645</v>
      </c>
    </row>
    <row r="1130" spans="1:3">
      <c r="A1130" s="81"/>
      <c r="B1130" s="85">
        <v>38930</v>
      </c>
      <c r="C1130" s="86">
        <v>113.37580645161292</v>
      </c>
    </row>
    <row r="1131" spans="1:3">
      <c r="A1131" s="81"/>
      <c r="B1131" s="85">
        <v>38961</v>
      </c>
      <c r="C1131" s="86">
        <v>112.96000000000001</v>
      </c>
    </row>
    <row r="1132" spans="1:3">
      <c r="A1132" s="81"/>
      <c r="B1132" s="85">
        <v>38991</v>
      </c>
      <c r="C1132" s="86">
        <v>112.28709677419357</v>
      </c>
    </row>
    <row r="1133" spans="1:3">
      <c r="A1133" s="81"/>
      <c r="B1133" s="85">
        <v>39022</v>
      </c>
      <c r="C1133" s="86">
        <v>122.2256666666667</v>
      </c>
    </row>
    <row r="1134" spans="1:3" ht="15.75" thickBot="1">
      <c r="A1134" s="81"/>
      <c r="B1134" s="87">
        <v>39052</v>
      </c>
      <c r="C1134" s="88">
        <v>131.6103225806452</v>
      </c>
    </row>
    <row r="1135" spans="1:3">
      <c r="A1135" s="81"/>
      <c r="B1135" s="83">
        <v>39083</v>
      </c>
      <c r="C1135" s="84">
        <v>127.17032258064518</v>
      </c>
    </row>
    <row r="1136" spans="1:3">
      <c r="A1136" s="81"/>
      <c r="B1136" s="85">
        <v>39114</v>
      </c>
      <c r="C1136" s="86">
        <v>123.8485714285714</v>
      </c>
    </row>
    <row r="1137" spans="1:3">
      <c r="A1137" s="81"/>
      <c r="B1137" s="85">
        <v>39142</v>
      </c>
      <c r="C1137" s="86">
        <v>119.49064516129035</v>
      </c>
    </row>
    <row r="1138" spans="1:3">
      <c r="A1138" s="81"/>
      <c r="B1138" s="85">
        <v>39173</v>
      </c>
      <c r="C1138" s="86">
        <v>116.95766666666667</v>
      </c>
    </row>
    <row r="1139" spans="1:3">
      <c r="A1139" s="81"/>
      <c r="B1139" s="85">
        <v>39203</v>
      </c>
      <c r="C1139" s="86">
        <v>114.91193548387096</v>
      </c>
    </row>
    <row r="1140" spans="1:3">
      <c r="A1140" s="81"/>
      <c r="B1140" s="85">
        <v>39234</v>
      </c>
      <c r="C1140" s="86">
        <v>120.62500000000001</v>
      </c>
    </row>
    <row r="1141" spans="1:3">
      <c r="A1141" s="81"/>
      <c r="B1141" s="85">
        <v>39264</v>
      </c>
      <c r="C1141" s="86">
        <v>120.82870967741933</v>
      </c>
    </row>
    <row r="1142" spans="1:3">
      <c r="A1142" s="81"/>
      <c r="B1142" s="85">
        <v>39295</v>
      </c>
      <c r="C1142" s="86">
        <v>125.04612903225807</v>
      </c>
    </row>
    <row r="1143" spans="1:3">
      <c r="A1143" s="81"/>
      <c r="B1143" s="85">
        <v>39326</v>
      </c>
      <c r="C1143" s="86">
        <v>129.06433333333334</v>
      </c>
    </row>
    <row r="1144" spans="1:3">
      <c r="A1144" s="81"/>
      <c r="B1144" s="85">
        <v>39356</v>
      </c>
      <c r="C1144" s="86">
        <v>137.09612903225806</v>
      </c>
    </row>
    <row r="1145" spans="1:3">
      <c r="A1145" s="81"/>
      <c r="B1145" s="85">
        <v>39387</v>
      </c>
      <c r="C1145" s="86">
        <v>132.61733333333342</v>
      </c>
    </row>
    <row r="1146" spans="1:3" ht="15.75" thickBot="1">
      <c r="A1146" s="81"/>
      <c r="B1146" s="87">
        <v>39417</v>
      </c>
      <c r="C1146" s="88">
        <v>139.77129032258068</v>
      </c>
    </row>
    <row r="1147" spans="1:3">
      <c r="A1147" s="81"/>
      <c r="B1147" s="83">
        <v>39448</v>
      </c>
      <c r="C1147" s="84">
        <v>142.2503225806451</v>
      </c>
    </row>
    <row r="1148" spans="1:3">
      <c r="A1148" s="81"/>
      <c r="B1148" s="85">
        <v>39479</v>
      </c>
      <c r="C1148" s="86">
        <v>155.17896551724132</v>
      </c>
    </row>
    <row r="1149" spans="1:3">
      <c r="A1149" s="81"/>
      <c r="B1149" s="85">
        <v>39508</v>
      </c>
      <c r="C1149" s="86">
        <v>157.09774193548384</v>
      </c>
    </row>
    <row r="1150" spans="1:3">
      <c r="A1150" s="81"/>
      <c r="B1150" s="85">
        <v>39539</v>
      </c>
      <c r="C1150" s="86">
        <v>141.506</v>
      </c>
    </row>
    <row r="1151" spans="1:3">
      <c r="A1151" s="81"/>
      <c r="B1151" s="85">
        <v>39569</v>
      </c>
      <c r="C1151" s="86">
        <v>143.71548387096777</v>
      </c>
    </row>
    <row r="1152" spans="1:3">
      <c r="A1152" s="81"/>
      <c r="B1152" s="85">
        <v>39600</v>
      </c>
      <c r="C1152" s="86">
        <v>146.78333333333336</v>
      </c>
    </row>
    <row r="1153" spans="1:3">
      <c r="A1153" s="81"/>
      <c r="B1153" s="85">
        <v>39630</v>
      </c>
      <c r="C1153" s="86">
        <v>153.33838709677417</v>
      </c>
    </row>
    <row r="1154" spans="1:3">
      <c r="A1154" s="81"/>
      <c r="B1154" s="85">
        <v>39661</v>
      </c>
      <c r="C1154" s="86">
        <v>150.12580645161287</v>
      </c>
    </row>
    <row r="1155" spans="1:3">
      <c r="A1155" s="81"/>
      <c r="B1155" s="85">
        <v>39692</v>
      </c>
      <c r="C1155" s="86">
        <v>150.27866666666665</v>
      </c>
    </row>
    <row r="1156" spans="1:3">
      <c r="A1156" s="81"/>
      <c r="B1156" s="85">
        <v>39722</v>
      </c>
      <c r="C1156" s="86">
        <v>133.29354838709679</v>
      </c>
    </row>
    <row r="1157" spans="1:3">
      <c r="A1157" s="81"/>
      <c r="B1157" s="85">
        <v>39753</v>
      </c>
      <c r="C1157" s="86">
        <v>129.8723333333333</v>
      </c>
    </row>
    <row r="1158" spans="1:3" ht="15.75" thickBot="1">
      <c r="A1158" s="81"/>
      <c r="B1158" s="87">
        <v>39783</v>
      </c>
      <c r="C1158" s="88">
        <v>131.41935483870964</v>
      </c>
    </row>
    <row r="1159" spans="1:3">
      <c r="A1159" s="81"/>
      <c r="B1159" s="83">
        <v>39814</v>
      </c>
      <c r="C1159" s="84">
        <v>139.17161290322576</v>
      </c>
    </row>
    <row r="1160" spans="1:3">
      <c r="A1160" s="81"/>
      <c r="B1160" s="85">
        <v>39845</v>
      </c>
      <c r="C1160" s="86">
        <v>145.21785714285718</v>
      </c>
    </row>
    <row r="1161" spans="1:3">
      <c r="A1161" s="81"/>
      <c r="B1161" s="85">
        <v>39873</v>
      </c>
      <c r="C1161" s="86">
        <v>151.3551612903226</v>
      </c>
    </row>
    <row r="1162" spans="1:3">
      <c r="A1162" s="81"/>
      <c r="B1162" s="85">
        <v>39904</v>
      </c>
      <c r="C1162" s="86">
        <v>177.39199999999997</v>
      </c>
    </row>
    <row r="1163" spans="1:3">
      <c r="A1163" s="81"/>
      <c r="B1163" s="85">
        <v>39934</v>
      </c>
      <c r="C1163" s="86">
        <v>206.05645161290323</v>
      </c>
    </row>
    <row r="1164" spans="1:3">
      <c r="A1164" s="81"/>
      <c r="B1164" s="85">
        <v>39965</v>
      </c>
      <c r="C1164" s="86">
        <v>200.91366666666661</v>
      </c>
    </row>
    <row r="1165" spans="1:3">
      <c r="A1165" s="81"/>
      <c r="B1165" s="85">
        <v>39995</v>
      </c>
      <c r="C1165" s="86">
        <v>186.96516129032258</v>
      </c>
    </row>
    <row r="1166" spans="1:3">
      <c r="A1166" s="81"/>
      <c r="B1166" s="85">
        <v>40026</v>
      </c>
      <c r="C1166" s="86">
        <v>187.86129032258057</v>
      </c>
    </row>
    <row r="1167" spans="1:3">
      <c r="A1167" s="81"/>
      <c r="B1167" s="85">
        <v>40057</v>
      </c>
      <c r="C1167" s="86">
        <v>178.01300000000001</v>
      </c>
    </row>
    <row r="1168" spans="1:3">
      <c r="A1168" s="81"/>
      <c r="B1168" s="85">
        <v>40087</v>
      </c>
      <c r="C1168" s="86">
        <v>177.51548387096776</v>
      </c>
    </row>
    <row r="1169" spans="1:3">
      <c r="A1169" s="81"/>
      <c r="B1169" s="85">
        <v>40118</v>
      </c>
      <c r="C1169" s="86">
        <v>177.48599999999993</v>
      </c>
    </row>
    <row r="1170" spans="1:3" ht="15.75" thickBot="1">
      <c r="A1170" s="81"/>
      <c r="B1170" s="87">
        <v>40148</v>
      </c>
      <c r="C1170" s="88">
        <v>191.166129032258</v>
      </c>
    </row>
    <row r="1171" spans="1:3">
      <c r="A1171" s="81"/>
      <c r="B1171" s="85">
        <v>40179</v>
      </c>
      <c r="C1171" s="84">
        <v>204.67451612903221</v>
      </c>
    </row>
    <row r="1172" spans="1:3">
      <c r="A1172" s="81"/>
      <c r="B1172" s="85">
        <v>40210</v>
      </c>
      <c r="C1172" s="86">
        <v>205.1853571428571</v>
      </c>
    </row>
    <row r="1173" spans="1:3">
      <c r="A1173" s="81"/>
      <c r="B1173" s="85">
        <v>40238</v>
      </c>
      <c r="C1173" s="86">
        <v>205.54548387096781</v>
      </c>
    </row>
    <row r="1174" spans="1:3">
      <c r="A1174" s="81"/>
      <c r="B1174" s="85">
        <v>40269</v>
      </c>
      <c r="C1174" s="86">
        <v>201.93666666666667</v>
      </c>
    </row>
    <row r="1175" spans="1:3">
      <c r="A1175" s="81"/>
      <c r="B1175" s="85">
        <v>40299</v>
      </c>
      <c r="C1175" s="86">
        <v>199.3735483870968</v>
      </c>
    </row>
    <row r="1176" spans="1:3">
      <c r="A1176" s="81"/>
      <c r="B1176" s="85">
        <v>40330</v>
      </c>
      <c r="C1176" s="86">
        <v>219.26966666666672</v>
      </c>
    </row>
    <row r="1177" spans="1:3">
      <c r="A1177" s="81"/>
      <c r="B1177" s="85">
        <v>40360</v>
      </c>
      <c r="C1177" s="86">
        <v>235.58451612903229</v>
      </c>
    </row>
    <row r="1178" spans="1:3">
      <c r="A1178" s="81"/>
      <c r="B1178" s="85">
        <v>40391</v>
      </c>
      <c r="C1178" s="86">
        <v>243.69193548387091</v>
      </c>
    </row>
    <row r="1179" spans="1:3">
      <c r="A1179" s="81"/>
      <c r="B1179" s="85">
        <v>40422</v>
      </c>
      <c r="C1179" s="86">
        <v>248.52266666666671</v>
      </c>
    </row>
    <row r="1180" spans="1:3">
      <c r="A1180" s="81"/>
      <c r="B1180" s="85">
        <v>40452</v>
      </c>
      <c r="C1180" s="86">
        <v>230.8322580645162</v>
      </c>
    </row>
    <row r="1181" spans="1:3">
      <c r="A1181" s="81"/>
      <c r="B1181" s="85">
        <v>40483</v>
      </c>
      <c r="C1181" s="86">
        <v>243.89699999999993</v>
      </c>
    </row>
    <row r="1182" spans="1:3" ht="15.75" thickBot="1">
      <c r="A1182" s="81"/>
      <c r="B1182" s="87">
        <v>40513</v>
      </c>
      <c r="C1182" s="88">
        <v>256.60419354838706</v>
      </c>
    </row>
    <row r="1183" spans="1:3">
      <c r="A1183" s="81"/>
      <c r="B1183" s="85">
        <v>40544</v>
      </c>
      <c r="C1183" s="86">
        <v>279.36483870967743</v>
      </c>
    </row>
    <row r="1184" spans="1:3">
      <c r="A1184" s="81"/>
      <c r="B1184" s="85">
        <v>40575</v>
      </c>
      <c r="C1184" s="86">
        <v>294.55892857142857</v>
      </c>
    </row>
    <row r="1185" spans="1:3">
      <c r="A1185" s="81"/>
      <c r="B1185" s="85">
        <v>40603</v>
      </c>
      <c r="C1185" s="86">
        <v>301.1051612903226</v>
      </c>
    </row>
    <row r="1186" spans="1:3">
      <c r="A1186" s="81"/>
      <c r="B1186" s="85">
        <v>40634</v>
      </c>
      <c r="C1186" s="86">
        <v>308.54700000000008</v>
      </c>
    </row>
    <row r="1187" spans="1:3">
      <c r="A1187" s="81"/>
      <c r="B1187" s="85">
        <v>40664</v>
      </c>
      <c r="C1187" s="86">
        <v>306.94677419354832</v>
      </c>
    </row>
    <row r="1188" spans="1:3">
      <c r="A1188" s="81"/>
      <c r="B1188" s="85">
        <v>40695</v>
      </c>
      <c r="C1188" s="86">
        <v>288.5743333333333</v>
      </c>
    </row>
    <row r="1189" spans="1:3">
      <c r="A1189" s="81"/>
      <c r="B1189" s="85">
        <v>40725</v>
      </c>
      <c r="C1189" s="86">
        <v>286.75741935483876</v>
      </c>
    </row>
    <row r="1190" spans="1:3">
      <c r="A1190" s="81"/>
      <c r="B1190" s="85">
        <v>40756</v>
      </c>
      <c r="C1190" s="86">
        <v>281.79935483870963</v>
      </c>
    </row>
    <row r="1191" spans="1:3">
      <c r="A1191" s="81"/>
      <c r="B1191" s="85">
        <v>40787</v>
      </c>
      <c r="C1191" s="86">
        <v>296.12833333333327</v>
      </c>
    </row>
    <row r="1192" spans="1:3">
      <c r="A1192" s="81"/>
      <c r="B1192" s="85">
        <v>40817</v>
      </c>
      <c r="C1192" s="86">
        <v>258.24483870967742</v>
      </c>
    </row>
    <row r="1193" spans="1:3">
      <c r="A1193" s="81"/>
      <c r="B1193" s="85">
        <v>40848</v>
      </c>
      <c r="C1193" s="86">
        <v>256.93599999999998</v>
      </c>
    </row>
    <row r="1194" spans="1:3" ht="15.75" thickBot="1">
      <c r="A1194" s="81"/>
      <c r="B1194" s="87">
        <v>40878</v>
      </c>
      <c r="C1194" s="88">
        <v>252.73967741935488</v>
      </c>
    </row>
    <row r="1195" spans="1:3">
      <c r="A1195" s="81"/>
      <c r="B1195" s="85">
        <v>40909</v>
      </c>
      <c r="C1195" s="86">
        <v>256.11677419354845</v>
      </c>
    </row>
    <row r="1196" spans="1:3">
      <c r="A1196" s="81"/>
      <c r="B1196" s="85">
        <v>40940</v>
      </c>
      <c r="C1196" s="86">
        <v>246.30103448275864</v>
      </c>
    </row>
    <row r="1197" spans="1:3">
      <c r="A1197" s="81"/>
      <c r="B1197" s="85">
        <v>40969</v>
      </c>
      <c r="C1197" s="86">
        <v>226.06612903225817</v>
      </c>
    </row>
    <row r="1198" spans="1:3">
      <c r="A1198" s="81"/>
      <c r="B1198" s="85">
        <v>41000</v>
      </c>
      <c r="C1198" s="86">
        <v>215.29300000000001</v>
      </c>
    </row>
    <row r="1199" spans="1:3">
      <c r="A1199" s="81"/>
      <c r="B1199" s="85">
        <v>41030</v>
      </c>
      <c r="C1199" s="86">
        <v>209.50967741935492</v>
      </c>
    </row>
    <row r="1200" spans="1:3">
      <c r="A1200" s="81"/>
      <c r="B1200" s="85">
        <v>41061</v>
      </c>
      <c r="C1200" s="86">
        <v>185.88433333333336</v>
      </c>
    </row>
    <row r="1201" spans="1:3">
      <c r="A1201" s="81"/>
      <c r="B1201" s="85">
        <v>41091</v>
      </c>
      <c r="C1201" s="86">
        <v>200.92193548387095</v>
      </c>
    </row>
    <row r="1202" spans="1:3">
      <c r="A1202" s="81"/>
      <c r="B1202" s="85">
        <v>41122</v>
      </c>
      <c r="C1202" s="86">
        <v>188.57709677419354</v>
      </c>
    </row>
    <row r="1203" spans="1:3">
      <c r="A1203" s="81"/>
      <c r="B1203" s="85">
        <v>41153</v>
      </c>
      <c r="C1203" s="86">
        <v>189.2786666666666</v>
      </c>
    </row>
    <row r="1204" spans="1:3">
      <c r="A1204" s="81"/>
      <c r="B1204" s="85">
        <v>41183</v>
      </c>
      <c r="C1204" s="86">
        <v>183.15935483870973</v>
      </c>
    </row>
    <row r="1205" spans="1:3">
      <c r="A1205" s="81"/>
      <c r="B1205" s="85">
        <v>41214</v>
      </c>
      <c r="C1205" s="86">
        <v>171.10033333333331</v>
      </c>
    </row>
    <row r="1206" spans="1:3" ht="15.75" thickBot="1">
      <c r="A1206" s="81"/>
      <c r="B1206" s="87">
        <v>41244</v>
      </c>
      <c r="C1206" s="88">
        <v>166.04709677419356</v>
      </c>
    </row>
    <row r="1207" spans="1:3">
      <c r="A1207" s="81"/>
      <c r="B1207" s="85">
        <v>41275</v>
      </c>
      <c r="C1207" s="86">
        <v>168.83000000000004</v>
      </c>
    </row>
    <row r="1208" spans="1:3">
      <c r="A1208" s="81"/>
      <c r="B1208" s="85">
        <v>41306</v>
      </c>
      <c r="C1208" s="86">
        <v>162.53428571428574</v>
      </c>
    </row>
    <row r="1209" spans="1:3">
      <c r="A1209" s="81"/>
      <c r="B1209" s="85">
        <v>41334</v>
      </c>
      <c r="C1209" s="86">
        <v>161.74741935483874</v>
      </c>
    </row>
    <row r="1210" spans="1:3">
      <c r="A1210" s="81"/>
      <c r="B1210" s="85">
        <v>41365</v>
      </c>
      <c r="C1210" s="86">
        <v>162.18899999999994</v>
      </c>
    </row>
    <row r="1211" spans="1:3">
      <c r="A1211" s="81"/>
      <c r="B1211" s="85">
        <v>41395</v>
      </c>
      <c r="C1211" s="86">
        <v>160.00193548387099</v>
      </c>
    </row>
    <row r="1212" spans="1:3">
      <c r="A1212" s="81"/>
      <c r="B1212" s="85">
        <v>41426</v>
      </c>
      <c r="C1212" s="86">
        <v>148.41533333333334</v>
      </c>
    </row>
    <row r="1213" spans="1:3">
      <c r="A1213" s="81"/>
      <c r="B1213" s="85">
        <v>41456</v>
      </c>
      <c r="C1213" s="86">
        <v>147.52774193548382</v>
      </c>
    </row>
    <row r="1214" spans="1:3">
      <c r="A1214" s="81"/>
      <c r="B1214" s="85">
        <v>41487</v>
      </c>
      <c r="C1214" s="86">
        <v>144.29258064516125</v>
      </c>
    </row>
    <row r="1215" spans="1:3">
      <c r="A1215" s="81"/>
      <c r="B1215" s="85">
        <v>41518</v>
      </c>
      <c r="C1215" s="86">
        <v>139.12466666666666</v>
      </c>
    </row>
    <row r="1216" spans="1:3">
      <c r="B1216" s="85">
        <v>41548</v>
      </c>
      <c r="C1216" s="86">
        <v>135.16967741935485</v>
      </c>
    </row>
    <row r="1217" spans="1:3">
      <c r="B1217" s="85">
        <v>41579</v>
      </c>
      <c r="C1217" s="86">
        <v>125.36099999999995</v>
      </c>
    </row>
    <row r="1218" spans="1:3" ht="15.75" thickBot="1">
      <c r="B1218" s="87">
        <v>41609</v>
      </c>
      <c r="C1218" s="88">
        <v>125.92032258064515</v>
      </c>
    </row>
    <row r="1219" spans="1:3">
      <c r="A1219" s="89"/>
      <c r="B1219" s="83">
        <v>41640</v>
      </c>
      <c r="C1219" s="84">
        <v>131.97419354838709</v>
      </c>
    </row>
    <row r="1220" spans="1:3">
      <c r="B1220" s="85">
        <v>41671</v>
      </c>
      <c r="C1220" s="86">
        <v>159.67749999999998</v>
      </c>
    </row>
    <row r="1221" spans="1:3">
      <c r="B1221" s="85">
        <v>41699</v>
      </c>
      <c r="C1221" s="86">
        <v>210.14806451612898</v>
      </c>
    </row>
    <row r="1222" spans="1:3">
      <c r="B1222" s="85">
        <v>41730</v>
      </c>
      <c r="C1222" s="86">
        <v>216.08266666666668</v>
      </c>
    </row>
    <row r="1223" spans="1:3">
      <c r="B1223" s="85">
        <v>41760</v>
      </c>
      <c r="C1223" s="86">
        <v>216.4170967741936</v>
      </c>
    </row>
    <row r="1224" spans="1:3">
      <c r="B1224" s="85">
        <v>41791</v>
      </c>
      <c r="C1224" s="86">
        <v>195.86766666666665</v>
      </c>
    </row>
    <row r="1225" spans="1:3">
      <c r="B1225" s="85">
        <v>41821</v>
      </c>
      <c r="C1225" s="86">
        <v>193.0277419354839</v>
      </c>
    </row>
    <row r="1226" spans="1:3">
      <c r="B1226" s="85">
        <v>41852</v>
      </c>
      <c r="C1226" s="86">
        <v>210.40741935483865</v>
      </c>
    </row>
    <row r="1227" spans="1:3">
      <c r="B1227" s="85">
        <v>41883</v>
      </c>
      <c r="C1227" s="86">
        <v>208.09499999999997</v>
      </c>
    </row>
    <row r="1228" spans="1:3">
      <c r="B1228" s="85">
        <v>41913</v>
      </c>
      <c r="C1228" s="86">
        <v>223.10000000000005</v>
      </c>
    </row>
    <row r="1229" spans="1:3">
      <c r="B1229" s="85">
        <v>41944</v>
      </c>
      <c r="C1229" s="86">
        <v>206.74366666666666</v>
      </c>
    </row>
    <row r="1230" spans="1:3" ht="15.75" thickBot="1">
      <c r="B1230" s="87">
        <v>41974</v>
      </c>
      <c r="C1230" s="88">
        <v>193.33290322580643</v>
      </c>
    </row>
    <row r="1231" spans="1:3">
      <c r="B1231" s="83">
        <v>42005</v>
      </c>
      <c r="C1231" s="84">
        <v>185.31258064516135</v>
      </c>
    </row>
    <row r="1232" spans="1:3">
      <c r="B1232" s="85">
        <v>42036</v>
      </c>
      <c r="C1232" s="86">
        <v>177.08535714285713</v>
      </c>
    </row>
    <row r="1233" spans="2:3">
      <c r="B1233" s="85">
        <v>42064</v>
      </c>
      <c r="C1233" s="86">
        <v>155.87612903225801</v>
      </c>
    </row>
    <row r="1234" spans="2:3">
      <c r="B1234" s="85">
        <v>42095</v>
      </c>
      <c r="C1234" s="86">
        <v>156.45966666666664</v>
      </c>
    </row>
    <row r="1235" spans="2:3">
      <c r="B1235" s="85">
        <v>42125</v>
      </c>
      <c r="C1235" s="86">
        <v>152.33225806451608</v>
      </c>
    </row>
    <row r="1236" spans="2:3">
      <c r="B1236" s="85">
        <v>42156</v>
      </c>
      <c r="C1236" s="86">
        <v>151.13033333333334</v>
      </c>
    </row>
    <row r="1237" spans="2:3">
      <c r="B1237" s="85">
        <v>42186</v>
      </c>
      <c r="C1237" s="86">
        <v>145.92064516129028</v>
      </c>
    </row>
    <row r="1238" spans="2:3">
      <c r="B1238" s="85">
        <v>42217</v>
      </c>
      <c r="C1238" s="86">
        <v>147.13193548387096</v>
      </c>
    </row>
    <row r="1239" spans="2:3">
      <c r="B1239" s="85">
        <v>42248</v>
      </c>
      <c r="C1239" s="86">
        <v>136.42200000000003</v>
      </c>
    </row>
    <row r="1240" spans="2:3">
      <c r="B1240" s="85">
        <v>42278</v>
      </c>
      <c r="C1240" s="86">
        <v>142.7783870967742</v>
      </c>
    </row>
    <row r="1241" spans="2:3">
      <c r="B1241" s="85">
        <v>42309</v>
      </c>
      <c r="C1241" s="86">
        <v>138.40033333333335</v>
      </c>
    </row>
    <row r="1242" spans="2:3" ht="15.75" thickBot="1">
      <c r="B1242" s="87">
        <v>42339</v>
      </c>
      <c r="C1242" s="88">
        <v>139.69193548387096</v>
      </c>
    </row>
    <row r="1243" spans="2:3">
      <c r="B1243" s="85">
        <v>42370</v>
      </c>
      <c r="C1243" s="86">
        <v>136.42838709677414</v>
      </c>
    </row>
    <row r="1244" spans="2:3">
      <c r="B1244" s="85">
        <v>42401</v>
      </c>
      <c r="C1244" s="86">
        <v>137.19137931034481</v>
      </c>
    </row>
    <row r="1245" spans="2:3">
      <c r="B1245" s="85">
        <v>42430</v>
      </c>
      <c r="C1245" s="86">
        <v>144.36967741935487</v>
      </c>
    </row>
    <row r="1246" spans="2:3">
      <c r="B1246" s="85">
        <v>42461</v>
      </c>
      <c r="C1246" s="86">
        <v>144.54899999999998</v>
      </c>
    </row>
    <row r="1247" spans="2:3">
      <c r="B1247" s="85">
        <v>42491</v>
      </c>
      <c r="C1247" s="86">
        <v>144.58032258064515</v>
      </c>
    </row>
    <row r="1248" spans="2:3">
      <c r="B1248" s="85">
        <v>42522</v>
      </c>
      <c r="C1248" s="86">
        <v>153.94300000000001</v>
      </c>
    </row>
    <row r="1249" spans="2:8">
      <c r="B1249" s="85">
        <v>42552</v>
      </c>
      <c r="C1249" s="86">
        <v>164.03677419354841</v>
      </c>
    </row>
    <row r="1250" spans="2:8">
      <c r="B1250" s="85">
        <v>42583</v>
      </c>
      <c r="C1250" s="86">
        <v>160.72709677419357</v>
      </c>
    </row>
    <row r="1251" spans="2:8">
      <c r="B1251" s="85">
        <v>42614</v>
      </c>
      <c r="C1251" s="86">
        <v>167.61533333333333</v>
      </c>
    </row>
    <row r="1252" spans="2:8">
      <c r="B1252" s="85">
        <v>42644</v>
      </c>
      <c r="C1252" s="86">
        <v>170.55290322580646</v>
      </c>
    </row>
    <row r="1253" spans="2:8">
      <c r="B1253" s="85">
        <v>42675</v>
      </c>
      <c r="C1253" s="86">
        <v>179.77666666666667</v>
      </c>
    </row>
    <row r="1254" spans="2:8" ht="15.75" thickBot="1">
      <c r="B1254" s="87">
        <v>42705</v>
      </c>
      <c r="C1254" s="88">
        <v>160.91870967741937</v>
      </c>
    </row>
    <row r="1255" spans="2:8">
      <c r="B1255" s="85">
        <v>42736</v>
      </c>
      <c r="C1255" s="86">
        <v>163.70903225806458</v>
      </c>
    </row>
    <row r="1256" spans="2:8">
      <c r="B1256" s="85">
        <v>42767</v>
      </c>
      <c r="C1256" s="86">
        <v>164.80571428571429</v>
      </c>
    </row>
    <row r="1257" spans="2:8">
      <c r="B1257" s="85">
        <v>42795</v>
      </c>
      <c r="C1257" s="86">
        <v>159.23290322580641</v>
      </c>
    </row>
    <row r="1258" spans="2:8">
      <c r="B1258" s="85">
        <v>42826</v>
      </c>
      <c r="C1258" s="86">
        <v>156.001</v>
      </c>
    </row>
    <row r="1259" spans="2:8">
      <c r="B1259" s="85">
        <v>42856</v>
      </c>
      <c r="C1259" s="86">
        <v>151.23741935483869</v>
      </c>
    </row>
    <row r="1260" spans="2:8">
      <c r="B1260" s="85">
        <v>42887</v>
      </c>
      <c r="C1260" s="86">
        <v>146.86066666666665</v>
      </c>
    </row>
    <row r="1261" spans="2:8">
      <c r="B1261" s="85">
        <v>42917</v>
      </c>
      <c r="C1261" s="86">
        <v>150.90774193548401</v>
      </c>
    </row>
    <row r="1262" spans="2:8">
      <c r="B1262" s="85">
        <v>42948</v>
      </c>
      <c r="C1262" s="86">
        <v>156.45645161290321</v>
      </c>
    </row>
    <row r="1263" spans="2:8">
      <c r="B1263" s="85">
        <v>42979</v>
      </c>
      <c r="C1263" s="86">
        <v>151.57466666666667</v>
      </c>
    </row>
    <row r="1264" spans="2:8">
      <c r="B1264" s="85">
        <v>43009</v>
      </c>
      <c r="C1264" s="86">
        <v>145.0093548387097</v>
      </c>
      <c r="G1264" t="s">
        <v>247</v>
      </c>
      <c r="H1264">
        <v>5</v>
      </c>
    </row>
    <row r="1265" spans="2:10">
      <c r="B1265" s="85">
        <v>43040</v>
      </c>
      <c r="C1265" s="86">
        <v>143.84833333333333</v>
      </c>
      <c r="G1265" t="s">
        <v>246</v>
      </c>
      <c r="H1265">
        <f>E1277/H1264</f>
        <v>7.4060798771121368</v>
      </c>
    </row>
    <row r="1266" spans="2:10" ht="15.75" thickBot="1">
      <c r="B1266" s="87">
        <v>43070</v>
      </c>
      <c r="C1266" s="88">
        <v>142.51225806451615</v>
      </c>
    </row>
    <row r="1267" spans="2:10">
      <c r="B1267" s="85">
        <v>43101</v>
      </c>
      <c r="C1267" s="86">
        <v>143.4809677419355</v>
      </c>
      <c r="D1267" s="280" t="s">
        <v>249</v>
      </c>
      <c r="E1267" s="281"/>
      <c r="G1267" s="279" t="s">
        <v>241</v>
      </c>
      <c r="H1267" s="279"/>
      <c r="I1267" s="249" t="s">
        <v>242</v>
      </c>
      <c r="J1267" s="249" t="s">
        <v>243</v>
      </c>
    </row>
    <row r="1268" spans="2:10">
      <c r="B1268" s="85">
        <v>43132</v>
      </c>
      <c r="C1268" s="86">
        <v>142.35107142857146</v>
      </c>
      <c r="D1268" s="250"/>
      <c r="E1268" s="250"/>
      <c r="G1268" s="249" t="s">
        <v>244</v>
      </c>
      <c r="H1268" s="249" t="s">
        <v>245</v>
      </c>
      <c r="I1268" s="249"/>
      <c r="J1268" s="249"/>
    </row>
    <row r="1269" spans="2:10">
      <c r="B1269" s="85">
        <v>43160</v>
      </c>
      <c r="C1269" s="86">
        <v>139.79032258064518</v>
      </c>
      <c r="D1269" s="250" t="s">
        <v>227</v>
      </c>
      <c r="E1269" s="250">
        <v>133.19289667512629</v>
      </c>
      <c r="F1269">
        <v>1</v>
      </c>
      <c r="G1269" s="252">
        <f>E1278</f>
        <v>123.13483870967741</v>
      </c>
      <c r="H1269" s="252">
        <f>G1269+$H$1265</f>
        <v>130.54091858678956</v>
      </c>
      <c r="I1269" s="249">
        <v>130.9</v>
      </c>
      <c r="J1269" s="249">
        <f>FREQUENCY(C7:C1298,I1269:I1273)</f>
        <v>974</v>
      </c>
    </row>
    <row r="1270" spans="2:10">
      <c r="B1270" s="85">
        <v>43191</v>
      </c>
      <c r="C1270" s="86">
        <v>138.9966666666667</v>
      </c>
      <c r="D1270" s="250" t="s">
        <v>228</v>
      </c>
      <c r="E1270" s="250">
        <v>2.9641896116170567</v>
      </c>
      <c r="F1270" s="250">
        <v>2</v>
      </c>
      <c r="G1270" s="252">
        <f>H1269</f>
        <v>130.54091858678956</v>
      </c>
      <c r="H1270" s="252">
        <f>G1270+$H$1265</f>
        <v>137.94699846390171</v>
      </c>
      <c r="I1270" s="249">
        <v>137.9</v>
      </c>
      <c r="J1270" s="249">
        <f>FREQUENCY(C8:C1299,I1270:I1289)</f>
        <v>1016</v>
      </c>
    </row>
    <row r="1271" spans="2:10">
      <c r="B1271" s="85">
        <v>43221</v>
      </c>
      <c r="C1271" s="86">
        <v>140.50354838709677</v>
      </c>
      <c r="D1271" s="250" t="s">
        <v>229</v>
      </c>
      <c r="E1271" s="250">
        <v>130.62459677419355</v>
      </c>
      <c r="F1271" s="250">
        <v>3</v>
      </c>
      <c r="G1271" s="252">
        <f>H1270</f>
        <v>137.94699846390171</v>
      </c>
      <c r="H1271" s="252">
        <f>G1271+$H$1265</f>
        <v>145.35307834101386</v>
      </c>
      <c r="I1271" s="249">
        <v>144.9</v>
      </c>
      <c r="J1271" s="249">
        <f>FREQUENCY(C9:C1300,I1271:I1290)</f>
        <v>1075</v>
      </c>
    </row>
    <row r="1272" spans="2:10">
      <c r="B1272" s="85">
        <v>43252</v>
      </c>
      <c r="C1272" s="86">
        <v>139.17233333333334</v>
      </c>
      <c r="D1272" s="250" t="s">
        <v>230</v>
      </c>
      <c r="E1272" s="250" t="e">
        <v>#N/A</v>
      </c>
      <c r="F1272" s="250">
        <v>4</v>
      </c>
      <c r="G1272" s="252">
        <f>H1271</f>
        <v>145.35307834101386</v>
      </c>
      <c r="H1272" s="252">
        <f>G1272+$H$1265</f>
        <v>152.759158218126</v>
      </c>
      <c r="I1272" s="249">
        <v>152.9</v>
      </c>
      <c r="J1272" s="249">
        <f>FREQUENCY(C10:C1301,I1272:I1291)</f>
        <v>1119</v>
      </c>
    </row>
    <row r="1273" spans="2:10">
      <c r="B1273" s="85">
        <v>43282</v>
      </c>
      <c r="C1273" s="86">
        <v>134.84709677419357</v>
      </c>
      <c r="D1273" s="250" t="s">
        <v>231</v>
      </c>
      <c r="E1273" s="250">
        <v>10.268254021177199</v>
      </c>
      <c r="F1273" s="250">
        <v>5</v>
      </c>
      <c r="G1273" s="252">
        <f>H1272</f>
        <v>152.759158218126</v>
      </c>
      <c r="H1273" s="252">
        <f>G1273+$H$1265</f>
        <v>160.16523809523815</v>
      </c>
      <c r="I1273" s="249">
        <v>159.9</v>
      </c>
      <c r="J1273" s="249">
        <f>FREQUENCY(C11:C1302,I1273:I1292)</f>
        <v>1139</v>
      </c>
    </row>
    <row r="1274" spans="2:10">
      <c r="B1274" s="85">
        <v>43313</v>
      </c>
      <c r="C1274" s="86">
        <v>130.99322580645162</v>
      </c>
      <c r="D1274" s="250" t="s">
        <v>232</v>
      </c>
      <c r="E1274" s="250">
        <v>105.43704064342172</v>
      </c>
    </row>
    <row r="1275" spans="2:10">
      <c r="B1275" s="85">
        <v>43344</v>
      </c>
      <c r="C1275" s="86">
        <v>126.52533333333336</v>
      </c>
      <c r="D1275" s="250" t="s">
        <v>233</v>
      </c>
      <c r="E1275" s="250">
        <v>3.9461992430605202</v>
      </c>
    </row>
    <row r="1276" spans="2:10">
      <c r="B1276" s="85">
        <v>43374</v>
      </c>
      <c r="C1276" s="86">
        <v>138.80451612903224</v>
      </c>
      <c r="D1276" s="250" t="s">
        <v>234</v>
      </c>
      <c r="E1276" s="250">
        <v>1.8556727249043448</v>
      </c>
    </row>
    <row r="1277" spans="2:10">
      <c r="B1277" s="85">
        <v>43405</v>
      </c>
      <c r="C1277" s="86">
        <v>140.75033333333337</v>
      </c>
      <c r="D1277" s="250" t="s">
        <v>235</v>
      </c>
      <c r="E1277" s="250">
        <v>37.030399385560685</v>
      </c>
    </row>
    <row r="1278" spans="2:10" ht="15.75" thickBot="1">
      <c r="B1278" s="87">
        <v>43435</v>
      </c>
      <c r="C1278" s="88">
        <v>129.62290322580648</v>
      </c>
      <c r="D1278" s="250" t="s">
        <v>236</v>
      </c>
      <c r="E1278" s="250">
        <v>123.13483870967741</v>
      </c>
    </row>
    <row r="1279" spans="2:10">
      <c r="B1279" s="83">
        <v>43466</v>
      </c>
      <c r="C1279" s="90">
        <v>128.67580645161289</v>
      </c>
      <c r="D1279" s="250" t="s">
        <v>237</v>
      </c>
      <c r="E1279" s="250">
        <v>160.1652380952381</v>
      </c>
    </row>
    <row r="1280" spans="2:10">
      <c r="B1280" s="85">
        <v>43497</v>
      </c>
      <c r="C1280" s="91">
        <v>128.96964285714284</v>
      </c>
      <c r="D1280" s="250" t="s">
        <v>238</v>
      </c>
      <c r="E1280" s="250">
        <v>1598.3147601015155</v>
      </c>
    </row>
    <row r="1281" spans="2:5" ht="15.75" thickBot="1">
      <c r="B1281" s="85">
        <v>43525</v>
      </c>
      <c r="C1281" s="91">
        <v>125.46709677419354</v>
      </c>
      <c r="D1281" s="251" t="s">
        <v>239</v>
      </c>
      <c r="E1281" s="251">
        <v>12</v>
      </c>
    </row>
    <row r="1282" spans="2:5">
      <c r="B1282" s="85">
        <v>43556</v>
      </c>
      <c r="C1282" s="91">
        <v>124.07266666666669</v>
      </c>
    </row>
    <row r="1283" spans="2:5">
      <c r="B1283" s="85">
        <v>43586</v>
      </c>
      <c r="C1283" s="91">
        <v>123.13483870967741</v>
      </c>
    </row>
    <row r="1284" spans="2:5">
      <c r="B1284" s="85">
        <v>43617</v>
      </c>
      <c r="C1284" s="86">
        <v>132.76999999999998</v>
      </c>
    </row>
    <row r="1285" spans="2:5">
      <c r="B1285" s="85">
        <v>43647</v>
      </c>
      <c r="C1285" s="91">
        <v>138.41451612903225</v>
      </c>
    </row>
    <row r="1286" spans="2:5">
      <c r="B1286" s="85">
        <v>43678</v>
      </c>
      <c r="C1286" s="91">
        <v>129.89419354838708</v>
      </c>
    </row>
    <row r="1287" spans="2:5">
      <c r="B1287" s="85">
        <v>43709</v>
      </c>
      <c r="C1287" s="91">
        <v>131.35499999999999</v>
      </c>
    </row>
    <row r="1288" spans="2:5">
      <c r="B1288" s="85">
        <v>43739</v>
      </c>
      <c r="C1288" s="91">
        <v>131.878260869565</v>
      </c>
    </row>
    <row r="1289" spans="2:5">
      <c r="B1289" s="85">
        <v>43770</v>
      </c>
      <c r="C1289" s="86">
        <v>143.51750000000001</v>
      </c>
    </row>
    <row r="1290" spans="2:5" ht="15.75" thickBot="1">
      <c r="B1290" s="87">
        <v>43800</v>
      </c>
      <c r="C1290" s="88">
        <v>160.1652380952381</v>
      </c>
    </row>
    <row r="1291" spans="2:5">
      <c r="B1291" s="83">
        <v>43831</v>
      </c>
      <c r="C1291" s="90">
        <v>150.79619047619047</v>
      </c>
    </row>
    <row r="1292" spans="2:5">
      <c r="B1292" s="85">
        <v>43862</v>
      </c>
      <c r="C1292" s="91">
        <v>144.128947368421</v>
      </c>
    </row>
    <row r="1293" spans="2:5">
      <c r="B1293" s="85">
        <v>43891</v>
      </c>
      <c r="C1293" s="91">
        <v>157.30500000000004</v>
      </c>
    </row>
    <row r="1294" spans="2:5">
      <c r="B1294" s="85">
        <v>43922</v>
      </c>
      <c r="C1294" s="91">
        <v>164.62190476190477</v>
      </c>
    </row>
    <row r="1295" spans="2:5">
      <c r="B1295" s="85">
        <v>43952</v>
      </c>
      <c r="C1295" s="91">
        <v>155.81799999999998</v>
      </c>
    </row>
    <row r="1296" spans="2:5">
      <c r="B1296" s="85">
        <v>43983</v>
      </c>
      <c r="C1296" s="86">
        <v>149.23772727272728</v>
      </c>
    </row>
    <row r="1297" spans="2:3">
      <c r="B1297" s="85">
        <v>44013</v>
      </c>
      <c r="C1297" s="91">
        <v>151.29000000000002</v>
      </c>
    </row>
    <row r="1298" spans="2:3">
      <c r="B1298" s="85">
        <v>44044</v>
      </c>
      <c r="C1298" s="91">
        <v>167.63095238095241</v>
      </c>
    </row>
    <row r="1299" spans="2:3">
      <c r="B1299" s="85">
        <v>44075</v>
      </c>
      <c r="C1299" s="91"/>
    </row>
    <row r="1300" spans="2:3">
      <c r="B1300" s="85">
        <v>44105</v>
      </c>
      <c r="C1300" s="91"/>
    </row>
    <row r="1301" spans="2:3">
      <c r="B1301" s="85">
        <v>44136</v>
      </c>
      <c r="C1301" s="86"/>
    </row>
    <row r="1302" spans="2:3" ht="15.75" thickBot="1">
      <c r="B1302" s="87">
        <v>44166</v>
      </c>
      <c r="C1302" s="88"/>
    </row>
  </sheetData>
  <mergeCells count="2">
    <mergeCell ref="D1267:E1267"/>
    <mergeCell ref="G1267:H126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2:J113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12" sqref="J12"/>
    </sheetView>
  </sheetViews>
  <sheetFormatPr baseColWidth="10" defaultRowHeight="15"/>
  <cols>
    <col min="1" max="1" width="4.85546875" customWidth="1"/>
    <col min="3" max="3" width="15.5703125" bestFit="1" customWidth="1"/>
    <col min="257" max="257" width="4.85546875" customWidth="1"/>
    <col min="259" max="259" width="15.5703125" bestFit="1" customWidth="1"/>
    <col min="513" max="513" width="4.85546875" customWidth="1"/>
    <col min="515" max="515" width="15.5703125" bestFit="1" customWidth="1"/>
    <col min="769" max="769" width="4.85546875" customWidth="1"/>
    <col min="771" max="771" width="15.5703125" bestFit="1" customWidth="1"/>
    <col min="1025" max="1025" width="4.85546875" customWidth="1"/>
    <col min="1027" max="1027" width="15.5703125" bestFit="1" customWidth="1"/>
    <col min="1281" max="1281" width="4.85546875" customWidth="1"/>
    <col min="1283" max="1283" width="15.5703125" bestFit="1" customWidth="1"/>
    <col min="1537" max="1537" width="4.85546875" customWidth="1"/>
    <col min="1539" max="1539" width="15.5703125" bestFit="1" customWidth="1"/>
    <col min="1793" max="1793" width="4.85546875" customWidth="1"/>
    <col min="1795" max="1795" width="15.5703125" bestFit="1" customWidth="1"/>
    <col min="2049" max="2049" width="4.85546875" customWidth="1"/>
    <col min="2051" max="2051" width="15.5703125" bestFit="1" customWidth="1"/>
    <col min="2305" max="2305" width="4.85546875" customWidth="1"/>
    <col min="2307" max="2307" width="15.5703125" bestFit="1" customWidth="1"/>
    <col min="2561" max="2561" width="4.85546875" customWidth="1"/>
    <col min="2563" max="2563" width="15.5703125" bestFit="1" customWidth="1"/>
    <col min="2817" max="2817" width="4.85546875" customWidth="1"/>
    <col min="2819" max="2819" width="15.5703125" bestFit="1" customWidth="1"/>
    <col min="3073" max="3073" width="4.85546875" customWidth="1"/>
    <col min="3075" max="3075" width="15.5703125" bestFit="1" customWidth="1"/>
    <col min="3329" max="3329" width="4.85546875" customWidth="1"/>
    <col min="3331" max="3331" width="15.5703125" bestFit="1" customWidth="1"/>
    <col min="3585" max="3585" width="4.85546875" customWidth="1"/>
    <col min="3587" max="3587" width="15.5703125" bestFit="1" customWidth="1"/>
    <col min="3841" max="3841" width="4.85546875" customWidth="1"/>
    <col min="3843" max="3843" width="15.5703125" bestFit="1" customWidth="1"/>
    <col min="4097" max="4097" width="4.85546875" customWidth="1"/>
    <col min="4099" max="4099" width="15.5703125" bestFit="1" customWidth="1"/>
    <col min="4353" max="4353" width="4.85546875" customWidth="1"/>
    <col min="4355" max="4355" width="15.5703125" bestFit="1" customWidth="1"/>
    <col min="4609" max="4609" width="4.85546875" customWidth="1"/>
    <col min="4611" max="4611" width="15.5703125" bestFit="1" customWidth="1"/>
    <col min="4865" max="4865" width="4.85546875" customWidth="1"/>
    <col min="4867" max="4867" width="15.5703125" bestFit="1" customWidth="1"/>
    <col min="5121" max="5121" width="4.85546875" customWidth="1"/>
    <col min="5123" max="5123" width="15.5703125" bestFit="1" customWidth="1"/>
    <col min="5377" max="5377" width="4.85546875" customWidth="1"/>
    <col min="5379" max="5379" width="15.5703125" bestFit="1" customWidth="1"/>
    <col min="5633" max="5633" width="4.85546875" customWidth="1"/>
    <col min="5635" max="5635" width="15.5703125" bestFit="1" customWidth="1"/>
    <col min="5889" max="5889" width="4.85546875" customWidth="1"/>
    <col min="5891" max="5891" width="15.5703125" bestFit="1" customWidth="1"/>
    <col min="6145" max="6145" width="4.85546875" customWidth="1"/>
    <col min="6147" max="6147" width="15.5703125" bestFit="1" customWidth="1"/>
    <col min="6401" max="6401" width="4.85546875" customWidth="1"/>
    <col min="6403" max="6403" width="15.5703125" bestFit="1" customWidth="1"/>
    <col min="6657" max="6657" width="4.85546875" customWidth="1"/>
    <col min="6659" max="6659" width="15.5703125" bestFit="1" customWidth="1"/>
    <col min="6913" max="6913" width="4.85546875" customWidth="1"/>
    <col min="6915" max="6915" width="15.5703125" bestFit="1" customWidth="1"/>
    <col min="7169" max="7169" width="4.85546875" customWidth="1"/>
    <col min="7171" max="7171" width="15.5703125" bestFit="1" customWidth="1"/>
    <col min="7425" max="7425" width="4.85546875" customWidth="1"/>
    <col min="7427" max="7427" width="15.5703125" bestFit="1" customWidth="1"/>
    <col min="7681" max="7681" width="4.85546875" customWidth="1"/>
    <col min="7683" max="7683" width="15.5703125" bestFit="1" customWidth="1"/>
    <col min="7937" max="7937" width="4.85546875" customWidth="1"/>
    <col min="7939" max="7939" width="15.5703125" bestFit="1" customWidth="1"/>
    <col min="8193" max="8193" width="4.85546875" customWidth="1"/>
    <col min="8195" max="8195" width="15.5703125" bestFit="1" customWidth="1"/>
    <col min="8449" max="8449" width="4.85546875" customWidth="1"/>
    <col min="8451" max="8451" width="15.5703125" bestFit="1" customWidth="1"/>
    <col min="8705" max="8705" width="4.85546875" customWidth="1"/>
    <col min="8707" max="8707" width="15.5703125" bestFit="1" customWidth="1"/>
    <col min="8961" max="8961" width="4.85546875" customWidth="1"/>
    <col min="8963" max="8963" width="15.5703125" bestFit="1" customWidth="1"/>
    <col min="9217" max="9217" width="4.85546875" customWidth="1"/>
    <col min="9219" max="9219" width="15.5703125" bestFit="1" customWidth="1"/>
    <col min="9473" max="9473" width="4.85546875" customWidth="1"/>
    <col min="9475" max="9475" width="15.5703125" bestFit="1" customWidth="1"/>
    <col min="9729" max="9729" width="4.85546875" customWidth="1"/>
    <col min="9731" max="9731" width="15.5703125" bestFit="1" customWidth="1"/>
    <col min="9985" max="9985" width="4.85546875" customWidth="1"/>
    <col min="9987" max="9987" width="15.5703125" bestFit="1" customWidth="1"/>
    <col min="10241" max="10241" width="4.85546875" customWidth="1"/>
    <col min="10243" max="10243" width="15.5703125" bestFit="1" customWidth="1"/>
    <col min="10497" max="10497" width="4.85546875" customWidth="1"/>
    <col min="10499" max="10499" width="15.5703125" bestFit="1" customWidth="1"/>
    <col min="10753" max="10753" width="4.85546875" customWidth="1"/>
    <col min="10755" max="10755" width="15.5703125" bestFit="1" customWidth="1"/>
    <col min="11009" max="11009" width="4.85546875" customWidth="1"/>
    <col min="11011" max="11011" width="15.5703125" bestFit="1" customWidth="1"/>
    <col min="11265" max="11265" width="4.85546875" customWidth="1"/>
    <col min="11267" max="11267" width="15.5703125" bestFit="1" customWidth="1"/>
    <col min="11521" max="11521" width="4.85546875" customWidth="1"/>
    <col min="11523" max="11523" width="15.5703125" bestFit="1" customWidth="1"/>
    <col min="11777" max="11777" width="4.85546875" customWidth="1"/>
    <col min="11779" max="11779" width="15.5703125" bestFit="1" customWidth="1"/>
    <col min="12033" max="12033" width="4.85546875" customWidth="1"/>
    <col min="12035" max="12035" width="15.5703125" bestFit="1" customWidth="1"/>
    <col min="12289" max="12289" width="4.85546875" customWidth="1"/>
    <col min="12291" max="12291" width="15.5703125" bestFit="1" customWidth="1"/>
    <col min="12545" max="12545" width="4.85546875" customWidth="1"/>
    <col min="12547" max="12547" width="15.5703125" bestFit="1" customWidth="1"/>
    <col min="12801" max="12801" width="4.85546875" customWidth="1"/>
    <col min="12803" max="12803" width="15.5703125" bestFit="1" customWidth="1"/>
    <col min="13057" max="13057" width="4.85546875" customWidth="1"/>
    <col min="13059" max="13059" width="15.5703125" bestFit="1" customWidth="1"/>
    <col min="13313" max="13313" width="4.85546875" customWidth="1"/>
    <col min="13315" max="13315" width="15.5703125" bestFit="1" customWidth="1"/>
    <col min="13569" max="13569" width="4.85546875" customWidth="1"/>
    <col min="13571" max="13571" width="15.5703125" bestFit="1" customWidth="1"/>
    <col min="13825" max="13825" width="4.85546875" customWidth="1"/>
    <col min="13827" max="13827" width="15.5703125" bestFit="1" customWidth="1"/>
    <col min="14081" max="14081" width="4.85546875" customWidth="1"/>
    <col min="14083" max="14083" width="15.5703125" bestFit="1" customWidth="1"/>
    <col min="14337" max="14337" width="4.85546875" customWidth="1"/>
    <col min="14339" max="14339" width="15.5703125" bestFit="1" customWidth="1"/>
    <col min="14593" max="14593" width="4.85546875" customWidth="1"/>
    <col min="14595" max="14595" width="15.5703125" bestFit="1" customWidth="1"/>
    <col min="14849" max="14849" width="4.85546875" customWidth="1"/>
    <col min="14851" max="14851" width="15.5703125" bestFit="1" customWidth="1"/>
    <col min="15105" max="15105" width="4.85546875" customWidth="1"/>
    <col min="15107" max="15107" width="15.5703125" bestFit="1" customWidth="1"/>
    <col min="15361" max="15361" width="4.85546875" customWidth="1"/>
    <col min="15363" max="15363" width="15.5703125" bestFit="1" customWidth="1"/>
    <col min="15617" max="15617" width="4.85546875" customWidth="1"/>
    <col min="15619" max="15619" width="15.5703125" bestFit="1" customWidth="1"/>
    <col min="15873" max="15873" width="4.85546875" customWidth="1"/>
    <col min="15875" max="15875" width="15.5703125" bestFit="1" customWidth="1"/>
    <col min="16129" max="16129" width="4.85546875" customWidth="1"/>
    <col min="16131" max="16131" width="15.5703125" bestFit="1" customWidth="1"/>
  </cols>
  <sheetData>
    <row r="2" spans="2:10" ht="15.75">
      <c r="B2" s="75" t="s">
        <v>28</v>
      </c>
      <c r="C2" s="79"/>
    </row>
    <row r="3" spans="2:10">
      <c r="B3" s="77" t="s">
        <v>25</v>
      </c>
      <c r="C3" s="79"/>
    </row>
    <row r="4" spans="2:10">
      <c r="B4" s="78" t="s">
        <v>26</v>
      </c>
      <c r="C4" s="79"/>
    </row>
    <row r="5" spans="2:10" ht="15.75" thickBot="1">
      <c r="B5" s="79"/>
      <c r="C5" s="79"/>
    </row>
    <row r="6" spans="2:10" ht="15.75" thickBot="1">
      <c r="B6" s="82" t="s">
        <v>29</v>
      </c>
      <c r="C6" s="82" t="s">
        <v>30</v>
      </c>
    </row>
    <row r="7" spans="2:10">
      <c r="B7" s="93">
        <v>1913</v>
      </c>
      <c r="C7" s="94">
        <v>15.625833333333333</v>
      </c>
      <c r="D7" s="280" t="s">
        <v>251</v>
      </c>
      <c r="E7" s="281"/>
      <c r="G7" t="s">
        <v>250</v>
      </c>
      <c r="H7">
        <v>8</v>
      </c>
    </row>
    <row r="8" spans="2:10">
      <c r="B8" s="95">
        <v>1914</v>
      </c>
      <c r="C8" s="96">
        <v>15.694166666666666</v>
      </c>
      <c r="D8" s="250"/>
      <c r="E8" s="250"/>
      <c r="G8" t="s">
        <v>246</v>
      </c>
      <c r="H8">
        <f>E17/H7</f>
        <v>34.491590205773164</v>
      </c>
    </row>
    <row r="9" spans="2:10">
      <c r="B9" s="95">
        <v>1915</v>
      </c>
      <c r="C9" s="96">
        <v>14.508333333333331</v>
      </c>
      <c r="D9" s="250" t="s">
        <v>227</v>
      </c>
      <c r="E9" s="250">
        <v>77.886137648820636</v>
      </c>
    </row>
    <row r="10" spans="2:10">
      <c r="B10" s="95">
        <v>1916</v>
      </c>
      <c r="C10" s="96">
        <v>14.439166666666665</v>
      </c>
      <c r="D10" s="250" t="s">
        <v>228</v>
      </c>
      <c r="E10" s="250">
        <v>6.1394211809879513</v>
      </c>
      <c r="G10" s="279" t="s">
        <v>241</v>
      </c>
      <c r="H10" s="279"/>
      <c r="I10" s="249" t="s">
        <v>242</v>
      </c>
      <c r="J10" s="249" t="s">
        <v>243</v>
      </c>
    </row>
    <row r="11" spans="2:10">
      <c r="B11" s="95">
        <v>1917</v>
      </c>
      <c r="C11" s="96">
        <v>12.925000000000001</v>
      </c>
      <c r="D11" s="250" t="s">
        <v>229</v>
      </c>
      <c r="E11" s="250">
        <v>57.014166666666661</v>
      </c>
      <c r="G11" s="249" t="s">
        <v>244</v>
      </c>
      <c r="H11" s="249" t="s">
        <v>245</v>
      </c>
      <c r="I11" s="249"/>
      <c r="J11" s="249"/>
    </row>
    <row r="12" spans="2:10">
      <c r="B12" s="95">
        <v>1918</v>
      </c>
      <c r="C12" s="96">
        <v>16.387499999999999</v>
      </c>
      <c r="D12" s="250" t="s">
        <v>230</v>
      </c>
      <c r="E12" s="250">
        <v>15.87</v>
      </c>
      <c r="G12" s="252">
        <f>E18</f>
        <v>8.3758333333333344</v>
      </c>
      <c r="H12" s="252">
        <f>G12+$H$8</f>
        <v>42.867423539106497</v>
      </c>
      <c r="I12" s="249">
        <v>42.9</v>
      </c>
      <c r="J12" s="249">
        <f>FREQUENCY(C7:C113,I12:I19)</f>
        <v>42</v>
      </c>
    </row>
    <row r="13" spans="2:10">
      <c r="B13" s="95">
        <v>1919</v>
      </c>
      <c r="C13" s="96">
        <v>27.678333333333331</v>
      </c>
      <c r="D13" s="250" t="s">
        <v>231</v>
      </c>
      <c r="E13" s="250">
        <v>63.506666506905354</v>
      </c>
      <c r="G13" s="252">
        <f>H12</f>
        <v>42.867423539106497</v>
      </c>
      <c r="H13" s="252">
        <f>G13+$H$8</f>
        <v>77.359013744879661</v>
      </c>
      <c r="I13" s="249">
        <v>76.900000000000006</v>
      </c>
      <c r="J13" s="249">
        <f>FREQUENCY(C8:C114,I13:I20)</f>
        <v>66</v>
      </c>
    </row>
    <row r="14" spans="2:10">
      <c r="B14" s="95">
        <v>1920</v>
      </c>
      <c r="C14" s="96">
        <v>21.554166666666664</v>
      </c>
      <c r="D14" s="250" t="s">
        <v>232</v>
      </c>
      <c r="E14" s="250">
        <v>4033.0966908192945</v>
      </c>
      <c r="G14" s="252">
        <f>H13</f>
        <v>77.359013744879661</v>
      </c>
      <c r="H14" s="252">
        <f t="shared" ref="H14:H19" si="0">G14+$H$8</f>
        <v>111.85060395065283</v>
      </c>
      <c r="I14" s="249">
        <v>111.9</v>
      </c>
      <c r="J14" s="249">
        <f t="shared" ref="J14:J19" si="1">FREQUENCY(C9:C115,I14:I21)</f>
        <v>70</v>
      </c>
    </row>
    <row r="15" spans="2:10">
      <c r="B15" s="95">
        <v>1921</v>
      </c>
      <c r="C15" s="96">
        <v>15.616666666666665</v>
      </c>
      <c r="D15" s="250" t="s">
        <v>233</v>
      </c>
      <c r="E15" s="250">
        <v>-2.7059773591555647E-3</v>
      </c>
      <c r="G15" s="252">
        <f>H14</f>
        <v>111.85060395065283</v>
      </c>
      <c r="H15" s="252">
        <f t="shared" si="0"/>
        <v>146.34219415642599</v>
      </c>
      <c r="I15" s="249">
        <v>145.9</v>
      </c>
      <c r="J15" s="249">
        <f t="shared" si="1"/>
        <v>84</v>
      </c>
    </row>
    <row r="16" spans="2:10">
      <c r="B16" s="95">
        <v>1922</v>
      </c>
      <c r="C16" s="96">
        <v>17.475833333333334</v>
      </c>
      <c r="D16" s="250" t="s">
        <v>234</v>
      </c>
      <c r="E16" s="250">
        <v>0.89220405168053418</v>
      </c>
      <c r="G16" s="252">
        <f>H15</f>
        <v>146.34219415642599</v>
      </c>
      <c r="H16" s="252">
        <f t="shared" si="0"/>
        <v>180.83378436219914</v>
      </c>
      <c r="I16" s="249">
        <v>180.9</v>
      </c>
      <c r="J16" s="249">
        <f t="shared" si="1"/>
        <v>96</v>
      </c>
    </row>
    <row r="17" spans="2:10">
      <c r="B17" s="95">
        <v>1923</v>
      </c>
      <c r="C17" s="96">
        <v>18.815000000000001</v>
      </c>
      <c r="D17" s="250" t="s">
        <v>235</v>
      </c>
      <c r="E17" s="250">
        <v>275.93272164618531</v>
      </c>
      <c r="G17" s="252">
        <f t="shared" ref="G17:G19" si="2">H16</f>
        <v>180.83378436219914</v>
      </c>
      <c r="H17" s="252">
        <f t="shared" si="0"/>
        <v>215.32537456797229</v>
      </c>
      <c r="I17" s="249">
        <v>214.9</v>
      </c>
      <c r="J17" s="249">
        <f t="shared" si="1"/>
        <v>99</v>
      </c>
    </row>
    <row r="18" spans="2:10">
      <c r="B18" s="95">
        <v>1924</v>
      </c>
      <c r="C18" s="96">
        <v>24.939166666666665</v>
      </c>
      <c r="D18" s="250" t="s">
        <v>236</v>
      </c>
      <c r="E18" s="250">
        <v>8.3758333333333344</v>
      </c>
      <c r="G18" s="252">
        <f t="shared" si="2"/>
        <v>215.32537456797229</v>
      </c>
      <c r="H18" s="252">
        <f t="shared" si="0"/>
        <v>249.81696477374544</v>
      </c>
      <c r="I18" s="249">
        <v>249.9</v>
      </c>
      <c r="J18" s="249">
        <f t="shared" si="1"/>
        <v>100</v>
      </c>
    </row>
    <row r="19" spans="2:10">
      <c r="B19" s="95">
        <v>1925</v>
      </c>
      <c r="C19" s="96">
        <v>27.60083333333333</v>
      </c>
      <c r="D19" s="250" t="s">
        <v>237</v>
      </c>
      <c r="E19" s="250">
        <v>284.30855497951865</v>
      </c>
      <c r="G19" s="252">
        <f t="shared" si="2"/>
        <v>249.81696477374544</v>
      </c>
      <c r="H19" s="252">
        <f t="shared" si="0"/>
        <v>284.30855497951859</v>
      </c>
      <c r="I19" s="249">
        <v>283.89999999999998</v>
      </c>
      <c r="J19" s="249">
        <f t="shared" si="1"/>
        <v>99</v>
      </c>
    </row>
    <row r="20" spans="2:10">
      <c r="B20" s="95">
        <v>1926</v>
      </c>
      <c r="C20" s="96">
        <v>28.491666666666664</v>
      </c>
      <c r="D20" s="250" t="s">
        <v>238</v>
      </c>
      <c r="E20" s="250">
        <v>8333.8167284238079</v>
      </c>
    </row>
    <row r="21" spans="2:10" ht="15.75" thickBot="1">
      <c r="B21" s="95">
        <v>1927</v>
      </c>
      <c r="C21" s="96">
        <v>25.08</v>
      </c>
      <c r="D21" s="251" t="s">
        <v>239</v>
      </c>
      <c r="E21" s="251">
        <v>107</v>
      </c>
    </row>
    <row r="22" spans="2:10">
      <c r="B22" s="95">
        <v>1928</v>
      </c>
      <c r="C22" s="96">
        <v>27.258333333333336</v>
      </c>
    </row>
    <row r="23" spans="2:10">
      <c r="B23" s="95">
        <v>1929</v>
      </c>
      <c r="C23" s="96">
        <v>22.811666666666664</v>
      </c>
    </row>
    <row r="24" spans="2:10">
      <c r="B24" s="95">
        <v>1930</v>
      </c>
      <c r="C24" s="96">
        <v>17.2425</v>
      </c>
    </row>
    <row r="25" spans="2:10">
      <c r="B25" s="95">
        <v>1931</v>
      </c>
      <c r="C25" s="96">
        <v>15.545</v>
      </c>
    </row>
    <row r="26" spans="2:10">
      <c r="B26" s="95">
        <v>1932</v>
      </c>
      <c r="C26" s="96">
        <v>11.355833333333335</v>
      </c>
    </row>
    <row r="27" spans="2:10">
      <c r="B27" s="95">
        <v>1933</v>
      </c>
      <c r="C27" s="96">
        <v>10.458333333333332</v>
      </c>
    </row>
    <row r="28" spans="2:10">
      <c r="B28" s="95">
        <v>1934</v>
      </c>
      <c r="C28" s="96">
        <v>13.7</v>
      </c>
    </row>
    <row r="29" spans="2:10">
      <c r="B29" s="95">
        <v>1935</v>
      </c>
      <c r="C29" s="96">
        <v>10.2575</v>
      </c>
    </row>
    <row r="30" spans="2:10">
      <c r="B30" s="95">
        <v>1936</v>
      </c>
      <c r="C30" s="96">
        <v>11.255833333333333</v>
      </c>
    </row>
    <row r="31" spans="2:10">
      <c r="B31" s="95">
        <v>1937</v>
      </c>
      <c r="C31" s="96">
        <v>11.6075</v>
      </c>
    </row>
    <row r="32" spans="2:10">
      <c r="B32" s="95">
        <v>1938</v>
      </c>
      <c r="C32" s="96">
        <v>10.974166666666667</v>
      </c>
    </row>
    <row r="33" spans="2:3">
      <c r="B33" s="95">
        <v>1939</v>
      </c>
      <c r="C33" s="96">
        <v>11.657500000000001</v>
      </c>
    </row>
    <row r="34" spans="2:3">
      <c r="B34" s="95">
        <v>1940</v>
      </c>
      <c r="C34" s="96">
        <v>8.3758333333333344</v>
      </c>
    </row>
    <row r="35" spans="2:3">
      <c r="B35" s="95">
        <v>1941</v>
      </c>
      <c r="C35" s="96">
        <v>14.7425</v>
      </c>
    </row>
    <row r="36" spans="2:3">
      <c r="B36" s="95">
        <v>1942</v>
      </c>
      <c r="C36" s="96">
        <v>15.87</v>
      </c>
    </row>
    <row r="37" spans="2:3">
      <c r="B37" s="95">
        <v>1943</v>
      </c>
      <c r="C37" s="96">
        <v>15.87</v>
      </c>
    </row>
    <row r="38" spans="2:3">
      <c r="B38" s="95">
        <v>1944</v>
      </c>
      <c r="C38" s="96">
        <v>15.87</v>
      </c>
    </row>
    <row r="39" spans="2:3">
      <c r="B39" s="95">
        <v>1945</v>
      </c>
      <c r="C39" s="96">
        <v>16.22</v>
      </c>
    </row>
    <row r="40" spans="2:3">
      <c r="B40" s="95">
        <v>1946</v>
      </c>
      <c r="C40" s="96">
        <v>22.5</v>
      </c>
    </row>
    <row r="41" spans="2:3">
      <c r="B41" s="95">
        <v>1947</v>
      </c>
      <c r="C41" s="96">
        <v>30.108333333333334</v>
      </c>
    </row>
    <row r="42" spans="2:3">
      <c r="B42" s="95">
        <v>1948</v>
      </c>
      <c r="C42" s="96">
        <v>32.586666666666666</v>
      </c>
    </row>
    <row r="43" spans="2:3">
      <c r="B43" s="95">
        <v>1949</v>
      </c>
      <c r="C43" s="96">
        <v>37.61</v>
      </c>
    </row>
    <row r="44" spans="2:3">
      <c r="B44" s="95">
        <v>1950</v>
      </c>
      <c r="C44" s="96">
        <v>53.24666666666667</v>
      </c>
    </row>
    <row r="45" spans="2:3">
      <c r="B45" s="95">
        <v>1951</v>
      </c>
      <c r="C45" s="96">
        <v>58.741666666666667</v>
      </c>
    </row>
    <row r="46" spans="2:3">
      <c r="B46" s="95">
        <v>1952</v>
      </c>
      <c r="C46" s="96">
        <v>57.014166666666661</v>
      </c>
    </row>
    <row r="47" spans="2:3">
      <c r="B47" s="95">
        <v>1953</v>
      </c>
      <c r="C47" s="96">
        <v>59.817500000000003</v>
      </c>
    </row>
    <row r="48" spans="2:3">
      <c r="B48" s="95">
        <v>1954</v>
      </c>
      <c r="C48" s="96">
        <v>80.024166666666673</v>
      </c>
    </row>
    <row r="49" spans="2:3">
      <c r="B49" s="95">
        <v>1955</v>
      </c>
      <c r="C49" s="96">
        <v>64.573333333333338</v>
      </c>
    </row>
    <row r="50" spans="2:3">
      <c r="B50" s="95">
        <v>1956</v>
      </c>
      <c r="C50" s="96">
        <v>73.971666666666678</v>
      </c>
    </row>
    <row r="51" spans="2:3">
      <c r="B51" s="95">
        <v>1957</v>
      </c>
      <c r="C51" s="96">
        <v>63.936666666666667</v>
      </c>
    </row>
    <row r="52" spans="2:3">
      <c r="B52" s="95">
        <v>1958</v>
      </c>
      <c r="C52" s="96">
        <v>52.34</v>
      </c>
    </row>
    <row r="53" spans="2:3">
      <c r="B53" s="95">
        <v>1959</v>
      </c>
      <c r="C53" s="96">
        <v>45.215833333333336</v>
      </c>
    </row>
    <row r="54" spans="2:3">
      <c r="B54" s="95">
        <v>1960</v>
      </c>
      <c r="C54" s="96">
        <v>44.89083333333334</v>
      </c>
    </row>
    <row r="55" spans="2:3">
      <c r="B55" s="95">
        <v>1961</v>
      </c>
      <c r="C55" s="96">
        <v>43.62083333333333</v>
      </c>
    </row>
    <row r="56" spans="2:3">
      <c r="B56" s="95">
        <v>1962</v>
      </c>
      <c r="C56" s="96">
        <v>40.76583333333334</v>
      </c>
    </row>
    <row r="57" spans="2:3">
      <c r="B57" s="95">
        <v>1963</v>
      </c>
      <c r="C57" s="96">
        <v>39.548333333333339</v>
      </c>
    </row>
    <row r="58" spans="2:3">
      <c r="B58" s="95">
        <v>1964</v>
      </c>
      <c r="C58" s="96">
        <v>48.801666666666669</v>
      </c>
    </row>
    <row r="59" spans="2:3">
      <c r="B59" s="95">
        <v>1965</v>
      </c>
      <c r="C59" s="96">
        <v>47.444166666666661</v>
      </c>
    </row>
    <row r="60" spans="2:3">
      <c r="B60" s="95">
        <v>1966</v>
      </c>
      <c r="C60" s="96">
        <v>44.123333333333335</v>
      </c>
    </row>
    <row r="61" spans="2:3">
      <c r="B61" s="95">
        <v>1967</v>
      </c>
      <c r="C61" s="96">
        <v>41.142499999999998</v>
      </c>
    </row>
    <row r="62" spans="2:3">
      <c r="B62" s="95">
        <v>1968</v>
      </c>
      <c r="C62" s="96">
        <v>41.326666666666675</v>
      </c>
    </row>
    <row r="63" spans="2:3">
      <c r="B63" s="95">
        <v>1969</v>
      </c>
      <c r="C63" s="96">
        <v>41.776666666666671</v>
      </c>
    </row>
    <row r="64" spans="2:3">
      <c r="B64" s="95">
        <v>1970</v>
      </c>
      <c r="C64" s="96">
        <v>54.01</v>
      </c>
    </row>
    <row r="65" spans="2:3">
      <c r="B65" s="95">
        <v>1971</v>
      </c>
      <c r="C65" s="96">
        <v>46.991666666666653</v>
      </c>
    </row>
    <row r="66" spans="2:3">
      <c r="B66" s="95">
        <v>1972</v>
      </c>
      <c r="C66" s="96">
        <v>52.329166666666659</v>
      </c>
    </row>
    <row r="67" spans="2:3">
      <c r="B67" s="95">
        <v>1973</v>
      </c>
      <c r="C67" s="96">
        <v>64.299166666666665</v>
      </c>
    </row>
    <row r="68" spans="2:3">
      <c r="B68" s="95">
        <v>1974</v>
      </c>
      <c r="C68" s="96">
        <v>67.84</v>
      </c>
    </row>
    <row r="69" spans="2:3">
      <c r="B69" s="95">
        <v>1975</v>
      </c>
      <c r="C69" s="96">
        <v>67.414166666666674</v>
      </c>
    </row>
    <row r="70" spans="2:3">
      <c r="B70" s="95">
        <v>1976</v>
      </c>
      <c r="C70" s="96">
        <v>144.74666666666667</v>
      </c>
    </row>
    <row r="71" spans="2:3">
      <c r="B71" s="95">
        <v>1977</v>
      </c>
      <c r="C71" s="96">
        <v>236.66583333333335</v>
      </c>
    </row>
    <row r="72" spans="2:3">
      <c r="B72" s="95">
        <v>1978</v>
      </c>
      <c r="C72" s="96">
        <v>164.815</v>
      </c>
    </row>
    <row r="73" spans="2:3">
      <c r="B73" s="95">
        <v>1979</v>
      </c>
      <c r="C73" s="96">
        <v>175.52500000000001</v>
      </c>
    </row>
    <row r="74" spans="2:3">
      <c r="B74" s="95">
        <v>1980</v>
      </c>
      <c r="C74" s="96">
        <v>156.19499999999999</v>
      </c>
    </row>
    <row r="75" spans="2:3">
      <c r="B75" s="95">
        <v>1981</v>
      </c>
      <c r="C75" s="96">
        <v>130.22749999999999</v>
      </c>
    </row>
    <row r="76" spans="2:3">
      <c r="B76" s="95">
        <v>1982</v>
      </c>
      <c r="C76" s="96">
        <v>142.05000000000001</v>
      </c>
    </row>
    <row r="77" spans="2:3">
      <c r="B77" s="95">
        <v>1983</v>
      </c>
      <c r="C77" s="96">
        <v>134.05166666666668</v>
      </c>
    </row>
    <row r="78" spans="2:3">
      <c r="B78" s="95">
        <v>1984</v>
      </c>
      <c r="C78" s="96">
        <v>146.63499999999999</v>
      </c>
    </row>
    <row r="79" spans="2:3">
      <c r="B79" s="95">
        <v>1985</v>
      </c>
      <c r="C79" s="96">
        <v>148.04499999999999</v>
      </c>
    </row>
    <row r="80" spans="2:3">
      <c r="B80" s="95">
        <v>1986</v>
      </c>
      <c r="C80" s="96">
        <v>196.69166666666669</v>
      </c>
    </row>
    <row r="81" spans="2:3">
      <c r="B81" s="95">
        <v>1987</v>
      </c>
      <c r="C81" s="96">
        <v>116.09833333333331</v>
      </c>
    </row>
    <row r="82" spans="2:3">
      <c r="B82" s="95">
        <v>1988</v>
      </c>
      <c r="C82" s="96">
        <v>142.93583333333331</v>
      </c>
    </row>
    <row r="83" spans="2:3">
      <c r="B83" s="95">
        <v>1989</v>
      </c>
      <c r="C83" s="96">
        <v>116.15</v>
      </c>
    </row>
    <row r="84" spans="2:3">
      <c r="B84" s="95">
        <v>1990</v>
      </c>
      <c r="C84" s="96">
        <v>95.088333333333352</v>
      </c>
    </row>
    <row r="85" spans="2:3">
      <c r="B85" s="95">
        <v>1991</v>
      </c>
      <c r="C85" s="96">
        <v>90.796666666666667</v>
      </c>
    </row>
    <row r="86" spans="2:3">
      <c r="B86" s="95">
        <v>1992</v>
      </c>
      <c r="C86" s="96">
        <v>69.004166666666677</v>
      </c>
    </row>
    <row r="87" spans="2:3">
      <c r="B87" s="95">
        <v>1993</v>
      </c>
      <c r="C87" s="96">
        <v>76.82083333333334</v>
      </c>
    </row>
    <row r="88" spans="2:3">
      <c r="B88" s="95">
        <v>1994</v>
      </c>
      <c r="C88" s="96">
        <v>157.27666666666664</v>
      </c>
    </row>
    <row r="89" spans="2:3">
      <c r="B89" s="95">
        <v>1995</v>
      </c>
      <c r="C89" s="96">
        <v>162.42750000000001</v>
      </c>
    </row>
    <row r="90" spans="2:3">
      <c r="B90" s="95">
        <v>1996</v>
      </c>
      <c r="C90" s="96">
        <v>131.48166666666665</v>
      </c>
    </row>
    <row r="91" spans="2:3">
      <c r="B91" s="95">
        <v>1997</v>
      </c>
      <c r="C91" s="96">
        <v>201.14333333333335</v>
      </c>
    </row>
    <row r="92" spans="2:3">
      <c r="B92" s="95">
        <v>1998</v>
      </c>
      <c r="C92" s="96">
        <v>146.2225</v>
      </c>
    </row>
    <row r="93" spans="2:3">
      <c r="B93" s="95">
        <v>1999</v>
      </c>
      <c r="C93" s="96">
        <v>119.1225</v>
      </c>
    </row>
    <row r="94" spans="2:3">
      <c r="B94" s="95">
        <v>2000</v>
      </c>
      <c r="C94" s="96">
        <v>102.29083333333334</v>
      </c>
    </row>
    <row r="95" spans="2:3">
      <c r="B95" s="95">
        <v>2001</v>
      </c>
      <c r="C95" s="96">
        <v>71.005833333333328</v>
      </c>
    </row>
    <row r="96" spans="2:3">
      <c r="B96" s="95">
        <v>2002</v>
      </c>
      <c r="C96" s="96">
        <v>64.388020993343588</v>
      </c>
    </row>
    <row r="97" spans="2:3">
      <c r="B97" s="95">
        <v>2003</v>
      </c>
      <c r="C97" s="96">
        <v>65.458199628776228</v>
      </c>
    </row>
    <row r="98" spans="2:3">
      <c r="B98" s="95">
        <v>2004</v>
      </c>
      <c r="C98" s="96">
        <v>81.079681467062173</v>
      </c>
    </row>
    <row r="99" spans="2:3">
      <c r="B99" s="95">
        <v>2005</v>
      </c>
      <c r="C99" s="96">
        <v>115.95755030721968</v>
      </c>
    </row>
    <row r="100" spans="2:3">
      <c r="B100" s="95">
        <v>2006</v>
      </c>
      <c r="C100" s="96">
        <v>116.8090838453661</v>
      </c>
    </row>
    <row r="101" spans="2:3">
      <c r="B101" s="95">
        <v>2007</v>
      </c>
      <c r="C101" s="96">
        <v>125.61900550435227</v>
      </c>
    </row>
    <row r="102" spans="2:3">
      <c r="B102" s="95">
        <v>2008</v>
      </c>
      <c r="C102" s="96">
        <v>144.57166200098871</v>
      </c>
    </row>
    <row r="103" spans="2:3">
      <c r="B103" s="95">
        <v>2009</v>
      </c>
      <c r="C103" s="96">
        <v>176.59281784434199</v>
      </c>
    </row>
    <row r="104" spans="2:3">
      <c r="B104" s="95">
        <v>2010</v>
      </c>
      <c r="C104" s="96">
        <v>224.59315072964674</v>
      </c>
    </row>
    <row r="105" spans="2:3">
      <c r="B105" s="95">
        <v>2011</v>
      </c>
      <c r="C105" s="96">
        <v>284.30855497951865</v>
      </c>
    </row>
    <row r="106" spans="2:3">
      <c r="B106" s="95">
        <v>2012</v>
      </c>
      <c r="C106" s="96">
        <v>203.18795269435176</v>
      </c>
    </row>
    <row r="107" spans="2:3">
      <c r="B107" s="95">
        <v>2013</v>
      </c>
      <c r="C107" s="96">
        <v>148.42616359447004</v>
      </c>
    </row>
    <row r="108" spans="2:3">
      <c r="B108" s="95">
        <v>2014</v>
      </c>
      <c r="C108" s="96">
        <v>197.07282661290324</v>
      </c>
    </row>
    <row r="109" spans="2:3">
      <c r="B109" s="95">
        <v>2015</v>
      </c>
      <c r="C109" s="96">
        <v>152.37846345366103</v>
      </c>
    </row>
    <row r="110" spans="2:3">
      <c r="B110" s="95">
        <v>2016</v>
      </c>
      <c r="C110" s="96">
        <v>160.91870967741937</v>
      </c>
    </row>
    <row r="111" spans="2:3">
      <c r="B111" s="95">
        <v>2017</v>
      </c>
      <c r="C111" s="96">
        <v>152.67962852022529</v>
      </c>
    </row>
    <row r="112" spans="2:3">
      <c r="B112" s="95">
        <v>2018</v>
      </c>
      <c r="C112" s="96">
        <v>137.15319322836663</v>
      </c>
    </row>
    <row r="113" spans="2:3" ht="15.75" thickBot="1">
      <c r="B113" s="97">
        <v>2019</v>
      </c>
      <c r="C113" s="98">
        <v>133.19289667512629</v>
      </c>
    </row>
  </sheetData>
  <mergeCells count="2">
    <mergeCell ref="D7:E7"/>
    <mergeCell ref="G10:H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2:J112"/>
  <sheetViews>
    <sheetView workbookViewId="0">
      <pane xSplit="2" ySplit="4" topLeftCell="C15" activePane="bottomRight" state="frozen"/>
      <selection pane="topRight" activeCell="C1" sqref="C1"/>
      <selection pane="bottomLeft" activeCell="A5" sqref="A5"/>
      <selection pane="bottomRight" activeCell="G10" sqref="G10:J19"/>
    </sheetView>
  </sheetViews>
  <sheetFormatPr baseColWidth="10" defaultRowHeight="15"/>
  <cols>
    <col min="1" max="1" width="4.7109375" customWidth="1"/>
    <col min="3" max="3" width="15.5703125" bestFit="1" customWidth="1"/>
    <col min="257" max="257" width="4.7109375" customWidth="1"/>
    <col min="259" max="259" width="15.5703125" bestFit="1" customWidth="1"/>
    <col min="513" max="513" width="4.7109375" customWidth="1"/>
    <col min="515" max="515" width="15.5703125" bestFit="1" customWidth="1"/>
    <col min="769" max="769" width="4.7109375" customWidth="1"/>
    <col min="771" max="771" width="15.5703125" bestFit="1" customWidth="1"/>
    <col min="1025" max="1025" width="4.7109375" customWidth="1"/>
    <col min="1027" max="1027" width="15.5703125" bestFit="1" customWidth="1"/>
    <col min="1281" max="1281" width="4.7109375" customWidth="1"/>
    <col min="1283" max="1283" width="15.5703125" bestFit="1" customWidth="1"/>
    <col min="1537" max="1537" width="4.7109375" customWidth="1"/>
    <col min="1539" max="1539" width="15.5703125" bestFit="1" customWidth="1"/>
    <col min="1793" max="1793" width="4.7109375" customWidth="1"/>
    <col min="1795" max="1795" width="15.5703125" bestFit="1" customWidth="1"/>
    <col min="2049" max="2049" width="4.7109375" customWidth="1"/>
    <col min="2051" max="2051" width="15.5703125" bestFit="1" customWidth="1"/>
    <col min="2305" max="2305" width="4.7109375" customWidth="1"/>
    <col min="2307" max="2307" width="15.5703125" bestFit="1" customWidth="1"/>
    <col min="2561" max="2561" width="4.7109375" customWidth="1"/>
    <col min="2563" max="2563" width="15.5703125" bestFit="1" customWidth="1"/>
    <col min="2817" max="2817" width="4.7109375" customWidth="1"/>
    <col min="2819" max="2819" width="15.5703125" bestFit="1" customWidth="1"/>
    <col min="3073" max="3073" width="4.7109375" customWidth="1"/>
    <col min="3075" max="3075" width="15.5703125" bestFit="1" customWidth="1"/>
    <col min="3329" max="3329" width="4.7109375" customWidth="1"/>
    <col min="3331" max="3331" width="15.5703125" bestFit="1" customWidth="1"/>
    <col min="3585" max="3585" width="4.7109375" customWidth="1"/>
    <col min="3587" max="3587" width="15.5703125" bestFit="1" customWidth="1"/>
    <col min="3841" max="3841" width="4.7109375" customWidth="1"/>
    <col min="3843" max="3843" width="15.5703125" bestFit="1" customWidth="1"/>
    <col min="4097" max="4097" width="4.7109375" customWidth="1"/>
    <col min="4099" max="4099" width="15.5703125" bestFit="1" customWidth="1"/>
    <col min="4353" max="4353" width="4.7109375" customWidth="1"/>
    <col min="4355" max="4355" width="15.5703125" bestFit="1" customWidth="1"/>
    <col min="4609" max="4609" width="4.7109375" customWidth="1"/>
    <col min="4611" max="4611" width="15.5703125" bestFit="1" customWidth="1"/>
    <col min="4865" max="4865" width="4.7109375" customWidth="1"/>
    <col min="4867" max="4867" width="15.5703125" bestFit="1" customWidth="1"/>
    <col min="5121" max="5121" width="4.7109375" customWidth="1"/>
    <col min="5123" max="5123" width="15.5703125" bestFit="1" customWidth="1"/>
    <col min="5377" max="5377" width="4.7109375" customWidth="1"/>
    <col min="5379" max="5379" width="15.5703125" bestFit="1" customWidth="1"/>
    <col min="5633" max="5633" width="4.7109375" customWidth="1"/>
    <col min="5635" max="5635" width="15.5703125" bestFit="1" customWidth="1"/>
    <col min="5889" max="5889" width="4.7109375" customWidth="1"/>
    <col min="5891" max="5891" width="15.5703125" bestFit="1" customWidth="1"/>
    <col min="6145" max="6145" width="4.7109375" customWidth="1"/>
    <col min="6147" max="6147" width="15.5703125" bestFit="1" customWidth="1"/>
    <col min="6401" max="6401" width="4.7109375" customWidth="1"/>
    <col min="6403" max="6403" width="15.5703125" bestFit="1" customWidth="1"/>
    <col min="6657" max="6657" width="4.7109375" customWidth="1"/>
    <col min="6659" max="6659" width="15.5703125" bestFit="1" customWidth="1"/>
    <col min="6913" max="6913" width="4.7109375" customWidth="1"/>
    <col min="6915" max="6915" width="15.5703125" bestFit="1" customWidth="1"/>
    <col min="7169" max="7169" width="4.7109375" customWidth="1"/>
    <col min="7171" max="7171" width="15.5703125" bestFit="1" customWidth="1"/>
    <col min="7425" max="7425" width="4.7109375" customWidth="1"/>
    <col min="7427" max="7427" width="15.5703125" bestFit="1" customWidth="1"/>
    <col min="7681" max="7681" width="4.7109375" customWidth="1"/>
    <col min="7683" max="7683" width="15.5703125" bestFit="1" customWidth="1"/>
    <col min="7937" max="7937" width="4.7109375" customWidth="1"/>
    <col min="7939" max="7939" width="15.5703125" bestFit="1" customWidth="1"/>
    <col min="8193" max="8193" width="4.7109375" customWidth="1"/>
    <col min="8195" max="8195" width="15.5703125" bestFit="1" customWidth="1"/>
    <col min="8449" max="8449" width="4.7109375" customWidth="1"/>
    <col min="8451" max="8451" width="15.5703125" bestFit="1" customWidth="1"/>
    <col min="8705" max="8705" width="4.7109375" customWidth="1"/>
    <col min="8707" max="8707" width="15.5703125" bestFit="1" customWidth="1"/>
    <col min="8961" max="8961" width="4.7109375" customWidth="1"/>
    <col min="8963" max="8963" width="15.5703125" bestFit="1" customWidth="1"/>
    <col min="9217" max="9217" width="4.7109375" customWidth="1"/>
    <col min="9219" max="9219" width="15.5703125" bestFit="1" customWidth="1"/>
    <col min="9473" max="9473" width="4.7109375" customWidth="1"/>
    <col min="9475" max="9475" width="15.5703125" bestFit="1" customWidth="1"/>
    <col min="9729" max="9729" width="4.7109375" customWidth="1"/>
    <col min="9731" max="9731" width="15.5703125" bestFit="1" customWidth="1"/>
    <col min="9985" max="9985" width="4.7109375" customWidth="1"/>
    <col min="9987" max="9987" width="15.5703125" bestFit="1" customWidth="1"/>
    <col min="10241" max="10241" width="4.7109375" customWidth="1"/>
    <col min="10243" max="10243" width="15.5703125" bestFit="1" customWidth="1"/>
    <col min="10497" max="10497" width="4.7109375" customWidth="1"/>
    <col min="10499" max="10499" width="15.5703125" bestFit="1" customWidth="1"/>
    <col min="10753" max="10753" width="4.7109375" customWidth="1"/>
    <col min="10755" max="10755" width="15.5703125" bestFit="1" customWidth="1"/>
    <col min="11009" max="11009" width="4.7109375" customWidth="1"/>
    <col min="11011" max="11011" width="15.5703125" bestFit="1" customWidth="1"/>
    <col min="11265" max="11265" width="4.7109375" customWidth="1"/>
    <col min="11267" max="11267" width="15.5703125" bestFit="1" customWidth="1"/>
    <col min="11521" max="11521" width="4.7109375" customWidth="1"/>
    <col min="11523" max="11523" width="15.5703125" bestFit="1" customWidth="1"/>
    <col min="11777" max="11777" width="4.7109375" customWidth="1"/>
    <col min="11779" max="11779" width="15.5703125" bestFit="1" customWidth="1"/>
    <col min="12033" max="12033" width="4.7109375" customWidth="1"/>
    <col min="12035" max="12035" width="15.5703125" bestFit="1" customWidth="1"/>
    <col min="12289" max="12289" width="4.7109375" customWidth="1"/>
    <col min="12291" max="12291" width="15.5703125" bestFit="1" customWidth="1"/>
    <col min="12545" max="12545" width="4.7109375" customWidth="1"/>
    <col min="12547" max="12547" width="15.5703125" bestFit="1" customWidth="1"/>
    <col min="12801" max="12801" width="4.7109375" customWidth="1"/>
    <col min="12803" max="12803" width="15.5703125" bestFit="1" customWidth="1"/>
    <col min="13057" max="13057" width="4.7109375" customWidth="1"/>
    <col min="13059" max="13059" width="15.5703125" bestFit="1" customWidth="1"/>
    <col min="13313" max="13313" width="4.7109375" customWidth="1"/>
    <col min="13315" max="13315" width="15.5703125" bestFit="1" customWidth="1"/>
    <col min="13569" max="13569" width="4.7109375" customWidth="1"/>
    <col min="13571" max="13571" width="15.5703125" bestFit="1" customWidth="1"/>
    <col min="13825" max="13825" width="4.7109375" customWidth="1"/>
    <col min="13827" max="13827" width="15.5703125" bestFit="1" customWidth="1"/>
    <col min="14081" max="14081" width="4.7109375" customWidth="1"/>
    <col min="14083" max="14083" width="15.5703125" bestFit="1" customWidth="1"/>
    <col min="14337" max="14337" width="4.7109375" customWidth="1"/>
    <col min="14339" max="14339" width="15.5703125" bestFit="1" customWidth="1"/>
    <col min="14593" max="14593" width="4.7109375" customWidth="1"/>
    <col min="14595" max="14595" width="15.5703125" bestFit="1" customWidth="1"/>
    <col min="14849" max="14849" width="4.7109375" customWidth="1"/>
    <col min="14851" max="14851" width="15.5703125" bestFit="1" customWidth="1"/>
    <col min="15105" max="15105" width="4.7109375" customWidth="1"/>
    <col min="15107" max="15107" width="15.5703125" bestFit="1" customWidth="1"/>
    <col min="15361" max="15361" width="4.7109375" customWidth="1"/>
    <col min="15363" max="15363" width="15.5703125" bestFit="1" customWidth="1"/>
    <col min="15617" max="15617" width="4.7109375" customWidth="1"/>
    <col min="15619" max="15619" width="15.5703125" bestFit="1" customWidth="1"/>
    <col min="15873" max="15873" width="4.7109375" customWidth="1"/>
    <col min="15875" max="15875" width="15.5703125" bestFit="1" customWidth="1"/>
    <col min="16129" max="16129" width="4.7109375" customWidth="1"/>
    <col min="16131" max="16131" width="15.5703125" bestFit="1" customWidth="1"/>
  </cols>
  <sheetData>
    <row r="2" spans="2:10" ht="15.75">
      <c r="B2" s="75" t="s">
        <v>31</v>
      </c>
      <c r="C2" s="79"/>
    </row>
    <row r="3" spans="2:10">
      <c r="B3" s="77" t="s">
        <v>25</v>
      </c>
      <c r="C3" s="79"/>
    </row>
    <row r="4" spans="2:10">
      <c r="B4" s="78" t="s">
        <v>26</v>
      </c>
      <c r="C4" s="79"/>
    </row>
    <row r="5" spans="2:10" ht="15.75" thickBot="1">
      <c r="B5" s="79"/>
      <c r="C5" s="79"/>
    </row>
    <row r="6" spans="2:10" ht="15.75" thickBot="1">
      <c r="B6" s="99" t="s">
        <v>29</v>
      </c>
      <c r="C6" s="99" t="s">
        <v>30</v>
      </c>
    </row>
    <row r="7" spans="2:10">
      <c r="B7" s="100" t="s">
        <v>32</v>
      </c>
      <c r="C7" s="101">
        <v>16.265833333333333</v>
      </c>
      <c r="D7" s="280" t="s">
        <v>252</v>
      </c>
      <c r="E7" s="281"/>
      <c r="G7" t="s">
        <v>247</v>
      </c>
      <c r="H7">
        <v>8</v>
      </c>
    </row>
    <row r="8" spans="2:10">
      <c r="B8" s="102" t="s">
        <v>33</v>
      </c>
      <c r="C8" s="103">
        <v>14.435833333333333</v>
      </c>
      <c r="D8" s="250"/>
      <c r="E8" s="250"/>
      <c r="G8" t="s">
        <v>246</v>
      </c>
      <c r="H8">
        <f>E17/H7</f>
        <v>33.979270833333331</v>
      </c>
    </row>
    <row r="9" spans="2:10">
      <c r="B9" s="102" t="s">
        <v>34</v>
      </c>
      <c r="C9" s="103">
        <v>14.6425</v>
      </c>
      <c r="D9" s="250" t="s">
        <v>227</v>
      </c>
      <c r="E9" s="250">
        <v>78.086461401282747</v>
      </c>
    </row>
    <row r="10" spans="2:10">
      <c r="B10" s="102" t="s">
        <v>35</v>
      </c>
      <c r="C10" s="103">
        <v>13.045</v>
      </c>
      <c r="D10" s="250" t="s">
        <v>228</v>
      </c>
      <c r="E10" s="250">
        <v>6.1436096112732956</v>
      </c>
      <c r="G10" s="279" t="s">
        <v>241</v>
      </c>
      <c r="H10" s="279"/>
      <c r="I10" s="249" t="s">
        <v>242</v>
      </c>
      <c r="J10" s="249" t="s">
        <v>243</v>
      </c>
    </row>
    <row r="11" spans="2:10">
      <c r="B11" s="102" t="s">
        <v>36</v>
      </c>
      <c r="C11" s="103">
        <v>14.246666666666664</v>
      </c>
      <c r="D11" s="250" t="s">
        <v>229</v>
      </c>
      <c r="E11" s="250">
        <v>57.634999999999991</v>
      </c>
      <c r="G11" s="249" t="s">
        <v>244</v>
      </c>
      <c r="H11" s="249" t="s">
        <v>245</v>
      </c>
      <c r="I11" s="249"/>
      <c r="J11" s="249"/>
    </row>
    <row r="12" spans="2:10">
      <c r="B12" s="102" t="s">
        <v>37</v>
      </c>
      <c r="C12" s="103">
        <v>25.6</v>
      </c>
      <c r="D12" s="250" t="s">
        <v>230</v>
      </c>
      <c r="E12" s="250">
        <v>15.87</v>
      </c>
      <c r="G12" s="252">
        <f>E18</f>
        <v>8.9058333333333337</v>
      </c>
      <c r="H12" s="252">
        <f>G12+$H$8</f>
        <v>42.885104166666665</v>
      </c>
      <c r="I12" s="249">
        <v>42.9</v>
      </c>
      <c r="J12" s="249">
        <f>FREQUENCY(C7:C113,I12:I19)</f>
        <v>41</v>
      </c>
    </row>
    <row r="13" spans="2:10">
      <c r="B13" s="102" t="s">
        <v>38</v>
      </c>
      <c r="C13" s="103">
        <v>25.52333333333333</v>
      </c>
      <c r="D13" s="250" t="s">
        <v>231</v>
      </c>
      <c r="E13" s="250">
        <v>63.252332288282773</v>
      </c>
      <c r="G13" s="252">
        <f>H12</f>
        <v>42.885104166666665</v>
      </c>
      <c r="H13" s="252">
        <f>G13+$H$8</f>
        <v>76.864374999999995</v>
      </c>
      <c r="I13" s="249">
        <v>76.900000000000006</v>
      </c>
      <c r="J13" s="249">
        <f t="shared" ref="J13:J19" si="0">FREQUENCY(C8:C114,I13:I20)</f>
        <v>66</v>
      </c>
    </row>
    <row r="14" spans="2:10">
      <c r="B14" s="102" t="s">
        <v>39</v>
      </c>
      <c r="C14" s="103">
        <v>15.2</v>
      </c>
      <c r="D14" s="250" t="s">
        <v>232</v>
      </c>
      <c r="E14" s="250">
        <v>4000.8575399073397</v>
      </c>
      <c r="G14" s="252">
        <f>H13</f>
        <v>76.864374999999995</v>
      </c>
      <c r="H14" s="252">
        <f t="shared" ref="H14:H19" si="1">G14+$H$8</f>
        <v>110.84364583333333</v>
      </c>
      <c r="I14" s="249">
        <v>110.9</v>
      </c>
      <c r="J14" s="249">
        <f t="shared" si="0"/>
        <v>68</v>
      </c>
    </row>
    <row r="15" spans="2:10">
      <c r="B15" s="102" t="s">
        <v>40</v>
      </c>
      <c r="C15" s="103">
        <v>16.669166666666666</v>
      </c>
      <c r="D15" s="250" t="s">
        <v>233</v>
      </c>
      <c r="E15" s="250">
        <v>-6.3439322075733884E-2</v>
      </c>
      <c r="G15" s="252">
        <f>H14</f>
        <v>110.84364583333333</v>
      </c>
      <c r="H15" s="252">
        <f t="shared" si="1"/>
        <v>144.82291666666666</v>
      </c>
      <c r="I15" s="249">
        <v>144.9</v>
      </c>
      <c r="J15" s="249">
        <f t="shared" si="0"/>
        <v>84</v>
      </c>
    </row>
    <row r="16" spans="2:10">
      <c r="B16" s="102" t="s">
        <v>41</v>
      </c>
      <c r="C16" s="103">
        <v>18.579999999999998</v>
      </c>
      <c r="D16" s="250" t="s">
        <v>234</v>
      </c>
      <c r="E16" s="250">
        <v>0.87342919704647215</v>
      </c>
      <c r="G16" s="252">
        <f>H15</f>
        <v>144.82291666666666</v>
      </c>
      <c r="H16" s="252">
        <f t="shared" si="1"/>
        <v>178.8021875</v>
      </c>
      <c r="I16" s="249">
        <v>178.9</v>
      </c>
      <c r="J16" s="249">
        <f t="shared" si="0"/>
        <v>96</v>
      </c>
    </row>
    <row r="17" spans="2:10">
      <c r="B17" s="102" t="s">
        <v>42</v>
      </c>
      <c r="C17" s="103">
        <v>23.365833333333331</v>
      </c>
      <c r="D17" s="250" t="s">
        <v>235</v>
      </c>
      <c r="E17" s="250">
        <v>271.83416666666665</v>
      </c>
      <c r="G17" s="252">
        <f t="shared" ref="G17:G19" si="2">H16</f>
        <v>178.8021875</v>
      </c>
      <c r="H17" s="252">
        <f t="shared" si="1"/>
        <v>212.78145833333332</v>
      </c>
      <c r="I17" s="249">
        <v>212.9</v>
      </c>
      <c r="J17" s="249">
        <f t="shared" si="0"/>
        <v>98</v>
      </c>
    </row>
    <row r="18" spans="2:10">
      <c r="B18" s="102" t="s">
        <v>43</v>
      </c>
      <c r="C18" s="103">
        <v>26.549166666666665</v>
      </c>
      <c r="D18" s="250" t="s">
        <v>236</v>
      </c>
      <c r="E18" s="250">
        <v>8.9058333333333337</v>
      </c>
      <c r="G18" s="252">
        <f t="shared" si="2"/>
        <v>212.78145833333332</v>
      </c>
      <c r="H18" s="252">
        <f t="shared" si="1"/>
        <v>246.76072916666664</v>
      </c>
      <c r="I18" s="249">
        <v>246.9</v>
      </c>
      <c r="J18" s="249">
        <f t="shared" si="0"/>
        <v>99</v>
      </c>
    </row>
    <row r="19" spans="2:10">
      <c r="B19" s="102" t="s">
        <v>44</v>
      </c>
      <c r="C19" s="103">
        <v>29.544166666666666</v>
      </c>
      <c r="D19" s="250" t="s">
        <v>237</v>
      </c>
      <c r="E19" s="250">
        <v>280.74</v>
      </c>
      <c r="G19" s="252">
        <f t="shared" si="2"/>
        <v>246.76072916666664</v>
      </c>
      <c r="H19" s="252">
        <f t="shared" si="1"/>
        <v>280.73999999999995</v>
      </c>
      <c r="I19" s="249">
        <v>280.89999999999998</v>
      </c>
      <c r="J19" s="249">
        <f t="shared" si="0"/>
        <v>99</v>
      </c>
    </row>
    <row r="20" spans="2:10">
      <c r="B20" s="102" t="s">
        <v>45</v>
      </c>
      <c r="C20" s="103">
        <v>24.428333333333331</v>
      </c>
      <c r="D20" s="250" t="s">
        <v>238</v>
      </c>
      <c r="E20" s="250">
        <v>8277.1649085359713</v>
      </c>
    </row>
    <row r="21" spans="2:10" ht="15.75" thickBot="1">
      <c r="B21" s="102" t="s">
        <v>46</v>
      </c>
      <c r="C21" s="103">
        <v>28.049166666666665</v>
      </c>
      <c r="D21" s="251" t="s">
        <v>239</v>
      </c>
      <c r="E21" s="251">
        <v>106</v>
      </c>
    </row>
    <row r="22" spans="2:10">
      <c r="B22" s="102" t="s">
        <v>47</v>
      </c>
      <c r="C22" s="103">
        <v>24.506666666666664</v>
      </c>
    </row>
    <row r="23" spans="2:10">
      <c r="B23" s="102" t="s">
        <v>48</v>
      </c>
      <c r="C23" s="103">
        <v>17.581666666666667</v>
      </c>
    </row>
    <row r="24" spans="2:10">
      <c r="B24" s="102" t="s">
        <v>49</v>
      </c>
      <c r="C24" s="103">
        <v>16.600833333333334</v>
      </c>
    </row>
    <row r="25" spans="2:10">
      <c r="B25" s="102" t="s">
        <v>50</v>
      </c>
      <c r="C25" s="103">
        <v>11.8775</v>
      </c>
    </row>
    <row r="26" spans="2:10">
      <c r="B26" s="102" t="s">
        <v>51</v>
      </c>
      <c r="C26" s="103">
        <v>10.465833333333334</v>
      </c>
    </row>
    <row r="27" spans="2:10">
      <c r="B27" s="102" t="s">
        <v>52</v>
      </c>
      <c r="C27" s="103">
        <v>13.234999999999999</v>
      </c>
    </row>
    <row r="28" spans="2:10">
      <c r="B28" s="102" t="s">
        <v>53</v>
      </c>
      <c r="C28" s="103">
        <v>10.905833333333334</v>
      </c>
    </row>
    <row r="29" spans="2:10">
      <c r="B29" s="102" t="s">
        <v>54</v>
      </c>
      <c r="C29" s="103">
        <v>10.913333333333334</v>
      </c>
    </row>
    <row r="30" spans="2:10">
      <c r="B30" s="102" t="s">
        <v>55</v>
      </c>
      <c r="C30" s="103">
        <v>11.951666666666666</v>
      </c>
    </row>
    <row r="31" spans="2:10">
      <c r="B31" s="102" t="s">
        <v>56</v>
      </c>
      <c r="C31" s="103">
        <v>10.200833333333334</v>
      </c>
    </row>
    <row r="32" spans="2:10">
      <c r="B32" s="102" t="s">
        <v>57</v>
      </c>
      <c r="C32" s="103">
        <v>12.283333333333333</v>
      </c>
    </row>
    <row r="33" spans="2:3">
      <c r="B33" s="102" t="s">
        <v>58</v>
      </c>
      <c r="C33" s="103">
        <v>8.9058333333333337</v>
      </c>
    </row>
    <row r="34" spans="2:3">
      <c r="B34" s="102" t="s">
        <v>59</v>
      </c>
      <c r="C34" s="103">
        <v>12.93</v>
      </c>
    </row>
    <row r="35" spans="2:3">
      <c r="B35" s="102" t="s">
        <v>60</v>
      </c>
      <c r="C35" s="103">
        <v>15.889166666666668</v>
      </c>
    </row>
    <row r="36" spans="2:3">
      <c r="B36" s="102" t="s">
        <v>61</v>
      </c>
      <c r="C36" s="103">
        <v>15.87</v>
      </c>
    </row>
    <row r="37" spans="2:3">
      <c r="B37" s="102" t="s">
        <v>62</v>
      </c>
      <c r="C37" s="103">
        <v>15.87</v>
      </c>
    </row>
    <row r="38" spans="2:3">
      <c r="B38" s="102" t="s">
        <v>63</v>
      </c>
      <c r="C38" s="103">
        <v>15.87</v>
      </c>
    </row>
    <row r="39" spans="2:3">
      <c r="B39" s="102" t="s">
        <v>64</v>
      </c>
      <c r="C39" s="103">
        <v>19.418333333333337</v>
      </c>
    </row>
    <row r="40" spans="2:3">
      <c r="B40" s="102" t="s">
        <v>65</v>
      </c>
      <c r="C40" s="103">
        <v>29.375833333333343</v>
      </c>
    </row>
    <row r="41" spans="2:3">
      <c r="B41" s="102" t="s">
        <v>66</v>
      </c>
      <c r="C41" s="103">
        <v>31.942499999999999</v>
      </c>
    </row>
    <row r="42" spans="2:3">
      <c r="B42" s="102" t="s">
        <v>67</v>
      </c>
      <c r="C42" s="103">
        <v>33.607500000000002</v>
      </c>
    </row>
    <row r="43" spans="2:3">
      <c r="B43" s="102" t="s">
        <v>68</v>
      </c>
      <c r="C43" s="103">
        <v>52.280833333333334</v>
      </c>
    </row>
    <row r="44" spans="2:3">
      <c r="B44" s="102" t="s">
        <v>69</v>
      </c>
      <c r="C44" s="103">
        <v>57.778333333333336</v>
      </c>
    </row>
    <row r="45" spans="2:3">
      <c r="B45" s="102" t="s">
        <v>70</v>
      </c>
      <c r="C45" s="103">
        <v>57.530833333333334</v>
      </c>
    </row>
    <row r="46" spans="2:3">
      <c r="B46" s="102" t="s">
        <v>71</v>
      </c>
      <c r="C46" s="103">
        <v>57.739166666666655</v>
      </c>
    </row>
    <row r="47" spans="2:3">
      <c r="B47" s="102" t="s">
        <v>72</v>
      </c>
      <c r="C47" s="103">
        <v>77.947500000000005</v>
      </c>
    </row>
    <row r="48" spans="2:3">
      <c r="B48" s="102" t="s">
        <v>73</v>
      </c>
      <c r="C48" s="103">
        <v>65.962500000000006</v>
      </c>
    </row>
    <row r="49" spans="2:3">
      <c r="B49" s="102" t="s">
        <v>74</v>
      </c>
      <c r="C49" s="103">
        <v>72.321666666666673</v>
      </c>
    </row>
    <row r="50" spans="2:3">
      <c r="B50" s="102" t="s">
        <v>75</v>
      </c>
      <c r="C50" s="103">
        <v>68.243333333333339</v>
      </c>
    </row>
    <row r="51" spans="2:3">
      <c r="B51" s="102" t="s">
        <v>76</v>
      </c>
      <c r="C51" s="103">
        <v>54.499166666666667</v>
      </c>
    </row>
    <row r="52" spans="2:3">
      <c r="B52" s="102" t="s">
        <v>77</v>
      </c>
      <c r="C52" s="103">
        <v>46.176666666666669</v>
      </c>
    </row>
    <row r="53" spans="2:3">
      <c r="B53" s="102" t="s">
        <v>78</v>
      </c>
      <c r="C53" s="103">
        <v>44.979166666666664</v>
      </c>
    </row>
    <row r="54" spans="2:3">
      <c r="B54" s="102" t="s">
        <v>79</v>
      </c>
      <c r="C54" s="103">
        <v>43.962499999999999</v>
      </c>
    </row>
    <row r="55" spans="2:3">
      <c r="B55" s="102" t="s">
        <v>80</v>
      </c>
      <c r="C55" s="103">
        <v>41.538333333333327</v>
      </c>
    </row>
    <row r="56" spans="2:3">
      <c r="B56" s="102" t="s">
        <v>81</v>
      </c>
      <c r="C56" s="103">
        <v>39.662500000000001</v>
      </c>
    </row>
    <row r="57" spans="2:3">
      <c r="B57" s="102" t="s">
        <v>82</v>
      </c>
      <c r="C57" s="103">
        <v>46.283333333333331</v>
      </c>
    </row>
    <row r="58" spans="2:3">
      <c r="B58" s="102" t="s">
        <v>83</v>
      </c>
      <c r="C58" s="103">
        <v>47.726666666666659</v>
      </c>
    </row>
    <row r="59" spans="2:3">
      <c r="B59" s="102" t="s">
        <v>84</v>
      </c>
      <c r="C59" s="103">
        <v>45.714166666666664</v>
      </c>
    </row>
    <row r="60" spans="2:3">
      <c r="B60" s="102" t="s">
        <v>85</v>
      </c>
      <c r="C60" s="103">
        <v>41.454999999999998</v>
      </c>
    </row>
    <row r="61" spans="2:3">
      <c r="B61" s="102" t="s">
        <v>86</v>
      </c>
      <c r="C61" s="103">
        <v>41.46</v>
      </c>
    </row>
    <row r="62" spans="2:3">
      <c r="B62" s="102" t="s">
        <v>87</v>
      </c>
      <c r="C62" s="103">
        <v>39.573333333333331</v>
      </c>
    </row>
    <row r="63" spans="2:3">
      <c r="B63" s="102" t="s">
        <v>88</v>
      </c>
      <c r="C63" s="103">
        <v>53.963333333333331</v>
      </c>
    </row>
    <row r="64" spans="2:3">
      <c r="B64" s="102" t="s">
        <v>89</v>
      </c>
      <c r="C64" s="103">
        <v>47.73</v>
      </c>
    </row>
    <row r="65" spans="2:3">
      <c r="B65" s="102" t="s">
        <v>90</v>
      </c>
      <c r="C65" s="103">
        <v>49.866666666666667</v>
      </c>
    </row>
    <row r="66" spans="2:3">
      <c r="B66" s="102" t="s">
        <v>91</v>
      </c>
      <c r="C66" s="103">
        <v>61.980833333333329</v>
      </c>
    </row>
    <row r="67" spans="2:3">
      <c r="B67" s="102" t="s">
        <v>92</v>
      </c>
      <c r="C67" s="103">
        <v>69.125</v>
      </c>
    </row>
    <row r="68" spans="2:3">
      <c r="B68" s="102" t="s">
        <v>93</v>
      </c>
      <c r="C68" s="103">
        <v>61.887500000000003</v>
      </c>
    </row>
    <row r="69" spans="2:3">
      <c r="B69" s="102" t="s">
        <v>94</v>
      </c>
      <c r="C69" s="103">
        <v>117.89</v>
      </c>
    </row>
    <row r="70" spans="2:3">
      <c r="B70" s="102" t="s">
        <v>95</v>
      </c>
      <c r="C70" s="103">
        <v>236.00333333333336</v>
      </c>
    </row>
    <row r="71" spans="2:3">
      <c r="B71" s="102" t="s">
        <v>96</v>
      </c>
      <c r="C71" s="103">
        <v>176.52416666666667</v>
      </c>
    </row>
    <row r="72" spans="2:3">
      <c r="B72" s="102" t="s">
        <v>97</v>
      </c>
      <c r="C72" s="103">
        <v>160.5575</v>
      </c>
    </row>
    <row r="73" spans="2:3">
      <c r="B73" s="102" t="s">
        <v>98</v>
      </c>
      <c r="C73" s="103">
        <v>176.88916666666668</v>
      </c>
    </row>
    <row r="74" spans="2:3">
      <c r="B74" s="102" t="s">
        <v>99</v>
      </c>
      <c r="C74" s="103">
        <v>125.11333333333333</v>
      </c>
    </row>
    <row r="75" spans="2:3">
      <c r="B75" s="102" t="s">
        <v>100</v>
      </c>
      <c r="C75" s="103">
        <v>142.89583333333334</v>
      </c>
    </row>
    <row r="76" spans="2:3">
      <c r="B76" s="102" t="s">
        <v>101</v>
      </c>
      <c r="C76" s="103">
        <v>132.505</v>
      </c>
    </row>
    <row r="77" spans="2:3">
      <c r="B77" s="102" t="s">
        <v>102</v>
      </c>
      <c r="C77" s="103">
        <v>147.80666666666667</v>
      </c>
    </row>
    <row r="78" spans="2:3">
      <c r="B78" s="102" t="s">
        <v>103</v>
      </c>
      <c r="C78" s="103">
        <v>141.77583333333334</v>
      </c>
    </row>
    <row r="79" spans="2:3">
      <c r="B79" s="102" t="s">
        <v>104</v>
      </c>
      <c r="C79" s="103">
        <v>198.57499999999999</v>
      </c>
    </row>
    <row r="80" spans="2:3">
      <c r="B80" s="102" t="s">
        <v>105</v>
      </c>
      <c r="C80" s="103">
        <v>123.77916666666665</v>
      </c>
    </row>
    <row r="81" spans="2:3">
      <c r="B81" s="102" t="s">
        <v>106</v>
      </c>
      <c r="C81" s="103">
        <v>138.51583333333335</v>
      </c>
    </row>
    <row r="82" spans="2:3">
      <c r="B82" s="102" t="s">
        <v>107</v>
      </c>
      <c r="C82" s="103">
        <v>133.54916666666668</v>
      </c>
    </row>
    <row r="83" spans="2:3">
      <c r="B83" s="102" t="s">
        <v>108</v>
      </c>
      <c r="C83" s="103">
        <v>90.444999999999993</v>
      </c>
    </row>
    <row r="84" spans="2:3">
      <c r="B84" s="102" t="s">
        <v>109</v>
      </c>
      <c r="C84" s="103">
        <v>93.013333333333364</v>
      </c>
    </row>
    <row r="85" spans="2:3">
      <c r="B85" s="102" t="s">
        <v>110</v>
      </c>
      <c r="C85" s="103">
        <v>72.267499999999998</v>
      </c>
    </row>
    <row r="86" spans="2:3">
      <c r="B86" s="102" t="s">
        <v>111</v>
      </c>
      <c r="C86" s="103">
        <v>73.746666666666655</v>
      </c>
    </row>
    <row r="87" spans="2:3">
      <c r="B87" s="102" t="s">
        <v>112</v>
      </c>
      <c r="C87" s="103">
        <v>130.8175</v>
      </c>
    </row>
    <row r="88" spans="2:3">
      <c r="B88" s="102" t="s">
        <v>113</v>
      </c>
      <c r="C88" s="103">
        <v>178.315</v>
      </c>
    </row>
    <row r="89" spans="2:3">
      <c r="B89" s="102" t="s">
        <v>114</v>
      </c>
      <c r="C89" s="103">
        <v>131.18083333333337</v>
      </c>
    </row>
    <row r="90" spans="2:3">
      <c r="B90" s="102" t="s">
        <v>115</v>
      </c>
      <c r="C90" s="103">
        <v>188.9025</v>
      </c>
    </row>
    <row r="91" spans="2:3">
      <c r="B91" s="102" t="s">
        <v>116</v>
      </c>
      <c r="C91" s="103">
        <v>158.61500000000001</v>
      </c>
    </row>
    <row r="92" spans="2:3">
      <c r="B92" s="102" t="s">
        <v>117</v>
      </c>
      <c r="C92" s="103">
        <v>120.54083333333334</v>
      </c>
    </row>
    <row r="93" spans="2:3">
      <c r="B93" s="102" t="s">
        <v>118</v>
      </c>
      <c r="C93" s="103">
        <v>111.8075</v>
      </c>
    </row>
    <row r="94" spans="2:3">
      <c r="B94" s="102" t="s">
        <v>119</v>
      </c>
      <c r="C94" s="103">
        <v>76.412499999999994</v>
      </c>
    </row>
    <row r="95" spans="2:3">
      <c r="B95" s="102" t="s">
        <v>120</v>
      </c>
      <c r="C95" s="103">
        <v>63.084166666666668</v>
      </c>
    </row>
    <row r="96" spans="2:3">
      <c r="B96" s="102" t="s">
        <v>121</v>
      </c>
      <c r="C96" s="103">
        <v>65.998333333333335</v>
      </c>
    </row>
    <row r="97" spans="2:3">
      <c r="B97" s="102" t="s">
        <v>122</v>
      </c>
      <c r="C97" s="103">
        <v>74.371666666666655</v>
      </c>
    </row>
    <row r="98" spans="2:3">
      <c r="B98" s="102" t="s">
        <v>123</v>
      </c>
      <c r="C98" s="103">
        <v>112.34583333333335</v>
      </c>
    </row>
    <row r="99" spans="2:3">
      <c r="B99" s="102" t="s">
        <v>124</v>
      </c>
      <c r="C99" s="103">
        <v>113.05666666666666</v>
      </c>
    </row>
    <row r="100" spans="2:3">
      <c r="B100" s="102" t="s">
        <v>125</v>
      </c>
      <c r="C100" s="103">
        <v>121.96666666666665</v>
      </c>
    </row>
    <row r="101" spans="2:3">
      <c r="B101" s="102" t="s">
        <v>126</v>
      </c>
      <c r="C101" s="103">
        <v>145.84083333333336</v>
      </c>
    </row>
    <row r="102" spans="2:3">
      <c r="B102" s="102" t="s">
        <v>127</v>
      </c>
      <c r="C102" s="103">
        <v>164.06</v>
      </c>
    </row>
    <row r="103" spans="2:3">
      <c r="B103" s="102" t="s">
        <v>128</v>
      </c>
      <c r="C103" s="103">
        <v>209.04</v>
      </c>
    </row>
    <row r="104" spans="2:3">
      <c r="B104" s="102" t="s">
        <v>129</v>
      </c>
      <c r="C104" s="103">
        <v>280.74</v>
      </c>
    </row>
    <row r="105" spans="2:3">
      <c r="B105" s="102" t="s">
        <v>130</v>
      </c>
      <c r="C105" s="103">
        <v>223.53</v>
      </c>
    </row>
    <row r="106" spans="2:3">
      <c r="B106" s="102" t="s">
        <v>131</v>
      </c>
      <c r="C106" s="103">
        <v>159.64057459925345</v>
      </c>
    </row>
    <row r="107" spans="2:3">
      <c r="B107" s="102" t="s">
        <v>132</v>
      </c>
      <c r="C107" s="103">
        <v>176.631781910722</v>
      </c>
    </row>
    <row r="108" spans="2:3">
      <c r="B108" s="102" t="s">
        <v>133</v>
      </c>
      <c r="C108" s="103">
        <v>167.49121748541313</v>
      </c>
    </row>
    <row r="109" spans="2:3">
      <c r="B109" s="102" t="s">
        <v>134</v>
      </c>
      <c r="C109" s="103">
        <v>147.85930221851439</v>
      </c>
    </row>
    <row r="110" spans="2:3">
      <c r="B110" s="102" t="s">
        <v>135</v>
      </c>
      <c r="C110" s="103">
        <v>159.33615629800309</v>
      </c>
    </row>
    <row r="111" spans="2:3">
      <c r="B111" s="102" t="s">
        <v>136</v>
      </c>
      <c r="C111" s="103">
        <v>139.00254269073221</v>
      </c>
    </row>
    <row r="112" spans="2:3" ht="15.75" thickBot="1">
      <c r="B112" s="230" t="s">
        <v>205</v>
      </c>
      <c r="C112" s="231">
        <v>130.99</v>
      </c>
    </row>
  </sheetData>
  <mergeCells count="2">
    <mergeCell ref="D7:E7"/>
    <mergeCell ref="G10:H10"/>
  </mergeCells>
  <phoneticPr fontId="3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2:AO260"/>
  <sheetViews>
    <sheetView zoomScale="90" zoomScaleNormal="90" workbookViewId="0">
      <pane xSplit="2" ySplit="7" topLeftCell="G246" activePane="bottomRight" state="frozen"/>
      <selection pane="topRight" activeCell="C1" sqref="C1"/>
      <selection pane="bottomLeft" activeCell="A10" sqref="A10"/>
      <selection pane="bottomRight" activeCell="P251" sqref="P251:S260"/>
    </sheetView>
  </sheetViews>
  <sheetFormatPr baseColWidth="10" defaultRowHeight="15"/>
  <cols>
    <col min="3" max="12" width="12.5703125" bestFit="1" customWidth="1"/>
    <col min="13" max="15" width="11.5703125" bestFit="1" customWidth="1"/>
    <col min="259" max="268" width="12.5703125" bestFit="1" customWidth="1"/>
    <col min="269" max="271" width="11.5703125" bestFit="1" customWidth="1"/>
    <col min="515" max="524" width="12.5703125" bestFit="1" customWidth="1"/>
    <col min="525" max="527" width="11.5703125" bestFit="1" customWidth="1"/>
    <col min="771" max="780" width="12.5703125" bestFit="1" customWidth="1"/>
    <col min="781" max="783" width="11.5703125" bestFit="1" customWidth="1"/>
    <col min="1027" max="1036" width="12.5703125" bestFit="1" customWidth="1"/>
    <col min="1037" max="1039" width="11.5703125" bestFit="1" customWidth="1"/>
    <col min="1283" max="1292" width="12.5703125" bestFit="1" customWidth="1"/>
    <col min="1293" max="1295" width="11.5703125" bestFit="1" customWidth="1"/>
    <col min="1539" max="1548" width="12.5703125" bestFit="1" customWidth="1"/>
    <col min="1549" max="1551" width="11.5703125" bestFit="1" customWidth="1"/>
    <col min="1795" max="1804" width="12.5703125" bestFit="1" customWidth="1"/>
    <col min="1805" max="1807" width="11.5703125" bestFit="1" customWidth="1"/>
    <col min="2051" max="2060" width="12.5703125" bestFit="1" customWidth="1"/>
    <col min="2061" max="2063" width="11.5703125" bestFit="1" customWidth="1"/>
    <col min="2307" max="2316" width="12.5703125" bestFit="1" customWidth="1"/>
    <col min="2317" max="2319" width="11.5703125" bestFit="1" customWidth="1"/>
    <col min="2563" max="2572" width="12.5703125" bestFit="1" customWidth="1"/>
    <col min="2573" max="2575" width="11.5703125" bestFit="1" customWidth="1"/>
    <col min="2819" max="2828" width="12.5703125" bestFit="1" customWidth="1"/>
    <col min="2829" max="2831" width="11.5703125" bestFit="1" customWidth="1"/>
    <col min="3075" max="3084" width="12.5703125" bestFit="1" customWidth="1"/>
    <col min="3085" max="3087" width="11.5703125" bestFit="1" customWidth="1"/>
    <col min="3331" max="3340" width="12.5703125" bestFit="1" customWidth="1"/>
    <col min="3341" max="3343" width="11.5703125" bestFit="1" customWidth="1"/>
    <col min="3587" max="3596" width="12.5703125" bestFit="1" customWidth="1"/>
    <col min="3597" max="3599" width="11.5703125" bestFit="1" customWidth="1"/>
    <col min="3843" max="3852" width="12.5703125" bestFit="1" customWidth="1"/>
    <col min="3853" max="3855" width="11.5703125" bestFit="1" customWidth="1"/>
    <col min="4099" max="4108" width="12.5703125" bestFit="1" customWidth="1"/>
    <col min="4109" max="4111" width="11.5703125" bestFit="1" customWidth="1"/>
    <col min="4355" max="4364" width="12.5703125" bestFit="1" customWidth="1"/>
    <col min="4365" max="4367" width="11.5703125" bestFit="1" customWidth="1"/>
    <col min="4611" max="4620" width="12.5703125" bestFit="1" customWidth="1"/>
    <col min="4621" max="4623" width="11.5703125" bestFit="1" customWidth="1"/>
    <col min="4867" max="4876" width="12.5703125" bestFit="1" customWidth="1"/>
    <col min="4877" max="4879" width="11.5703125" bestFit="1" customWidth="1"/>
    <col min="5123" max="5132" width="12.5703125" bestFit="1" customWidth="1"/>
    <col min="5133" max="5135" width="11.5703125" bestFit="1" customWidth="1"/>
    <col min="5379" max="5388" width="12.5703125" bestFit="1" customWidth="1"/>
    <col min="5389" max="5391" width="11.5703125" bestFit="1" customWidth="1"/>
    <col min="5635" max="5644" width="12.5703125" bestFit="1" customWidth="1"/>
    <col min="5645" max="5647" width="11.5703125" bestFit="1" customWidth="1"/>
    <col min="5891" max="5900" width="12.5703125" bestFit="1" customWidth="1"/>
    <col min="5901" max="5903" width="11.5703125" bestFit="1" customWidth="1"/>
    <col min="6147" max="6156" width="12.5703125" bestFit="1" customWidth="1"/>
    <col min="6157" max="6159" width="11.5703125" bestFit="1" customWidth="1"/>
    <col min="6403" max="6412" width="12.5703125" bestFit="1" customWidth="1"/>
    <col min="6413" max="6415" width="11.5703125" bestFit="1" customWidth="1"/>
    <col min="6659" max="6668" width="12.5703125" bestFit="1" customWidth="1"/>
    <col min="6669" max="6671" width="11.5703125" bestFit="1" customWidth="1"/>
    <col min="6915" max="6924" width="12.5703125" bestFit="1" customWidth="1"/>
    <col min="6925" max="6927" width="11.5703125" bestFit="1" customWidth="1"/>
    <col min="7171" max="7180" width="12.5703125" bestFit="1" customWidth="1"/>
    <col min="7181" max="7183" width="11.5703125" bestFit="1" customWidth="1"/>
    <col min="7427" max="7436" width="12.5703125" bestFit="1" customWidth="1"/>
    <col min="7437" max="7439" width="11.5703125" bestFit="1" customWidth="1"/>
    <col min="7683" max="7692" width="12.5703125" bestFit="1" customWidth="1"/>
    <col min="7693" max="7695" width="11.5703125" bestFit="1" customWidth="1"/>
    <col min="7939" max="7948" width="12.5703125" bestFit="1" customWidth="1"/>
    <col min="7949" max="7951" width="11.5703125" bestFit="1" customWidth="1"/>
    <col min="8195" max="8204" width="12.5703125" bestFit="1" customWidth="1"/>
    <col min="8205" max="8207" width="11.5703125" bestFit="1" customWidth="1"/>
    <col min="8451" max="8460" width="12.5703125" bestFit="1" customWidth="1"/>
    <col min="8461" max="8463" width="11.5703125" bestFit="1" customWidth="1"/>
    <col min="8707" max="8716" width="12.5703125" bestFit="1" customWidth="1"/>
    <col min="8717" max="8719" width="11.5703125" bestFit="1" customWidth="1"/>
    <col min="8963" max="8972" width="12.5703125" bestFit="1" customWidth="1"/>
    <col min="8973" max="8975" width="11.5703125" bestFit="1" customWidth="1"/>
    <col min="9219" max="9228" width="12.5703125" bestFit="1" customWidth="1"/>
    <col min="9229" max="9231" width="11.5703125" bestFit="1" customWidth="1"/>
    <col min="9475" max="9484" width="12.5703125" bestFit="1" customWidth="1"/>
    <col min="9485" max="9487" width="11.5703125" bestFit="1" customWidth="1"/>
    <col min="9731" max="9740" width="12.5703125" bestFit="1" customWidth="1"/>
    <col min="9741" max="9743" width="11.5703125" bestFit="1" customWidth="1"/>
    <col min="9987" max="9996" width="12.5703125" bestFit="1" customWidth="1"/>
    <col min="9997" max="9999" width="11.5703125" bestFit="1" customWidth="1"/>
    <col min="10243" max="10252" width="12.5703125" bestFit="1" customWidth="1"/>
    <col min="10253" max="10255" width="11.5703125" bestFit="1" customWidth="1"/>
    <col min="10499" max="10508" width="12.5703125" bestFit="1" customWidth="1"/>
    <col min="10509" max="10511" width="11.5703125" bestFit="1" customWidth="1"/>
    <col min="10755" max="10764" width="12.5703125" bestFit="1" customWidth="1"/>
    <col min="10765" max="10767" width="11.5703125" bestFit="1" customWidth="1"/>
    <col min="11011" max="11020" width="12.5703125" bestFit="1" customWidth="1"/>
    <col min="11021" max="11023" width="11.5703125" bestFit="1" customWidth="1"/>
    <col min="11267" max="11276" width="12.5703125" bestFit="1" customWidth="1"/>
    <col min="11277" max="11279" width="11.5703125" bestFit="1" customWidth="1"/>
    <col min="11523" max="11532" width="12.5703125" bestFit="1" customWidth="1"/>
    <col min="11533" max="11535" width="11.5703125" bestFit="1" customWidth="1"/>
    <col min="11779" max="11788" width="12.5703125" bestFit="1" customWidth="1"/>
    <col min="11789" max="11791" width="11.5703125" bestFit="1" customWidth="1"/>
    <col min="12035" max="12044" width="12.5703125" bestFit="1" customWidth="1"/>
    <col min="12045" max="12047" width="11.5703125" bestFit="1" customWidth="1"/>
    <col min="12291" max="12300" width="12.5703125" bestFit="1" customWidth="1"/>
    <col min="12301" max="12303" width="11.5703125" bestFit="1" customWidth="1"/>
    <col min="12547" max="12556" width="12.5703125" bestFit="1" customWidth="1"/>
    <col min="12557" max="12559" width="11.5703125" bestFit="1" customWidth="1"/>
    <col min="12803" max="12812" width="12.5703125" bestFit="1" customWidth="1"/>
    <col min="12813" max="12815" width="11.5703125" bestFit="1" customWidth="1"/>
    <col min="13059" max="13068" width="12.5703125" bestFit="1" customWidth="1"/>
    <col min="13069" max="13071" width="11.5703125" bestFit="1" customWidth="1"/>
    <col min="13315" max="13324" width="12.5703125" bestFit="1" customWidth="1"/>
    <col min="13325" max="13327" width="11.5703125" bestFit="1" customWidth="1"/>
    <col min="13571" max="13580" width="12.5703125" bestFit="1" customWidth="1"/>
    <col min="13581" max="13583" width="11.5703125" bestFit="1" customWidth="1"/>
    <col min="13827" max="13836" width="12.5703125" bestFit="1" customWidth="1"/>
    <col min="13837" max="13839" width="11.5703125" bestFit="1" customWidth="1"/>
    <col min="14083" max="14092" width="12.5703125" bestFit="1" customWidth="1"/>
    <col min="14093" max="14095" width="11.5703125" bestFit="1" customWidth="1"/>
    <col min="14339" max="14348" width="12.5703125" bestFit="1" customWidth="1"/>
    <col min="14349" max="14351" width="11.5703125" bestFit="1" customWidth="1"/>
    <col min="14595" max="14604" width="12.5703125" bestFit="1" customWidth="1"/>
    <col min="14605" max="14607" width="11.5703125" bestFit="1" customWidth="1"/>
    <col min="14851" max="14860" width="12.5703125" bestFit="1" customWidth="1"/>
    <col min="14861" max="14863" width="11.5703125" bestFit="1" customWidth="1"/>
    <col min="15107" max="15116" width="12.5703125" bestFit="1" customWidth="1"/>
    <col min="15117" max="15119" width="11.5703125" bestFit="1" customWidth="1"/>
    <col min="15363" max="15372" width="12.5703125" bestFit="1" customWidth="1"/>
    <col min="15373" max="15375" width="11.5703125" bestFit="1" customWidth="1"/>
    <col min="15619" max="15628" width="12.5703125" bestFit="1" customWidth="1"/>
    <col min="15629" max="15631" width="11.5703125" bestFit="1" customWidth="1"/>
    <col min="15875" max="15884" width="12.5703125" bestFit="1" customWidth="1"/>
    <col min="15885" max="15887" width="11.5703125" bestFit="1" customWidth="1"/>
    <col min="16131" max="16140" width="12.5703125" bestFit="1" customWidth="1"/>
    <col min="16141" max="16143" width="11.5703125" bestFit="1" customWidth="1"/>
  </cols>
  <sheetData>
    <row r="2" spans="2:15" ht="15.75">
      <c r="B2" s="75" t="s">
        <v>142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2:15">
      <c r="B3" s="77" t="s">
        <v>143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</row>
    <row r="4" spans="2:15">
      <c r="B4" s="110" t="s">
        <v>144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2:15" ht="15.75" thickBot="1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</row>
    <row r="6" spans="2:15" ht="15.75" thickBot="1">
      <c r="B6" s="111"/>
      <c r="C6" s="112"/>
      <c r="D6" s="282" t="s">
        <v>145</v>
      </c>
      <c r="E6" s="283"/>
      <c r="F6" s="284"/>
      <c r="G6" s="282" t="s">
        <v>146</v>
      </c>
      <c r="H6" s="283"/>
      <c r="I6" s="284"/>
      <c r="J6" s="282" t="s">
        <v>147</v>
      </c>
      <c r="K6" s="283"/>
      <c r="L6" s="284"/>
      <c r="M6" s="282" t="s">
        <v>148</v>
      </c>
      <c r="N6" s="283"/>
      <c r="O6" s="284"/>
    </row>
    <row r="7" spans="2:15" ht="51.75" thickBot="1">
      <c r="B7" s="113" t="s">
        <v>22</v>
      </c>
      <c r="C7" s="114" t="s">
        <v>149</v>
      </c>
      <c r="D7" s="115" t="s">
        <v>150</v>
      </c>
      <c r="E7" s="115" t="s">
        <v>151</v>
      </c>
      <c r="F7" s="115" t="s">
        <v>152</v>
      </c>
      <c r="G7" s="115" t="s">
        <v>150</v>
      </c>
      <c r="H7" s="115" t="s">
        <v>151</v>
      </c>
      <c r="I7" s="115" t="s">
        <v>152</v>
      </c>
      <c r="J7" s="115" t="s">
        <v>150</v>
      </c>
      <c r="K7" s="115" t="s">
        <v>151</v>
      </c>
      <c r="L7" s="115" t="s">
        <v>152</v>
      </c>
      <c r="M7" s="115" t="s">
        <v>150</v>
      </c>
      <c r="N7" s="115" t="s">
        <v>153</v>
      </c>
      <c r="O7" s="115" t="s">
        <v>152</v>
      </c>
    </row>
    <row r="8" spans="2:15">
      <c r="B8" s="85">
        <v>36526</v>
      </c>
      <c r="C8" s="116">
        <v>82.15</v>
      </c>
      <c r="D8" s="117">
        <v>130.12</v>
      </c>
      <c r="E8" s="117">
        <v>124.36</v>
      </c>
      <c r="F8" s="117">
        <v>130.13</v>
      </c>
      <c r="G8" s="117">
        <v>109.17</v>
      </c>
      <c r="H8" s="117">
        <v>116.82</v>
      </c>
      <c r="I8" s="117">
        <v>111.11</v>
      </c>
      <c r="J8" s="117">
        <v>97.67</v>
      </c>
      <c r="K8" s="117">
        <v>103.1</v>
      </c>
      <c r="L8" s="117">
        <v>97.68</v>
      </c>
      <c r="M8" s="117">
        <v>53.62</v>
      </c>
      <c r="N8" s="117">
        <v>52.41</v>
      </c>
      <c r="O8" s="118">
        <v>53.18</v>
      </c>
    </row>
    <row r="9" spans="2:15">
      <c r="B9" s="85">
        <v>36557</v>
      </c>
      <c r="C9" s="116">
        <v>76.150000000000006</v>
      </c>
      <c r="D9" s="117">
        <v>124.72</v>
      </c>
      <c r="E9" s="117">
        <v>118.67</v>
      </c>
      <c r="F9" s="117">
        <v>124.73</v>
      </c>
      <c r="G9" s="117">
        <v>101.17</v>
      </c>
      <c r="H9" s="117">
        <v>110.19</v>
      </c>
      <c r="I9" s="117">
        <v>103.44</v>
      </c>
      <c r="J9" s="117">
        <v>91.51</v>
      </c>
      <c r="K9" s="117">
        <v>96.58</v>
      </c>
      <c r="L9" s="117">
        <v>91.51</v>
      </c>
      <c r="M9" s="117">
        <v>49.41</v>
      </c>
      <c r="N9" s="117">
        <v>47.97</v>
      </c>
      <c r="O9" s="117">
        <v>48.85</v>
      </c>
    </row>
    <row r="10" spans="2:15">
      <c r="B10" s="85">
        <v>36586</v>
      </c>
      <c r="C10" s="116">
        <v>73.489999999999995</v>
      </c>
      <c r="D10" s="117">
        <v>119.51</v>
      </c>
      <c r="E10" s="117">
        <v>115.78</v>
      </c>
      <c r="F10" s="117">
        <v>119.51</v>
      </c>
      <c r="G10" s="117">
        <v>98.26</v>
      </c>
      <c r="H10" s="117">
        <v>108.13</v>
      </c>
      <c r="I10" s="117">
        <v>100.73</v>
      </c>
      <c r="J10" s="117">
        <v>89.93</v>
      </c>
      <c r="K10" s="117">
        <v>94.78</v>
      </c>
      <c r="L10" s="117">
        <v>89.93</v>
      </c>
      <c r="M10" s="117">
        <v>47.26</v>
      </c>
      <c r="N10" s="117">
        <v>44.73</v>
      </c>
      <c r="O10" s="117">
        <v>46.25</v>
      </c>
    </row>
    <row r="11" spans="2:15">
      <c r="B11" s="85">
        <v>36617</v>
      </c>
      <c r="C11" s="116">
        <v>69.53</v>
      </c>
      <c r="D11" s="117">
        <v>112.67</v>
      </c>
      <c r="E11" s="117">
        <v>109.12</v>
      </c>
      <c r="F11" s="117">
        <v>112.67</v>
      </c>
      <c r="G11" s="117">
        <v>92.41</v>
      </c>
      <c r="H11" s="117">
        <v>101.51</v>
      </c>
      <c r="I11" s="117">
        <v>94.61</v>
      </c>
      <c r="J11" s="117">
        <v>86.46</v>
      </c>
      <c r="K11" s="117">
        <v>90.7</v>
      </c>
      <c r="L11" s="117">
        <v>86.46</v>
      </c>
      <c r="M11" s="117">
        <v>45.21</v>
      </c>
      <c r="N11" s="117">
        <v>43.31</v>
      </c>
      <c r="O11" s="117">
        <v>44.45</v>
      </c>
    </row>
    <row r="12" spans="2:15">
      <c r="B12" s="85">
        <v>36647</v>
      </c>
      <c r="C12" s="116">
        <v>69.22</v>
      </c>
      <c r="D12" s="117">
        <v>110.31</v>
      </c>
      <c r="E12" s="117">
        <v>107.85</v>
      </c>
      <c r="F12" s="117">
        <v>110.31</v>
      </c>
      <c r="G12" s="117">
        <v>91.76</v>
      </c>
      <c r="H12" s="117">
        <v>100.99</v>
      </c>
      <c r="I12" s="117">
        <v>94.17</v>
      </c>
      <c r="J12" s="117">
        <v>87.23</v>
      </c>
      <c r="K12" s="117">
        <v>91.01</v>
      </c>
      <c r="L12" s="117">
        <v>87.23</v>
      </c>
      <c r="M12" s="117">
        <v>45.19</v>
      </c>
      <c r="N12" s="117">
        <v>43.01</v>
      </c>
      <c r="O12" s="117">
        <v>44.32</v>
      </c>
    </row>
    <row r="13" spans="2:15">
      <c r="B13" s="85">
        <v>36678</v>
      </c>
      <c r="C13" s="116">
        <v>64.56</v>
      </c>
      <c r="D13" s="117">
        <v>100.3</v>
      </c>
      <c r="E13" s="117">
        <v>98.57</v>
      </c>
      <c r="F13" s="117">
        <v>100.3</v>
      </c>
      <c r="G13" s="117">
        <v>84.1</v>
      </c>
      <c r="H13" s="117">
        <v>92.94</v>
      </c>
      <c r="I13" s="117">
        <v>86.44</v>
      </c>
      <c r="J13" s="117">
        <v>78.319999999999993</v>
      </c>
      <c r="K13" s="117">
        <v>83.34</v>
      </c>
      <c r="L13" s="117">
        <v>78.319999999999993</v>
      </c>
      <c r="M13" s="117">
        <v>43.72</v>
      </c>
      <c r="N13" s="117">
        <v>41.12</v>
      </c>
      <c r="O13" s="117">
        <v>42.68</v>
      </c>
    </row>
    <row r="14" spans="2:15">
      <c r="B14" s="85">
        <v>36708</v>
      </c>
      <c r="C14" s="116">
        <v>64.09</v>
      </c>
      <c r="D14" s="117">
        <v>101.67</v>
      </c>
      <c r="E14" s="117">
        <v>99.42</v>
      </c>
      <c r="F14" s="117">
        <v>101.67</v>
      </c>
      <c r="G14" s="117">
        <v>85.2</v>
      </c>
      <c r="H14" s="117">
        <v>93.36</v>
      </c>
      <c r="I14" s="117">
        <v>87.35</v>
      </c>
      <c r="J14" s="117">
        <v>79.89</v>
      </c>
      <c r="K14" s="117">
        <v>84.76</v>
      </c>
      <c r="L14" s="117">
        <v>79.89</v>
      </c>
      <c r="M14" s="117">
        <v>41.93</v>
      </c>
      <c r="N14" s="117">
        <v>39.19</v>
      </c>
      <c r="O14" s="117">
        <v>40.82</v>
      </c>
    </row>
    <row r="15" spans="2:15">
      <c r="B15" s="85">
        <v>36739</v>
      </c>
      <c r="C15" s="116">
        <v>57.59</v>
      </c>
      <c r="D15" s="117">
        <v>91.87</v>
      </c>
      <c r="E15" s="117">
        <v>90.39</v>
      </c>
      <c r="F15" s="117">
        <v>91.87</v>
      </c>
      <c r="G15" s="117">
        <v>74.52</v>
      </c>
      <c r="H15" s="117">
        <v>84.08</v>
      </c>
      <c r="I15" s="117">
        <v>76.92</v>
      </c>
      <c r="J15" s="117">
        <v>70.569999999999993</v>
      </c>
      <c r="K15" s="117">
        <v>76.63</v>
      </c>
      <c r="L15" s="117">
        <v>70.569999999999993</v>
      </c>
      <c r="M15" s="117">
        <v>38.94</v>
      </c>
      <c r="N15" s="117">
        <v>37.22</v>
      </c>
      <c r="O15" s="117">
        <v>38.25</v>
      </c>
    </row>
    <row r="16" spans="2:15">
      <c r="B16" s="85">
        <v>36770</v>
      </c>
      <c r="C16" s="116">
        <v>57.31</v>
      </c>
      <c r="D16" s="117">
        <v>89.97</v>
      </c>
      <c r="E16" s="117">
        <v>88.28</v>
      </c>
      <c r="F16" s="117">
        <v>89.98</v>
      </c>
      <c r="G16" s="117">
        <v>73.83</v>
      </c>
      <c r="H16" s="117">
        <v>81.61</v>
      </c>
      <c r="I16" s="117">
        <v>75.78</v>
      </c>
      <c r="J16" s="117">
        <v>71.14</v>
      </c>
      <c r="K16" s="117">
        <v>75.239999999999995</v>
      </c>
      <c r="L16" s="117">
        <v>71.14</v>
      </c>
      <c r="M16" s="117">
        <v>39.47</v>
      </c>
      <c r="N16" s="117">
        <v>37.86</v>
      </c>
      <c r="O16" s="117">
        <v>38.83</v>
      </c>
    </row>
    <row r="17" spans="2:15">
      <c r="B17" s="85">
        <v>36800</v>
      </c>
      <c r="C17" s="116">
        <v>56.4</v>
      </c>
      <c r="D17" s="117">
        <v>90.25</v>
      </c>
      <c r="E17" s="117">
        <v>87.8</v>
      </c>
      <c r="F17" s="117">
        <v>90.25</v>
      </c>
      <c r="G17" s="117">
        <v>75.430000000000007</v>
      </c>
      <c r="H17" s="117">
        <v>80.41</v>
      </c>
      <c r="I17" s="117">
        <v>76.66</v>
      </c>
      <c r="J17" s="117">
        <v>72.28</v>
      </c>
      <c r="K17" s="117">
        <v>74.239999999999995</v>
      </c>
      <c r="L17" s="117">
        <v>72.28</v>
      </c>
      <c r="M17" s="117">
        <v>36.549999999999997</v>
      </c>
      <c r="N17" s="117">
        <v>35.51</v>
      </c>
      <c r="O17" s="117">
        <v>36.14</v>
      </c>
    </row>
    <row r="18" spans="2:15">
      <c r="B18" s="85">
        <v>36831</v>
      </c>
      <c r="C18" s="116">
        <v>52.18</v>
      </c>
      <c r="D18" s="117">
        <v>84.01</v>
      </c>
      <c r="E18" s="117">
        <v>81.3</v>
      </c>
      <c r="F18" s="117">
        <v>84.01</v>
      </c>
      <c r="G18" s="117">
        <v>70.47</v>
      </c>
      <c r="H18" s="117">
        <v>74.63</v>
      </c>
      <c r="I18" s="117">
        <v>71.540000000000006</v>
      </c>
      <c r="J18" s="117">
        <v>68.95</v>
      </c>
      <c r="K18" s="117">
        <v>69</v>
      </c>
      <c r="L18" s="117">
        <v>68.95</v>
      </c>
      <c r="M18" s="117">
        <v>33.340000000000003</v>
      </c>
      <c r="N18" s="117">
        <v>31.94</v>
      </c>
      <c r="O18" s="117">
        <v>32.81</v>
      </c>
    </row>
    <row r="19" spans="2:15" ht="15.75" thickBot="1">
      <c r="B19" s="87">
        <v>36861</v>
      </c>
      <c r="C19" s="119">
        <v>48.27</v>
      </c>
      <c r="D19" s="120">
        <v>75.81</v>
      </c>
      <c r="E19" s="120">
        <v>76.08</v>
      </c>
      <c r="F19" s="120">
        <v>75.81</v>
      </c>
      <c r="G19" s="120">
        <v>64.81</v>
      </c>
      <c r="H19" s="120">
        <v>70</v>
      </c>
      <c r="I19" s="120">
        <v>66.150000000000006</v>
      </c>
      <c r="J19" s="120">
        <v>64.39</v>
      </c>
      <c r="K19" s="120">
        <v>64.62</v>
      </c>
      <c r="L19" s="120">
        <v>64.39</v>
      </c>
      <c r="M19" s="120">
        <v>30.78</v>
      </c>
      <c r="N19" s="120">
        <v>30.03</v>
      </c>
      <c r="O19" s="120">
        <v>30.38</v>
      </c>
    </row>
    <row r="20" spans="2:15">
      <c r="B20" s="85">
        <v>36892</v>
      </c>
      <c r="C20" s="117">
        <v>49.19</v>
      </c>
      <c r="D20" s="117">
        <v>75.33</v>
      </c>
      <c r="E20" s="117">
        <v>73.16</v>
      </c>
      <c r="F20" s="117">
        <v>75.33</v>
      </c>
      <c r="G20" s="117">
        <v>64.98</v>
      </c>
      <c r="H20" s="117">
        <v>68.930000000000007</v>
      </c>
      <c r="I20" s="117">
        <v>65.98</v>
      </c>
      <c r="J20" s="117">
        <v>62.38</v>
      </c>
      <c r="K20" s="117">
        <v>62.72</v>
      </c>
      <c r="L20" s="117">
        <v>62.38</v>
      </c>
      <c r="M20" s="117">
        <v>32.97</v>
      </c>
      <c r="N20" s="117">
        <v>31.59</v>
      </c>
      <c r="O20" s="117">
        <v>32.4</v>
      </c>
    </row>
    <row r="21" spans="2:15">
      <c r="B21" s="85">
        <v>36923</v>
      </c>
      <c r="C21" s="117">
        <v>49.39</v>
      </c>
      <c r="D21" s="117">
        <v>76.7</v>
      </c>
      <c r="E21" s="117">
        <v>72.02</v>
      </c>
      <c r="F21" s="117">
        <v>76.7</v>
      </c>
      <c r="G21" s="117">
        <v>67</v>
      </c>
      <c r="H21" s="117">
        <v>67.650000000000006</v>
      </c>
      <c r="I21" s="117">
        <v>67.19</v>
      </c>
      <c r="J21" s="117">
        <v>62.5</v>
      </c>
      <c r="K21" s="117">
        <v>61.56</v>
      </c>
      <c r="L21" s="117">
        <v>62.5</v>
      </c>
      <c r="M21" s="117">
        <v>31.96</v>
      </c>
      <c r="N21" s="117">
        <v>31.03</v>
      </c>
      <c r="O21" s="117">
        <v>31.58</v>
      </c>
    </row>
    <row r="22" spans="2:15">
      <c r="B22" s="85">
        <v>36951</v>
      </c>
      <c r="C22" s="117">
        <v>48.52</v>
      </c>
      <c r="D22" s="117">
        <v>76.94</v>
      </c>
      <c r="E22" s="117">
        <v>72.45</v>
      </c>
      <c r="F22" s="117">
        <v>76.94</v>
      </c>
      <c r="G22" s="117">
        <v>65.88</v>
      </c>
      <c r="H22" s="117">
        <v>68.349999999999994</v>
      </c>
      <c r="I22" s="117">
        <v>66.5</v>
      </c>
      <c r="J22" s="117">
        <v>60.35</v>
      </c>
      <c r="K22" s="117">
        <v>61.49</v>
      </c>
      <c r="L22" s="117">
        <v>60.35</v>
      </c>
      <c r="M22" s="117">
        <v>30.96</v>
      </c>
      <c r="N22" s="117">
        <v>29.87</v>
      </c>
      <c r="O22" s="117">
        <v>30.52</v>
      </c>
    </row>
    <row r="23" spans="2:15">
      <c r="B23" s="85">
        <v>36982</v>
      </c>
      <c r="C23" s="117">
        <v>47.31</v>
      </c>
      <c r="D23" s="117">
        <v>78.25</v>
      </c>
      <c r="E23" s="117">
        <v>71.45</v>
      </c>
      <c r="F23" s="117">
        <v>78.25</v>
      </c>
      <c r="G23" s="117">
        <v>65.680000000000007</v>
      </c>
      <c r="H23" s="117">
        <v>67.58</v>
      </c>
      <c r="I23" s="117">
        <v>66.13</v>
      </c>
      <c r="J23" s="117">
        <v>55.11</v>
      </c>
      <c r="K23" s="117">
        <v>58.97</v>
      </c>
      <c r="L23" s="117">
        <v>55.11</v>
      </c>
      <c r="M23" s="117">
        <v>28.59</v>
      </c>
      <c r="N23" s="117">
        <v>28.35</v>
      </c>
      <c r="O23" s="117">
        <v>28.49</v>
      </c>
    </row>
    <row r="24" spans="2:15">
      <c r="B24" s="85">
        <v>37012</v>
      </c>
      <c r="C24" s="117">
        <v>49.38</v>
      </c>
      <c r="D24" s="117">
        <v>80.92</v>
      </c>
      <c r="E24" s="117">
        <v>75.34</v>
      </c>
      <c r="F24" s="117">
        <v>80.92</v>
      </c>
      <c r="G24" s="117">
        <v>68.94</v>
      </c>
      <c r="H24" s="117">
        <v>69.83</v>
      </c>
      <c r="I24" s="117">
        <v>69.22</v>
      </c>
      <c r="J24" s="117">
        <v>57.19</v>
      </c>
      <c r="K24" s="117">
        <v>59.36</v>
      </c>
      <c r="L24" s="117">
        <v>57.19</v>
      </c>
      <c r="M24" s="117">
        <v>29.71</v>
      </c>
      <c r="N24" s="117">
        <v>29.29</v>
      </c>
      <c r="O24" s="117">
        <v>29.54</v>
      </c>
    </row>
    <row r="25" spans="2:15">
      <c r="B25" s="85">
        <v>37043</v>
      </c>
      <c r="C25" s="117">
        <v>46.54</v>
      </c>
      <c r="D25" s="117">
        <v>74.38</v>
      </c>
      <c r="E25" s="117">
        <v>70.23</v>
      </c>
      <c r="F25" s="117">
        <v>74.38</v>
      </c>
      <c r="G25" s="117">
        <v>63.79</v>
      </c>
      <c r="H25" s="117">
        <v>64.08</v>
      </c>
      <c r="I25" s="117">
        <v>63.9</v>
      </c>
      <c r="J25" s="117">
        <v>51.86</v>
      </c>
      <c r="K25" s="117">
        <v>53.08</v>
      </c>
      <c r="L25" s="117">
        <v>51.86</v>
      </c>
      <c r="M25" s="117">
        <v>29.33</v>
      </c>
      <c r="N25" s="117">
        <v>28.89</v>
      </c>
      <c r="O25" s="117">
        <v>29.17</v>
      </c>
    </row>
    <row r="26" spans="2:15">
      <c r="B26" s="85">
        <v>37073</v>
      </c>
      <c r="C26" s="117">
        <v>43.07</v>
      </c>
      <c r="D26" s="117">
        <v>69.7</v>
      </c>
      <c r="E26" s="117">
        <v>65.099999999999994</v>
      </c>
      <c r="F26" s="117">
        <v>69.7</v>
      </c>
      <c r="G26" s="117">
        <v>58.47</v>
      </c>
      <c r="H26" s="117">
        <v>59.51</v>
      </c>
      <c r="I26" s="117">
        <v>58.72</v>
      </c>
      <c r="J26" s="117">
        <v>46.43</v>
      </c>
      <c r="K26" s="117">
        <v>47.66</v>
      </c>
      <c r="L26" s="117">
        <v>46.43</v>
      </c>
      <c r="M26" s="117">
        <v>27.59</v>
      </c>
      <c r="N26" s="117">
        <v>27.21</v>
      </c>
      <c r="O26" s="117">
        <v>27.43</v>
      </c>
    </row>
    <row r="27" spans="2:15">
      <c r="B27" s="85">
        <v>37104</v>
      </c>
      <c r="C27" s="117">
        <v>42.77</v>
      </c>
      <c r="D27" s="117">
        <v>73.5</v>
      </c>
      <c r="E27" s="117">
        <v>64.88</v>
      </c>
      <c r="F27" s="117">
        <v>73.5</v>
      </c>
      <c r="G27" s="117">
        <v>59.68</v>
      </c>
      <c r="H27" s="117">
        <v>59.83</v>
      </c>
      <c r="I27" s="117">
        <v>59.72</v>
      </c>
      <c r="J27" s="117">
        <v>46.49</v>
      </c>
      <c r="K27" s="117">
        <v>46.85</v>
      </c>
      <c r="L27" s="117">
        <v>46.49</v>
      </c>
      <c r="M27" s="117">
        <v>25.86</v>
      </c>
      <c r="N27" s="117">
        <v>25.74</v>
      </c>
      <c r="O27" s="117">
        <v>25.82</v>
      </c>
    </row>
    <row r="28" spans="2:15">
      <c r="B28" s="85">
        <v>37135</v>
      </c>
      <c r="C28" s="117">
        <v>41.17</v>
      </c>
      <c r="D28" s="117">
        <v>68.8</v>
      </c>
      <c r="E28" s="117">
        <v>64.900000000000006</v>
      </c>
      <c r="F28" s="117">
        <v>68.8</v>
      </c>
      <c r="G28" s="117">
        <v>57.71</v>
      </c>
      <c r="H28" s="117">
        <v>59.39</v>
      </c>
      <c r="I28" s="117">
        <v>58.07</v>
      </c>
      <c r="J28" s="117">
        <v>42.42</v>
      </c>
      <c r="K28" s="117">
        <v>46.52</v>
      </c>
      <c r="L28" s="117">
        <v>42.42</v>
      </c>
      <c r="M28" s="117">
        <v>23.79</v>
      </c>
      <c r="N28" s="117">
        <v>25.08</v>
      </c>
      <c r="O28" s="117">
        <v>24.27</v>
      </c>
    </row>
    <row r="29" spans="2:15">
      <c r="B29" s="85">
        <v>37165</v>
      </c>
      <c r="C29" s="117">
        <v>42.16</v>
      </c>
      <c r="D29" s="117">
        <v>63.85</v>
      </c>
      <c r="E29" s="117">
        <v>62.48</v>
      </c>
      <c r="F29" s="117">
        <v>62.87</v>
      </c>
      <c r="G29" s="117">
        <v>56.53</v>
      </c>
      <c r="H29" s="117">
        <v>56.31</v>
      </c>
      <c r="I29" s="117">
        <v>56.4</v>
      </c>
      <c r="J29" s="117">
        <v>37.67</v>
      </c>
      <c r="K29" s="117">
        <v>42.43</v>
      </c>
      <c r="L29" s="117">
        <v>38.630000000000003</v>
      </c>
      <c r="M29" s="117">
        <v>21.25</v>
      </c>
      <c r="N29" s="117">
        <v>23.89</v>
      </c>
      <c r="O29" s="117">
        <v>23.24</v>
      </c>
    </row>
    <row r="30" spans="2:15">
      <c r="B30" s="85">
        <v>37196</v>
      </c>
      <c r="C30" s="117">
        <v>44.24</v>
      </c>
      <c r="D30" s="117">
        <v>65.72</v>
      </c>
      <c r="E30" s="117">
        <v>64.540000000000006</v>
      </c>
      <c r="F30" s="117">
        <v>64.89</v>
      </c>
      <c r="G30" s="117">
        <v>58.96</v>
      </c>
      <c r="H30" s="117">
        <v>58.81</v>
      </c>
      <c r="I30" s="117">
        <v>58.85</v>
      </c>
      <c r="J30" s="117">
        <v>42.28</v>
      </c>
      <c r="K30" s="117">
        <v>44.63</v>
      </c>
      <c r="L30" s="117">
        <v>42.82</v>
      </c>
      <c r="M30" s="117">
        <v>22.03</v>
      </c>
      <c r="N30" s="117">
        <v>24.26</v>
      </c>
      <c r="O30" s="117">
        <v>23.68</v>
      </c>
    </row>
    <row r="31" spans="2:15" ht="15.75" thickBot="1">
      <c r="B31" s="87">
        <v>37226</v>
      </c>
      <c r="C31" s="120">
        <v>43.36</v>
      </c>
      <c r="D31" s="120">
        <v>62.37</v>
      </c>
      <c r="E31" s="120">
        <v>62.28</v>
      </c>
      <c r="F31" s="120">
        <v>62.33</v>
      </c>
      <c r="G31" s="120">
        <v>55.63</v>
      </c>
      <c r="H31" s="120">
        <v>57.4</v>
      </c>
      <c r="I31" s="120">
        <v>56.72</v>
      </c>
      <c r="J31" s="120">
        <v>41.6</v>
      </c>
      <c r="K31" s="120">
        <v>43.71</v>
      </c>
      <c r="L31" s="120">
        <v>42.21</v>
      </c>
      <c r="M31" s="120">
        <v>23.57</v>
      </c>
      <c r="N31" s="120">
        <v>24.63</v>
      </c>
      <c r="O31" s="120">
        <v>24.35</v>
      </c>
    </row>
    <row r="32" spans="2:15">
      <c r="B32" s="85">
        <v>37257</v>
      </c>
      <c r="C32" s="117">
        <v>43.46</v>
      </c>
      <c r="D32" s="117">
        <v>63.46</v>
      </c>
      <c r="E32" s="117">
        <v>62.11</v>
      </c>
      <c r="F32" s="117">
        <v>62.51</v>
      </c>
      <c r="G32" s="117">
        <v>57.34</v>
      </c>
      <c r="H32" s="117">
        <v>58.89</v>
      </c>
      <c r="I32" s="117">
        <v>58.25</v>
      </c>
      <c r="J32" s="117">
        <v>42.56</v>
      </c>
      <c r="K32" s="117">
        <v>45.61</v>
      </c>
      <c r="L32" s="117">
        <v>43.14</v>
      </c>
      <c r="M32" s="117">
        <v>22.88</v>
      </c>
      <c r="N32" s="117">
        <v>22.79</v>
      </c>
      <c r="O32" s="117">
        <v>22.81</v>
      </c>
    </row>
    <row r="33" spans="2:15">
      <c r="B33" s="85">
        <v>37288</v>
      </c>
      <c r="C33" s="117">
        <v>44.3</v>
      </c>
      <c r="D33" s="117">
        <v>65.64</v>
      </c>
      <c r="E33" s="117">
        <v>61.37</v>
      </c>
      <c r="F33" s="117">
        <v>62.67</v>
      </c>
      <c r="G33" s="117">
        <v>60.51</v>
      </c>
      <c r="H33" s="117">
        <v>58.16</v>
      </c>
      <c r="I33" s="117">
        <v>59.12</v>
      </c>
      <c r="J33" s="117">
        <v>42.79</v>
      </c>
      <c r="K33" s="117">
        <v>44.77</v>
      </c>
      <c r="L33" s="117">
        <v>43.17</v>
      </c>
      <c r="M33" s="117">
        <v>24.46</v>
      </c>
      <c r="N33" s="117">
        <v>24.34</v>
      </c>
      <c r="O33" s="117">
        <v>24.36</v>
      </c>
    </row>
    <row r="34" spans="2:15">
      <c r="B34" s="85">
        <v>37316</v>
      </c>
      <c r="C34" s="117">
        <v>49.49</v>
      </c>
      <c r="D34" s="117">
        <v>71.16</v>
      </c>
      <c r="E34" s="117">
        <v>67.02</v>
      </c>
      <c r="F34" s="117">
        <v>68.27</v>
      </c>
      <c r="G34" s="117">
        <v>66.38</v>
      </c>
      <c r="H34" s="117">
        <v>63.19</v>
      </c>
      <c r="I34" s="117">
        <v>64.47</v>
      </c>
      <c r="J34" s="117">
        <v>48.79</v>
      </c>
      <c r="K34" s="117">
        <v>48.35</v>
      </c>
      <c r="L34" s="117">
        <v>48.7</v>
      </c>
      <c r="M34" s="117">
        <v>29.77</v>
      </c>
      <c r="N34" s="117">
        <v>28.85</v>
      </c>
      <c r="O34" s="117">
        <v>29.1</v>
      </c>
    </row>
    <row r="35" spans="2:15">
      <c r="B35" s="85">
        <v>37347</v>
      </c>
      <c r="C35" s="117">
        <v>50.19</v>
      </c>
      <c r="D35" s="117">
        <v>70.17</v>
      </c>
      <c r="E35" s="117">
        <v>69.5</v>
      </c>
      <c r="F35" s="117">
        <v>69.63</v>
      </c>
      <c r="G35" s="117">
        <v>65.78</v>
      </c>
      <c r="H35" s="117">
        <v>65.13</v>
      </c>
      <c r="I35" s="117">
        <v>65.290000000000006</v>
      </c>
      <c r="J35" s="117">
        <v>49.9</v>
      </c>
      <c r="K35" s="117">
        <v>48.76</v>
      </c>
      <c r="L35" s="117">
        <v>49.52</v>
      </c>
      <c r="M35" s="117">
        <v>30.35</v>
      </c>
      <c r="N35" s="117">
        <v>28.98</v>
      </c>
      <c r="O35" s="117">
        <v>29.31</v>
      </c>
    </row>
    <row r="36" spans="2:15">
      <c r="B36" s="85">
        <v>37377</v>
      </c>
      <c r="C36" s="117">
        <v>47.3</v>
      </c>
      <c r="D36" s="117">
        <v>63.44</v>
      </c>
      <c r="E36" s="117">
        <v>66.989999999999995</v>
      </c>
      <c r="F36" s="117">
        <v>65.95</v>
      </c>
      <c r="G36" s="117">
        <v>58.45</v>
      </c>
      <c r="H36" s="117">
        <v>63.38</v>
      </c>
      <c r="I36" s="117">
        <v>61.4</v>
      </c>
      <c r="J36" s="117">
        <v>45.19</v>
      </c>
      <c r="K36" s="117">
        <v>45.9</v>
      </c>
      <c r="L36" s="117">
        <v>45.39</v>
      </c>
      <c r="M36" s="117">
        <v>29.43</v>
      </c>
      <c r="N36" s="117">
        <v>27.92</v>
      </c>
      <c r="O36" s="117">
        <v>28.32</v>
      </c>
    </row>
    <row r="37" spans="2:15">
      <c r="B37" s="85">
        <v>37408</v>
      </c>
      <c r="C37" s="117">
        <v>45.56</v>
      </c>
      <c r="D37" s="117">
        <v>60.86</v>
      </c>
      <c r="E37" s="117">
        <v>63.82</v>
      </c>
      <c r="F37" s="117">
        <v>62.94</v>
      </c>
      <c r="G37" s="117">
        <v>55.12</v>
      </c>
      <c r="H37" s="117">
        <v>60.86</v>
      </c>
      <c r="I37" s="117">
        <v>58.57</v>
      </c>
      <c r="J37" s="117">
        <v>42.96</v>
      </c>
      <c r="K37" s="117">
        <v>43.17</v>
      </c>
      <c r="L37" s="117">
        <v>43</v>
      </c>
      <c r="M37" s="117">
        <v>29.24</v>
      </c>
      <c r="N37" s="117">
        <v>28.14</v>
      </c>
      <c r="O37" s="117">
        <v>28.42</v>
      </c>
    </row>
    <row r="38" spans="2:15">
      <c r="B38" s="85">
        <v>37438</v>
      </c>
      <c r="C38" s="117">
        <v>44.68</v>
      </c>
      <c r="D38" s="117">
        <v>59.75</v>
      </c>
      <c r="E38" s="117">
        <v>61.02</v>
      </c>
      <c r="F38" s="117">
        <v>60.6</v>
      </c>
      <c r="G38" s="117">
        <v>53.21</v>
      </c>
      <c r="H38" s="117">
        <v>58.82</v>
      </c>
      <c r="I38" s="117">
        <v>56.61</v>
      </c>
      <c r="J38" s="117">
        <v>43.73</v>
      </c>
      <c r="K38" s="117">
        <v>42.01</v>
      </c>
      <c r="L38" s="117">
        <v>43.3</v>
      </c>
      <c r="M38" s="117">
        <v>29.39</v>
      </c>
      <c r="N38" s="117">
        <v>28.47</v>
      </c>
      <c r="O38" s="117">
        <v>28.63</v>
      </c>
    </row>
    <row r="39" spans="2:15">
      <c r="B39" s="85">
        <v>37469</v>
      </c>
      <c r="C39" s="117">
        <v>42.78</v>
      </c>
      <c r="D39" s="117">
        <v>58.92</v>
      </c>
      <c r="E39" s="117">
        <v>57.72</v>
      </c>
      <c r="F39" s="117">
        <v>58.1</v>
      </c>
      <c r="G39" s="117">
        <v>51.95</v>
      </c>
      <c r="H39" s="117">
        <v>55.76</v>
      </c>
      <c r="I39" s="117">
        <v>54.28</v>
      </c>
      <c r="J39" s="117">
        <v>40.51</v>
      </c>
      <c r="K39" s="117">
        <v>38.71</v>
      </c>
      <c r="L39" s="117">
        <v>40.18</v>
      </c>
      <c r="M39" s="117">
        <v>28.69</v>
      </c>
      <c r="N39" s="117">
        <v>27.56</v>
      </c>
      <c r="O39" s="117">
        <v>27.85</v>
      </c>
    </row>
    <row r="40" spans="2:15">
      <c r="B40" s="85">
        <v>37500</v>
      </c>
      <c r="C40" s="117">
        <v>48.14</v>
      </c>
      <c r="D40" s="117">
        <v>62.49</v>
      </c>
      <c r="E40" s="117">
        <v>64.91</v>
      </c>
      <c r="F40" s="117">
        <v>64.150000000000006</v>
      </c>
      <c r="G40" s="117">
        <v>57.58</v>
      </c>
      <c r="H40" s="117">
        <v>63.12</v>
      </c>
      <c r="I40" s="117">
        <v>60.9</v>
      </c>
      <c r="J40" s="117">
        <v>44.46</v>
      </c>
      <c r="K40" s="117">
        <v>45.24</v>
      </c>
      <c r="L40" s="117">
        <v>44.53</v>
      </c>
      <c r="M40" s="117">
        <v>33.31</v>
      </c>
      <c r="N40" s="117">
        <v>31.85</v>
      </c>
      <c r="O40" s="117">
        <v>32.21</v>
      </c>
    </row>
    <row r="41" spans="2:15">
      <c r="B41" s="85">
        <v>37530</v>
      </c>
      <c r="C41" s="117">
        <v>50.79</v>
      </c>
      <c r="D41" s="117">
        <v>66.540000000000006</v>
      </c>
      <c r="E41" s="117">
        <v>68.69</v>
      </c>
      <c r="F41" s="117">
        <v>67.92</v>
      </c>
      <c r="G41" s="117">
        <v>64.05</v>
      </c>
      <c r="H41" s="117">
        <v>67.05</v>
      </c>
      <c r="I41" s="117">
        <v>65.73</v>
      </c>
      <c r="J41" s="117">
        <v>45.28</v>
      </c>
      <c r="K41" s="117">
        <v>49.48</v>
      </c>
      <c r="L41" s="117">
        <v>46.08</v>
      </c>
      <c r="M41" s="117">
        <v>34.44</v>
      </c>
      <c r="N41" s="117">
        <v>32.950000000000003</v>
      </c>
      <c r="O41" s="117">
        <v>33.33</v>
      </c>
    </row>
    <row r="42" spans="2:15">
      <c r="B42" s="85">
        <v>37561</v>
      </c>
      <c r="C42" s="117">
        <v>54.69</v>
      </c>
      <c r="D42" s="117">
        <v>72.83</v>
      </c>
      <c r="E42" s="117">
        <v>69.81</v>
      </c>
      <c r="F42" s="117">
        <v>70.7</v>
      </c>
      <c r="G42" s="117">
        <v>70.150000000000006</v>
      </c>
      <c r="H42" s="117">
        <v>69.67</v>
      </c>
      <c r="I42" s="117">
        <v>69.87</v>
      </c>
      <c r="J42" s="117">
        <v>48.37</v>
      </c>
      <c r="K42" s="117">
        <v>51.67</v>
      </c>
      <c r="L42" s="117">
        <v>49.25</v>
      </c>
      <c r="M42" s="117">
        <v>39.380000000000003</v>
      </c>
      <c r="N42" s="117">
        <v>37.619999999999997</v>
      </c>
      <c r="O42" s="117">
        <v>37.93</v>
      </c>
    </row>
    <row r="43" spans="2:15" ht="15.75" thickBot="1">
      <c r="B43" s="87">
        <v>37591</v>
      </c>
      <c r="C43" s="120">
        <v>51.68</v>
      </c>
      <c r="D43" s="120">
        <v>67.92</v>
      </c>
      <c r="E43" s="120">
        <v>64.41</v>
      </c>
      <c r="F43" s="120">
        <v>65.38</v>
      </c>
      <c r="G43" s="120">
        <v>64.75</v>
      </c>
      <c r="H43" s="120">
        <v>64.12</v>
      </c>
      <c r="I43" s="120">
        <v>64.16</v>
      </c>
      <c r="J43" s="120">
        <v>46.7</v>
      </c>
      <c r="K43" s="120">
        <v>47.37</v>
      </c>
      <c r="L43" s="120">
        <v>46.55</v>
      </c>
      <c r="M43" s="120">
        <v>38.68</v>
      </c>
      <c r="N43" s="120">
        <v>37.85</v>
      </c>
      <c r="O43" s="120">
        <v>38.06</v>
      </c>
    </row>
    <row r="44" spans="2:15">
      <c r="B44" s="85">
        <v>37622</v>
      </c>
      <c r="C44" s="117">
        <v>53.99</v>
      </c>
      <c r="D44" s="117">
        <v>69.680000000000007</v>
      </c>
      <c r="E44" s="117">
        <v>66.209999999999994</v>
      </c>
      <c r="F44" s="117">
        <v>67.27</v>
      </c>
      <c r="G44" s="117">
        <v>65.22</v>
      </c>
      <c r="H44" s="117">
        <v>65.7</v>
      </c>
      <c r="I44" s="117">
        <v>65.569999999999993</v>
      </c>
      <c r="J44" s="117">
        <v>49.14</v>
      </c>
      <c r="K44" s="117">
        <v>49.68</v>
      </c>
      <c r="L44" s="117">
        <v>49.31</v>
      </c>
      <c r="M44" s="117">
        <v>42.75</v>
      </c>
      <c r="N44" s="117">
        <v>40.65</v>
      </c>
      <c r="O44" s="117">
        <v>41.17</v>
      </c>
    </row>
    <row r="45" spans="2:15">
      <c r="B45" s="85">
        <v>37653</v>
      </c>
      <c r="C45" s="117">
        <v>54.07</v>
      </c>
      <c r="D45" s="117">
        <v>69.599999999999994</v>
      </c>
      <c r="E45" s="117">
        <v>66.48</v>
      </c>
      <c r="F45" s="117">
        <v>67.47</v>
      </c>
      <c r="G45" s="117">
        <v>67.650000000000006</v>
      </c>
      <c r="H45" s="117">
        <v>65.58</v>
      </c>
      <c r="I45" s="117">
        <v>66.41</v>
      </c>
      <c r="J45" s="117">
        <v>48.54</v>
      </c>
      <c r="K45" s="117">
        <v>50.16</v>
      </c>
      <c r="L45" s="117">
        <v>48.97</v>
      </c>
      <c r="M45" s="117">
        <v>42.35</v>
      </c>
      <c r="N45" s="117">
        <v>40.14</v>
      </c>
      <c r="O45" s="117">
        <v>40.67</v>
      </c>
    </row>
    <row r="46" spans="2:15">
      <c r="B46" s="85">
        <v>37681</v>
      </c>
      <c r="C46" s="117">
        <v>49.61</v>
      </c>
      <c r="D46" s="117">
        <v>61.82</v>
      </c>
      <c r="E46" s="117">
        <v>62.3</v>
      </c>
      <c r="F46" s="117">
        <v>62.15</v>
      </c>
      <c r="G46" s="117">
        <v>61.66</v>
      </c>
      <c r="H46" s="117">
        <v>61.8</v>
      </c>
      <c r="I46" s="117">
        <v>61.75</v>
      </c>
      <c r="J46" s="117">
        <v>42.99</v>
      </c>
      <c r="K46" s="117">
        <v>46.9</v>
      </c>
      <c r="L46" s="117">
        <v>43.77</v>
      </c>
      <c r="M46" s="117">
        <v>38.36</v>
      </c>
      <c r="N46" s="117">
        <v>36.78</v>
      </c>
      <c r="O46" s="117">
        <v>37.17</v>
      </c>
    </row>
    <row r="47" spans="2:15">
      <c r="B47" s="85">
        <v>37712</v>
      </c>
      <c r="C47" s="117">
        <v>51.82</v>
      </c>
      <c r="D47" s="117">
        <v>66.12</v>
      </c>
      <c r="E47" s="117">
        <v>63.69</v>
      </c>
      <c r="F47" s="117">
        <v>64.400000000000006</v>
      </c>
      <c r="G47" s="117">
        <v>65.349999999999994</v>
      </c>
      <c r="H47" s="117">
        <v>64.290000000000006</v>
      </c>
      <c r="I47" s="117">
        <v>64.69</v>
      </c>
      <c r="J47" s="117">
        <v>48.71</v>
      </c>
      <c r="K47" s="117">
        <v>48.24</v>
      </c>
      <c r="L47" s="117">
        <v>48.55</v>
      </c>
      <c r="M47" s="117">
        <v>38.68</v>
      </c>
      <c r="N47" s="117">
        <v>37</v>
      </c>
      <c r="O47" s="117">
        <v>37.42</v>
      </c>
    </row>
    <row r="48" spans="2:15">
      <c r="B48" s="85">
        <v>37742</v>
      </c>
      <c r="C48" s="117">
        <v>53.19</v>
      </c>
      <c r="D48" s="117">
        <v>67.56</v>
      </c>
      <c r="E48" s="117">
        <v>64.900000000000006</v>
      </c>
      <c r="F48" s="117">
        <v>65.73</v>
      </c>
      <c r="G48" s="117">
        <v>66.47</v>
      </c>
      <c r="H48" s="117">
        <v>66.05</v>
      </c>
      <c r="I48" s="117">
        <v>66.260000000000005</v>
      </c>
      <c r="J48" s="117">
        <v>51.06</v>
      </c>
      <c r="K48" s="117">
        <v>50.83</v>
      </c>
      <c r="L48" s="117">
        <v>51.12</v>
      </c>
      <c r="M48" s="117">
        <v>38.9</v>
      </c>
      <c r="N48" s="117">
        <v>37.36</v>
      </c>
      <c r="O48" s="117">
        <v>37.799999999999997</v>
      </c>
    </row>
    <row r="49" spans="2:15">
      <c r="B49" s="85">
        <v>37773</v>
      </c>
      <c r="C49" s="117">
        <v>48.91</v>
      </c>
      <c r="D49" s="117">
        <v>65.010000000000005</v>
      </c>
      <c r="E49" s="117">
        <v>60.14</v>
      </c>
      <c r="F49" s="117">
        <v>61.61</v>
      </c>
      <c r="G49" s="117">
        <v>61.34</v>
      </c>
      <c r="H49" s="117">
        <v>60.86</v>
      </c>
      <c r="I49" s="117">
        <v>61.02</v>
      </c>
      <c r="J49" s="117">
        <v>47.11</v>
      </c>
      <c r="K49" s="117">
        <v>45.98</v>
      </c>
      <c r="L49" s="117">
        <v>46.88</v>
      </c>
      <c r="M49" s="117">
        <v>35.32</v>
      </c>
      <c r="N49" s="117">
        <v>33.83</v>
      </c>
      <c r="O49" s="117">
        <v>34.21</v>
      </c>
    </row>
    <row r="50" spans="2:15">
      <c r="B50" s="85">
        <v>37803</v>
      </c>
      <c r="C50" s="117">
        <v>50.88</v>
      </c>
      <c r="D50" s="117">
        <v>67.84</v>
      </c>
      <c r="E50" s="117">
        <v>63.61</v>
      </c>
      <c r="F50" s="117">
        <v>64.88</v>
      </c>
      <c r="G50" s="117">
        <v>62.32</v>
      </c>
      <c r="H50" s="117">
        <v>63.36</v>
      </c>
      <c r="I50" s="117">
        <v>62.95</v>
      </c>
      <c r="J50" s="117">
        <v>49.64</v>
      </c>
      <c r="K50" s="117">
        <v>49.11</v>
      </c>
      <c r="L50" s="117">
        <v>49.5</v>
      </c>
      <c r="M50" s="117">
        <v>36.71</v>
      </c>
      <c r="N50" s="117">
        <v>34.9</v>
      </c>
      <c r="O50" s="117">
        <v>35.35</v>
      </c>
    </row>
    <row r="51" spans="2:15">
      <c r="B51" s="85">
        <v>37834</v>
      </c>
      <c r="C51" s="117">
        <v>52.22</v>
      </c>
      <c r="D51" s="117">
        <v>68.650000000000006</v>
      </c>
      <c r="E51" s="117">
        <v>64.33</v>
      </c>
      <c r="F51" s="117">
        <v>65.650000000000006</v>
      </c>
      <c r="G51" s="117">
        <v>63.6</v>
      </c>
      <c r="H51" s="117">
        <v>64.05</v>
      </c>
      <c r="I51" s="117">
        <v>63.89</v>
      </c>
      <c r="J51" s="117">
        <v>52.88</v>
      </c>
      <c r="K51" s="117">
        <v>50.59</v>
      </c>
      <c r="L51" s="117">
        <v>52.48</v>
      </c>
      <c r="M51" s="117">
        <v>37.92</v>
      </c>
      <c r="N51" s="117">
        <v>35.770000000000003</v>
      </c>
      <c r="O51" s="117">
        <v>36.299999999999997</v>
      </c>
    </row>
    <row r="52" spans="2:15">
      <c r="B52" s="85">
        <v>37865</v>
      </c>
      <c r="C52" s="117">
        <v>54.1</v>
      </c>
      <c r="D52" s="117">
        <v>68.37</v>
      </c>
      <c r="E52" s="117">
        <v>67.22</v>
      </c>
      <c r="F52" s="117">
        <v>67.55</v>
      </c>
      <c r="G52" s="117">
        <v>65.5</v>
      </c>
      <c r="H52" s="117">
        <v>67.06</v>
      </c>
      <c r="I52" s="117">
        <v>66.41</v>
      </c>
      <c r="J52" s="117">
        <v>55.19</v>
      </c>
      <c r="K52" s="117">
        <v>53.78</v>
      </c>
      <c r="L52" s="117">
        <v>54.86</v>
      </c>
      <c r="M52" s="117">
        <v>38.75</v>
      </c>
      <c r="N52" s="117">
        <v>36.89</v>
      </c>
      <c r="O52" s="117">
        <v>37.35</v>
      </c>
    </row>
    <row r="53" spans="2:15">
      <c r="B53" s="85">
        <v>37895</v>
      </c>
      <c r="C53" s="117">
        <v>51.72</v>
      </c>
      <c r="D53" s="117">
        <v>66.59</v>
      </c>
      <c r="E53" s="117">
        <v>65.790000000000006</v>
      </c>
      <c r="F53" s="117">
        <v>66.17</v>
      </c>
      <c r="G53" s="117">
        <v>62.58</v>
      </c>
      <c r="H53" s="117">
        <v>65.87</v>
      </c>
      <c r="I53" s="117">
        <v>64.3</v>
      </c>
      <c r="J53" s="117">
        <v>53.51</v>
      </c>
      <c r="K53" s="117">
        <v>52.52</v>
      </c>
      <c r="L53" s="117">
        <v>52.81</v>
      </c>
      <c r="M53" s="117">
        <v>37.32</v>
      </c>
      <c r="N53" s="117">
        <v>35.53</v>
      </c>
      <c r="O53" s="117">
        <v>35.880000000000003</v>
      </c>
    </row>
    <row r="54" spans="2:15">
      <c r="B54" s="85">
        <v>37926</v>
      </c>
      <c r="C54" s="117">
        <v>49.81</v>
      </c>
      <c r="D54" s="117">
        <v>67.040000000000006</v>
      </c>
      <c r="E54" s="117">
        <v>62.66</v>
      </c>
      <c r="F54" s="117">
        <v>64.39</v>
      </c>
      <c r="G54" s="117">
        <v>62.36</v>
      </c>
      <c r="H54" s="117">
        <v>62.39</v>
      </c>
      <c r="I54" s="117">
        <v>62.28</v>
      </c>
      <c r="J54" s="117">
        <v>54.15</v>
      </c>
      <c r="K54" s="117">
        <v>49.87</v>
      </c>
      <c r="L54" s="117">
        <v>50.73</v>
      </c>
      <c r="M54" s="117">
        <v>36.049999999999997</v>
      </c>
      <c r="N54" s="117">
        <v>33.630000000000003</v>
      </c>
      <c r="O54" s="117">
        <v>34.11</v>
      </c>
    </row>
    <row r="55" spans="2:15" ht="15.75" thickBot="1">
      <c r="B55" s="87">
        <v>37956</v>
      </c>
      <c r="C55" s="120">
        <v>52.44</v>
      </c>
      <c r="D55" s="120">
        <v>69.38</v>
      </c>
      <c r="E55" s="120">
        <v>64.709999999999994</v>
      </c>
      <c r="F55" s="120">
        <v>66.680000000000007</v>
      </c>
      <c r="G55" s="120">
        <v>65.010000000000005</v>
      </c>
      <c r="H55" s="120">
        <v>64.61</v>
      </c>
      <c r="I55" s="120">
        <v>64.86</v>
      </c>
      <c r="J55" s="120">
        <v>56.92</v>
      </c>
      <c r="K55" s="120">
        <v>54.24</v>
      </c>
      <c r="L55" s="120">
        <v>54.79</v>
      </c>
      <c r="M55" s="120">
        <v>37.590000000000003</v>
      </c>
      <c r="N55" s="120">
        <v>35.47</v>
      </c>
      <c r="O55" s="120">
        <v>35.9</v>
      </c>
    </row>
    <row r="56" spans="2:15">
      <c r="B56" s="85">
        <v>37987</v>
      </c>
      <c r="C56" s="117">
        <v>58.69</v>
      </c>
      <c r="D56" s="117">
        <v>76.61</v>
      </c>
      <c r="E56" s="117">
        <v>71.89</v>
      </c>
      <c r="F56" s="117">
        <v>73.760000000000005</v>
      </c>
      <c r="G56" s="117">
        <v>74.25</v>
      </c>
      <c r="H56" s="117">
        <v>71.239999999999995</v>
      </c>
      <c r="I56" s="117">
        <v>72.73</v>
      </c>
      <c r="J56" s="117">
        <v>64.319999999999993</v>
      </c>
      <c r="K56" s="117">
        <v>61.51</v>
      </c>
      <c r="L56" s="117">
        <v>62.06</v>
      </c>
      <c r="M56" s="117">
        <v>41.32</v>
      </c>
      <c r="N56" s="117">
        <v>39.450000000000003</v>
      </c>
      <c r="O56" s="117">
        <v>39.840000000000003</v>
      </c>
    </row>
    <row r="57" spans="2:15">
      <c r="B57" s="85">
        <v>38018</v>
      </c>
      <c r="C57" s="117">
        <v>59.87</v>
      </c>
      <c r="D57" s="117">
        <v>79.34</v>
      </c>
      <c r="E57" s="117">
        <v>74.58</v>
      </c>
      <c r="F57" s="117">
        <v>76.53</v>
      </c>
      <c r="G57" s="117">
        <v>77.510000000000005</v>
      </c>
      <c r="H57" s="117">
        <v>74.81</v>
      </c>
      <c r="I57" s="117">
        <v>76.209999999999994</v>
      </c>
      <c r="J57" s="117">
        <v>66.08</v>
      </c>
      <c r="K57" s="117">
        <v>65.37</v>
      </c>
      <c r="L57" s="117">
        <v>65.52</v>
      </c>
      <c r="M57" s="117">
        <v>39.1</v>
      </c>
      <c r="N57" s="117">
        <v>36.54</v>
      </c>
      <c r="O57" s="117">
        <v>37.049999999999997</v>
      </c>
    </row>
    <row r="58" spans="2:15">
      <c r="B58" s="85">
        <v>38047</v>
      </c>
      <c r="C58" s="117">
        <v>60.8</v>
      </c>
      <c r="D58" s="117">
        <v>80.12</v>
      </c>
      <c r="E58" s="117">
        <v>76.53</v>
      </c>
      <c r="F58" s="117">
        <v>77.97</v>
      </c>
      <c r="G58" s="117">
        <v>77.290000000000006</v>
      </c>
      <c r="H58" s="117">
        <v>78.83</v>
      </c>
      <c r="I58" s="117">
        <v>78.06</v>
      </c>
      <c r="J58" s="117">
        <v>65.790000000000006</v>
      </c>
      <c r="K58" s="117">
        <v>67.260000000000005</v>
      </c>
      <c r="L58" s="117">
        <v>66.97</v>
      </c>
      <c r="M58" s="117">
        <v>38.61</v>
      </c>
      <c r="N58" s="117">
        <v>36.130000000000003</v>
      </c>
      <c r="O58" s="117">
        <v>36.700000000000003</v>
      </c>
    </row>
    <row r="59" spans="2:15">
      <c r="B59" s="85">
        <v>38078</v>
      </c>
      <c r="C59" s="117">
        <v>58.79</v>
      </c>
      <c r="D59" s="117">
        <v>73.45</v>
      </c>
      <c r="E59" s="117">
        <v>73.97</v>
      </c>
      <c r="F59" s="117">
        <v>75.22</v>
      </c>
      <c r="G59" s="117">
        <v>74.239999999999995</v>
      </c>
      <c r="H59" s="117">
        <v>76.63</v>
      </c>
      <c r="I59" s="117">
        <v>75.44</v>
      </c>
      <c r="J59" s="117">
        <v>62.89</v>
      </c>
      <c r="K59" s="117">
        <v>63.89</v>
      </c>
      <c r="L59" s="117">
        <v>63.7</v>
      </c>
      <c r="M59" s="117">
        <v>38.020000000000003</v>
      </c>
      <c r="N59" s="117">
        <v>35.96</v>
      </c>
      <c r="O59" s="117">
        <v>36.369999999999997</v>
      </c>
    </row>
    <row r="60" spans="2:15">
      <c r="B60" s="85">
        <v>38108</v>
      </c>
      <c r="C60" s="117">
        <v>59.91</v>
      </c>
      <c r="D60" s="117">
        <v>80.62</v>
      </c>
      <c r="E60" s="117">
        <v>75.02</v>
      </c>
      <c r="F60" s="117">
        <v>77.17</v>
      </c>
      <c r="G60" s="117">
        <v>76.400000000000006</v>
      </c>
      <c r="H60" s="117">
        <v>77.73</v>
      </c>
      <c r="I60" s="117">
        <v>76.989999999999995</v>
      </c>
      <c r="J60" s="117">
        <v>64.31</v>
      </c>
      <c r="K60" s="117">
        <v>65.52</v>
      </c>
      <c r="L60" s="117">
        <v>65.16</v>
      </c>
      <c r="M60" s="117">
        <v>38.04</v>
      </c>
      <c r="N60" s="117">
        <v>36.19</v>
      </c>
      <c r="O60" s="117">
        <v>36.58</v>
      </c>
    </row>
    <row r="61" spans="2:15">
      <c r="B61" s="85">
        <v>38139</v>
      </c>
      <c r="C61" s="117">
        <v>64.28</v>
      </c>
      <c r="D61" s="117">
        <v>85.62</v>
      </c>
      <c r="E61" s="117">
        <v>80.28</v>
      </c>
      <c r="F61" s="117">
        <v>82.51</v>
      </c>
      <c r="G61" s="117">
        <v>82.24</v>
      </c>
      <c r="H61" s="117">
        <v>82.05</v>
      </c>
      <c r="I61" s="117">
        <v>82.21</v>
      </c>
      <c r="J61" s="117">
        <v>67.62</v>
      </c>
      <c r="K61" s="117">
        <v>70.06</v>
      </c>
      <c r="L61" s="117">
        <v>69.61</v>
      </c>
      <c r="M61" s="117">
        <v>41.09</v>
      </c>
      <c r="N61" s="117">
        <v>39.54</v>
      </c>
      <c r="O61" s="117">
        <v>39.869999999999997</v>
      </c>
    </row>
    <row r="62" spans="2:15">
      <c r="B62" s="85">
        <v>38169</v>
      </c>
      <c r="C62" s="117">
        <v>58.46</v>
      </c>
      <c r="D62" s="117">
        <v>78.27</v>
      </c>
      <c r="E62" s="117">
        <v>74.7</v>
      </c>
      <c r="F62" s="117">
        <v>76.13</v>
      </c>
      <c r="G62" s="117">
        <v>73.64</v>
      </c>
      <c r="H62" s="117">
        <v>76.22</v>
      </c>
      <c r="I62" s="117">
        <v>74.94</v>
      </c>
      <c r="J62" s="117">
        <v>59.39</v>
      </c>
      <c r="K62" s="117">
        <v>63.77</v>
      </c>
      <c r="L62" s="117">
        <v>62.89</v>
      </c>
      <c r="M62" s="117">
        <v>36.44</v>
      </c>
      <c r="N62" s="117">
        <v>35.9</v>
      </c>
      <c r="O62" s="117">
        <v>36.020000000000003</v>
      </c>
    </row>
    <row r="63" spans="2:15">
      <c r="B63" s="85">
        <v>38200</v>
      </c>
      <c r="C63" s="117">
        <v>56.98</v>
      </c>
      <c r="D63" s="117">
        <v>78.849999999999994</v>
      </c>
      <c r="E63" s="117">
        <v>73.010000000000005</v>
      </c>
      <c r="F63" s="117">
        <v>75.349999999999994</v>
      </c>
      <c r="G63" s="117">
        <v>72.98</v>
      </c>
      <c r="H63" s="117">
        <v>74.23</v>
      </c>
      <c r="I63" s="117">
        <v>73.61</v>
      </c>
      <c r="J63" s="117">
        <v>60.25</v>
      </c>
      <c r="K63" s="117">
        <v>62.13</v>
      </c>
      <c r="L63" s="117">
        <v>61.75</v>
      </c>
      <c r="M63" s="117">
        <v>34.81</v>
      </c>
      <c r="N63" s="117">
        <v>33.68</v>
      </c>
      <c r="O63" s="117">
        <v>33.909999999999997</v>
      </c>
    </row>
    <row r="64" spans="2:15">
      <c r="B64" s="85">
        <v>38231</v>
      </c>
      <c r="C64" s="117">
        <v>61.47</v>
      </c>
      <c r="D64" s="117">
        <v>85.71</v>
      </c>
      <c r="E64" s="117">
        <v>78.12</v>
      </c>
      <c r="F64" s="117">
        <v>81.02</v>
      </c>
      <c r="G64" s="117">
        <v>81.22</v>
      </c>
      <c r="H64" s="117">
        <v>80.02</v>
      </c>
      <c r="I64" s="117">
        <v>80.47</v>
      </c>
      <c r="J64" s="117">
        <v>69.459999999999994</v>
      </c>
      <c r="K64" s="117">
        <v>68.84</v>
      </c>
      <c r="L64" s="117">
        <v>68.900000000000006</v>
      </c>
      <c r="M64" s="117">
        <v>35.1</v>
      </c>
      <c r="N64" s="117">
        <v>34.04</v>
      </c>
      <c r="O64" s="117">
        <v>34.24</v>
      </c>
    </row>
    <row r="65" spans="2:15">
      <c r="B65" s="85">
        <v>38261</v>
      </c>
      <c r="C65" s="117">
        <v>61.1</v>
      </c>
      <c r="D65" s="117">
        <v>85.52</v>
      </c>
      <c r="E65" s="117">
        <v>81.349999999999994</v>
      </c>
      <c r="F65" s="117">
        <v>83.02</v>
      </c>
      <c r="G65" s="117">
        <v>79.900000000000006</v>
      </c>
      <c r="H65" s="117">
        <v>81.209999999999994</v>
      </c>
      <c r="I65" s="117">
        <v>80.55</v>
      </c>
      <c r="J65" s="117">
        <v>68.63</v>
      </c>
      <c r="K65" s="117">
        <v>70.23</v>
      </c>
      <c r="L65" s="117">
        <v>69.91</v>
      </c>
      <c r="M65" s="117">
        <v>31.77</v>
      </c>
      <c r="N65" s="117">
        <v>31.65</v>
      </c>
      <c r="O65" s="117">
        <v>31.67</v>
      </c>
    </row>
    <row r="66" spans="2:15">
      <c r="B66" s="85">
        <v>38292</v>
      </c>
      <c r="C66" s="117">
        <v>67.739999999999995</v>
      </c>
      <c r="D66" s="117">
        <v>95.62</v>
      </c>
      <c r="E66" s="117">
        <v>90.1</v>
      </c>
      <c r="F66" s="117">
        <v>92.83</v>
      </c>
      <c r="G66" s="117">
        <v>89.88</v>
      </c>
      <c r="H66" s="117">
        <v>89.89</v>
      </c>
      <c r="I66" s="117">
        <v>90.27</v>
      </c>
      <c r="J66" s="117">
        <v>80.2</v>
      </c>
      <c r="K66" s="117">
        <v>78.66</v>
      </c>
      <c r="L66" s="117">
        <v>79.39</v>
      </c>
      <c r="M66" s="117">
        <v>34.07</v>
      </c>
      <c r="N66" s="117">
        <v>32.32</v>
      </c>
      <c r="O66" s="117">
        <v>32.57</v>
      </c>
    </row>
    <row r="67" spans="2:15" ht="15.75" thickBot="1">
      <c r="B67" s="87">
        <v>38322</v>
      </c>
      <c r="C67" s="120">
        <v>77.72</v>
      </c>
      <c r="D67" s="120">
        <v>106.48</v>
      </c>
      <c r="E67" s="120">
        <v>104.36</v>
      </c>
      <c r="F67" s="120">
        <v>105.75</v>
      </c>
      <c r="G67" s="120">
        <v>102.19</v>
      </c>
      <c r="H67" s="120">
        <v>104.86</v>
      </c>
      <c r="I67" s="120">
        <v>104.12</v>
      </c>
      <c r="J67" s="120">
        <v>89.17</v>
      </c>
      <c r="K67" s="120">
        <v>92.08</v>
      </c>
      <c r="L67" s="120">
        <v>91.76</v>
      </c>
      <c r="M67" s="120">
        <v>38.979999999999997</v>
      </c>
      <c r="N67" s="120">
        <v>36.49</v>
      </c>
      <c r="O67" s="120">
        <v>36.92</v>
      </c>
    </row>
    <row r="68" spans="2:15">
      <c r="B68" s="85">
        <v>38353</v>
      </c>
      <c r="C68" s="117">
        <v>79.349999999999994</v>
      </c>
      <c r="D68" s="117">
        <v>110.03</v>
      </c>
      <c r="E68" s="117">
        <v>107.09</v>
      </c>
      <c r="F68" s="117">
        <v>108.22</v>
      </c>
      <c r="G68" s="117">
        <v>107.06</v>
      </c>
      <c r="H68" s="117">
        <v>107.36</v>
      </c>
      <c r="I68" s="117">
        <v>107.16</v>
      </c>
      <c r="J68" s="117">
        <v>94</v>
      </c>
      <c r="K68" s="117">
        <v>93.56</v>
      </c>
      <c r="L68" s="117">
        <v>93.63</v>
      </c>
      <c r="M68" s="117">
        <v>39.630000000000003</v>
      </c>
      <c r="N68" s="117">
        <v>36.299999999999997</v>
      </c>
      <c r="O68" s="117">
        <v>36.96</v>
      </c>
    </row>
    <row r="69" spans="2:15">
      <c r="B69" s="85">
        <v>38384</v>
      </c>
      <c r="C69" s="117">
        <v>89.4</v>
      </c>
      <c r="D69" s="117">
        <v>124.34</v>
      </c>
      <c r="E69" s="117">
        <v>119.55</v>
      </c>
      <c r="F69" s="117">
        <v>121.56</v>
      </c>
      <c r="G69" s="117">
        <v>122.2</v>
      </c>
      <c r="H69" s="117">
        <v>119.26</v>
      </c>
      <c r="I69" s="117">
        <v>120.86</v>
      </c>
      <c r="J69" s="117">
        <v>108.05</v>
      </c>
      <c r="K69" s="117">
        <v>105.58</v>
      </c>
      <c r="L69" s="117">
        <v>106.11</v>
      </c>
      <c r="M69" s="117">
        <v>44.61</v>
      </c>
      <c r="N69" s="117">
        <v>40.4</v>
      </c>
      <c r="O69" s="117">
        <v>41.24</v>
      </c>
    </row>
    <row r="70" spans="2:15">
      <c r="B70" s="85">
        <v>38412</v>
      </c>
      <c r="C70" s="117">
        <v>101.44</v>
      </c>
      <c r="D70" s="117">
        <v>137.1</v>
      </c>
      <c r="E70" s="117">
        <v>134.49</v>
      </c>
      <c r="F70" s="117">
        <v>135.54</v>
      </c>
      <c r="G70" s="117">
        <v>134.81</v>
      </c>
      <c r="H70" s="117">
        <v>135.25</v>
      </c>
      <c r="I70" s="117">
        <v>135.03</v>
      </c>
      <c r="J70" s="117">
        <v>117.03</v>
      </c>
      <c r="K70" s="117">
        <v>120.89</v>
      </c>
      <c r="L70" s="117">
        <v>120.12</v>
      </c>
      <c r="M70" s="117">
        <v>50.7</v>
      </c>
      <c r="N70" s="117">
        <v>49.22</v>
      </c>
      <c r="O70" s="117">
        <v>49.51</v>
      </c>
    </row>
    <row r="71" spans="2:15">
      <c r="B71" s="85">
        <v>38443</v>
      </c>
      <c r="C71" s="117">
        <v>97.96</v>
      </c>
      <c r="D71" s="117">
        <v>129.74</v>
      </c>
      <c r="E71" s="117">
        <v>129.24</v>
      </c>
      <c r="F71" s="117">
        <v>129.51</v>
      </c>
      <c r="G71" s="117">
        <v>128.58000000000001</v>
      </c>
      <c r="H71" s="117">
        <v>129.94999999999999</v>
      </c>
      <c r="I71" s="117">
        <v>129.26</v>
      </c>
      <c r="J71" s="117">
        <v>112.57</v>
      </c>
      <c r="K71" s="117">
        <v>114.9</v>
      </c>
      <c r="L71" s="117">
        <v>114.48</v>
      </c>
      <c r="M71" s="117">
        <v>53.17</v>
      </c>
      <c r="N71" s="117">
        <v>49.97</v>
      </c>
      <c r="O71" s="117">
        <v>50.61</v>
      </c>
    </row>
    <row r="72" spans="2:15">
      <c r="B72" s="85">
        <v>38473</v>
      </c>
      <c r="C72" s="117">
        <v>99.78</v>
      </c>
      <c r="D72" s="117">
        <v>128.36000000000001</v>
      </c>
      <c r="E72" s="117">
        <v>129.21</v>
      </c>
      <c r="F72" s="117">
        <v>128.87</v>
      </c>
      <c r="G72" s="117">
        <v>126.21</v>
      </c>
      <c r="H72" s="117">
        <v>130.54</v>
      </c>
      <c r="I72" s="117">
        <v>128.37</v>
      </c>
      <c r="J72" s="117">
        <v>111.89</v>
      </c>
      <c r="K72" s="117">
        <v>115.72</v>
      </c>
      <c r="L72" s="117">
        <v>114.96</v>
      </c>
      <c r="M72" s="117">
        <v>58.66</v>
      </c>
      <c r="N72" s="117">
        <v>55.55</v>
      </c>
      <c r="O72" s="117">
        <v>56.07</v>
      </c>
    </row>
    <row r="73" spans="2:15">
      <c r="B73" s="85">
        <v>38504</v>
      </c>
      <c r="C73" s="117">
        <v>96.29</v>
      </c>
      <c r="D73" s="117">
        <v>122.47</v>
      </c>
      <c r="E73" s="117">
        <v>120.51</v>
      </c>
      <c r="F73" s="117">
        <v>121.29</v>
      </c>
      <c r="G73" s="117">
        <v>119.9</v>
      </c>
      <c r="H73" s="117">
        <v>122.44</v>
      </c>
      <c r="I73" s="117">
        <v>121.16</v>
      </c>
      <c r="J73" s="117">
        <v>105.08</v>
      </c>
      <c r="K73" s="117">
        <v>107.76</v>
      </c>
      <c r="L73" s="117">
        <v>107.23</v>
      </c>
      <c r="M73" s="117">
        <v>63.19</v>
      </c>
      <c r="N73" s="117">
        <v>59.29</v>
      </c>
      <c r="O73" s="117">
        <v>60.02</v>
      </c>
    </row>
    <row r="74" spans="2:15">
      <c r="B74" s="85">
        <v>38534</v>
      </c>
      <c r="C74" s="117">
        <v>88.48</v>
      </c>
      <c r="D74" s="117">
        <v>112.47</v>
      </c>
      <c r="E74" s="117">
        <v>109.72</v>
      </c>
      <c r="F74" s="117">
        <v>110.79</v>
      </c>
      <c r="G74" s="117">
        <v>108.45</v>
      </c>
      <c r="H74" s="117">
        <v>111.41</v>
      </c>
      <c r="I74" s="117">
        <v>109.93</v>
      </c>
      <c r="J74" s="117">
        <v>94.66</v>
      </c>
      <c r="K74" s="117">
        <v>97.04</v>
      </c>
      <c r="L74" s="117">
        <v>96.56</v>
      </c>
      <c r="M74" s="117">
        <v>60.57</v>
      </c>
      <c r="N74" s="117">
        <v>57.18</v>
      </c>
      <c r="O74" s="117">
        <v>57.88</v>
      </c>
    </row>
    <row r="75" spans="2:15">
      <c r="B75" s="85">
        <v>38565</v>
      </c>
      <c r="C75" s="117">
        <v>85.31</v>
      </c>
      <c r="D75" s="117">
        <v>111.21</v>
      </c>
      <c r="E75" s="117">
        <v>107.43</v>
      </c>
      <c r="F75" s="117">
        <v>108.94</v>
      </c>
      <c r="G75" s="117">
        <v>108.43</v>
      </c>
      <c r="H75" s="117">
        <v>103.55</v>
      </c>
      <c r="I75" s="117">
        <v>108.16</v>
      </c>
      <c r="J75" s="117">
        <v>95.64</v>
      </c>
      <c r="K75" s="117">
        <v>94.81</v>
      </c>
      <c r="L75" s="117">
        <v>94.98</v>
      </c>
      <c r="M75" s="117">
        <v>55.6</v>
      </c>
      <c r="N75" s="117">
        <v>51.07</v>
      </c>
      <c r="O75" s="117">
        <v>51.97</v>
      </c>
    </row>
    <row r="76" spans="2:15">
      <c r="B76" s="85">
        <v>38596</v>
      </c>
      <c r="C76" s="117">
        <v>78.790000000000006</v>
      </c>
      <c r="D76" s="117">
        <v>101.31</v>
      </c>
      <c r="E76" s="117">
        <v>100.76</v>
      </c>
      <c r="F76" s="117">
        <v>101.15</v>
      </c>
      <c r="G76" s="117">
        <v>98.36</v>
      </c>
      <c r="H76" s="117">
        <v>100.41</v>
      </c>
      <c r="I76" s="117">
        <v>99.49</v>
      </c>
      <c r="J76" s="117">
        <v>87.02</v>
      </c>
      <c r="K76" s="117">
        <v>89.99</v>
      </c>
      <c r="L76" s="117">
        <v>89.48</v>
      </c>
      <c r="M76" s="117">
        <v>50.04</v>
      </c>
      <c r="N76" s="117">
        <v>46.03</v>
      </c>
      <c r="O76" s="117">
        <v>46.43</v>
      </c>
    </row>
    <row r="77" spans="2:15">
      <c r="B77" s="85">
        <v>38626</v>
      </c>
      <c r="C77" s="117">
        <v>82.55</v>
      </c>
      <c r="D77" s="117">
        <v>108.77</v>
      </c>
      <c r="E77" s="117">
        <v>104.59</v>
      </c>
      <c r="F77" s="117">
        <v>106.21</v>
      </c>
      <c r="G77" s="117">
        <v>106.09</v>
      </c>
      <c r="H77" s="117">
        <v>104.54</v>
      </c>
      <c r="I77" s="117">
        <v>105.04</v>
      </c>
      <c r="J77" s="117">
        <v>94.54</v>
      </c>
      <c r="K77" s="117">
        <v>94.69</v>
      </c>
      <c r="L77" s="117">
        <v>94.4</v>
      </c>
      <c r="M77" s="117">
        <v>50.84</v>
      </c>
      <c r="N77" s="117">
        <v>46.85</v>
      </c>
      <c r="O77" s="117">
        <v>47.53</v>
      </c>
    </row>
    <row r="78" spans="2:15">
      <c r="B78" s="85">
        <v>38657</v>
      </c>
      <c r="C78" s="117">
        <v>85.93</v>
      </c>
      <c r="D78" s="117">
        <v>111.66</v>
      </c>
      <c r="E78" s="117">
        <v>107.18</v>
      </c>
      <c r="F78" s="117">
        <v>109</v>
      </c>
      <c r="G78" s="117">
        <v>108.81</v>
      </c>
      <c r="H78" s="117">
        <v>107.11</v>
      </c>
      <c r="I78" s="117">
        <v>107.74</v>
      </c>
      <c r="J78" s="117">
        <v>99.35</v>
      </c>
      <c r="K78" s="117">
        <v>97.63</v>
      </c>
      <c r="L78" s="117">
        <v>97.96</v>
      </c>
      <c r="M78" s="117">
        <v>54.72</v>
      </c>
      <c r="N78" s="117">
        <v>50.78</v>
      </c>
      <c r="O78" s="117">
        <v>51.45</v>
      </c>
    </row>
    <row r="79" spans="2:15" ht="15.75" thickBot="1">
      <c r="B79" s="87">
        <v>38687</v>
      </c>
      <c r="C79" s="120">
        <v>86.85</v>
      </c>
      <c r="D79" s="120">
        <v>106.54</v>
      </c>
      <c r="E79" s="120">
        <v>106.28</v>
      </c>
      <c r="F79" s="120">
        <v>107.69</v>
      </c>
      <c r="G79" s="120">
        <v>102.61</v>
      </c>
      <c r="H79" s="120">
        <v>106.1</v>
      </c>
      <c r="I79" s="120">
        <v>105.77</v>
      </c>
      <c r="J79" s="120">
        <v>96.12</v>
      </c>
      <c r="K79" s="120">
        <v>97.25</v>
      </c>
      <c r="L79" s="120">
        <v>97.57</v>
      </c>
      <c r="M79" s="120">
        <v>58.78</v>
      </c>
      <c r="N79" s="120">
        <v>55.67</v>
      </c>
      <c r="O79" s="120">
        <v>56.39</v>
      </c>
    </row>
    <row r="80" spans="2:15">
      <c r="B80" s="85">
        <v>38718</v>
      </c>
      <c r="C80" s="117">
        <v>101.2</v>
      </c>
      <c r="D80" s="117">
        <v>129.63999999999999</v>
      </c>
      <c r="E80" s="117">
        <v>125.24</v>
      </c>
      <c r="F80" s="117">
        <v>126.92</v>
      </c>
      <c r="G80" s="117">
        <v>124.26</v>
      </c>
      <c r="H80" s="117">
        <v>124.49</v>
      </c>
      <c r="I80" s="117">
        <v>124.2</v>
      </c>
      <c r="J80" s="117">
        <v>115.89</v>
      </c>
      <c r="K80" s="117">
        <v>114.84</v>
      </c>
      <c r="L80" s="117">
        <v>114.98</v>
      </c>
      <c r="M80" s="117">
        <v>66.459999999999994</v>
      </c>
      <c r="N80" s="117">
        <v>62.77</v>
      </c>
      <c r="O80" s="117">
        <v>63.39</v>
      </c>
    </row>
    <row r="81" spans="2:15">
      <c r="B81" s="85">
        <v>38749</v>
      </c>
      <c r="C81" s="117">
        <v>97.39</v>
      </c>
      <c r="D81" s="117">
        <v>123.17</v>
      </c>
      <c r="E81" s="117">
        <v>120.01</v>
      </c>
      <c r="F81" s="117">
        <v>121.31</v>
      </c>
      <c r="G81" s="117">
        <v>118.46</v>
      </c>
      <c r="H81" s="117">
        <v>119.7</v>
      </c>
      <c r="I81" s="117">
        <v>119.12</v>
      </c>
      <c r="J81" s="117">
        <v>109.51</v>
      </c>
      <c r="K81" s="117">
        <v>108.91</v>
      </c>
      <c r="L81" s="117">
        <v>109.01</v>
      </c>
      <c r="M81" s="117">
        <v>65.5</v>
      </c>
      <c r="N81" s="117">
        <v>62.45</v>
      </c>
      <c r="O81" s="117">
        <v>62.98</v>
      </c>
    </row>
    <row r="82" spans="2:15">
      <c r="B82" s="85">
        <v>38777</v>
      </c>
      <c r="C82" s="117">
        <v>92.76</v>
      </c>
      <c r="D82" s="117">
        <v>111.75</v>
      </c>
      <c r="E82" s="117">
        <v>115.26</v>
      </c>
      <c r="F82" s="117">
        <v>116.01</v>
      </c>
      <c r="G82" s="117">
        <v>112.2</v>
      </c>
      <c r="H82" s="117">
        <v>114.76</v>
      </c>
      <c r="I82" s="117">
        <v>113.66</v>
      </c>
      <c r="J82" s="117">
        <v>103.52</v>
      </c>
      <c r="K82" s="117">
        <v>104.02</v>
      </c>
      <c r="L82" s="117">
        <v>103.92</v>
      </c>
      <c r="M82" s="117">
        <v>62.92</v>
      </c>
      <c r="N82" s="117">
        <v>58.92</v>
      </c>
      <c r="O82" s="117">
        <v>59.6</v>
      </c>
    </row>
    <row r="83" spans="2:15">
      <c r="B83" s="85">
        <v>38808</v>
      </c>
      <c r="C83" s="117">
        <v>94.2</v>
      </c>
      <c r="D83" s="117">
        <v>119.87</v>
      </c>
      <c r="E83" s="117">
        <v>116.37</v>
      </c>
      <c r="F83" s="117">
        <v>117.87</v>
      </c>
      <c r="G83" s="117">
        <v>114.65</v>
      </c>
      <c r="H83" s="117">
        <v>116.01</v>
      </c>
      <c r="I83" s="117">
        <v>115.42</v>
      </c>
      <c r="J83" s="117">
        <v>105.89</v>
      </c>
      <c r="K83" s="117">
        <v>105.39</v>
      </c>
      <c r="L83" s="117">
        <v>105.49</v>
      </c>
      <c r="M83" s="117">
        <v>64.45</v>
      </c>
      <c r="N83" s="117">
        <v>59.75</v>
      </c>
      <c r="O83" s="117">
        <v>60.55</v>
      </c>
    </row>
    <row r="84" spans="2:15">
      <c r="B84" s="85">
        <v>38838</v>
      </c>
      <c r="C84" s="117">
        <v>90</v>
      </c>
      <c r="D84" s="117">
        <v>113.03</v>
      </c>
      <c r="E84" s="117">
        <v>111.43</v>
      </c>
      <c r="F84" s="117">
        <v>111.81</v>
      </c>
      <c r="G84" s="117">
        <v>107.96</v>
      </c>
      <c r="H84" s="117">
        <v>111.03</v>
      </c>
      <c r="I84" s="117">
        <v>109.36</v>
      </c>
      <c r="J84" s="117">
        <v>99</v>
      </c>
      <c r="K84" s="117">
        <v>99.63</v>
      </c>
      <c r="L84" s="117">
        <v>99.29</v>
      </c>
      <c r="M84" s="117">
        <v>63.97</v>
      </c>
      <c r="N84" s="117">
        <v>59.32</v>
      </c>
      <c r="O84" s="117">
        <v>60.13</v>
      </c>
    </row>
    <row r="85" spans="2:15">
      <c r="B85" s="85">
        <v>38869</v>
      </c>
      <c r="C85" s="117">
        <v>86.04</v>
      </c>
      <c r="D85" s="117">
        <v>106.84</v>
      </c>
      <c r="E85" s="117">
        <v>104.97</v>
      </c>
      <c r="F85" s="117">
        <v>105.83</v>
      </c>
      <c r="G85" s="117">
        <v>101.21</v>
      </c>
      <c r="H85" s="117">
        <v>104.55</v>
      </c>
      <c r="I85" s="117">
        <v>103.15</v>
      </c>
      <c r="J85" s="117">
        <v>91.26</v>
      </c>
      <c r="K85" s="117">
        <v>93.68</v>
      </c>
      <c r="L85" s="117">
        <v>93.27</v>
      </c>
      <c r="M85" s="117">
        <v>64.14</v>
      </c>
      <c r="N85" s="117">
        <v>59.43</v>
      </c>
      <c r="O85" s="117">
        <v>60.23</v>
      </c>
    </row>
    <row r="86" spans="2:15">
      <c r="B86" s="85">
        <v>38899</v>
      </c>
      <c r="C86" s="117">
        <v>88.57</v>
      </c>
      <c r="D86" s="117">
        <v>109.45</v>
      </c>
      <c r="E86" s="117">
        <v>106.56</v>
      </c>
      <c r="F86" s="117">
        <v>107.85</v>
      </c>
      <c r="G86" s="117">
        <v>102.77</v>
      </c>
      <c r="H86" s="117">
        <v>106.49</v>
      </c>
      <c r="I86" s="117">
        <v>105</v>
      </c>
      <c r="J86" s="117">
        <v>91.01</v>
      </c>
      <c r="K86" s="117">
        <v>95.39</v>
      </c>
      <c r="L86" s="117">
        <v>94.56</v>
      </c>
      <c r="M86" s="117">
        <v>68.66</v>
      </c>
      <c r="N86" s="117">
        <v>63.62</v>
      </c>
      <c r="O86" s="117">
        <v>64.489999999999995</v>
      </c>
    </row>
    <row r="87" spans="2:15">
      <c r="B87" s="85">
        <v>38930</v>
      </c>
      <c r="C87" s="117">
        <v>95.78</v>
      </c>
      <c r="D87" s="117">
        <v>116.22</v>
      </c>
      <c r="E87" s="117">
        <v>112.57</v>
      </c>
      <c r="F87" s="117">
        <v>114.14</v>
      </c>
      <c r="G87" s="117">
        <v>112.13</v>
      </c>
      <c r="H87" s="117">
        <v>111.43</v>
      </c>
      <c r="I87" s="117">
        <v>111.73</v>
      </c>
      <c r="J87" s="117">
        <v>98.9</v>
      </c>
      <c r="K87" s="117">
        <v>100.74</v>
      </c>
      <c r="L87" s="117">
        <v>100.37</v>
      </c>
      <c r="M87" s="117">
        <v>75.73</v>
      </c>
      <c r="N87" s="117">
        <v>73.150000000000006</v>
      </c>
      <c r="O87" s="117">
        <v>73.59</v>
      </c>
    </row>
    <row r="88" spans="2:15">
      <c r="B88" s="85">
        <v>38961</v>
      </c>
      <c r="C88" s="117">
        <v>95.98</v>
      </c>
      <c r="D88" s="117">
        <v>112.21</v>
      </c>
      <c r="E88" s="117">
        <v>111.51</v>
      </c>
      <c r="F88" s="117">
        <v>111.88</v>
      </c>
      <c r="G88" s="117">
        <v>109.36</v>
      </c>
      <c r="H88" s="117">
        <v>110.11</v>
      </c>
      <c r="I88" s="117">
        <v>109.83</v>
      </c>
      <c r="J88" s="117">
        <v>97.21</v>
      </c>
      <c r="K88" s="117">
        <v>100.06</v>
      </c>
      <c r="L88" s="117">
        <v>99.53</v>
      </c>
      <c r="M88" s="117">
        <v>77.88</v>
      </c>
      <c r="N88" s="117">
        <v>76.930000000000007</v>
      </c>
      <c r="O88" s="117">
        <v>77.11</v>
      </c>
    </row>
    <row r="89" spans="2:15">
      <c r="B89" s="85">
        <v>38991</v>
      </c>
      <c r="C89" s="117">
        <v>95.53</v>
      </c>
      <c r="D89" s="117">
        <v>113.73</v>
      </c>
      <c r="E89" s="117">
        <v>111.76</v>
      </c>
      <c r="F89" s="117">
        <v>112.67</v>
      </c>
      <c r="G89" s="117">
        <v>110.91</v>
      </c>
      <c r="H89" s="117">
        <v>110.33</v>
      </c>
      <c r="I89" s="117">
        <v>110.63</v>
      </c>
      <c r="J89" s="117">
        <v>97.41</v>
      </c>
      <c r="K89" s="117">
        <v>99.57</v>
      </c>
      <c r="L89" s="117">
        <v>99.23</v>
      </c>
      <c r="M89" s="117">
        <v>76.3</v>
      </c>
      <c r="N89" s="117">
        <v>74.95</v>
      </c>
      <c r="O89" s="117">
        <v>75.17</v>
      </c>
    </row>
    <row r="90" spans="2:15">
      <c r="B90" s="85">
        <v>39022</v>
      </c>
      <c r="C90" s="117">
        <v>103.48</v>
      </c>
      <c r="D90" s="117">
        <v>126.22</v>
      </c>
      <c r="E90" s="117">
        <v>122.23</v>
      </c>
      <c r="F90" s="117">
        <v>123.95</v>
      </c>
      <c r="G90" s="117">
        <v>123.57</v>
      </c>
      <c r="H90" s="117">
        <v>121.27</v>
      </c>
      <c r="I90" s="117">
        <v>122.27</v>
      </c>
      <c r="J90" s="117">
        <v>109.34</v>
      </c>
      <c r="K90" s="117">
        <v>110.17</v>
      </c>
      <c r="L90" s="117">
        <v>110.04</v>
      </c>
      <c r="M90" s="117">
        <v>79.67</v>
      </c>
      <c r="N90" s="117">
        <v>76.28</v>
      </c>
      <c r="O90" s="117">
        <v>76.790000000000006</v>
      </c>
    </row>
    <row r="91" spans="2:15" ht="15.75" thickBot="1">
      <c r="B91" s="87">
        <v>39052</v>
      </c>
      <c r="C91" s="120">
        <v>108.01</v>
      </c>
      <c r="D91" s="120">
        <v>132.85</v>
      </c>
      <c r="E91" s="120">
        <v>130.54</v>
      </c>
      <c r="F91" s="120">
        <v>131.41</v>
      </c>
      <c r="G91" s="120">
        <v>129.93</v>
      </c>
      <c r="H91" s="120">
        <v>127.38</v>
      </c>
      <c r="I91" s="120">
        <v>128.44</v>
      </c>
      <c r="J91" s="120">
        <v>115.6</v>
      </c>
      <c r="K91" s="120">
        <v>117.84</v>
      </c>
      <c r="L91" s="120">
        <v>117.36</v>
      </c>
      <c r="M91" s="120">
        <v>77.709999999999994</v>
      </c>
      <c r="N91" s="120">
        <v>76.22</v>
      </c>
      <c r="O91" s="120">
        <v>76.67</v>
      </c>
    </row>
    <row r="92" spans="2:15">
      <c r="B92" s="85">
        <v>39083</v>
      </c>
      <c r="C92" s="117">
        <v>105.81</v>
      </c>
      <c r="D92" s="117">
        <v>127.54</v>
      </c>
      <c r="E92" s="117">
        <v>124.89</v>
      </c>
      <c r="F92" s="117">
        <v>126.07</v>
      </c>
      <c r="G92" s="117">
        <v>124.4</v>
      </c>
      <c r="H92" s="117">
        <v>124.45</v>
      </c>
      <c r="I92" s="117">
        <v>124.53</v>
      </c>
      <c r="J92" s="117">
        <v>111.99</v>
      </c>
      <c r="K92" s="117">
        <v>112.61</v>
      </c>
      <c r="L92" s="117">
        <v>112.5</v>
      </c>
      <c r="M92" s="117">
        <v>80.55</v>
      </c>
      <c r="N92" s="117">
        <v>78.81</v>
      </c>
      <c r="O92" s="117">
        <v>79.13</v>
      </c>
    </row>
    <row r="93" spans="2:15">
      <c r="B93" s="85">
        <v>39114</v>
      </c>
      <c r="C93" s="117">
        <v>104.18</v>
      </c>
      <c r="D93" s="117">
        <v>125.54</v>
      </c>
      <c r="E93" s="117">
        <v>122.62</v>
      </c>
      <c r="F93" s="117">
        <v>123.82</v>
      </c>
      <c r="G93" s="117">
        <v>122.34</v>
      </c>
      <c r="H93" s="117">
        <v>121.89</v>
      </c>
      <c r="I93" s="117">
        <v>122.03</v>
      </c>
      <c r="J93" s="117">
        <v>109.78</v>
      </c>
      <c r="K93" s="117">
        <v>110.12</v>
      </c>
      <c r="L93" s="117">
        <v>110.03</v>
      </c>
      <c r="M93" s="117">
        <v>80.97</v>
      </c>
      <c r="N93" s="117">
        <v>78.72</v>
      </c>
      <c r="O93" s="117">
        <v>79.08</v>
      </c>
    </row>
    <row r="94" spans="2:15">
      <c r="B94" s="85">
        <v>39142</v>
      </c>
      <c r="C94" s="117">
        <v>100.09</v>
      </c>
      <c r="D94" s="117">
        <v>119.92</v>
      </c>
      <c r="E94" s="117">
        <v>117.13</v>
      </c>
      <c r="F94" s="117">
        <v>118.33</v>
      </c>
      <c r="G94" s="117">
        <v>116.44</v>
      </c>
      <c r="H94" s="117">
        <v>117.57</v>
      </c>
      <c r="I94" s="117">
        <v>117.08</v>
      </c>
      <c r="J94" s="117">
        <v>102.34</v>
      </c>
      <c r="K94" s="117">
        <v>105.55</v>
      </c>
      <c r="L94" s="117">
        <v>104.91</v>
      </c>
      <c r="M94" s="117">
        <v>78.95</v>
      </c>
      <c r="N94" s="117">
        <v>76.599999999999994</v>
      </c>
      <c r="O94" s="117">
        <v>77</v>
      </c>
    </row>
    <row r="95" spans="2:15">
      <c r="B95" s="85">
        <v>39173</v>
      </c>
      <c r="C95" s="117">
        <v>99.3</v>
      </c>
      <c r="D95" s="117">
        <v>117.5</v>
      </c>
      <c r="E95" s="117">
        <v>115.07</v>
      </c>
      <c r="F95" s="117">
        <v>116.11</v>
      </c>
      <c r="G95" s="117">
        <v>114.56</v>
      </c>
      <c r="H95" s="117">
        <v>114.59</v>
      </c>
      <c r="I95" s="117">
        <v>166.05</v>
      </c>
      <c r="J95" s="117">
        <v>100.84</v>
      </c>
      <c r="K95" s="117">
        <v>102.53</v>
      </c>
      <c r="L95" s="117">
        <v>102.22</v>
      </c>
      <c r="M95" s="117">
        <v>81.64</v>
      </c>
      <c r="N95" s="117">
        <v>79.25</v>
      </c>
      <c r="O95" s="117">
        <v>79.58</v>
      </c>
    </row>
    <row r="96" spans="2:15">
      <c r="B96" s="85">
        <v>39203</v>
      </c>
      <c r="C96" s="117">
        <v>100.09</v>
      </c>
      <c r="D96" s="117">
        <v>116.14</v>
      </c>
      <c r="E96" s="117">
        <v>114.17</v>
      </c>
      <c r="F96" s="117">
        <v>115.01</v>
      </c>
      <c r="G96" s="117">
        <v>112.35</v>
      </c>
      <c r="H96" s="117">
        <v>113.93</v>
      </c>
      <c r="I96" s="117">
        <v>113.24</v>
      </c>
      <c r="J96" s="117">
        <v>99.66</v>
      </c>
      <c r="K96" s="117">
        <v>101.94</v>
      </c>
      <c r="L96" s="117">
        <v>101.49</v>
      </c>
      <c r="M96" s="117">
        <v>86.06</v>
      </c>
      <c r="N96" s="117">
        <v>83.71</v>
      </c>
      <c r="O96" s="117">
        <v>83.91</v>
      </c>
    </row>
    <row r="97" spans="2:15">
      <c r="B97" s="85">
        <v>39234</v>
      </c>
      <c r="C97" s="117">
        <v>107.03</v>
      </c>
      <c r="D97" s="117">
        <v>122.35</v>
      </c>
      <c r="E97" s="117">
        <v>120.34</v>
      </c>
      <c r="F97" s="117">
        <v>121.2</v>
      </c>
      <c r="G97" s="117">
        <v>118.76</v>
      </c>
      <c r="H97" s="117">
        <v>119.76</v>
      </c>
      <c r="I97" s="117">
        <v>119.33</v>
      </c>
      <c r="J97" s="117">
        <v>105.89</v>
      </c>
      <c r="K97" s="117">
        <v>107.68</v>
      </c>
      <c r="L97" s="117">
        <v>107.32</v>
      </c>
      <c r="M97" s="117">
        <v>94.76</v>
      </c>
      <c r="N97" s="117">
        <v>92.26</v>
      </c>
      <c r="O97" s="117">
        <v>92.68</v>
      </c>
    </row>
    <row r="98" spans="2:15">
      <c r="B98" s="85">
        <v>39264</v>
      </c>
      <c r="C98" s="117">
        <v>106.2</v>
      </c>
      <c r="D98" s="117">
        <v>122.32</v>
      </c>
      <c r="E98" s="117">
        <v>119.75</v>
      </c>
      <c r="F98" s="117">
        <v>120.78</v>
      </c>
      <c r="G98" s="117">
        <v>116.8</v>
      </c>
      <c r="H98" s="117">
        <v>118.35</v>
      </c>
      <c r="I98" s="117">
        <v>117.63</v>
      </c>
      <c r="J98" s="117">
        <v>105.25</v>
      </c>
      <c r="K98" s="117">
        <v>106.52</v>
      </c>
      <c r="L98" s="117">
        <v>106.24</v>
      </c>
      <c r="M98" s="117">
        <v>93.47</v>
      </c>
      <c r="N98" s="117">
        <v>92.29</v>
      </c>
      <c r="O98" s="117">
        <v>89.78</v>
      </c>
    </row>
    <row r="99" spans="2:15">
      <c r="B99" s="85">
        <v>39295</v>
      </c>
      <c r="C99" s="117">
        <v>107.98</v>
      </c>
      <c r="D99" s="117">
        <v>126.68</v>
      </c>
      <c r="E99" s="117">
        <v>124.12</v>
      </c>
      <c r="F99" s="117">
        <v>125.22</v>
      </c>
      <c r="G99" s="117">
        <v>123.53</v>
      </c>
      <c r="H99" s="117">
        <v>122.95</v>
      </c>
      <c r="I99" s="117">
        <v>123.19</v>
      </c>
      <c r="J99" s="117">
        <v>112.47</v>
      </c>
      <c r="K99" s="117">
        <v>111.55</v>
      </c>
      <c r="L99" s="117">
        <v>111.73</v>
      </c>
      <c r="M99" s="117">
        <v>88.51</v>
      </c>
      <c r="N99" s="117">
        <v>87.16</v>
      </c>
      <c r="O99" s="117">
        <v>87.44</v>
      </c>
    </row>
    <row r="100" spans="2:15">
      <c r="B100" s="85">
        <v>39326</v>
      </c>
      <c r="C100" s="117">
        <v>113.17</v>
      </c>
      <c r="D100" s="117">
        <v>131.51</v>
      </c>
      <c r="E100" s="117">
        <v>129.86000000000001</v>
      </c>
      <c r="F100" s="117">
        <v>130.37</v>
      </c>
      <c r="G100" s="117">
        <v>127.6</v>
      </c>
      <c r="H100" s="117">
        <v>128.38999999999999</v>
      </c>
      <c r="I100" s="117">
        <v>128.04</v>
      </c>
      <c r="J100" s="117">
        <v>116.05</v>
      </c>
      <c r="K100" s="117">
        <v>117.41</v>
      </c>
      <c r="L100" s="117">
        <v>117.14</v>
      </c>
      <c r="M100" s="117">
        <v>93.26</v>
      </c>
      <c r="N100" s="117">
        <v>92.66</v>
      </c>
      <c r="O100" s="117">
        <v>92.78</v>
      </c>
    </row>
    <row r="101" spans="2:15">
      <c r="B101" s="85">
        <v>39356</v>
      </c>
      <c r="C101" s="117">
        <v>115.71</v>
      </c>
      <c r="D101" s="117">
        <v>137.71</v>
      </c>
      <c r="E101" s="117">
        <v>135.35</v>
      </c>
      <c r="F101" s="117">
        <v>136.49</v>
      </c>
      <c r="G101" s="117">
        <v>134.43</v>
      </c>
      <c r="H101" s="117">
        <v>134.01</v>
      </c>
      <c r="I101" s="117">
        <v>134.29</v>
      </c>
      <c r="J101" s="117">
        <v>120.95</v>
      </c>
      <c r="K101" s="117">
        <v>122.28</v>
      </c>
      <c r="L101" s="117">
        <v>122.12</v>
      </c>
      <c r="M101" s="117">
        <v>97.34</v>
      </c>
      <c r="N101" s="117">
        <v>89.73</v>
      </c>
      <c r="O101" s="117">
        <v>91.1</v>
      </c>
    </row>
    <row r="102" spans="2:15">
      <c r="B102" s="85">
        <v>39387</v>
      </c>
      <c r="C102" s="117">
        <v>114.43</v>
      </c>
      <c r="D102" s="117">
        <v>133.81</v>
      </c>
      <c r="E102" s="117">
        <v>132.85</v>
      </c>
      <c r="F102" s="117">
        <v>133.32</v>
      </c>
      <c r="G102" s="117">
        <v>130.28</v>
      </c>
      <c r="H102" s="117">
        <v>131.5</v>
      </c>
      <c r="I102" s="117">
        <v>131</v>
      </c>
      <c r="J102" s="117">
        <v>118.99</v>
      </c>
      <c r="K102" s="117">
        <v>120.1</v>
      </c>
      <c r="L102" s="117">
        <v>119.87</v>
      </c>
      <c r="M102" s="117">
        <v>92.28</v>
      </c>
      <c r="N102" s="117">
        <v>92.61</v>
      </c>
      <c r="O102" s="117">
        <v>92.59</v>
      </c>
    </row>
    <row r="103" spans="2:15" ht="15.75" thickBot="1">
      <c r="B103" s="87">
        <v>39417</v>
      </c>
      <c r="C103" s="120">
        <v>118.16</v>
      </c>
      <c r="D103" s="120">
        <v>139.87</v>
      </c>
      <c r="E103" s="120">
        <v>140.29</v>
      </c>
      <c r="F103" s="120">
        <v>140.12</v>
      </c>
      <c r="G103" s="120">
        <v>136.47</v>
      </c>
      <c r="H103" s="120">
        <v>138.31</v>
      </c>
      <c r="I103" s="120">
        <v>137.58000000000001</v>
      </c>
      <c r="J103" s="120">
        <v>124.06</v>
      </c>
      <c r="K103" s="120">
        <v>126.48</v>
      </c>
      <c r="L103" s="120">
        <v>125.93</v>
      </c>
      <c r="M103" s="120">
        <v>91.37</v>
      </c>
      <c r="N103" s="120">
        <v>91.74</v>
      </c>
      <c r="O103" s="120">
        <v>91.39</v>
      </c>
    </row>
    <row r="104" spans="2:15">
      <c r="B104" s="85">
        <v>39448</v>
      </c>
      <c r="C104" s="117">
        <v>122.33</v>
      </c>
      <c r="D104" s="117">
        <v>143.37</v>
      </c>
      <c r="E104" s="117">
        <v>142.13999999999999</v>
      </c>
      <c r="F104" s="117">
        <v>142.66</v>
      </c>
      <c r="G104" s="117">
        <v>139.1</v>
      </c>
      <c r="H104" s="117">
        <v>140.49</v>
      </c>
      <c r="I104" s="117">
        <v>139.86000000000001</v>
      </c>
      <c r="J104" s="117">
        <v>126.26</v>
      </c>
      <c r="K104" s="117">
        <v>128.46</v>
      </c>
      <c r="L104" s="117">
        <v>127.93</v>
      </c>
      <c r="M104" s="117">
        <v>100.68</v>
      </c>
      <c r="N104" s="117">
        <v>98.91</v>
      </c>
      <c r="O104" s="117">
        <v>99.21</v>
      </c>
    </row>
    <row r="105" spans="2:15">
      <c r="B105" s="85">
        <v>39479</v>
      </c>
      <c r="C105" s="117">
        <v>138.82</v>
      </c>
      <c r="D105" s="117">
        <v>161.30000000000001</v>
      </c>
      <c r="E105" s="117">
        <v>158.94999999999999</v>
      </c>
      <c r="F105" s="117">
        <v>159.9</v>
      </c>
      <c r="G105" s="117">
        <v>158.03</v>
      </c>
      <c r="H105" s="117">
        <v>156.88999999999999</v>
      </c>
      <c r="I105" s="117">
        <v>157.29</v>
      </c>
      <c r="J105" s="117">
        <v>142.25</v>
      </c>
      <c r="K105" s="117">
        <v>144.29</v>
      </c>
      <c r="L105" s="117">
        <v>143.78</v>
      </c>
      <c r="M105" s="117">
        <v>117.1</v>
      </c>
      <c r="N105" s="117">
        <v>115.13</v>
      </c>
      <c r="O105" s="117">
        <v>115.45</v>
      </c>
    </row>
    <row r="106" spans="2:15">
      <c r="B106" s="85">
        <v>39508</v>
      </c>
      <c r="C106" s="117">
        <v>135.72</v>
      </c>
      <c r="D106" s="117">
        <v>151.47</v>
      </c>
      <c r="E106" s="117">
        <v>152.72</v>
      </c>
      <c r="F106" s="117">
        <v>151.63999999999999</v>
      </c>
      <c r="G106" s="117">
        <v>148.06</v>
      </c>
      <c r="H106" s="117">
        <v>152.08000000000001</v>
      </c>
      <c r="I106" s="117">
        <v>149.88999999999999</v>
      </c>
      <c r="J106" s="117">
        <v>130.44999999999999</v>
      </c>
      <c r="K106" s="117">
        <v>138.93</v>
      </c>
      <c r="L106" s="117">
        <v>136.41</v>
      </c>
      <c r="M106" s="117">
        <v>122.44</v>
      </c>
      <c r="N106" s="117">
        <v>121.3</v>
      </c>
      <c r="O106" s="117">
        <v>121.92</v>
      </c>
    </row>
    <row r="107" spans="2:15">
      <c r="B107" s="85">
        <v>39539</v>
      </c>
      <c r="C107" s="117">
        <v>126.55</v>
      </c>
      <c r="D107" s="117">
        <v>142.41</v>
      </c>
      <c r="E107" s="117">
        <v>141.76</v>
      </c>
      <c r="F107" s="117">
        <v>142.04</v>
      </c>
      <c r="G107" s="117">
        <v>138.06</v>
      </c>
      <c r="H107" s="117">
        <v>142.62</v>
      </c>
      <c r="I107" s="117">
        <v>140.69999999999999</v>
      </c>
      <c r="J107" s="117">
        <v>123.01</v>
      </c>
      <c r="K107" s="117">
        <v>129.02000000000001</v>
      </c>
      <c r="L107" s="117">
        <v>127.67</v>
      </c>
      <c r="M107" s="117">
        <v>112.34</v>
      </c>
      <c r="N107" s="117">
        <v>111.12</v>
      </c>
      <c r="O107" s="117">
        <v>111.28</v>
      </c>
    </row>
    <row r="108" spans="2:15">
      <c r="B108" s="85">
        <v>39569</v>
      </c>
      <c r="C108" s="117">
        <v>126.76</v>
      </c>
      <c r="D108" s="117">
        <v>143.51</v>
      </c>
      <c r="E108" s="117">
        <v>143.63</v>
      </c>
      <c r="F108" s="117">
        <v>143.6</v>
      </c>
      <c r="G108" s="117">
        <v>139.32</v>
      </c>
      <c r="H108" s="117">
        <v>143.69</v>
      </c>
      <c r="I108" s="117">
        <v>141.94999999999999</v>
      </c>
      <c r="J108" s="117">
        <v>125.18</v>
      </c>
      <c r="K108" s="117">
        <v>130.81</v>
      </c>
      <c r="L108" s="117">
        <v>129.52000000000001</v>
      </c>
      <c r="M108" s="117">
        <v>109.58</v>
      </c>
      <c r="N108" s="117">
        <v>108.75</v>
      </c>
      <c r="O108" s="117">
        <v>108.88</v>
      </c>
    </row>
    <row r="109" spans="2:15">
      <c r="B109" s="85">
        <v>39600</v>
      </c>
      <c r="C109" s="117">
        <v>130.53</v>
      </c>
      <c r="D109" s="117">
        <v>150.58000000000001</v>
      </c>
      <c r="E109" s="117">
        <v>148.02000000000001</v>
      </c>
      <c r="F109" s="117">
        <v>149.15</v>
      </c>
      <c r="G109" s="117">
        <v>144.9</v>
      </c>
      <c r="H109" s="117">
        <v>147.05000000000001</v>
      </c>
      <c r="I109" s="117">
        <v>146.15</v>
      </c>
      <c r="J109" s="117">
        <v>130.52000000000001</v>
      </c>
      <c r="K109" s="117">
        <v>134.59</v>
      </c>
      <c r="L109" s="117">
        <v>133.65</v>
      </c>
      <c r="M109" s="117">
        <v>112.16</v>
      </c>
      <c r="N109" s="117">
        <v>111.16</v>
      </c>
      <c r="O109" s="117">
        <v>111.34</v>
      </c>
    </row>
    <row r="110" spans="2:15">
      <c r="B110" s="85">
        <v>39630</v>
      </c>
      <c r="C110" s="117">
        <v>132.78</v>
      </c>
      <c r="D110" s="117">
        <v>151.58000000000001</v>
      </c>
      <c r="E110" s="117">
        <v>150.58000000000001</v>
      </c>
      <c r="F110" s="117">
        <v>151.18</v>
      </c>
      <c r="G110" s="117">
        <v>145.1</v>
      </c>
      <c r="H110" s="117">
        <v>148.66999999999999</v>
      </c>
      <c r="I110" s="117">
        <v>147.36000000000001</v>
      </c>
      <c r="J110" s="117">
        <v>131.1</v>
      </c>
      <c r="K110" s="117">
        <v>135.9</v>
      </c>
      <c r="L110" s="117">
        <v>134.88</v>
      </c>
      <c r="M110" s="117">
        <v>115.09</v>
      </c>
      <c r="N110" s="117">
        <v>114.8</v>
      </c>
      <c r="O110" s="117">
        <v>114.8</v>
      </c>
    </row>
    <row r="111" spans="2:15">
      <c r="B111" s="85">
        <v>39661</v>
      </c>
      <c r="C111" s="117">
        <v>131.14095238095237</v>
      </c>
      <c r="D111" s="117">
        <v>154.22619047619048</v>
      </c>
      <c r="E111" s="117">
        <v>148.5157142857143</v>
      </c>
      <c r="F111" s="117">
        <v>151.02952380952379</v>
      </c>
      <c r="G111" s="117">
        <v>146.03238095238098</v>
      </c>
      <c r="H111" s="117">
        <v>146.71761904761902</v>
      </c>
      <c r="I111" s="117">
        <v>146.42809523809521</v>
      </c>
      <c r="J111" s="117">
        <v>131.8452380952381</v>
      </c>
      <c r="K111" s="117">
        <v>133.70809523809518</v>
      </c>
      <c r="L111" s="117">
        <v>133.27952380952382</v>
      </c>
      <c r="M111" s="117">
        <v>113.47761904761907</v>
      </c>
      <c r="N111" s="117">
        <v>112.58800000000001</v>
      </c>
      <c r="O111" s="117">
        <v>112.55809523809525</v>
      </c>
    </row>
    <row r="112" spans="2:15">
      <c r="B112" s="85">
        <v>39692</v>
      </c>
      <c r="C112" s="117">
        <v>126.68636363636361</v>
      </c>
      <c r="D112" s="117">
        <v>150.20238095238096</v>
      </c>
      <c r="E112" s="117">
        <v>146.65409090909094</v>
      </c>
      <c r="F112" s="117">
        <v>148.3590909090909</v>
      </c>
      <c r="G112" s="117">
        <v>141.49619047619049</v>
      </c>
      <c r="H112" s="117">
        <v>144.29090909090908</v>
      </c>
      <c r="I112" s="117">
        <v>143.26909090909089</v>
      </c>
      <c r="J112" s="117">
        <v>126.82142857142857</v>
      </c>
      <c r="K112" s="117">
        <v>131.18136363636361</v>
      </c>
      <c r="L112" s="117">
        <v>130.25954545454545</v>
      </c>
      <c r="M112" s="117">
        <v>106.66523809523815</v>
      </c>
      <c r="N112" s="117">
        <v>105.04136363636363</v>
      </c>
      <c r="O112" s="117">
        <v>105.37772727272727</v>
      </c>
    </row>
    <row r="113" spans="2:16">
      <c r="B113" s="85">
        <v>39722</v>
      </c>
      <c r="C113" s="117">
        <v>108.30739130434782</v>
      </c>
      <c r="D113" s="117">
        <v>133.36956521739131</v>
      </c>
      <c r="E113" s="117">
        <v>128.92818181818183</v>
      </c>
      <c r="F113" s="117">
        <v>130.98869565217393</v>
      </c>
      <c r="G113" s="117">
        <v>122.03652173913044</v>
      </c>
      <c r="H113" s="117">
        <v>124.44</v>
      </c>
      <c r="I113" s="117">
        <v>123.58695652173913</v>
      </c>
      <c r="J113" s="117">
        <v>104.56521739130434</v>
      </c>
      <c r="K113" s="117">
        <v>111.72136363636361</v>
      </c>
      <c r="L113" s="117">
        <v>110.26869565217389</v>
      </c>
      <c r="M113" s="117">
        <v>89.686956521739134</v>
      </c>
      <c r="N113" s="117">
        <v>88.568260869565208</v>
      </c>
      <c r="O113" s="117">
        <v>88.768260869565225</v>
      </c>
    </row>
    <row r="114" spans="2:16">
      <c r="B114" s="85">
        <v>39753</v>
      </c>
      <c r="C114" s="117">
        <v>118.08923536608317</v>
      </c>
      <c r="D114" s="117">
        <v>137.49140683229814</v>
      </c>
      <c r="E114" s="117">
        <v>141.36599567099569</v>
      </c>
      <c r="F114" s="117">
        <v>143.45910345692954</v>
      </c>
      <c r="G114" s="117">
        <v>132.66775465838506</v>
      </c>
      <c r="H114" s="117">
        <v>134.31492640692642</v>
      </c>
      <c r="I114" s="117">
        <v>136.19570713344623</v>
      </c>
      <c r="J114" s="117">
        <v>118.92509420289855</v>
      </c>
      <c r="K114" s="117">
        <v>125.5369408369408</v>
      </c>
      <c r="L114" s="117">
        <v>124.60258830541439</v>
      </c>
      <c r="M114" s="117">
        <v>99.842990683229814</v>
      </c>
      <c r="N114" s="117">
        <v>98.26888122529644</v>
      </c>
      <c r="O114" s="117">
        <v>98.391704169019391</v>
      </c>
    </row>
    <row r="115" spans="2:16" ht="15.75" thickBot="1">
      <c r="B115" s="85">
        <v>39783</v>
      </c>
      <c r="C115" s="117">
        <v>107.87550000000002</v>
      </c>
      <c r="D115" s="120">
        <v>133.40277777777777</v>
      </c>
      <c r="E115" s="120">
        <v>127.92850000000001</v>
      </c>
      <c r="F115" s="120">
        <v>130.44899999999996</v>
      </c>
      <c r="G115" s="120">
        <v>120.76</v>
      </c>
      <c r="H115" s="120">
        <v>122.5775</v>
      </c>
      <c r="I115" s="120">
        <v>121.88600000000001</v>
      </c>
      <c r="J115" s="120">
        <v>102.73611111111111</v>
      </c>
      <c r="K115" s="120">
        <v>109.5625</v>
      </c>
      <c r="L115" s="120">
        <v>107.96099999999998</v>
      </c>
      <c r="M115" s="120">
        <v>92.813333333333347</v>
      </c>
      <c r="N115" s="120">
        <v>90.19</v>
      </c>
      <c r="O115" s="120">
        <v>90.76400000000001</v>
      </c>
    </row>
    <row r="116" spans="2:16">
      <c r="B116" s="83">
        <v>39814</v>
      </c>
      <c r="C116" s="121">
        <v>108.39</v>
      </c>
      <c r="D116" s="121">
        <v>148.88</v>
      </c>
      <c r="E116" s="121">
        <v>137.62</v>
      </c>
      <c r="F116" s="121">
        <v>142.32</v>
      </c>
      <c r="G116" s="121">
        <v>128.03</v>
      </c>
      <c r="H116" s="121">
        <v>128.93</v>
      </c>
      <c r="I116" s="121">
        <v>128.30000000000001</v>
      </c>
      <c r="J116" s="121">
        <v>101.43</v>
      </c>
      <c r="K116" s="121">
        <v>111.65</v>
      </c>
      <c r="L116" s="121">
        <v>109.18</v>
      </c>
      <c r="M116" s="121">
        <v>85.77</v>
      </c>
      <c r="N116" s="121">
        <v>82.11</v>
      </c>
      <c r="O116" s="121">
        <v>82.74</v>
      </c>
    </row>
    <row r="117" spans="2:16">
      <c r="B117" s="85">
        <v>39845</v>
      </c>
      <c r="C117" s="122">
        <v>107.6</v>
      </c>
      <c r="D117" s="122">
        <v>149.58000000000001</v>
      </c>
      <c r="E117" s="122">
        <v>140.74</v>
      </c>
      <c r="F117" s="122">
        <v>144.55000000000001</v>
      </c>
      <c r="G117" s="122">
        <v>128.63</v>
      </c>
      <c r="H117" s="122">
        <v>130.13</v>
      </c>
      <c r="I117" s="122">
        <v>129.47999999999999</v>
      </c>
      <c r="J117" s="122">
        <v>100.45</v>
      </c>
      <c r="K117" s="122">
        <v>109.87</v>
      </c>
      <c r="L117" s="122">
        <v>107.69</v>
      </c>
      <c r="M117" s="122">
        <v>81.66</v>
      </c>
      <c r="N117" s="122">
        <v>79.900000000000006</v>
      </c>
      <c r="O117" s="122">
        <v>80.22</v>
      </c>
    </row>
    <row r="118" spans="2:16">
      <c r="B118" s="85">
        <v>39873</v>
      </c>
      <c r="C118" s="122">
        <v>105.87</v>
      </c>
      <c r="D118" s="122">
        <v>162</v>
      </c>
      <c r="E118" s="122">
        <v>148</v>
      </c>
      <c r="F118" s="122">
        <v>154.16</v>
      </c>
      <c r="G118" s="122">
        <v>127.76</v>
      </c>
      <c r="H118" s="122">
        <v>129.07</v>
      </c>
      <c r="I118" s="122">
        <v>128.52000000000001</v>
      </c>
      <c r="J118" s="122">
        <v>97.48</v>
      </c>
      <c r="K118" s="122">
        <v>104.4</v>
      </c>
      <c r="L118" s="122">
        <v>102.81</v>
      </c>
      <c r="M118" s="122">
        <v>77.48</v>
      </c>
      <c r="N118" s="122">
        <v>76.05</v>
      </c>
      <c r="O118" s="122">
        <v>76.31</v>
      </c>
    </row>
    <row r="119" spans="2:16">
      <c r="B119" s="85">
        <v>39904</v>
      </c>
      <c r="C119" s="117">
        <v>111.61</v>
      </c>
      <c r="D119" s="117">
        <v>190.94</v>
      </c>
      <c r="E119" s="117">
        <v>173.29</v>
      </c>
      <c r="F119" s="117">
        <v>181.1</v>
      </c>
      <c r="G119" s="117">
        <v>134.44</v>
      </c>
      <c r="H119" s="117">
        <v>135.19</v>
      </c>
      <c r="I119" s="117">
        <v>134.88</v>
      </c>
      <c r="J119" s="117">
        <v>101.46</v>
      </c>
      <c r="K119" s="117">
        <v>107.28</v>
      </c>
      <c r="L119" s="117">
        <v>105.95</v>
      </c>
      <c r="M119" s="117">
        <v>76.5</v>
      </c>
      <c r="N119" s="117">
        <v>75.36</v>
      </c>
      <c r="O119" s="117">
        <v>75.53</v>
      </c>
    </row>
    <row r="120" spans="2:16">
      <c r="B120" s="85">
        <v>39934</v>
      </c>
      <c r="C120" s="117">
        <v>123.05</v>
      </c>
      <c r="D120" s="117">
        <v>225.58</v>
      </c>
      <c r="E120" s="117">
        <v>201</v>
      </c>
      <c r="F120" s="117">
        <v>212.05</v>
      </c>
      <c r="G120" s="117">
        <v>147.34</v>
      </c>
      <c r="H120" s="117">
        <v>153.55000000000001</v>
      </c>
      <c r="I120" s="117">
        <v>150.99</v>
      </c>
      <c r="J120" s="117">
        <v>113.13</v>
      </c>
      <c r="K120" s="117">
        <v>120.08</v>
      </c>
      <c r="L120" s="117">
        <v>118.4</v>
      </c>
      <c r="M120" s="117">
        <v>77</v>
      </c>
      <c r="N120" s="117">
        <v>75.2</v>
      </c>
      <c r="O120" s="117">
        <v>75.62</v>
      </c>
    </row>
    <row r="121" spans="2:16">
      <c r="B121" s="85">
        <v>39965</v>
      </c>
      <c r="C121" s="117">
        <v>119.05</v>
      </c>
      <c r="D121" s="117">
        <v>195.27</v>
      </c>
      <c r="E121" s="117">
        <v>197.14</v>
      </c>
      <c r="F121" s="117">
        <v>196.32</v>
      </c>
      <c r="G121" s="117">
        <v>145.16999999999999</v>
      </c>
      <c r="H121" s="117">
        <v>153.13999999999999</v>
      </c>
      <c r="I121" s="117">
        <v>149.79</v>
      </c>
      <c r="J121" s="117">
        <v>109.81</v>
      </c>
      <c r="K121" s="117">
        <v>117.1</v>
      </c>
      <c r="L121" s="117">
        <v>115.42</v>
      </c>
      <c r="M121" s="117">
        <v>75.88</v>
      </c>
      <c r="N121" s="117">
        <v>73.16</v>
      </c>
      <c r="O121" s="117">
        <v>73.790000000000006</v>
      </c>
    </row>
    <row r="122" spans="2:16">
      <c r="B122" s="85">
        <v>39995</v>
      </c>
      <c r="C122" s="117">
        <v>112.9</v>
      </c>
      <c r="D122" s="117">
        <v>192.11</v>
      </c>
      <c r="E122" s="117">
        <v>183.71</v>
      </c>
      <c r="F122" s="117">
        <v>187.29</v>
      </c>
      <c r="G122" s="117">
        <v>137.87</v>
      </c>
      <c r="H122" s="117">
        <v>143.13999999999999</v>
      </c>
      <c r="I122" s="117">
        <v>140.9</v>
      </c>
      <c r="J122" s="117">
        <v>104.55</v>
      </c>
      <c r="K122" s="117">
        <v>108.79</v>
      </c>
      <c r="L122" s="117">
        <v>107.8</v>
      </c>
      <c r="M122" s="117">
        <v>74.83</v>
      </c>
      <c r="N122" s="117">
        <v>71.09</v>
      </c>
      <c r="O122" s="117">
        <v>71.680000000000007</v>
      </c>
    </row>
    <row r="123" spans="2:16">
      <c r="B123" s="85">
        <v>40026</v>
      </c>
      <c r="C123" s="117">
        <v>117.45380952380951</v>
      </c>
      <c r="D123" s="117">
        <v>181.60714285714286</v>
      </c>
      <c r="E123" s="117">
        <v>188.35857142857142</v>
      </c>
      <c r="F123" s="117">
        <v>185.38809523809527</v>
      </c>
      <c r="G123" s="117">
        <v>146.86571428571432</v>
      </c>
      <c r="H123" s="117">
        <v>151.86190476190475</v>
      </c>
      <c r="I123" s="117">
        <v>149.76190476190473</v>
      </c>
      <c r="J123" s="117">
        <v>114.01190476190476</v>
      </c>
      <c r="K123" s="117">
        <v>117.70666666666668</v>
      </c>
      <c r="L123" s="117">
        <v>116.85666666666668</v>
      </c>
      <c r="M123" s="117">
        <v>75.038571428571444</v>
      </c>
      <c r="N123" s="117">
        <v>71.761428571428567</v>
      </c>
      <c r="O123" s="117">
        <v>72.351428571428571</v>
      </c>
    </row>
    <row r="124" spans="2:16">
      <c r="B124" s="85">
        <v>40057</v>
      </c>
      <c r="C124" s="117">
        <v>116.4</v>
      </c>
      <c r="D124" s="117">
        <v>169.9</v>
      </c>
      <c r="E124" s="117">
        <v>183.39</v>
      </c>
      <c r="F124" s="117">
        <v>177.45</v>
      </c>
      <c r="G124" s="117">
        <v>145.66999999999999</v>
      </c>
      <c r="H124" s="117">
        <v>150.74</v>
      </c>
      <c r="I124" s="117">
        <v>148.53</v>
      </c>
      <c r="J124" s="117">
        <v>114.12</v>
      </c>
      <c r="K124" s="117">
        <v>116.82</v>
      </c>
      <c r="L124" s="117">
        <v>116.16</v>
      </c>
      <c r="M124" s="117">
        <v>77.31</v>
      </c>
      <c r="N124" s="117">
        <v>73.040000000000006</v>
      </c>
      <c r="O124" s="117">
        <v>73.819999999999993</v>
      </c>
    </row>
    <row r="125" spans="2:16">
      <c r="B125" s="85">
        <v>40087</v>
      </c>
      <c r="C125" s="117">
        <v>121.08818181818179</v>
      </c>
      <c r="D125" s="117">
        <v>175.15909090909091</v>
      </c>
      <c r="E125" s="117">
        <v>180.55454545454543</v>
      </c>
      <c r="F125" s="117">
        <v>178.12590909090909</v>
      </c>
      <c r="G125" s="117">
        <v>151.94954545454547</v>
      </c>
      <c r="H125" s="117">
        <v>156.32272727272726</v>
      </c>
      <c r="I125" s="117">
        <v>154.57227272727278</v>
      </c>
      <c r="J125" s="117">
        <v>122.84090909090909</v>
      </c>
      <c r="K125" s="117">
        <v>125.15772727272724</v>
      </c>
      <c r="L125" s="117">
        <v>124.6240909090909</v>
      </c>
      <c r="M125" s="117">
        <v>76.681818181818187</v>
      </c>
      <c r="N125" s="117">
        <v>72.857727272727274</v>
      </c>
      <c r="O125" s="117">
        <v>73.50681818181819</v>
      </c>
    </row>
    <row r="126" spans="2:16">
      <c r="B126" s="85">
        <v>40118</v>
      </c>
      <c r="C126" s="117">
        <v>119.67</v>
      </c>
      <c r="D126" s="117">
        <v>180.08</v>
      </c>
      <c r="E126" s="117">
        <v>176.48</v>
      </c>
      <c r="F126" s="117">
        <v>178.33</v>
      </c>
      <c r="G126" s="117">
        <v>150.22999999999999</v>
      </c>
      <c r="H126" s="117">
        <v>153.6</v>
      </c>
      <c r="I126" s="117">
        <v>152.21</v>
      </c>
      <c r="J126" s="117">
        <v>126.21</v>
      </c>
      <c r="K126" s="117">
        <v>126.11</v>
      </c>
      <c r="L126" s="117">
        <v>126.17</v>
      </c>
      <c r="M126" s="117">
        <v>73.08</v>
      </c>
      <c r="N126" s="117">
        <v>68.86</v>
      </c>
      <c r="O126" s="117">
        <v>69.48</v>
      </c>
    </row>
    <row r="127" spans="2:16" ht="15.75" thickBot="1">
      <c r="B127" s="87">
        <v>40148</v>
      </c>
      <c r="C127" s="120">
        <v>124.96</v>
      </c>
      <c r="D127" s="120">
        <v>199.38</v>
      </c>
      <c r="E127" s="120">
        <v>184.67</v>
      </c>
      <c r="F127" s="120">
        <v>192.11</v>
      </c>
      <c r="G127" s="120">
        <v>155.86000000000001</v>
      </c>
      <c r="H127" s="120">
        <v>160.09</v>
      </c>
      <c r="I127" s="120">
        <v>158.16</v>
      </c>
      <c r="J127" s="120">
        <v>131.22999999999999</v>
      </c>
      <c r="K127" s="120">
        <v>133.68</v>
      </c>
      <c r="L127" s="120">
        <v>132.84</v>
      </c>
      <c r="M127" s="120">
        <v>74.680000000000007</v>
      </c>
      <c r="N127" s="120">
        <v>68.86</v>
      </c>
      <c r="O127" s="120">
        <v>69.89</v>
      </c>
      <c r="P127" s="79"/>
    </row>
    <row r="128" spans="2:16">
      <c r="B128" s="85">
        <v>40179</v>
      </c>
      <c r="C128" s="121">
        <v>126.85</v>
      </c>
      <c r="D128" s="121">
        <v>214.55</v>
      </c>
      <c r="E128" s="121">
        <v>201.65</v>
      </c>
      <c r="F128" s="121">
        <v>207.51</v>
      </c>
      <c r="G128" s="121">
        <v>154.4</v>
      </c>
      <c r="H128" s="121">
        <v>161.91999999999999</v>
      </c>
      <c r="I128" s="121">
        <v>158.9</v>
      </c>
      <c r="J128" s="121">
        <v>128.11000000000001</v>
      </c>
      <c r="K128" s="121">
        <v>132.75</v>
      </c>
      <c r="L128" s="121">
        <v>131.66999999999999</v>
      </c>
      <c r="M128" s="121">
        <v>75.09</v>
      </c>
      <c r="N128" s="121">
        <v>69.05</v>
      </c>
      <c r="O128" s="121">
        <v>70.08</v>
      </c>
      <c r="P128" s="79"/>
    </row>
    <row r="129" spans="2:16">
      <c r="B129" s="85">
        <v>40210</v>
      </c>
      <c r="C129" s="122">
        <v>123.37</v>
      </c>
      <c r="D129" s="122">
        <v>208.03</v>
      </c>
      <c r="E129" s="122">
        <v>201.89</v>
      </c>
      <c r="F129" s="122">
        <v>204.71</v>
      </c>
      <c r="G129" s="122">
        <v>156.02000000000001</v>
      </c>
      <c r="H129" s="122">
        <v>159</v>
      </c>
      <c r="I129" s="122">
        <v>157.86000000000001</v>
      </c>
      <c r="J129" s="122">
        <v>121.64</v>
      </c>
      <c r="K129" s="122">
        <v>125.42</v>
      </c>
      <c r="L129" s="122">
        <v>124.57</v>
      </c>
      <c r="M129" s="122">
        <v>73.53</v>
      </c>
      <c r="N129" s="122">
        <v>66.739999999999995</v>
      </c>
      <c r="O129" s="122">
        <v>67.88</v>
      </c>
      <c r="P129" s="79"/>
    </row>
    <row r="130" spans="2:16">
      <c r="B130" s="85">
        <v>40238</v>
      </c>
      <c r="C130" s="122">
        <v>125.3</v>
      </c>
      <c r="D130" s="122">
        <v>206.37</v>
      </c>
      <c r="E130" s="122">
        <v>205.17</v>
      </c>
      <c r="F130" s="122">
        <v>205.71</v>
      </c>
      <c r="G130" s="122">
        <v>162.13</v>
      </c>
      <c r="H130" s="122">
        <v>166.09</v>
      </c>
      <c r="I130" s="122">
        <v>164.5</v>
      </c>
      <c r="J130" s="122">
        <v>125.28</v>
      </c>
      <c r="K130" s="122">
        <v>126.49</v>
      </c>
      <c r="L130" s="122">
        <v>126.21</v>
      </c>
      <c r="M130" s="122">
        <v>75.53</v>
      </c>
      <c r="N130" s="122">
        <v>66.16</v>
      </c>
      <c r="O130" s="122">
        <v>67.25</v>
      </c>
      <c r="P130" s="79"/>
    </row>
    <row r="131" spans="2:16">
      <c r="B131" s="85">
        <v>40269</v>
      </c>
      <c r="C131" s="122">
        <v>126.89</v>
      </c>
      <c r="D131" s="122">
        <v>195.18</v>
      </c>
      <c r="E131" s="122">
        <v>203.5</v>
      </c>
      <c r="F131" s="122">
        <v>199.5</v>
      </c>
      <c r="G131" s="122">
        <v>171.32</v>
      </c>
      <c r="H131" s="122">
        <v>167.95</v>
      </c>
      <c r="I131" s="122">
        <v>169.24</v>
      </c>
      <c r="J131" s="122">
        <v>124.94</v>
      </c>
      <c r="K131" s="122">
        <v>126.04</v>
      </c>
      <c r="L131" s="122">
        <v>125.71</v>
      </c>
      <c r="M131" s="122">
        <v>76.260000000000005</v>
      </c>
      <c r="N131" s="122">
        <v>70.55</v>
      </c>
      <c r="O131" s="122">
        <v>71.52</v>
      </c>
      <c r="P131" s="123"/>
    </row>
    <row r="132" spans="2:16">
      <c r="B132" s="85">
        <v>40299</v>
      </c>
      <c r="C132" s="122">
        <v>128.1</v>
      </c>
      <c r="D132" s="122">
        <v>197.76</v>
      </c>
      <c r="E132" s="122">
        <v>202.39</v>
      </c>
      <c r="F132" s="122">
        <v>200.33</v>
      </c>
      <c r="G132" s="122">
        <v>174.21</v>
      </c>
      <c r="H132" s="122">
        <v>172.72</v>
      </c>
      <c r="I132" s="122">
        <v>173.28</v>
      </c>
      <c r="J132" s="122">
        <v>121.66</v>
      </c>
      <c r="K132" s="122">
        <v>129.19</v>
      </c>
      <c r="L132" s="122">
        <v>127.32</v>
      </c>
      <c r="M132" s="122">
        <v>76.209999999999994</v>
      </c>
      <c r="N132" s="122">
        <v>69.489999999999995</v>
      </c>
      <c r="O132" s="122">
        <v>70.61</v>
      </c>
      <c r="P132" s="79"/>
    </row>
    <row r="133" spans="2:16">
      <c r="B133" s="85">
        <v>40330</v>
      </c>
      <c r="C133" s="122">
        <v>142.19999999999999</v>
      </c>
      <c r="D133" s="122">
        <v>229.06</v>
      </c>
      <c r="E133" s="122">
        <v>220.75</v>
      </c>
      <c r="F133" s="122">
        <v>224.49</v>
      </c>
      <c r="G133" s="122">
        <v>193.52</v>
      </c>
      <c r="H133" s="122">
        <v>189.16</v>
      </c>
      <c r="I133" s="122">
        <v>190.9</v>
      </c>
      <c r="J133" s="122">
        <v>136.18</v>
      </c>
      <c r="K133" s="122">
        <v>145.29</v>
      </c>
      <c r="L133" s="122">
        <v>143.19999999999999</v>
      </c>
      <c r="M133" s="122">
        <v>82.51</v>
      </c>
      <c r="N133" s="122">
        <v>75.78</v>
      </c>
      <c r="O133" s="122">
        <v>76.92</v>
      </c>
      <c r="P133" s="79"/>
    </row>
    <row r="134" spans="2:16">
      <c r="B134" s="85">
        <v>40360</v>
      </c>
      <c r="C134" s="122">
        <v>153.41</v>
      </c>
      <c r="D134" s="122">
        <v>230.88</v>
      </c>
      <c r="E134" s="122">
        <v>239.33</v>
      </c>
      <c r="F134" s="122">
        <v>235.52</v>
      </c>
      <c r="G134" s="122">
        <v>205.25</v>
      </c>
      <c r="H134" s="122">
        <v>201.94</v>
      </c>
      <c r="I134" s="122">
        <v>203.21</v>
      </c>
      <c r="J134" s="122">
        <v>146.74</v>
      </c>
      <c r="K134" s="122">
        <v>159.91999999999999</v>
      </c>
      <c r="L134" s="122">
        <v>156.87</v>
      </c>
      <c r="M134" s="122">
        <v>89.95</v>
      </c>
      <c r="N134" s="122">
        <v>84.28</v>
      </c>
      <c r="O134" s="122">
        <v>85.27</v>
      </c>
      <c r="P134" s="79"/>
    </row>
    <row r="135" spans="2:16">
      <c r="B135" s="85">
        <v>40391</v>
      </c>
      <c r="C135" s="122">
        <v>157.46</v>
      </c>
      <c r="D135" s="122">
        <v>241.77</v>
      </c>
      <c r="E135" s="122">
        <v>245.79</v>
      </c>
      <c r="F135" s="122">
        <v>243.98</v>
      </c>
      <c r="G135" s="122">
        <v>212.8</v>
      </c>
      <c r="H135" s="122">
        <v>210.78</v>
      </c>
      <c r="I135" s="122">
        <v>211.59</v>
      </c>
      <c r="J135" s="122">
        <v>152.91</v>
      </c>
      <c r="K135" s="122">
        <v>166.28</v>
      </c>
      <c r="L135" s="122">
        <v>163.21</v>
      </c>
      <c r="M135" s="122">
        <v>89.06</v>
      </c>
      <c r="N135" s="122">
        <v>81.38</v>
      </c>
      <c r="O135" s="122">
        <v>82.68</v>
      </c>
      <c r="P135" s="79"/>
    </row>
    <row r="136" spans="2:16">
      <c r="B136" s="85">
        <v>40422</v>
      </c>
      <c r="C136" s="122">
        <v>163.61000000000001</v>
      </c>
      <c r="D136" s="122">
        <v>239.26</v>
      </c>
      <c r="E136" s="122">
        <v>254.34</v>
      </c>
      <c r="F136" s="122">
        <v>247.77</v>
      </c>
      <c r="G136" s="122">
        <v>222.1</v>
      </c>
      <c r="H136" s="122">
        <v>223.09</v>
      </c>
      <c r="I136" s="122">
        <v>222.71</v>
      </c>
      <c r="J136" s="122">
        <v>162.02000000000001</v>
      </c>
      <c r="K136" s="122">
        <v>179.06</v>
      </c>
      <c r="L136" s="122">
        <v>175.15</v>
      </c>
      <c r="M136" s="122">
        <v>87.11</v>
      </c>
      <c r="N136" s="122">
        <v>80.16</v>
      </c>
      <c r="O136" s="122">
        <v>81.28</v>
      </c>
      <c r="P136" s="79"/>
    </row>
    <row r="137" spans="2:16">
      <c r="B137" s="85">
        <v>40452</v>
      </c>
      <c r="C137" s="122">
        <v>172.57</v>
      </c>
      <c r="D137" s="122">
        <v>236.5</v>
      </c>
      <c r="E137" s="122">
        <v>243.75</v>
      </c>
      <c r="F137" s="122">
        <v>240.49</v>
      </c>
      <c r="G137" s="122">
        <v>228.25</v>
      </c>
      <c r="H137" s="122">
        <v>230.8</v>
      </c>
      <c r="I137" s="122">
        <v>229.78</v>
      </c>
      <c r="J137" s="122">
        <v>175.5</v>
      </c>
      <c r="K137" s="122">
        <v>190.66</v>
      </c>
      <c r="L137" s="122">
        <v>187.18</v>
      </c>
      <c r="M137" s="122">
        <v>99.38</v>
      </c>
      <c r="N137" s="122">
        <v>94.12</v>
      </c>
      <c r="O137" s="122">
        <v>95.01</v>
      </c>
      <c r="P137" s="79"/>
    </row>
    <row r="138" spans="2:16">
      <c r="B138" s="85">
        <v>40483</v>
      </c>
      <c r="C138" s="122">
        <v>173.9</v>
      </c>
      <c r="D138" s="122">
        <v>239.59</v>
      </c>
      <c r="E138" s="122">
        <v>247.86</v>
      </c>
      <c r="F138" s="122">
        <v>244.02</v>
      </c>
      <c r="G138" s="122">
        <v>227.96</v>
      </c>
      <c r="H138" s="122">
        <v>237.29</v>
      </c>
      <c r="I138" s="122">
        <v>233.48</v>
      </c>
      <c r="J138" s="122">
        <v>179.16</v>
      </c>
      <c r="K138" s="122">
        <v>194.16</v>
      </c>
      <c r="L138" s="122">
        <v>190.62</v>
      </c>
      <c r="M138" s="122">
        <v>97.94</v>
      </c>
      <c r="N138" s="122">
        <v>90.79</v>
      </c>
      <c r="O138" s="122">
        <v>92.04</v>
      </c>
      <c r="P138" s="79"/>
    </row>
    <row r="139" spans="2:16" ht="15.75" thickBot="1">
      <c r="B139" s="87">
        <v>40513</v>
      </c>
      <c r="C139" s="120">
        <v>184.26</v>
      </c>
      <c r="D139" s="120">
        <v>256.52</v>
      </c>
      <c r="E139" s="120">
        <v>258.5</v>
      </c>
      <c r="F139" s="120">
        <v>261.97000000000003</v>
      </c>
      <c r="G139" s="120">
        <v>237.33</v>
      </c>
      <c r="H139" s="120">
        <v>250.75</v>
      </c>
      <c r="I139" s="120">
        <v>248.17</v>
      </c>
      <c r="J139" s="120">
        <v>186.05</v>
      </c>
      <c r="K139" s="120">
        <v>207.74</v>
      </c>
      <c r="L139" s="120">
        <v>204.25</v>
      </c>
      <c r="M139" s="120">
        <v>98.32</v>
      </c>
      <c r="N139" s="120">
        <v>92.97</v>
      </c>
      <c r="O139" s="120">
        <v>94.09</v>
      </c>
      <c r="P139" s="79" t="s">
        <v>154</v>
      </c>
    </row>
    <row r="140" spans="2:16">
      <c r="B140" s="85">
        <v>40544</v>
      </c>
      <c r="C140" s="121">
        <v>197.35</v>
      </c>
      <c r="D140" s="121">
        <v>280.05</v>
      </c>
      <c r="E140" s="121">
        <v>279.33999999999997</v>
      </c>
      <c r="F140" s="121">
        <v>279.88</v>
      </c>
      <c r="G140" s="121">
        <v>262.94</v>
      </c>
      <c r="H140" s="121">
        <v>264.36</v>
      </c>
      <c r="I140" s="121">
        <v>263.77</v>
      </c>
      <c r="J140" s="121">
        <v>209.26</v>
      </c>
      <c r="K140" s="121">
        <v>222.92</v>
      </c>
      <c r="L140" s="121">
        <v>219.77</v>
      </c>
      <c r="M140" s="121">
        <v>106.03</v>
      </c>
      <c r="N140" s="121">
        <v>100.07</v>
      </c>
      <c r="O140" s="121">
        <v>101.09</v>
      </c>
      <c r="P140" s="79"/>
    </row>
    <row r="141" spans="2:16">
      <c r="B141" s="85">
        <v>40575</v>
      </c>
      <c r="C141" s="122">
        <v>216.03</v>
      </c>
      <c r="D141" s="122">
        <v>289.49</v>
      </c>
      <c r="E141" s="122">
        <v>301.88</v>
      </c>
      <c r="F141" s="122">
        <v>296.44</v>
      </c>
      <c r="G141" s="122">
        <v>288.08</v>
      </c>
      <c r="H141" s="122">
        <v>287.31</v>
      </c>
      <c r="I141" s="122">
        <v>287.89</v>
      </c>
      <c r="J141" s="122">
        <v>237.43</v>
      </c>
      <c r="K141" s="122">
        <v>249.67</v>
      </c>
      <c r="L141" s="122">
        <v>247</v>
      </c>
      <c r="M141" s="122">
        <v>114.62</v>
      </c>
      <c r="N141" s="122">
        <v>108.22</v>
      </c>
      <c r="O141" s="122">
        <v>109.35</v>
      </c>
      <c r="P141" s="79"/>
    </row>
    <row r="142" spans="2:16">
      <c r="B142" s="85">
        <v>40603</v>
      </c>
      <c r="C142" s="122">
        <v>224.33</v>
      </c>
      <c r="D142" s="122">
        <v>300.93</v>
      </c>
      <c r="E142" s="122">
        <v>300.45999999999998</v>
      </c>
      <c r="F142" s="122">
        <v>300.68</v>
      </c>
      <c r="G142" s="122">
        <v>294.48</v>
      </c>
      <c r="H142" s="122">
        <v>290.45999999999998</v>
      </c>
      <c r="I142" s="122">
        <v>292.07</v>
      </c>
      <c r="J142" s="122">
        <v>257.24</v>
      </c>
      <c r="K142" s="122">
        <v>262.17</v>
      </c>
      <c r="L142" s="122">
        <v>260.98</v>
      </c>
      <c r="M142" s="122">
        <v>122.46</v>
      </c>
      <c r="N142" s="122">
        <v>117.31</v>
      </c>
      <c r="O142" s="122">
        <v>118.13</v>
      </c>
      <c r="P142" s="79"/>
    </row>
    <row r="143" spans="2:16">
      <c r="B143" s="85">
        <v>40634</v>
      </c>
      <c r="C143" s="122">
        <v>231.24</v>
      </c>
      <c r="D143" s="122">
        <v>314.26</v>
      </c>
      <c r="E143" s="122">
        <v>311.45</v>
      </c>
      <c r="F143" s="122">
        <v>312.95</v>
      </c>
      <c r="G143" s="122">
        <v>303.58999999999997</v>
      </c>
      <c r="H143" s="122">
        <v>297.22000000000003</v>
      </c>
      <c r="I143" s="122">
        <v>300.12</v>
      </c>
      <c r="J143" s="122">
        <v>271.39</v>
      </c>
      <c r="K143" s="122">
        <v>273.43</v>
      </c>
      <c r="L143" s="122">
        <v>273.39999999999998</v>
      </c>
      <c r="M143" s="122">
        <v>121.55</v>
      </c>
      <c r="N143" s="122">
        <v>116.62</v>
      </c>
      <c r="O143" s="122">
        <v>117.37</v>
      </c>
    </row>
    <row r="144" spans="2:16">
      <c r="B144" s="85">
        <v>40664</v>
      </c>
      <c r="C144" s="122">
        <v>227.97</v>
      </c>
      <c r="D144" s="122">
        <v>301.48</v>
      </c>
      <c r="E144" s="122">
        <v>303.16000000000003</v>
      </c>
      <c r="F144" s="122">
        <v>302.17</v>
      </c>
      <c r="G144" s="122">
        <v>293.06</v>
      </c>
      <c r="H144" s="122">
        <v>290.11</v>
      </c>
      <c r="I144" s="122">
        <v>291.08999999999997</v>
      </c>
      <c r="J144" s="122">
        <v>266.02</v>
      </c>
      <c r="K144" s="122">
        <v>269.63</v>
      </c>
      <c r="L144" s="122">
        <v>268.66000000000003</v>
      </c>
      <c r="M144" s="122">
        <v>126.3</v>
      </c>
      <c r="N144" s="122">
        <v>121.14</v>
      </c>
      <c r="O144" s="122">
        <v>121.98</v>
      </c>
    </row>
    <row r="145" spans="2:15">
      <c r="B145" s="85">
        <v>40695</v>
      </c>
      <c r="C145" s="122">
        <v>215.58</v>
      </c>
      <c r="D145" s="122">
        <v>290.19</v>
      </c>
      <c r="E145" s="122">
        <v>285.68</v>
      </c>
      <c r="F145" s="122">
        <v>287.95</v>
      </c>
      <c r="G145" s="122">
        <v>277.77999999999997</v>
      </c>
      <c r="H145" s="122">
        <v>272.32</v>
      </c>
      <c r="I145" s="122">
        <v>274.98</v>
      </c>
      <c r="J145" s="122">
        <v>247.19</v>
      </c>
      <c r="K145" s="122">
        <v>250.89</v>
      </c>
      <c r="L145" s="122">
        <v>250.59</v>
      </c>
      <c r="M145" s="122">
        <v>122.15</v>
      </c>
      <c r="N145" s="122">
        <v>117.01</v>
      </c>
      <c r="O145" s="122">
        <v>117.95</v>
      </c>
    </row>
    <row r="146" spans="2:15">
      <c r="B146" s="85">
        <v>40725</v>
      </c>
      <c r="C146" s="122">
        <v>210.36</v>
      </c>
      <c r="D146" s="122">
        <v>286.45999999999998</v>
      </c>
      <c r="E146" s="122">
        <v>283.74</v>
      </c>
      <c r="F146" s="122">
        <v>285.20999999999998</v>
      </c>
      <c r="G146" s="122">
        <v>269.18</v>
      </c>
      <c r="H146" s="122">
        <v>266.87</v>
      </c>
      <c r="I146" s="122">
        <v>268.02</v>
      </c>
      <c r="J146" s="122">
        <v>242.66</v>
      </c>
      <c r="K146" s="122">
        <v>246.48</v>
      </c>
      <c r="L146" s="122">
        <v>245.69</v>
      </c>
      <c r="M146" s="122">
        <v>116.58</v>
      </c>
      <c r="N146" s="122">
        <v>111.91</v>
      </c>
      <c r="O146" s="122">
        <v>112.73</v>
      </c>
    </row>
    <row r="147" spans="2:15">
      <c r="B147" s="85">
        <v>40756</v>
      </c>
      <c r="C147" s="122">
        <v>212.19</v>
      </c>
      <c r="D147" s="122">
        <v>288.43</v>
      </c>
      <c r="E147" s="122">
        <v>285.72000000000003</v>
      </c>
      <c r="F147" s="122">
        <v>286.97000000000003</v>
      </c>
      <c r="G147" s="122">
        <v>273.54000000000002</v>
      </c>
      <c r="H147" s="122">
        <v>268.37</v>
      </c>
      <c r="I147" s="122">
        <v>270.44</v>
      </c>
      <c r="J147" s="122">
        <v>251.78</v>
      </c>
      <c r="K147" s="122">
        <v>249.22</v>
      </c>
      <c r="L147" s="122">
        <v>249.83</v>
      </c>
      <c r="M147" s="122">
        <v>119</v>
      </c>
      <c r="N147" s="122">
        <v>110.75</v>
      </c>
      <c r="O147" s="122">
        <v>112.07</v>
      </c>
    </row>
    <row r="148" spans="2:15">
      <c r="B148" s="85">
        <v>40787</v>
      </c>
      <c r="C148" s="122">
        <v>213.04</v>
      </c>
      <c r="D148" s="122">
        <v>283.51</v>
      </c>
      <c r="E148" s="122">
        <v>289.86</v>
      </c>
      <c r="F148" s="122">
        <v>287.54000000000002</v>
      </c>
      <c r="G148" s="122">
        <v>274.38</v>
      </c>
      <c r="H148" s="122">
        <v>274.39999999999998</v>
      </c>
      <c r="I148" s="122">
        <v>274.88</v>
      </c>
      <c r="J148" s="122">
        <v>251.7</v>
      </c>
      <c r="K148" s="122">
        <v>256.57</v>
      </c>
      <c r="L148" s="122">
        <v>255.64</v>
      </c>
      <c r="M148" s="122">
        <v>113.47</v>
      </c>
      <c r="N148" s="122">
        <v>104.63</v>
      </c>
      <c r="O148" s="122">
        <v>106.06</v>
      </c>
    </row>
    <row r="149" spans="2:15">
      <c r="B149" s="85">
        <v>40817</v>
      </c>
      <c r="C149" s="122">
        <v>193.9</v>
      </c>
      <c r="D149" s="122">
        <v>256.86</v>
      </c>
      <c r="E149" s="122">
        <v>258.33999999999997</v>
      </c>
      <c r="F149" s="122">
        <v>257.66000000000003</v>
      </c>
      <c r="G149" s="122">
        <v>248.49</v>
      </c>
      <c r="H149" s="122">
        <v>247.38</v>
      </c>
      <c r="I149" s="122">
        <v>247.82</v>
      </c>
      <c r="J149" s="122">
        <v>230.62</v>
      </c>
      <c r="K149" s="122">
        <v>235.44</v>
      </c>
      <c r="L149" s="122">
        <v>234.28</v>
      </c>
      <c r="M149" s="122">
        <v>107.34</v>
      </c>
      <c r="N149" s="122">
        <v>96.34</v>
      </c>
      <c r="O149" s="122">
        <v>98.1</v>
      </c>
    </row>
    <row r="150" spans="2:15">
      <c r="B150" s="85">
        <v>40848</v>
      </c>
      <c r="C150" s="122">
        <v>193.66</v>
      </c>
      <c r="D150" s="122">
        <v>259.74</v>
      </c>
      <c r="E150" s="122">
        <v>254.51</v>
      </c>
      <c r="F150" s="122">
        <v>256.99</v>
      </c>
      <c r="G150" s="122">
        <v>249.5</v>
      </c>
      <c r="H150" s="122">
        <v>241.98</v>
      </c>
      <c r="I150" s="122">
        <v>245.09</v>
      </c>
      <c r="J150" s="122">
        <v>233.13</v>
      </c>
      <c r="K150" s="122">
        <v>237.82</v>
      </c>
      <c r="L150" s="122">
        <v>236.75</v>
      </c>
      <c r="M150" s="122">
        <v>108.18</v>
      </c>
      <c r="N150" s="122">
        <v>95.13</v>
      </c>
      <c r="O150" s="122">
        <v>97.24</v>
      </c>
    </row>
    <row r="151" spans="2:15" ht="15.75" thickBot="1">
      <c r="B151" s="87">
        <v>40878</v>
      </c>
      <c r="C151" s="120">
        <v>189.02</v>
      </c>
      <c r="D151" s="120">
        <v>254.41</v>
      </c>
      <c r="E151" s="120">
        <v>249.88</v>
      </c>
      <c r="F151" s="120">
        <v>251.6</v>
      </c>
      <c r="G151" s="120">
        <v>243.4</v>
      </c>
      <c r="H151" s="120">
        <v>233.76</v>
      </c>
      <c r="I151" s="120">
        <v>236.71</v>
      </c>
      <c r="J151" s="120">
        <v>225.59</v>
      </c>
      <c r="K151" s="120">
        <v>230.44</v>
      </c>
      <c r="L151" s="120">
        <v>228.79</v>
      </c>
      <c r="M151" s="120">
        <v>114.23</v>
      </c>
      <c r="N151" s="120">
        <v>95.81</v>
      </c>
      <c r="O151" s="120">
        <v>98.41</v>
      </c>
    </row>
    <row r="152" spans="2:15">
      <c r="B152" s="85">
        <v>40909</v>
      </c>
      <c r="C152" s="121">
        <v>188.9</v>
      </c>
      <c r="D152" s="121">
        <v>258.7</v>
      </c>
      <c r="E152" s="121">
        <v>253.68</v>
      </c>
      <c r="F152" s="121">
        <v>255.91</v>
      </c>
      <c r="G152" s="121">
        <v>239.43</v>
      </c>
      <c r="H152" s="121">
        <v>235.66</v>
      </c>
      <c r="I152" s="121">
        <v>237.21</v>
      </c>
      <c r="J152" s="121">
        <v>222.41</v>
      </c>
      <c r="K152" s="121">
        <v>230.02</v>
      </c>
      <c r="L152" s="121">
        <v>228.21</v>
      </c>
      <c r="M152" s="121">
        <v>109.4</v>
      </c>
      <c r="N152" s="121">
        <v>94.32</v>
      </c>
      <c r="O152" s="121">
        <v>96.72</v>
      </c>
    </row>
    <row r="153" spans="2:15">
      <c r="B153" s="85">
        <v>40940</v>
      </c>
      <c r="C153" s="122">
        <v>182.29</v>
      </c>
      <c r="D153" s="122">
        <v>248.09</v>
      </c>
      <c r="E153" s="122">
        <v>241.07</v>
      </c>
      <c r="F153" s="122">
        <v>244.14</v>
      </c>
      <c r="G153" s="122">
        <v>225.49</v>
      </c>
      <c r="H153" s="122">
        <v>223.5</v>
      </c>
      <c r="I153" s="122">
        <v>224.16</v>
      </c>
      <c r="J153" s="122">
        <v>211.95</v>
      </c>
      <c r="K153" s="122">
        <v>216.58</v>
      </c>
      <c r="L153" s="122">
        <v>215.4</v>
      </c>
      <c r="M153" s="122">
        <v>111.25</v>
      </c>
      <c r="N153" s="122">
        <v>100.21</v>
      </c>
      <c r="O153" s="122">
        <v>101.93</v>
      </c>
    </row>
    <row r="154" spans="2:15">
      <c r="B154" s="85">
        <v>40969</v>
      </c>
      <c r="C154" s="122">
        <v>167.77</v>
      </c>
      <c r="D154" s="122">
        <v>224.69</v>
      </c>
      <c r="E154" s="122">
        <v>221.25</v>
      </c>
      <c r="F154" s="122">
        <v>222.84</v>
      </c>
      <c r="G154" s="122">
        <v>201.85</v>
      </c>
      <c r="H154" s="122">
        <v>200.86</v>
      </c>
      <c r="I154" s="122">
        <v>201.26</v>
      </c>
      <c r="J154" s="122">
        <v>188.15</v>
      </c>
      <c r="K154" s="122">
        <v>193.26</v>
      </c>
      <c r="L154" s="122">
        <v>192.03</v>
      </c>
      <c r="M154" s="122">
        <v>113.6</v>
      </c>
      <c r="N154" s="122">
        <v>101.66</v>
      </c>
      <c r="O154" s="122">
        <v>103.57</v>
      </c>
    </row>
    <row r="155" spans="2:15">
      <c r="B155" s="85">
        <v>41000</v>
      </c>
      <c r="C155" s="122">
        <v>160.46</v>
      </c>
      <c r="D155" s="122">
        <v>215.85</v>
      </c>
      <c r="E155" s="122">
        <v>213.18</v>
      </c>
      <c r="F155" s="122">
        <v>214.46</v>
      </c>
      <c r="G155" s="122">
        <v>193.35</v>
      </c>
      <c r="H155" s="122">
        <v>190.06</v>
      </c>
      <c r="I155" s="122">
        <v>191.45</v>
      </c>
      <c r="J155" s="122">
        <v>177.2</v>
      </c>
      <c r="K155" s="122">
        <v>182.1</v>
      </c>
      <c r="L155" s="122">
        <v>180.9</v>
      </c>
      <c r="M155" s="122">
        <v>111.71</v>
      </c>
      <c r="N155" s="122">
        <v>99.94</v>
      </c>
      <c r="O155" s="122">
        <v>101.8</v>
      </c>
    </row>
    <row r="156" spans="2:15">
      <c r="B156" s="85">
        <v>41030</v>
      </c>
      <c r="C156" s="122">
        <v>157.83095238095237</v>
      </c>
      <c r="D156" s="122">
        <v>208.08333333333334</v>
      </c>
      <c r="E156" s="122">
        <v>206.62421052631578</v>
      </c>
      <c r="F156" s="122">
        <v>207.71047619047619</v>
      </c>
      <c r="G156" s="122">
        <v>186.66571428571436</v>
      </c>
      <c r="H156" s="122">
        <v>183.04421052631579</v>
      </c>
      <c r="I156" s="122">
        <v>184.96714285714285</v>
      </c>
      <c r="J156" s="122">
        <v>170.75</v>
      </c>
      <c r="K156" s="122">
        <v>175.02631578947364</v>
      </c>
      <c r="L156" s="122">
        <v>174.53333333333336</v>
      </c>
      <c r="M156" s="122">
        <v>115.76619047619046</v>
      </c>
      <c r="N156" s="122">
        <v>105.1042105263158</v>
      </c>
      <c r="O156" s="122">
        <v>106.64380952380949</v>
      </c>
    </row>
    <row r="157" spans="2:15">
      <c r="B157" s="85">
        <v>41061</v>
      </c>
      <c r="C157" s="122">
        <v>145.31</v>
      </c>
      <c r="D157" s="122">
        <v>184.45</v>
      </c>
      <c r="E157" s="122">
        <v>184.85</v>
      </c>
      <c r="F157" s="122">
        <v>184.67</v>
      </c>
      <c r="G157" s="122">
        <v>169.79</v>
      </c>
      <c r="H157" s="122">
        <v>167.96</v>
      </c>
      <c r="I157" s="122">
        <v>168.69</v>
      </c>
      <c r="J157" s="122">
        <v>151.55000000000001</v>
      </c>
      <c r="K157" s="122">
        <v>157.63999999999999</v>
      </c>
      <c r="L157" s="122">
        <v>156.16999999999999</v>
      </c>
      <c r="M157" s="122">
        <v>113.34</v>
      </c>
      <c r="N157" s="122">
        <v>104.24</v>
      </c>
      <c r="O157" s="122">
        <v>105.7</v>
      </c>
    </row>
    <row r="158" spans="2:15">
      <c r="B158" s="85">
        <v>41091</v>
      </c>
      <c r="C158" s="122">
        <v>159.1829629629629</v>
      </c>
      <c r="D158" s="122">
        <v>203.75</v>
      </c>
      <c r="E158" s="122">
        <v>202.21555555555554</v>
      </c>
      <c r="F158" s="122">
        <v>202.91148148148156</v>
      </c>
      <c r="G158" s="122">
        <v>191.2934615384616</v>
      </c>
      <c r="H158" s="122">
        <v>190.69555555555556</v>
      </c>
      <c r="I158" s="122">
        <v>190.91037037037034</v>
      </c>
      <c r="J158" s="122">
        <v>172.13461538461539</v>
      </c>
      <c r="K158" s="122">
        <v>177.72370370370371</v>
      </c>
      <c r="L158" s="122">
        <v>176.38296296296292</v>
      </c>
      <c r="M158" s="122">
        <v>112.90423076923078</v>
      </c>
      <c r="N158" s="122">
        <v>105.41000000000001</v>
      </c>
      <c r="O158" s="122">
        <v>106.60407407407411</v>
      </c>
    </row>
    <row r="159" spans="2:15">
      <c r="B159" s="85">
        <v>41122</v>
      </c>
      <c r="C159" s="122">
        <v>148.5</v>
      </c>
      <c r="D159" s="122">
        <v>189.27</v>
      </c>
      <c r="E159" s="122">
        <v>185.32</v>
      </c>
      <c r="F159" s="122">
        <v>187.14</v>
      </c>
      <c r="G159" s="122">
        <v>175.97</v>
      </c>
      <c r="H159" s="122">
        <v>174.07</v>
      </c>
      <c r="I159" s="122">
        <v>174.82</v>
      </c>
      <c r="J159" s="122">
        <v>158.75</v>
      </c>
      <c r="K159" s="122">
        <v>160.46</v>
      </c>
      <c r="L159" s="122">
        <v>160.05000000000001</v>
      </c>
      <c r="M159" s="122">
        <v>113.01</v>
      </c>
      <c r="N159" s="122">
        <v>105.28</v>
      </c>
      <c r="O159" s="122">
        <v>106.52</v>
      </c>
    </row>
    <row r="160" spans="2:15">
      <c r="B160" s="85">
        <v>41153</v>
      </c>
      <c r="C160" s="122">
        <v>151.28</v>
      </c>
      <c r="D160" s="122">
        <v>191.54</v>
      </c>
      <c r="E160" s="122">
        <v>189.02</v>
      </c>
      <c r="F160" s="122">
        <v>190.1</v>
      </c>
      <c r="G160" s="122">
        <v>179.6</v>
      </c>
      <c r="H160" s="122">
        <v>178.79</v>
      </c>
      <c r="I160" s="122">
        <v>178.98</v>
      </c>
      <c r="J160" s="122">
        <v>162.59</v>
      </c>
      <c r="K160" s="122">
        <v>167.87</v>
      </c>
      <c r="L160" s="122">
        <v>166.53</v>
      </c>
      <c r="M160" s="122">
        <v>110.87</v>
      </c>
      <c r="N160" s="122">
        <v>103.83</v>
      </c>
      <c r="O160" s="122">
        <v>104.95</v>
      </c>
    </row>
    <row r="161" spans="2:19">
      <c r="B161" s="85">
        <v>41183</v>
      </c>
      <c r="C161" s="122">
        <v>147.12</v>
      </c>
      <c r="D161" s="122">
        <v>182.73</v>
      </c>
      <c r="E161" s="122">
        <v>180.36</v>
      </c>
      <c r="F161" s="122">
        <v>181.39</v>
      </c>
      <c r="G161" s="122">
        <v>172.37</v>
      </c>
      <c r="H161" s="122">
        <v>174.06</v>
      </c>
      <c r="I161" s="122">
        <v>173.32</v>
      </c>
      <c r="J161" s="122">
        <v>155.77000000000001</v>
      </c>
      <c r="K161" s="122">
        <v>162.96</v>
      </c>
      <c r="L161" s="122">
        <v>161.19999999999999</v>
      </c>
      <c r="M161" s="122">
        <v>109.89</v>
      </c>
      <c r="N161" s="122">
        <v>103.45</v>
      </c>
      <c r="O161" s="122">
        <v>104.47</v>
      </c>
    </row>
    <row r="162" spans="2:19">
      <c r="B162" s="85">
        <v>41214</v>
      </c>
      <c r="C162" s="122">
        <v>136.35</v>
      </c>
      <c r="D162" s="122">
        <v>172.55</v>
      </c>
      <c r="E162" s="122">
        <v>167.99</v>
      </c>
      <c r="F162" s="122">
        <v>170.08</v>
      </c>
      <c r="G162" s="122">
        <v>160.63999999999999</v>
      </c>
      <c r="H162" s="122">
        <v>159.49</v>
      </c>
      <c r="I162" s="122">
        <v>159.91</v>
      </c>
      <c r="J162" s="122">
        <v>146.35</v>
      </c>
      <c r="K162" s="122">
        <v>148.87</v>
      </c>
      <c r="L162" s="122">
        <v>148.25</v>
      </c>
      <c r="M162" s="122">
        <v>102.94</v>
      </c>
      <c r="N162" s="122">
        <v>96.72</v>
      </c>
      <c r="O162" s="122">
        <v>97.67</v>
      </c>
    </row>
    <row r="163" spans="2:19" ht="15.75" thickBot="1">
      <c r="B163" s="87">
        <v>41244</v>
      </c>
      <c r="C163" s="124">
        <v>131.31</v>
      </c>
      <c r="D163" s="124">
        <v>167.67</v>
      </c>
      <c r="E163" s="124">
        <v>160.75</v>
      </c>
      <c r="F163" s="124">
        <v>164.4</v>
      </c>
      <c r="G163" s="124">
        <v>154.65</v>
      </c>
      <c r="H163" s="124">
        <v>150.91999999999999</v>
      </c>
      <c r="I163" s="124">
        <v>152.74</v>
      </c>
      <c r="J163" s="124">
        <v>138.80000000000001</v>
      </c>
      <c r="K163" s="124">
        <v>141.07</v>
      </c>
      <c r="L163" s="124">
        <v>140.69</v>
      </c>
      <c r="M163" s="124">
        <v>102.26</v>
      </c>
      <c r="N163" s="124">
        <v>95.39</v>
      </c>
      <c r="O163" s="124">
        <v>96.59</v>
      </c>
    </row>
    <row r="164" spans="2:19">
      <c r="B164" s="85">
        <v>41275</v>
      </c>
      <c r="C164" s="122">
        <v>135.37818181818182</v>
      </c>
      <c r="D164" s="122">
        <v>170.64285714285714</v>
      </c>
      <c r="E164" s="122">
        <v>167.76318181818186</v>
      </c>
      <c r="F164" s="122">
        <v>169.18727272727276</v>
      </c>
      <c r="G164" s="122">
        <v>158.27285714285722</v>
      </c>
      <c r="H164" s="122">
        <v>156.47363636363639</v>
      </c>
      <c r="I164" s="122">
        <v>157.2918181818182</v>
      </c>
      <c r="J164" s="122">
        <v>139.35714285714286</v>
      </c>
      <c r="K164" s="122">
        <v>146.93499999999997</v>
      </c>
      <c r="L164" s="122">
        <v>145.17090909090908</v>
      </c>
      <c r="M164" s="122">
        <v>105.787619047619</v>
      </c>
      <c r="N164" s="122">
        <v>98.521363636363631</v>
      </c>
      <c r="O164" s="122">
        <v>99.69</v>
      </c>
    </row>
    <row r="165" spans="2:19">
      <c r="B165" s="85">
        <v>41306</v>
      </c>
      <c r="C165" s="122">
        <v>131.51</v>
      </c>
      <c r="D165" s="122">
        <v>164.74</v>
      </c>
      <c r="E165" s="122">
        <v>159.19999999999999</v>
      </c>
      <c r="F165" s="122">
        <v>161.69999999999999</v>
      </c>
      <c r="G165" s="122">
        <v>153</v>
      </c>
      <c r="H165" s="122">
        <v>147.22999999999999</v>
      </c>
      <c r="I165" s="122">
        <v>149.46</v>
      </c>
      <c r="J165" s="122">
        <v>133.37</v>
      </c>
      <c r="K165" s="122">
        <v>137.72</v>
      </c>
      <c r="L165" s="122">
        <v>136.63</v>
      </c>
      <c r="M165" s="122">
        <v>109.7</v>
      </c>
      <c r="N165" s="122">
        <v>102.97</v>
      </c>
      <c r="O165" s="122">
        <v>104.03</v>
      </c>
    </row>
    <row r="166" spans="2:19">
      <c r="B166" s="85">
        <v>41334</v>
      </c>
      <c r="C166" s="122">
        <v>131.38</v>
      </c>
      <c r="D166" s="122">
        <v>163.46</v>
      </c>
      <c r="E166" s="122">
        <v>159.88999999999999</v>
      </c>
      <c r="F166" s="122">
        <v>161.53</v>
      </c>
      <c r="G166" s="122">
        <v>152.96</v>
      </c>
      <c r="H166" s="122">
        <v>147.66999999999999</v>
      </c>
      <c r="I166" s="122">
        <v>149.78</v>
      </c>
      <c r="J166" s="122">
        <v>129.74</v>
      </c>
      <c r="K166" s="122">
        <v>134.83000000000001</v>
      </c>
      <c r="L166" s="122">
        <v>133.61000000000001</v>
      </c>
      <c r="M166" s="122">
        <v>112.47</v>
      </c>
      <c r="N166" s="122">
        <v>105.08</v>
      </c>
      <c r="O166" s="122">
        <v>106.26</v>
      </c>
    </row>
    <row r="167" spans="2:19">
      <c r="B167" s="85">
        <v>41365</v>
      </c>
      <c r="C167" s="122">
        <v>129.55000000000001</v>
      </c>
      <c r="D167" s="122">
        <v>164.52</v>
      </c>
      <c r="E167" s="122">
        <v>159.16999999999999</v>
      </c>
      <c r="F167" s="122">
        <v>161.76</v>
      </c>
      <c r="G167" s="122">
        <v>152.96</v>
      </c>
      <c r="H167" s="122">
        <v>147.58000000000001</v>
      </c>
      <c r="I167" s="122">
        <v>149.81</v>
      </c>
      <c r="J167" s="122">
        <v>130.11000000000001</v>
      </c>
      <c r="K167" s="122">
        <v>133.27000000000001</v>
      </c>
      <c r="L167" s="122">
        <v>132.62</v>
      </c>
      <c r="M167" s="122">
        <v>107.58</v>
      </c>
      <c r="N167" s="122">
        <v>100.53</v>
      </c>
      <c r="O167" s="122">
        <v>101.68</v>
      </c>
    </row>
    <row r="168" spans="2:19">
      <c r="B168" s="85">
        <v>41395</v>
      </c>
      <c r="C168" s="122">
        <v>126.96</v>
      </c>
      <c r="D168" s="122">
        <v>161.13999999999999</v>
      </c>
      <c r="E168" s="122">
        <v>155.99</v>
      </c>
      <c r="F168" s="122">
        <v>158.35</v>
      </c>
      <c r="G168" s="122">
        <v>151.43</v>
      </c>
      <c r="H168" s="122">
        <v>144.16999999999999</v>
      </c>
      <c r="I168" s="122">
        <v>147.19</v>
      </c>
      <c r="J168" s="122">
        <v>129.82</v>
      </c>
      <c r="K168" s="122">
        <v>130.11000000000001</v>
      </c>
      <c r="L168" s="122">
        <v>130.29</v>
      </c>
      <c r="M168" s="122">
        <v>105.76</v>
      </c>
      <c r="N168" s="122">
        <v>97.81</v>
      </c>
      <c r="O168" s="122">
        <v>99.18</v>
      </c>
    </row>
    <row r="169" spans="2:19">
      <c r="B169" s="85">
        <v>41426</v>
      </c>
      <c r="C169" s="122">
        <v>117.58</v>
      </c>
      <c r="D169" s="122">
        <v>148.56</v>
      </c>
      <c r="E169" s="122">
        <v>146.69999999999999</v>
      </c>
      <c r="F169" s="122">
        <v>147.55000000000001</v>
      </c>
      <c r="G169" s="122">
        <v>138.86000000000001</v>
      </c>
      <c r="H169" s="122">
        <v>137.86000000000001</v>
      </c>
      <c r="I169" s="122">
        <v>138.26</v>
      </c>
      <c r="J169" s="122">
        <v>116.91</v>
      </c>
      <c r="K169" s="122">
        <v>120.98</v>
      </c>
      <c r="L169" s="122">
        <v>120.01</v>
      </c>
      <c r="M169" s="122">
        <v>97.05</v>
      </c>
      <c r="N169" s="122">
        <v>89.59</v>
      </c>
      <c r="O169" s="122">
        <v>90.79</v>
      </c>
    </row>
    <row r="170" spans="2:19">
      <c r="B170" s="85">
        <v>41456</v>
      </c>
      <c r="C170" s="122">
        <v>118.93</v>
      </c>
      <c r="D170" s="122">
        <v>147.69999999999999</v>
      </c>
      <c r="E170" s="122">
        <v>147.36000000000001</v>
      </c>
      <c r="F170" s="122">
        <v>147.46</v>
      </c>
      <c r="G170" s="122">
        <v>138.44</v>
      </c>
      <c r="H170" s="122">
        <v>138.44999999999999</v>
      </c>
      <c r="I170" s="122">
        <v>138.38999999999999</v>
      </c>
      <c r="J170" s="122">
        <v>114.89</v>
      </c>
      <c r="K170" s="122">
        <v>120.94</v>
      </c>
      <c r="L170" s="122">
        <v>119.47</v>
      </c>
      <c r="M170" s="122">
        <v>102.41</v>
      </c>
      <c r="N170" s="122">
        <v>93.89</v>
      </c>
      <c r="O170" s="122">
        <v>95.21</v>
      </c>
    </row>
    <row r="171" spans="2:19">
      <c r="B171" s="85">
        <v>41487</v>
      </c>
      <c r="C171" s="122">
        <v>116.45</v>
      </c>
      <c r="D171" s="122">
        <v>142.47</v>
      </c>
      <c r="E171" s="122">
        <v>143.94</v>
      </c>
      <c r="F171" s="122">
        <v>143.26</v>
      </c>
      <c r="G171" s="122">
        <v>135.63</v>
      </c>
      <c r="H171" s="122">
        <v>134.84</v>
      </c>
      <c r="I171" s="122">
        <v>135.15</v>
      </c>
      <c r="J171" s="122">
        <v>111.97</v>
      </c>
      <c r="K171" s="122">
        <v>118.34</v>
      </c>
      <c r="L171" s="122">
        <v>116.81</v>
      </c>
      <c r="M171" s="122">
        <v>100.73</v>
      </c>
      <c r="N171" s="122">
        <v>92.73</v>
      </c>
      <c r="O171" s="122">
        <v>94.01</v>
      </c>
    </row>
    <row r="172" spans="2:19">
      <c r="B172" s="85">
        <v>41518</v>
      </c>
      <c r="C172" s="122">
        <v>111.82</v>
      </c>
      <c r="D172" s="122">
        <v>135.93</v>
      </c>
      <c r="E172" s="122">
        <v>140.91999999999999</v>
      </c>
      <c r="F172" s="122">
        <v>138.6</v>
      </c>
      <c r="G172" s="122">
        <v>132.78</v>
      </c>
      <c r="H172" s="122">
        <v>131.99</v>
      </c>
      <c r="I172" s="122">
        <v>132.28</v>
      </c>
      <c r="J172" s="122">
        <v>106.33</v>
      </c>
      <c r="K172" s="122">
        <v>114.67</v>
      </c>
      <c r="L172" s="122">
        <v>112.65</v>
      </c>
      <c r="M172" s="122">
        <v>93.48</v>
      </c>
      <c r="N172" s="122">
        <v>86.67</v>
      </c>
      <c r="O172" s="122">
        <v>87.78</v>
      </c>
    </row>
    <row r="173" spans="2:19">
      <c r="B173" s="85">
        <v>41548</v>
      </c>
      <c r="C173" s="122">
        <v>107.03</v>
      </c>
      <c r="D173" s="122">
        <v>130.13999999999999</v>
      </c>
      <c r="E173" s="122">
        <v>138.16</v>
      </c>
      <c r="F173" s="122">
        <v>133.83000000000001</v>
      </c>
      <c r="G173" s="122">
        <v>128.83000000000001</v>
      </c>
      <c r="H173" s="122">
        <v>128.62</v>
      </c>
      <c r="I173" s="122">
        <v>128.69999999999999</v>
      </c>
      <c r="J173" s="122">
        <v>103.58</v>
      </c>
      <c r="K173" s="122">
        <v>111.67</v>
      </c>
      <c r="L173" s="122">
        <v>109.57</v>
      </c>
      <c r="M173" s="122">
        <v>90.01</v>
      </c>
      <c r="N173" s="122">
        <v>82.49</v>
      </c>
      <c r="O173" s="122">
        <v>83.7</v>
      </c>
      <c r="P173" s="125"/>
    </row>
    <row r="174" spans="2:19">
      <c r="B174" s="85">
        <v>41579</v>
      </c>
      <c r="C174" s="122">
        <v>100.99</v>
      </c>
      <c r="D174" s="122">
        <v>123.92</v>
      </c>
      <c r="E174" s="122">
        <v>125.37</v>
      </c>
      <c r="F174" s="122">
        <v>124.65</v>
      </c>
      <c r="G174" s="122">
        <v>122.75</v>
      </c>
      <c r="H174" s="122">
        <v>121.51</v>
      </c>
      <c r="I174" s="122">
        <v>122.02</v>
      </c>
      <c r="J174" s="122">
        <v>98.82</v>
      </c>
      <c r="K174" s="122">
        <v>103.88</v>
      </c>
      <c r="L174" s="122">
        <v>102.57</v>
      </c>
      <c r="M174" s="122">
        <v>85.67</v>
      </c>
      <c r="N174" s="122">
        <v>78.48</v>
      </c>
      <c r="O174" s="122">
        <v>79.709999999999994</v>
      </c>
      <c r="P174" s="126"/>
      <c r="Q174" s="126"/>
      <c r="R174" s="126"/>
      <c r="S174" s="126"/>
    </row>
    <row r="175" spans="2:19" ht="15.75" thickBot="1">
      <c r="B175" s="87">
        <v>41609</v>
      </c>
      <c r="C175" s="120">
        <v>106.56</v>
      </c>
      <c r="D175" s="120">
        <v>125.82</v>
      </c>
      <c r="E175" s="120">
        <v>125.92</v>
      </c>
      <c r="F175" s="120">
        <v>126.54</v>
      </c>
      <c r="G175" s="120">
        <v>127.05</v>
      </c>
      <c r="H175" s="120">
        <v>124.62</v>
      </c>
      <c r="I175" s="120">
        <v>125.97</v>
      </c>
      <c r="J175" s="120">
        <v>100.48</v>
      </c>
      <c r="K175" s="120">
        <v>109.35</v>
      </c>
      <c r="L175" s="120">
        <v>107.4</v>
      </c>
      <c r="M175" s="120">
        <v>95.3</v>
      </c>
      <c r="N175" s="120">
        <v>86.68</v>
      </c>
      <c r="O175" s="120">
        <v>87.89</v>
      </c>
    </row>
    <row r="176" spans="2:19">
      <c r="B176" s="85">
        <v>41640</v>
      </c>
      <c r="C176" s="121">
        <v>110.75</v>
      </c>
      <c r="D176" s="121">
        <v>133.51</v>
      </c>
      <c r="E176" s="121">
        <v>132.25</v>
      </c>
      <c r="F176" s="121">
        <v>132.9</v>
      </c>
      <c r="G176" s="121">
        <v>135.03</v>
      </c>
      <c r="H176" s="121">
        <v>131.35</v>
      </c>
      <c r="I176" s="121">
        <v>132.72999999999999</v>
      </c>
      <c r="J176" s="121">
        <v>107.49</v>
      </c>
      <c r="K176" s="121">
        <v>116.32</v>
      </c>
      <c r="L176" s="121">
        <v>114.02</v>
      </c>
      <c r="M176" s="121">
        <v>92.93</v>
      </c>
      <c r="N176" s="121">
        <v>86.74</v>
      </c>
      <c r="O176" s="121">
        <v>87.73</v>
      </c>
    </row>
    <row r="177" spans="2:15">
      <c r="B177" s="85">
        <v>41671</v>
      </c>
      <c r="C177" s="122">
        <v>137.81</v>
      </c>
      <c r="D177" s="122">
        <v>173.96</v>
      </c>
      <c r="E177" s="122">
        <v>170.97</v>
      </c>
      <c r="F177" s="122">
        <v>172.22</v>
      </c>
      <c r="G177" s="122">
        <v>176.28</v>
      </c>
      <c r="H177" s="122">
        <v>172.43</v>
      </c>
      <c r="I177" s="122">
        <v>173.64</v>
      </c>
      <c r="J177" s="122">
        <v>142.75</v>
      </c>
      <c r="K177" s="122">
        <v>151.06</v>
      </c>
      <c r="L177" s="122">
        <v>148.74</v>
      </c>
      <c r="M177" s="122">
        <v>101.14</v>
      </c>
      <c r="N177" s="122">
        <v>94.93</v>
      </c>
      <c r="O177" s="122">
        <v>95.9</v>
      </c>
    </row>
    <row r="178" spans="2:15">
      <c r="B178" s="85">
        <v>41699</v>
      </c>
      <c r="C178" s="122">
        <v>165.03</v>
      </c>
      <c r="D178" s="122">
        <v>213.63</v>
      </c>
      <c r="E178" s="122">
        <v>208.06</v>
      </c>
      <c r="F178" s="122">
        <v>211.07</v>
      </c>
      <c r="G178" s="122">
        <v>216.06</v>
      </c>
      <c r="H178" s="122">
        <v>212.88</v>
      </c>
      <c r="I178" s="122">
        <v>214.09</v>
      </c>
      <c r="J178" s="122">
        <v>174.89</v>
      </c>
      <c r="K178" s="122">
        <v>185.81</v>
      </c>
      <c r="L178" s="122">
        <v>182.97</v>
      </c>
      <c r="M178" s="122">
        <v>111.9</v>
      </c>
      <c r="N178" s="122">
        <v>104.12</v>
      </c>
      <c r="O178" s="122">
        <v>105.37</v>
      </c>
    </row>
    <row r="179" spans="2:15">
      <c r="B179" s="85">
        <v>41730</v>
      </c>
      <c r="C179" s="122">
        <v>170.58</v>
      </c>
      <c r="D179" s="122">
        <v>223.79</v>
      </c>
      <c r="E179" s="122">
        <v>216.9</v>
      </c>
      <c r="F179" s="122">
        <v>220.62</v>
      </c>
      <c r="G179" s="122">
        <v>226.99</v>
      </c>
      <c r="H179" s="122">
        <v>221.33</v>
      </c>
      <c r="I179" s="122">
        <v>223.48</v>
      </c>
      <c r="J179" s="122">
        <v>182.89</v>
      </c>
      <c r="K179" s="122">
        <v>193.33</v>
      </c>
      <c r="L179" s="122">
        <v>190.62</v>
      </c>
      <c r="M179" s="122">
        <v>110.68</v>
      </c>
      <c r="N179" s="122">
        <v>104.57</v>
      </c>
      <c r="O179" s="122">
        <v>105.55</v>
      </c>
    </row>
    <row r="180" spans="2:15">
      <c r="B180" s="85">
        <v>41760</v>
      </c>
      <c r="C180" s="122">
        <v>163.94</v>
      </c>
      <c r="D180" s="122">
        <v>213.45</v>
      </c>
      <c r="E180" s="122">
        <v>209.27</v>
      </c>
      <c r="F180" s="122">
        <v>211.66</v>
      </c>
      <c r="G180" s="122">
        <v>215.24</v>
      </c>
      <c r="H180" s="122">
        <v>213.07</v>
      </c>
      <c r="I180" s="122">
        <v>214.2</v>
      </c>
      <c r="J180" s="122">
        <v>170.89</v>
      </c>
      <c r="K180" s="122">
        <v>185.35</v>
      </c>
      <c r="L180" s="122">
        <v>181.97</v>
      </c>
      <c r="M180" s="122">
        <v>108.35</v>
      </c>
      <c r="N180" s="122">
        <v>101.77</v>
      </c>
      <c r="O180" s="122">
        <v>102.99</v>
      </c>
    </row>
    <row r="181" spans="2:15">
      <c r="B181" s="85">
        <v>41791</v>
      </c>
      <c r="C181" s="122">
        <v>151.91999999999999</v>
      </c>
      <c r="D181" s="122">
        <v>196.14</v>
      </c>
      <c r="E181" s="122">
        <v>194.48</v>
      </c>
      <c r="F181" s="122">
        <v>195.17</v>
      </c>
      <c r="G181" s="122">
        <v>198.91</v>
      </c>
      <c r="H181" s="122">
        <v>197.6</v>
      </c>
      <c r="I181" s="122">
        <v>197.89</v>
      </c>
      <c r="J181" s="122">
        <v>154.02000000000001</v>
      </c>
      <c r="K181" s="122">
        <v>169.73</v>
      </c>
      <c r="L181" s="122">
        <v>165.34</v>
      </c>
      <c r="M181" s="122">
        <v>104.63</v>
      </c>
      <c r="N181" s="122">
        <v>98</v>
      </c>
      <c r="O181" s="122">
        <v>98.91</v>
      </c>
    </row>
    <row r="182" spans="2:15">
      <c r="B182" s="85">
        <v>41821</v>
      </c>
      <c r="C182" s="122">
        <v>152.5</v>
      </c>
      <c r="D182" s="122">
        <v>194.91</v>
      </c>
      <c r="E182" s="122">
        <v>193.36</v>
      </c>
      <c r="F182" s="122">
        <v>194.21</v>
      </c>
      <c r="G182" s="122">
        <v>198.59</v>
      </c>
      <c r="H182" s="122">
        <v>195.87</v>
      </c>
      <c r="I182" s="122">
        <v>196.9</v>
      </c>
      <c r="J182" s="122">
        <v>154</v>
      </c>
      <c r="K182" s="122">
        <v>168.79</v>
      </c>
      <c r="L182" s="122">
        <v>164.92</v>
      </c>
      <c r="M182" s="122">
        <v>107.23</v>
      </c>
      <c r="N182" s="122">
        <v>100.74</v>
      </c>
      <c r="O182" s="122">
        <v>101.79</v>
      </c>
    </row>
    <row r="183" spans="2:15">
      <c r="B183" s="85">
        <v>41852</v>
      </c>
      <c r="C183" s="122">
        <v>163.08000000000001</v>
      </c>
      <c r="D183" s="122">
        <v>210.42</v>
      </c>
      <c r="E183" s="122">
        <v>212.99</v>
      </c>
      <c r="F183" s="122">
        <v>211.6</v>
      </c>
      <c r="G183" s="122">
        <v>214.5</v>
      </c>
      <c r="H183" s="122">
        <v>212.02</v>
      </c>
      <c r="I183" s="122">
        <v>212.97</v>
      </c>
      <c r="J183" s="122">
        <v>171.99</v>
      </c>
      <c r="K183" s="122">
        <v>187.3</v>
      </c>
      <c r="L183" s="122">
        <v>183.32</v>
      </c>
      <c r="M183" s="122">
        <v>105.07</v>
      </c>
      <c r="N183" s="122">
        <v>99.34</v>
      </c>
      <c r="O183" s="122">
        <v>100.25</v>
      </c>
    </row>
    <row r="184" spans="2:15">
      <c r="B184" s="85">
        <v>41883</v>
      </c>
      <c r="C184" s="122">
        <v>161.79</v>
      </c>
      <c r="D184" s="122">
        <v>202.77</v>
      </c>
      <c r="E184" s="122">
        <v>210.78</v>
      </c>
      <c r="F184" s="122">
        <v>206.78</v>
      </c>
      <c r="G184" s="122">
        <v>212.01</v>
      </c>
      <c r="H184" s="122">
        <v>209.22</v>
      </c>
      <c r="I184" s="122">
        <v>210.53</v>
      </c>
      <c r="J184" s="122">
        <v>168.11</v>
      </c>
      <c r="K184" s="122">
        <v>186.84</v>
      </c>
      <c r="L184" s="122">
        <v>182.15</v>
      </c>
      <c r="M184" s="122">
        <v>105.57</v>
      </c>
      <c r="N184" s="122">
        <v>99.53</v>
      </c>
      <c r="O184" s="122">
        <v>100.52</v>
      </c>
    </row>
    <row r="185" spans="2:15">
      <c r="B185" s="85">
        <v>41913</v>
      </c>
      <c r="C185" s="122">
        <v>172.88</v>
      </c>
      <c r="D185" s="122">
        <v>219.27</v>
      </c>
      <c r="E185" s="122">
        <v>226.48</v>
      </c>
      <c r="F185" s="122">
        <v>222.59</v>
      </c>
      <c r="G185" s="122">
        <v>227.06</v>
      </c>
      <c r="H185" s="122">
        <v>224.2</v>
      </c>
      <c r="I185" s="122">
        <v>225.29</v>
      </c>
      <c r="J185" s="122">
        <v>181.58</v>
      </c>
      <c r="K185" s="122">
        <v>202.48</v>
      </c>
      <c r="L185" s="122">
        <v>197.05</v>
      </c>
      <c r="M185" s="122">
        <v>109.39</v>
      </c>
      <c r="N185" s="122">
        <v>103.8</v>
      </c>
      <c r="O185" s="122">
        <v>104.7</v>
      </c>
    </row>
    <row r="186" spans="2:15">
      <c r="B186" s="85">
        <v>41944</v>
      </c>
      <c r="C186" s="122">
        <v>162.16999999999999</v>
      </c>
      <c r="D186" s="122">
        <v>203.71</v>
      </c>
      <c r="E186" s="122">
        <v>209.54</v>
      </c>
      <c r="F186" s="122">
        <v>206.41</v>
      </c>
      <c r="G186" s="122">
        <v>212.93</v>
      </c>
      <c r="H186" s="122">
        <v>207.27</v>
      </c>
      <c r="I186" s="122">
        <v>209.38</v>
      </c>
      <c r="J186" s="122">
        <v>169.1</v>
      </c>
      <c r="K186" s="122">
        <v>185.75</v>
      </c>
      <c r="L186" s="122">
        <v>181.43</v>
      </c>
      <c r="M186" s="122">
        <v>106.81</v>
      </c>
      <c r="N186" s="122">
        <v>102.33</v>
      </c>
      <c r="O186" s="122">
        <v>103.06</v>
      </c>
    </row>
    <row r="187" spans="2:15" ht="15.75" thickBot="1">
      <c r="B187" s="87">
        <v>41974</v>
      </c>
      <c r="C187" s="124">
        <v>150.66</v>
      </c>
      <c r="D187" s="124">
        <v>191.53</v>
      </c>
      <c r="E187" s="124">
        <v>192.89</v>
      </c>
      <c r="F187" s="124">
        <v>190.16</v>
      </c>
      <c r="G187" s="124">
        <v>200.59</v>
      </c>
      <c r="H187" s="124">
        <v>191.7</v>
      </c>
      <c r="I187" s="124">
        <v>193.6</v>
      </c>
      <c r="J187" s="124">
        <v>157.87</v>
      </c>
      <c r="K187" s="124">
        <v>170.7</v>
      </c>
      <c r="L187" s="124">
        <v>166.58</v>
      </c>
      <c r="M187" s="124">
        <v>103.51</v>
      </c>
      <c r="N187" s="124">
        <v>97.76</v>
      </c>
      <c r="O187" s="124">
        <v>98.43</v>
      </c>
    </row>
    <row r="188" spans="2:15">
      <c r="B188" s="85">
        <v>42005</v>
      </c>
      <c r="C188" s="121">
        <v>148.24</v>
      </c>
      <c r="D188" s="121">
        <v>182.32</v>
      </c>
      <c r="E188" s="121">
        <v>189.21</v>
      </c>
      <c r="F188" s="121">
        <v>185.26</v>
      </c>
      <c r="G188" s="121">
        <v>190.9</v>
      </c>
      <c r="H188" s="121">
        <v>189.75</v>
      </c>
      <c r="I188" s="121">
        <v>190</v>
      </c>
      <c r="J188" s="121">
        <v>151.21</v>
      </c>
      <c r="K188" s="121">
        <v>167.95</v>
      </c>
      <c r="L188" s="121">
        <v>163.5</v>
      </c>
      <c r="M188" s="121">
        <v>102.33</v>
      </c>
      <c r="N188" s="121">
        <v>97.21</v>
      </c>
      <c r="O188" s="121">
        <v>98.01</v>
      </c>
    </row>
    <row r="189" spans="2:15">
      <c r="B189" s="85">
        <v>42036</v>
      </c>
      <c r="C189" s="122">
        <v>141.1</v>
      </c>
      <c r="D189" s="122">
        <v>171.68</v>
      </c>
      <c r="E189" s="122">
        <v>176.49</v>
      </c>
      <c r="F189" s="122">
        <v>174.11</v>
      </c>
      <c r="G189" s="122">
        <v>179.94</v>
      </c>
      <c r="H189" s="122">
        <v>177.98</v>
      </c>
      <c r="I189" s="122">
        <v>178.89</v>
      </c>
      <c r="J189" s="122">
        <v>143.32</v>
      </c>
      <c r="K189" s="122">
        <v>154.77000000000001</v>
      </c>
      <c r="L189" s="122">
        <v>151.9</v>
      </c>
      <c r="M189" s="122">
        <v>103.74</v>
      </c>
      <c r="N189" s="122">
        <v>97.28</v>
      </c>
      <c r="O189" s="122">
        <v>98.36</v>
      </c>
    </row>
    <row r="190" spans="2:15">
      <c r="B190" s="85">
        <v>42064</v>
      </c>
      <c r="C190" s="122">
        <v>127.04</v>
      </c>
      <c r="D190" s="122">
        <v>151.94</v>
      </c>
      <c r="E190" s="122">
        <v>157.04</v>
      </c>
      <c r="F190" s="122">
        <v>154.29</v>
      </c>
      <c r="G190" s="122">
        <v>160.02000000000001</v>
      </c>
      <c r="H190" s="122">
        <v>161.18</v>
      </c>
      <c r="I190" s="122">
        <v>160.74</v>
      </c>
      <c r="J190" s="122">
        <v>127.81</v>
      </c>
      <c r="K190" s="122">
        <v>135.56</v>
      </c>
      <c r="L190" s="122">
        <v>133.55000000000001</v>
      </c>
      <c r="M190" s="122">
        <v>98.07</v>
      </c>
      <c r="N190" s="122">
        <v>91.04</v>
      </c>
      <c r="O190" s="122">
        <v>92.16</v>
      </c>
    </row>
    <row r="191" spans="2:15">
      <c r="B191" s="85">
        <v>42095</v>
      </c>
      <c r="C191" s="122">
        <v>129.02000000000001</v>
      </c>
      <c r="D191" s="122">
        <v>155.30000000000001</v>
      </c>
      <c r="E191" s="122">
        <v>159.13</v>
      </c>
      <c r="F191" s="122">
        <v>157.06</v>
      </c>
      <c r="G191" s="122">
        <v>164.95</v>
      </c>
      <c r="H191" s="122">
        <v>163.41</v>
      </c>
      <c r="I191" s="122">
        <v>164</v>
      </c>
      <c r="J191" s="122">
        <v>131.63</v>
      </c>
      <c r="K191" s="122">
        <v>138.49</v>
      </c>
      <c r="L191" s="122">
        <v>136.69999999999999</v>
      </c>
      <c r="M191" s="122">
        <v>98.73</v>
      </c>
      <c r="N191" s="122">
        <v>90.79</v>
      </c>
      <c r="O191" s="122">
        <v>92.06</v>
      </c>
    </row>
    <row r="192" spans="2:15">
      <c r="B192" s="85">
        <v>42125</v>
      </c>
      <c r="C192" s="122">
        <v>123.49095238095238</v>
      </c>
      <c r="D192" s="122">
        <v>148.44999999999999</v>
      </c>
      <c r="E192" s="122">
        <v>152.30100000000002</v>
      </c>
      <c r="F192" s="122">
        <v>150.1866666666667</v>
      </c>
      <c r="G192" s="122">
        <v>158.45250000000004</v>
      </c>
      <c r="H192" s="122">
        <v>158.49</v>
      </c>
      <c r="I192" s="122">
        <v>158.48285714285717</v>
      </c>
      <c r="J192" s="122">
        <v>124.6</v>
      </c>
      <c r="K192" s="122">
        <v>132.30100000000002</v>
      </c>
      <c r="L192" s="122">
        <v>130.38190476190476</v>
      </c>
      <c r="M192" s="122">
        <v>94.352499999999992</v>
      </c>
      <c r="N192" s="122">
        <v>86.169499999999999</v>
      </c>
      <c r="O192" s="122">
        <v>87.55714285714285</v>
      </c>
    </row>
    <row r="193" spans="2:15">
      <c r="B193" s="85">
        <v>42156</v>
      </c>
      <c r="C193" s="122">
        <v>124.96909090909089</v>
      </c>
      <c r="D193" s="122">
        <v>150.57954545454547</v>
      </c>
      <c r="E193" s="122">
        <v>153.72045454545454</v>
      </c>
      <c r="F193" s="122">
        <v>152.02409090909094</v>
      </c>
      <c r="G193" s="122">
        <v>159.76954545454549</v>
      </c>
      <c r="H193" s="122">
        <v>159.74681818181821</v>
      </c>
      <c r="I193" s="122">
        <v>159.755</v>
      </c>
      <c r="J193" s="122">
        <v>120.85227272727273</v>
      </c>
      <c r="K193" s="122">
        <v>133.89772727272725</v>
      </c>
      <c r="L193" s="122">
        <v>130.505</v>
      </c>
      <c r="M193" s="122">
        <v>96.887727272727261</v>
      </c>
      <c r="N193" s="122">
        <v>88.98</v>
      </c>
      <c r="O193" s="122">
        <v>90.245000000000019</v>
      </c>
    </row>
    <row r="194" spans="2:15">
      <c r="B194" s="85">
        <v>42186</v>
      </c>
      <c r="C194" s="122">
        <v>119.76782608695652</v>
      </c>
      <c r="D194" s="122">
        <v>142.23863636363637</v>
      </c>
      <c r="E194" s="122">
        <v>147.08304347826086</v>
      </c>
      <c r="F194" s="122">
        <v>144.51913043478262</v>
      </c>
      <c r="G194" s="122">
        <v>153.29227272727277</v>
      </c>
      <c r="H194" s="122">
        <v>155.11739130434785</v>
      </c>
      <c r="I194" s="122">
        <v>154.44652173913042</v>
      </c>
      <c r="J194" s="122">
        <v>111.92045454545455</v>
      </c>
      <c r="K194" s="122">
        <v>127.72173913043478</v>
      </c>
      <c r="L194" s="122">
        <v>123.64217391304348</v>
      </c>
      <c r="M194" s="122">
        <v>92.707727272727283</v>
      </c>
      <c r="N194" s="122">
        <v>86.027391304347816</v>
      </c>
      <c r="O194" s="122">
        <v>87.120869565217404</v>
      </c>
    </row>
    <row r="195" spans="2:15">
      <c r="B195" s="85">
        <v>42217</v>
      </c>
      <c r="C195" s="122">
        <v>121.21238095238095</v>
      </c>
      <c r="D195" s="122">
        <v>144.96428571428572</v>
      </c>
      <c r="E195" s="122">
        <v>149.29333333333332</v>
      </c>
      <c r="F195" s="122">
        <v>146.95523809523814</v>
      </c>
      <c r="G195" s="122">
        <v>158.77619047619049</v>
      </c>
      <c r="H195" s="122">
        <v>155.79</v>
      </c>
      <c r="I195" s="122">
        <v>156.92333333333335</v>
      </c>
      <c r="J195" s="122">
        <v>118.39285714285714</v>
      </c>
      <c r="K195" s="122">
        <v>130.35238095238097</v>
      </c>
      <c r="L195" s="122">
        <v>127.24333333333334</v>
      </c>
      <c r="M195" s="122">
        <v>91.937142857142845</v>
      </c>
      <c r="N195" s="122">
        <v>84.601428571428571</v>
      </c>
      <c r="O195" s="122">
        <v>85.776666666666671</v>
      </c>
    </row>
    <row r="196" spans="2:15">
      <c r="B196" s="85">
        <v>42248</v>
      </c>
      <c r="C196" s="122">
        <v>113.14136363636364</v>
      </c>
      <c r="D196" s="122">
        <v>133.03571428571428</v>
      </c>
      <c r="E196" s="122">
        <v>138.51136363636363</v>
      </c>
      <c r="F196" s="122">
        <v>135.54772727272729</v>
      </c>
      <c r="G196" s="122">
        <v>147.65428571428575</v>
      </c>
      <c r="H196" s="122">
        <v>145.22045454545457</v>
      </c>
      <c r="I196" s="122">
        <v>146.14681818181819</v>
      </c>
      <c r="J196" s="122">
        <v>109.6547619047619</v>
      </c>
      <c r="K196" s="122">
        <v>120.73136363636362</v>
      </c>
      <c r="L196" s="122">
        <v>117.83272727272725</v>
      </c>
      <c r="M196" s="122">
        <v>87.981428571428552</v>
      </c>
      <c r="N196" s="122">
        <v>80.26045454545455</v>
      </c>
      <c r="O196" s="122">
        <v>81.495000000000005</v>
      </c>
    </row>
    <row r="197" spans="2:15">
      <c r="B197" s="85">
        <v>42278</v>
      </c>
      <c r="C197" s="122">
        <v>118.42545454545457</v>
      </c>
      <c r="D197" s="122">
        <v>140.28409090909091</v>
      </c>
      <c r="E197" s="122">
        <v>146.40818181818182</v>
      </c>
      <c r="F197" s="122">
        <v>143.10227272727272</v>
      </c>
      <c r="G197" s="122">
        <v>153.88318181818184</v>
      </c>
      <c r="H197" s="122">
        <v>152.81454545454545</v>
      </c>
      <c r="I197" s="122">
        <v>153.25045454545457</v>
      </c>
      <c r="J197" s="122">
        <v>116.82954545454545</v>
      </c>
      <c r="K197" s="122">
        <v>131.20136363636368</v>
      </c>
      <c r="L197" s="122">
        <v>127.46500000000002</v>
      </c>
      <c r="M197" s="122">
        <v>88.669999999999987</v>
      </c>
      <c r="N197" s="122">
        <v>81.571818181818173</v>
      </c>
      <c r="O197" s="122">
        <v>82.779090909090897</v>
      </c>
    </row>
    <row r="198" spans="2:15">
      <c r="B198" s="85">
        <v>42309</v>
      </c>
      <c r="C198" s="122">
        <v>115.02714285714285</v>
      </c>
      <c r="D198" s="122">
        <v>137.48684210526315</v>
      </c>
      <c r="E198" s="122">
        <v>139.46285714285719</v>
      </c>
      <c r="F198" s="122">
        <v>138.63428571428568</v>
      </c>
      <c r="G198" s="122">
        <v>148.9368421052632</v>
      </c>
      <c r="H198" s="122">
        <v>147.10000000000002</v>
      </c>
      <c r="I198" s="122">
        <v>147.9785714285714</v>
      </c>
      <c r="J198" s="122">
        <v>110.69736842105263</v>
      </c>
      <c r="K198" s="122">
        <v>127.10761904761904</v>
      </c>
      <c r="L198" s="122">
        <v>122.95095238095237</v>
      </c>
      <c r="M198" s="122">
        <v>88.630526315789481</v>
      </c>
      <c r="N198" s="122">
        <v>80.38761904761904</v>
      </c>
      <c r="O198" s="122">
        <v>81.740952380952393</v>
      </c>
    </row>
    <row r="199" spans="2:15" ht="15.75" thickBot="1">
      <c r="B199" s="87">
        <v>42339</v>
      </c>
      <c r="C199" s="124">
        <v>114.63272727272728</v>
      </c>
      <c r="D199" s="124">
        <v>140.23214285714286</v>
      </c>
      <c r="E199" s="124">
        <v>139.5572727272727</v>
      </c>
      <c r="F199" s="124">
        <v>139.88545454545454</v>
      </c>
      <c r="G199" s="124">
        <v>149.81500000000003</v>
      </c>
      <c r="H199" s="124">
        <v>147.88090909090909</v>
      </c>
      <c r="I199" s="124">
        <v>148.66181818181818</v>
      </c>
      <c r="J199" s="124">
        <v>110.375</v>
      </c>
      <c r="K199" s="124">
        <v>128.53454545454545</v>
      </c>
      <c r="L199" s="124">
        <v>123.73272727272727</v>
      </c>
      <c r="M199" s="124">
        <v>86.353571428571399</v>
      </c>
      <c r="N199" s="124">
        <v>77.821363636363628</v>
      </c>
      <c r="O199" s="124">
        <v>79.277272727272717</v>
      </c>
    </row>
    <row r="200" spans="2:15">
      <c r="B200" s="85">
        <v>42370</v>
      </c>
      <c r="C200" s="122">
        <v>110.91380952380953</v>
      </c>
      <c r="D200" s="122">
        <v>134.97499999999999</v>
      </c>
      <c r="E200" s="122">
        <v>135.71285714285713</v>
      </c>
      <c r="F200" s="122">
        <v>135.27238095238096</v>
      </c>
      <c r="G200" s="122">
        <v>146.37750000000003</v>
      </c>
      <c r="H200" s="122">
        <v>144.33857142857141</v>
      </c>
      <c r="I200" s="122">
        <v>145.13809523809525</v>
      </c>
      <c r="J200" s="122">
        <v>106.52500000000001</v>
      </c>
      <c r="K200" s="122">
        <v>126.52714285714285</v>
      </c>
      <c r="L200" s="122">
        <v>121.29809523809523</v>
      </c>
      <c r="M200" s="122">
        <v>81.825500000000005</v>
      </c>
      <c r="N200" s="122">
        <v>73.167142857142849</v>
      </c>
      <c r="O200" s="122">
        <v>74.633809523809518</v>
      </c>
    </row>
    <row r="201" spans="2:15">
      <c r="B201" s="85">
        <v>42401</v>
      </c>
      <c r="C201" s="122">
        <v>111.75476190476191</v>
      </c>
      <c r="D201" s="122">
        <v>137.71250000000001</v>
      </c>
      <c r="E201" s="122">
        <v>136.48714285714286</v>
      </c>
      <c r="F201" s="122">
        <v>137.16666666666666</v>
      </c>
      <c r="G201" s="122">
        <v>148.94000000000003</v>
      </c>
      <c r="H201" s="122">
        <v>146.85047619047617</v>
      </c>
      <c r="I201" s="122">
        <v>147.69714285714286</v>
      </c>
      <c r="J201" s="122">
        <v>108.21250000000001</v>
      </c>
      <c r="K201" s="122">
        <v>127.19095238095237</v>
      </c>
      <c r="L201" s="122">
        <v>122.24238095238098</v>
      </c>
      <c r="M201" s="122">
        <v>81.157999999999987</v>
      </c>
      <c r="N201" s="122">
        <v>72.572380952380968</v>
      </c>
      <c r="O201" s="122">
        <v>74.041428571428582</v>
      </c>
    </row>
    <row r="202" spans="2:15">
      <c r="B202" s="85">
        <v>42430</v>
      </c>
      <c r="C202" s="122">
        <v>117.83136363636359</v>
      </c>
      <c r="D202" s="122">
        <v>145.18181818181819</v>
      </c>
      <c r="E202" s="122">
        <v>145.04523809523812</v>
      </c>
      <c r="F202" s="122">
        <v>145.1968181818182</v>
      </c>
      <c r="G202" s="122">
        <v>156.93727272727276</v>
      </c>
      <c r="H202" s="122">
        <v>157.68190476190478</v>
      </c>
      <c r="I202" s="122">
        <v>157.49863636363636</v>
      </c>
      <c r="J202" s="122">
        <v>116.13636363636364</v>
      </c>
      <c r="K202" s="122">
        <v>135.16476190476192</v>
      </c>
      <c r="L202" s="122">
        <v>130.38090909090911</v>
      </c>
      <c r="M202" s="122">
        <v>83.190909090909116</v>
      </c>
      <c r="N202" s="122">
        <v>73.971428571428604</v>
      </c>
      <c r="O202" s="122">
        <v>75.603181818181824</v>
      </c>
    </row>
    <row r="203" spans="2:15">
      <c r="B203" s="85">
        <v>42461</v>
      </c>
      <c r="C203" s="122">
        <v>117.93142857142857</v>
      </c>
      <c r="D203" s="122">
        <v>143.46428571428572</v>
      </c>
      <c r="E203" s="122">
        <v>143.89000000000001</v>
      </c>
      <c r="F203" s="122">
        <v>143.65952380952382</v>
      </c>
      <c r="G203" s="122">
        <v>154.20190476190479</v>
      </c>
      <c r="H203" s="122">
        <v>154.23095238095235</v>
      </c>
      <c r="I203" s="122">
        <v>154.21761904761905</v>
      </c>
      <c r="J203" s="122">
        <v>113.13095238095238</v>
      </c>
      <c r="K203" s="122">
        <v>133.35809523809522</v>
      </c>
      <c r="L203" s="122">
        <v>128.09952380952382</v>
      </c>
      <c r="M203" s="122">
        <v>87.604761904761901</v>
      </c>
      <c r="N203" s="122">
        <v>78.656666666666666</v>
      </c>
      <c r="O203" s="122">
        <v>80.177142857142854</v>
      </c>
    </row>
    <row r="204" spans="2:15">
      <c r="B204" s="85">
        <v>42491</v>
      </c>
      <c r="C204" s="122">
        <v>119.91</v>
      </c>
      <c r="D204" s="122">
        <v>144.93</v>
      </c>
      <c r="E204" s="122">
        <v>144.31</v>
      </c>
      <c r="F204" s="122">
        <v>144.49</v>
      </c>
      <c r="G204" s="122">
        <v>155.4</v>
      </c>
      <c r="H204" s="122">
        <v>155.34</v>
      </c>
      <c r="I204" s="122">
        <v>155.19</v>
      </c>
      <c r="J204" s="122">
        <v>114.55</v>
      </c>
      <c r="K204" s="122">
        <v>134.33000000000001</v>
      </c>
      <c r="L204" s="122">
        <v>129.05000000000001</v>
      </c>
      <c r="M204" s="122">
        <v>91.03</v>
      </c>
      <c r="N204" s="122">
        <v>82.59</v>
      </c>
      <c r="O204" s="122">
        <v>83.93</v>
      </c>
    </row>
    <row r="205" spans="2:15">
      <c r="B205" s="85">
        <v>42522</v>
      </c>
      <c r="C205" s="122">
        <v>127.99555555555554</v>
      </c>
      <c r="D205" s="122">
        <v>158.70192307692307</v>
      </c>
      <c r="E205" s="122">
        <v>157.0714814814815</v>
      </c>
      <c r="F205" s="122">
        <v>158.09148148148154</v>
      </c>
      <c r="G205" s="122">
        <v>166.87269230769232</v>
      </c>
      <c r="H205" s="122">
        <v>166.14000000000001</v>
      </c>
      <c r="I205" s="122">
        <v>166.55555555555551</v>
      </c>
      <c r="J205" s="122">
        <v>124.00961538461539</v>
      </c>
      <c r="K205" s="122">
        <v>144.90814814814814</v>
      </c>
      <c r="L205" s="122">
        <v>139.55851851851901</v>
      </c>
      <c r="M205" s="122">
        <v>93.116153846153864</v>
      </c>
      <c r="N205" s="122">
        <v>85.132222222222211</v>
      </c>
      <c r="O205" s="122">
        <v>86.517407407407418</v>
      </c>
    </row>
    <row r="206" spans="2:15">
      <c r="B206" s="85">
        <v>42552</v>
      </c>
      <c r="C206" s="122">
        <v>132.8177272727273</v>
      </c>
      <c r="D206" s="122">
        <v>164.92857142857142</v>
      </c>
      <c r="E206" s="122">
        <v>163.42227272727271</v>
      </c>
      <c r="F206" s="122">
        <v>164.25454545454542</v>
      </c>
      <c r="G206" s="122">
        <v>172.14238095238099</v>
      </c>
      <c r="H206" s="122">
        <v>171.04045454545454</v>
      </c>
      <c r="I206" s="122">
        <v>171.53545454545454</v>
      </c>
      <c r="J206" s="122">
        <v>130.5952380952381</v>
      </c>
      <c r="K206" s="122">
        <v>149.39227272727268</v>
      </c>
      <c r="L206" s="122">
        <v>144.53000000000003</v>
      </c>
      <c r="M206" s="122">
        <v>96.901428571428553</v>
      </c>
      <c r="N206" s="122">
        <v>89.493636363636355</v>
      </c>
      <c r="O206" s="122">
        <v>90.75772727272728</v>
      </c>
    </row>
    <row r="207" spans="2:15">
      <c r="B207" s="85">
        <v>42583</v>
      </c>
      <c r="C207" s="122">
        <v>130.99521739130435</v>
      </c>
      <c r="D207" s="122">
        <v>161.35869565217399</v>
      </c>
      <c r="E207" s="122">
        <v>160.10565217391309</v>
      </c>
      <c r="F207" s="122">
        <v>160.78130434782611</v>
      </c>
      <c r="G207" s="122">
        <v>170.34217391304352</v>
      </c>
      <c r="H207" s="122">
        <v>165.59608695652173</v>
      </c>
      <c r="I207" s="122">
        <v>167.5413043478261</v>
      </c>
      <c r="J207" s="122">
        <v>128.83695652173913</v>
      </c>
      <c r="K207" s="122">
        <v>145.82608695652169</v>
      </c>
      <c r="L207" s="122">
        <v>141.41000000000003</v>
      </c>
      <c r="M207" s="122">
        <v>96.67652173913045</v>
      </c>
      <c r="N207" s="122">
        <v>90.785217391304371</v>
      </c>
      <c r="O207" s="122">
        <v>91.786521739130436</v>
      </c>
    </row>
    <row r="208" spans="2:15">
      <c r="B208" s="85">
        <v>42614</v>
      </c>
      <c r="C208" s="122">
        <v>138.21909090909088</v>
      </c>
      <c r="D208" s="122">
        <v>168.13095238095238</v>
      </c>
      <c r="E208" s="122">
        <v>169.74227272727271</v>
      </c>
      <c r="F208" s="122">
        <v>168.8472727272727</v>
      </c>
      <c r="G208" s="122">
        <v>178.07095238095241</v>
      </c>
      <c r="H208" s="122">
        <v>175.02272727272725</v>
      </c>
      <c r="I208" s="122">
        <v>176.2954545454545</v>
      </c>
      <c r="J208" s="122">
        <v>136.8452380952381</v>
      </c>
      <c r="K208" s="122">
        <v>154.34090909090907</v>
      </c>
      <c r="L208" s="122">
        <v>149.79545454545453</v>
      </c>
      <c r="M208" s="122">
        <v>101.76523809523806</v>
      </c>
      <c r="N208" s="122">
        <v>95.911363636363618</v>
      </c>
      <c r="O208" s="122">
        <v>96.882727272727251</v>
      </c>
    </row>
    <row r="209" spans="1:15">
      <c r="B209" s="85">
        <v>42644</v>
      </c>
      <c r="C209" s="122">
        <v>142.68285714285716</v>
      </c>
      <c r="D209" s="122">
        <v>171.13095238095238</v>
      </c>
      <c r="E209" s="122">
        <v>173.63380952380953</v>
      </c>
      <c r="F209" s="122">
        <v>172.28238095238098</v>
      </c>
      <c r="G209" s="122">
        <v>178.62428571428575</v>
      </c>
      <c r="H209" s="122">
        <v>179.18809523809526</v>
      </c>
      <c r="I209" s="122">
        <v>178.95523809523814</v>
      </c>
      <c r="J209" s="122">
        <v>139.08333333333334</v>
      </c>
      <c r="K209" s="122">
        <v>158.09714285714287</v>
      </c>
      <c r="L209" s="122">
        <v>153.15285714285716</v>
      </c>
      <c r="M209" s="122">
        <v>107.52761904761904</v>
      </c>
      <c r="N209" s="122">
        <v>102.85095238095235</v>
      </c>
      <c r="O209" s="122">
        <v>103.64666666666666</v>
      </c>
    </row>
    <row r="210" spans="1:15">
      <c r="B210" s="85">
        <v>42675</v>
      </c>
      <c r="C210" s="122">
        <v>145.82318181818184</v>
      </c>
      <c r="D210" s="122">
        <v>178.16249999999999</v>
      </c>
      <c r="E210" s="122">
        <v>178.22727272727272</v>
      </c>
      <c r="F210" s="122">
        <v>177.85181818181815</v>
      </c>
      <c r="G210" s="122">
        <v>185.12750000000003</v>
      </c>
      <c r="H210" s="122">
        <v>183.87818181818179</v>
      </c>
      <c r="I210" s="122">
        <v>184.11545454545453</v>
      </c>
      <c r="J210" s="122">
        <v>145.26249999999999</v>
      </c>
      <c r="K210" s="122">
        <v>162.34545454545449</v>
      </c>
      <c r="L210" s="122">
        <v>157.71909090909091</v>
      </c>
      <c r="M210" s="122">
        <v>106.93649999999998</v>
      </c>
      <c r="N210" s="122">
        <v>103.14818181818181</v>
      </c>
      <c r="O210" s="122">
        <v>103.71909090909092</v>
      </c>
    </row>
    <row r="211" spans="1:15" ht="15.75" thickBot="1">
      <c r="B211" s="87">
        <v>42705</v>
      </c>
      <c r="C211" s="124">
        <v>131.70045454545451</v>
      </c>
      <c r="D211" s="124">
        <v>158.30882352941177</v>
      </c>
      <c r="E211" s="124">
        <v>156.78681818181821</v>
      </c>
      <c r="F211" s="124">
        <v>156.64272727272726</v>
      </c>
      <c r="G211" s="124">
        <v>162.55764705882356</v>
      </c>
      <c r="H211" s="124">
        <v>162.54272727272726</v>
      </c>
      <c r="I211" s="124">
        <v>161.78090909090909</v>
      </c>
      <c r="J211" s="124">
        <v>127.01470588235294</v>
      </c>
      <c r="K211" s="124">
        <v>141.21045454545455</v>
      </c>
      <c r="L211" s="124">
        <v>137.14136363636365</v>
      </c>
      <c r="M211" s="124">
        <v>103.59058823529412</v>
      </c>
      <c r="N211" s="124">
        <v>101.36772727272728</v>
      </c>
      <c r="O211" s="124">
        <v>101.85454545454546</v>
      </c>
    </row>
    <row r="212" spans="1:15">
      <c r="B212" s="85">
        <v>42736</v>
      </c>
      <c r="C212" s="122">
        <v>139.06545454545454</v>
      </c>
      <c r="D212" s="122">
        <v>165.5625</v>
      </c>
      <c r="E212" s="122">
        <v>164.92454545454547</v>
      </c>
      <c r="F212" s="122">
        <v>164.96454545454546</v>
      </c>
      <c r="G212" s="122">
        <v>167.82750000000004</v>
      </c>
      <c r="H212" s="122">
        <v>169.53863636363633</v>
      </c>
      <c r="I212" s="122">
        <v>168.61272727272728</v>
      </c>
      <c r="J212" s="122">
        <v>136.3125</v>
      </c>
      <c r="K212" s="122">
        <v>149.21772727272727</v>
      </c>
      <c r="L212" s="122">
        <v>145.69727272727272</v>
      </c>
      <c r="M212" s="122">
        <v>111.25749999999998</v>
      </c>
      <c r="N212" s="122">
        <v>107.73272727272727</v>
      </c>
      <c r="O212" s="122">
        <v>108.32</v>
      </c>
    </row>
    <row r="213" spans="1:15">
      <c r="B213" s="85">
        <v>42767</v>
      </c>
      <c r="C213" s="122">
        <v>137.67649999999998</v>
      </c>
      <c r="D213" s="122">
        <v>164.32894736842104</v>
      </c>
      <c r="E213" s="122">
        <v>162.83499999999998</v>
      </c>
      <c r="F213" s="122">
        <v>163.67400000000001</v>
      </c>
      <c r="G213" s="122">
        <v>165.55842105263162</v>
      </c>
      <c r="H213" s="122">
        <v>166.8535</v>
      </c>
      <c r="I213" s="122">
        <v>166.351</v>
      </c>
      <c r="J213" s="122">
        <v>139.32894736842104</v>
      </c>
      <c r="K213" s="122">
        <v>147.62299999999999</v>
      </c>
      <c r="L213" s="122">
        <v>145.49700000000001</v>
      </c>
      <c r="M213" s="122">
        <v>110.13157894736842</v>
      </c>
      <c r="N213" s="122">
        <v>105.73600000000002</v>
      </c>
      <c r="O213" s="122">
        <v>106.49000000000001</v>
      </c>
    </row>
    <row r="214" spans="1:15">
      <c r="B214" s="85">
        <v>42795</v>
      </c>
      <c r="C214" s="122">
        <v>134.06782608695653</v>
      </c>
      <c r="D214" s="122">
        <v>158.96590909090909</v>
      </c>
      <c r="E214" s="122">
        <v>157.72913043478263</v>
      </c>
      <c r="F214" s="122">
        <v>158.39695652173913</v>
      </c>
      <c r="G214" s="122">
        <v>159.38863636363638</v>
      </c>
      <c r="H214" s="122">
        <v>160.68826086956523</v>
      </c>
      <c r="I214" s="122">
        <v>160.15043478260873</v>
      </c>
      <c r="J214" s="122">
        <v>132.51136363636363</v>
      </c>
      <c r="K214" s="122">
        <v>142.18434782608693</v>
      </c>
      <c r="L214" s="122">
        <v>139.67434782608692</v>
      </c>
      <c r="M214" s="122">
        <v>110.01909090909091</v>
      </c>
      <c r="N214" s="122">
        <v>106.06608695652174</v>
      </c>
      <c r="O214" s="122">
        <v>106.73434782608693</v>
      </c>
    </row>
    <row r="215" spans="1:15">
      <c r="B215" s="85">
        <v>42826</v>
      </c>
      <c r="C215" s="122">
        <v>130.38894736842104</v>
      </c>
      <c r="D215" s="122">
        <v>155.78947368421052</v>
      </c>
      <c r="E215" s="122">
        <v>153.6933333333333</v>
      </c>
      <c r="F215" s="122">
        <v>154.97315789473683</v>
      </c>
      <c r="G215" s="122">
        <v>155.90052631578951</v>
      </c>
      <c r="H215" s="122">
        <v>154.75722222222223</v>
      </c>
      <c r="I215" s="122">
        <v>155.39947368421051</v>
      </c>
      <c r="J215" s="122">
        <v>130.84210526315789</v>
      </c>
      <c r="K215" s="122">
        <v>137.65833333333333</v>
      </c>
      <c r="L215" s="122">
        <v>136.08842105263156</v>
      </c>
      <c r="M215" s="122">
        <v>106.24789473684213</v>
      </c>
      <c r="N215" s="122">
        <v>102.83611111111109</v>
      </c>
      <c r="O215" s="122">
        <v>103.57526315789472</v>
      </c>
    </row>
    <row r="216" spans="1:15">
      <c r="B216" s="85">
        <v>42856</v>
      </c>
      <c r="C216" s="122">
        <v>125.39826086956523</v>
      </c>
      <c r="D216" s="122">
        <v>153.48863636363637</v>
      </c>
      <c r="E216" s="122">
        <v>148.95739130434782</v>
      </c>
      <c r="F216" s="122">
        <v>151.41434782608692</v>
      </c>
      <c r="G216" s="122">
        <v>151.1786363636364</v>
      </c>
      <c r="H216" s="122">
        <v>149.2313043478261</v>
      </c>
      <c r="I216" s="122">
        <v>150.00000000000003</v>
      </c>
      <c r="J216" s="122">
        <v>126.39772727272727</v>
      </c>
      <c r="K216" s="122">
        <v>132.92826086956526</v>
      </c>
      <c r="L216" s="122">
        <v>131.21434782608694</v>
      </c>
      <c r="M216" s="122">
        <v>101.4709090909091</v>
      </c>
      <c r="N216" s="122">
        <v>97.717391304347842</v>
      </c>
      <c r="O216" s="122">
        <v>98.359130434782585</v>
      </c>
    </row>
    <row r="217" spans="1:15">
      <c r="B217" s="85">
        <v>42887</v>
      </c>
      <c r="C217" s="122">
        <v>122.38590909090908</v>
      </c>
      <c r="D217" s="122">
        <v>148.86363636363637</v>
      </c>
      <c r="E217" s="122">
        <v>142.89363636363635</v>
      </c>
      <c r="F217" s="122">
        <v>146.11772727272725</v>
      </c>
      <c r="G217" s="122">
        <v>144.09909090909093</v>
      </c>
      <c r="H217" s="122">
        <v>142.61454545454546</v>
      </c>
      <c r="I217" s="122">
        <v>143.22272727272727</v>
      </c>
      <c r="J217" s="122">
        <v>117.81818181818181</v>
      </c>
      <c r="K217" s="122">
        <v>125.77954545454548</v>
      </c>
      <c r="L217" s="122">
        <v>123.71</v>
      </c>
      <c r="M217" s="122">
        <v>104.82681818181817</v>
      </c>
      <c r="N217" s="122">
        <v>101.35590909090909</v>
      </c>
      <c r="O217" s="122">
        <v>101.94636363636363</v>
      </c>
    </row>
    <row r="218" spans="1:15" s="128" customFormat="1" ht="12.75">
      <c r="A218" s="127"/>
      <c r="B218" s="85">
        <v>42917</v>
      </c>
      <c r="C218" s="122">
        <v>127.25619047619045</v>
      </c>
      <c r="D218" s="122">
        <v>155.36250000000001</v>
      </c>
      <c r="E218" s="122">
        <v>149.45190476190479</v>
      </c>
      <c r="F218" s="122">
        <v>152.50904761904761</v>
      </c>
      <c r="G218" s="122">
        <v>151.69000000000003</v>
      </c>
      <c r="H218" s="122">
        <v>148.41666666666666</v>
      </c>
      <c r="I218" s="122">
        <v>149.65666666666667</v>
      </c>
      <c r="J218" s="122">
        <v>124.71250000000001</v>
      </c>
      <c r="K218" s="122">
        <v>130.85476190476189</v>
      </c>
      <c r="L218" s="122">
        <v>129.18904761904764</v>
      </c>
      <c r="M218" s="122">
        <v>107.62099999999998</v>
      </c>
      <c r="N218" s="122">
        <v>104.37761904761906</v>
      </c>
      <c r="O218" s="122">
        <v>104.93809523809523</v>
      </c>
    </row>
    <row r="219" spans="1:15">
      <c r="B219" s="85">
        <v>42948</v>
      </c>
      <c r="C219" s="122">
        <v>128.23695652173913</v>
      </c>
      <c r="D219" s="122">
        <v>157.96739130434781</v>
      </c>
      <c r="E219" s="122">
        <v>151.83826086956523</v>
      </c>
      <c r="F219" s="122">
        <v>155.14782608695651</v>
      </c>
      <c r="G219" s="122">
        <v>154.59217391304352</v>
      </c>
      <c r="H219" s="122">
        <v>146.60217391304349</v>
      </c>
      <c r="I219" s="122">
        <v>149.87739130434781</v>
      </c>
      <c r="J219" s="122">
        <v>128.05434782608697</v>
      </c>
      <c r="K219" s="122">
        <v>133.29347826086959</v>
      </c>
      <c r="L219" s="122">
        <v>131.93130434782609</v>
      </c>
      <c r="M219" s="122">
        <v>106.35608695652174</v>
      </c>
      <c r="N219" s="122">
        <v>104.1391304347826</v>
      </c>
      <c r="O219" s="122">
        <v>104.51652173913043</v>
      </c>
    </row>
    <row r="220" spans="1:15">
      <c r="B220" s="85">
        <v>42979</v>
      </c>
      <c r="C220" s="122">
        <v>124.46636363636365</v>
      </c>
      <c r="D220" s="122">
        <v>153.51190476190476</v>
      </c>
      <c r="E220" s="122">
        <v>149.23909090909095</v>
      </c>
      <c r="F220" s="122">
        <v>151.44272727272721</v>
      </c>
      <c r="G220" s="122">
        <v>149.65428571428575</v>
      </c>
      <c r="H220" s="122">
        <v>144.5068181818182</v>
      </c>
      <c r="I220" s="122">
        <v>146.53818181818184</v>
      </c>
      <c r="J220" s="122">
        <v>125.79761904761905</v>
      </c>
      <c r="K220" s="122">
        <v>131.14227272727271</v>
      </c>
      <c r="L220" s="122">
        <v>129.70136363636362</v>
      </c>
      <c r="M220" s="122">
        <v>101.3804761904762</v>
      </c>
      <c r="N220" s="122">
        <v>98.759090909090901</v>
      </c>
      <c r="O220" s="122">
        <v>99.210909090909112</v>
      </c>
    </row>
    <row r="221" spans="1:15">
      <c r="B221" s="85">
        <v>43009</v>
      </c>
      <c r="C221" s="122">
        <v>120.00999999999999</v>
      </c>
      <c r="D221" s="122">
        <v>145.02272727272728</v>
      </c>
      <c r="E221" s="122">
        <v>143.31454545454548</v>
      </c>
      <c r="F221" s="122">
        <v>144.255</v>
      </c>
      <c r="G221" s="122">
        <v>143.12181818181821</v>
      </c>
      <c r="H221" s="122">
        <v>138.81636363636363</v>
      </c>
      <c r="I221" s="122">
        <v>140.70954545454543</v>
      </c>
      <c r="J221" s="122">
        <v>118.93181818181819</v>
      </c>
      <c r="K221" s="122">
        <v>126.5290909090909</v>
      </c>
      <c r="L221" s="122">
        <v>124.55318181818183</v>
      </c>
      <c r="M221" s="122">
        <v>102.54545454545455</v>
      </c>
      <c r="N221" s="122">
        <v>97.477727272727279</v>
      </c>
      <c r="O221" s="122">
        <v>98.391363636363636</v>
      </c>
    </row>
    <row r="222" spans="1:15">
      <c r="B222" s="85">
        <v>43040</v>
      </c>
      <c r="C222" s="122">
        <v>117.26227272727274</v>
      </c>
      <c r="D222" s="122">
        <v>145.625</v>
      </c>
      <c r="E222" s="122">
        <v>142.29727272727271</v>
      </c>
      <c r="F222" s="122">
        <v>144.08954545454546</v>
      </c>
      <c r="G222" s="122">
        <v>144.24000000000004</v>
      </c>
      <c r="H222" s="122">
        <v>138.37363636363636</v>
      </c>
      <c r="I222" s="122">
        <v>140.90409090909091</v>
      </c>
      <c r="J222" s="122">
        <v>119.02500000000001</v>
      </c>
      <c r="K222" s="122">
        <v>126.16409090909089</v>
      </c>
      <c r="L222" s="122">
        <v>124.27772727272728</v>
      </c>
      <c r="M222" s="122">
        <v>95.111499999999978</v>
      </c>
      <c r="N222" s="122">
        <v>90.539999999999978</v>
      </c>
      <c r="O222" s="122">
        <v>91.327727272727287</v>
      </c>
    </row>
    <row r="223" spans="1:15" ht="15.75" thickBot="1">
      <c r="B223" s="87">
        <v>43070</v>
      </c>
      <c r="C223" s="124">
        <v>113.93190476190478</v>
      </c>
      <c r="D223" s="124">
        <v>144.35</v>
      </c>
      <c r="E223" s="124">
        <v>137.77619047619049</v>
      </c>
      <c r="F223" s="124">
        <v>141.50809523809525</v>
      </c>
      <c r="G223" s="124">
        <v>141.67333333333335</v>
      </c>
      <c r="H223" s="124">
        <v>133.65333333333331</v>
      </c>
      <c r="I223" s="124">
        <v>137.29523809523812</v>
      </c>
      <c r="J223" s="124">
        <v>118.88333333333334</v>
      </c>
      <c r="K223" s="124">
        <v>121.99857142857144</v>
      </c>
      <c r="L223" s="124">
        <v>121.35666666666668</v>
      </c>
      <c r="M223" s="124">
        <v>92.12533333333333</v>
      </c>
      <c r="N223" s="124">
        <v>86.600952380952393</v>
      </c>
      <c r="O223" s="124">
        <v>87.595714285714294</v>
      </c>
    </row>
    <row r="224" spans="1:15">
      <c r="B224" s="85">
        <v>43101</v>
      </c>
      <c r="C224" s="122">
        <v>115.60045454545455</v>
      </c>
      <c r="D224" s="122">
        <v>147.3452380952381</v>
      </c>
      <c r="E224" s="122">
        <v>139.50545454545451</v>
      </c>
      <c r="F224" s="122">
        <v>143.77409090909089</v>
      </c>
      <c r="G224" s="122">
        <v>144.15428571428575</v>
      </c>
      <c r="H224" s="122">
        <v>134.70454545454541</v>
      </c>
      <c r="I224" s="122">
        <v>138.80818181818185</v>
      </c>
      <c r="J224" s="122">
        <v>123.39285714285714</v>
      </c>
      <c r="K224" s="122">
        <v>123.8218181818182</v>
      </c>
      <c r="L224" s="122">
        <v>123.66499999999998</v>
      </c>
      <c r="M224" s="122">
        <v>93.029523809523781</v>
      </c>
      <c r="N224" s="122">
        <v>87.699545454545458</v>
      </c>
      <c r="O224" s="122">
        <v>88.651363636363627</v>
      </c>
    </row>
    <row r="225" spans="2:41">
      <c r="B225" s="85">
        <v>43132</v>
      </c>
      <c r="C225" s="122">
        <v>114.19000000000003</v>
      </c>
      <c r="D225" s="122">
        <v>145.93421052631578</v>
      </c>
      <c r="E225" s="122">
        <v>136.25549999999998</v>
      </c>
      <c r="F225" s="122">
        <v>141.49599999999998</v>
      </c>
      <c r="G225" s="122">
        <v>142.92684210526318</v>
      </c>
      <c r="H225" s="122">
        <v>131.15199999999999</v>
      </c>
      <c r="I225" s="122">
        <v>136.28349999999998</v>
      </c>
      <c r="J225" s="122">
        <v>120.98684210526316</v>
      </c>
      <c r="K225" s="122">
        <v>120.82249999999999</v>
      </c>
      <c r="L225" s="122">
        <v>120.82750000000001</v>
      </c>
      <c r="M225" s="122">
        <v>92.881052631578939</v>
      </c>
      <c r="N225" s="122">
        <v>88.451999999999984</v>
      </c>
      <c r="O225" s="122">
        <v>89.239000000000019</v>
      </c>
    </row>
    <row r="226" spans="2:41">
      <c r="B226" s="85">
        <v>43160</v>
      </c>
      <c r="C226" s="122">
        <v>112.9904761904762</v>
      </c>
      <c r="D226" s="122">
        <v>143.0952380952381</v>
      </c>
      <c r="E226" s="122">
        <v>134.98380952380953</v>
      </c>
      <c r="F226" s="122">
        <v>139.4457142857143</v>
      </c>
      <c r="G226" s="122">
        <v>140.20190476190479</v>
      </c>
      <c r="H226" s="122">
        <v>130.96190476190478</v>
      </c>
      <c r="I226" s="122">
        <v>135.0266666666667</v>
      </c>
      <c r="J226" s="122">
        <v>118.38095238095238</v>
      </c>
      <c r="K226" s="122">
        <v>120.30285714285712</v>
      </c>
      <c r="L226" s="122">
        <v>119.80428571428573</v>
      </c>
      <c r="M226" s="122">
        <v>92.077619047619081</v>
      </c>
      <c r="N226" s="122">
        <v>87.323809523809516</v>
      </c>
      <c r="O226" s="122">
        <v>88.179523809523815</v>
      </c>
    </row>
    <row r="227" spans="2:41">
      <c r="B227" s="85">
        <v>43191</v>
      </c>
      <c r="C227" s="122">
        <v>112.56333333333333</v>
      </c>
      <c r="D227" s="122">
        <v>143.89285714285714</v>
      </c>
      <c r="E227" s="122">
        <v>133.76050000000001</v>
      </c>
      <c r="F227" s="122">
        <v>139.29047619047617</v>
      </c>
      <c r="G227" s="122">
        <v>140.36857142857147</v>
      </c>
      <c r="H227" s="122">
        <v>129.61049999999997</v>
      </c>
      <c r="I227" s="122">
        <v>134.33952380952383</v>
      </c>
      <c r="J227" s="122">
        <v>118.41666666666667</v>
      </c>
      <c r="K227" s="122">
        <v>118.9665</v>
      </c>
      <c r="L227" s="122">
        <v>118.7595238095238</v>
      </c>
      <c r="M227" s="122">
        <v>91.878095238095227</v>
      </c>
      <c r="N227" s="122">
        <v>87.557999999999993</v>
      </c>
      <c r="O227" s="122">
        <v>88.305714285714274</v>
      </c>
    </row>
    <row r="228" spans="2:41">
      <c r="B228" s="85">
        <v>43221</v>
      </c>
      <c r="C228" s="122">
        <v>113.33782608695653</v>
      </c>
      <c r="D228" s="122">
        <v>144.47727272727272</v>
      </c>
      <c r="E228" s="122">
        <v>135.08869565217393</v>
      </c>
      <c r="F228" s="122">
        <v>140.2608695652174</v>
      </c>
      <c r="G228" s="122">
        <v>141.6786363636364</v>
      </c>
      <c r="H228" s="122">
        <v>130.82826086956518</v>
      </c>
      <c r="I228" s="122">
        <v>135.60956521739129</v>
      </c>
      <c r="J228" s="122">
        <v>117.15909090909091</v>
      </c>
      <c r="K228" s="122">
        <v>120.4382608695652</v>
      </c>
      <c r="L228" s="122">
        <v>119.57173913043475</v>
      </c>
      <c r="M228" s="122">
        <v>92.393636363636347</v>
      </c>
      <c r="N228" s="122">
        <v>87.941304347826076</v>
      </c>
      <c r="O228" s="122">
        <v>88.739565217391302</v>
      </c>
    </row>
    <row r="229" spans="2:41">
      <c r="B229" s="85">
        <v>43252</v>
      </c>
      <c r="C229" s="122">
        <v>110.43571428571431</v>
      </c>
      <c r="D229" s="122">
        <v>142.45238095238096</v>
      </c>
      <c r="E229" s="122">
        <v>133.78666666666666</v>
      </c>
      <c r="F229" s="122">
        <v>138.55285714285714</v>
      </c>
      <c r="G229" s="122">
        <v>139.83285714285716</v>
      </c>
      <c r="H229" s="122">
        <v>129.47809523809525</v>
      </c>
      <c r="I229" s="122">
        <v>134.03380952380954</v>
      </c>
      <c r="J229" s="122">
        <v>109.5952380952381</v>
      </c>
      <c r="K229" s="122">
        <v>117.03428571428573</v>
      </c>
      <c r="L229" s="122">
        <v>115.10095238095238</v>
      </c>
      <c r="M229" s="122">
        <v>89.381428571428557</v>
      </c>
      <c r="N229" s="122">
        <v>85.341428571428565</v>
      </c>
      <c r="O229" s="122">
        <v>86.069523809523801</v>
      </c>
    </row>
    <row r="230" spans="2:41">
      <c r="B230" s="85">
        <v>43282</v>
      </c>
      <c r="C230" s="122">
        <v>107.20533333333333</v>
      </c>
      <c r="D230" s="122">
        <v>135.80172413793105</v>
      </c>
      <c r="E230" s="122">
        <v>131.75466666666665</v>
      </c>
      <c r="F230" s="122">
        <v>133.977</v>
      </c>
      <c r="G230" s="122">
        <v>133.12965517241383</v>
      </c>
      <c r="H230" s="122">
        <v>128.715</v>
      </c>
      <c r="I230" s="122">
        <v>130.65499999999994</v>
      </c>
      <c r="J230" s="122">
        <v>105.04310344827586</v>
      </c>
      <c r="K230" s="122">
        <v>112.69133333333333</v>
      </c>
      <c r="L230" s="122">
        <v>110.66399999999999</v>
      </c>
      <c r="M230" s="122">
        <v>87.706896551724142</v>
      </c>
      <c r="N230" s="122">
        <v>83.535999999999973</v>
      </c>
      <c r="O230" s="122">
        <v>84.294999999999973</v>
      </c>
    </row>
    <row r="231" spans="2:41">
      <c r="B231" s="85">
        <v>43313</v>
      </c>
      <c r="C231" s="122">
        <v>102.7237931034483</v>
      </c>
      <c r="D231" s="122">
        <v>132.39655172413794</v>
      </c>
      <c r="E231" s="122">
        <v>127.56034482758623</v>
      </c>
      <c r="F231" s="122">
        <v>130.22034482758622</v>
      </c>
      <c r="G231" s="122">
        <v>128.88827586206901</v>
      </c>
      <c r="H231" s="122">
        <v>122.9596551724138</v>
      </c>
      <c r="I231" s="122">
        <v>125.56724137931036</v>
      </c>
      <c r="J231" s="122">
        <v>98.327586206896555</v>
      </c>
      <c r="K231" s="122">
        <v>107.14206896551724</v>
      </c>
      <c r="L231" s="122">
        <v>104.85</v>
      </c>
      <c r="M231" s="122">
        <v>84.016896551724116</v>
      </c>
      <c r="N231" s="122">
        <v>80.34482758620689</v>
      </c>
      <c r="O231" s="122">
        <v>81.006551724137935</v>
      </c>
    </row>
    <row r="232" spans="2:41">
      <c r="B232" s="85">
        <v>43344</v>
      </c>
      <c r="C232" s="122">
        <v>98.172999999999973</v>
      </c>
      <c r="D232" s="122">
        <v>127.01315789473684</v>
      </c>
      <c r="E232" s="122">
        <v>124.10150000000002</v>
      </c>
      <c r="F232" s="122">
        <v>125.7435</v>
      </c>
      <c r="G232" s="122">
        <v>124.38736842105266</v>
      </c>
      <c r="H232" s="122">
        <v>118.63100000000001</v>
      </c>
      <c r="I232" s="122">
        <v>121.17999999999999</v>
      </c>
      <c r="J232" s="122">
        <v>92.46052631578948</v>
      </c>
      <c r="K232" s="122">
        <v>102.45350000000001</v>
      </c>
      <c r="L232" s="122">
        <v>99.868499999999983</v>
      </c>
      <c r="M232" s="122">
        <v>80.40736842105261</v>
      </c>
      <c r="N232" s="122">
        <v>75.902000000000015</v>
      </c>
      <c r="O232" s="122">
        <v>76.699999999999974</v>
      </c>
    </row>
    <row r="233" spans="2:41">
      <c r="B233" s="85">
        <v>43374</v>
      </c>
      <c r="C233" s="122">
        <v>111.00590909090907</v>
      </c>
      <c r="D233" s="122">
        <v>141.35227272727272</v>
      </c>
      <c r="E233" s="122">
        <v>139.43499999999997</v>
      </c>
      <c r="F233" s="122">
        <v>140.48909090909092</v>
      </c>
      <c r="G233" s="122">
        <v>140.21272727272731</v>
      </c>
      <c r="H233" s="122">
        <v>134.50227272727273</v>
      </c>
      <c r="I233" s="122">
        <v>137.01363636363635</v>
      </c>
      <c r="J233" s="122">
        <v>107.26136363636364</v>
      </c>
      <c r="K233" s="122">
        <v>118.12681818181818</v>
      </c>
      <c r="L233" s="122">
        <v>115.30136363636365</v>
      </c>
      <c r="M233" s="122">
        <v>88.321818181818173</v>
      </c>
      <c r="N233" s="122">
        <v>84.610454545454544</v>
      </c>
      <c r="O233" s="122">
        <v>85.279090909090925</v>
      </c>
      <c r="P233" t="s">
        <v>247</v>
      </c>
      <c r="Q233">
        <v>5</v>
      </c>
      <c r="R233" t="s">
        <v>247</v>
      </c>
      <c r="S233">
        <v>5</v>
      </c>
      <c r="T233" t="s">
        <v>247</v>
      </c>
      <c r="U233">
        <v>5</v>
      </c>
      <c r="V233" t="s">
        <v>247</v>
      </c>
      <c r="W233">
        <v>5</v>
      </c>
      <c r="X233" t="s">
        <v>247</v>
      </c>
      <c r="Y233">
        <v>5</v>
      </c>
      <c r="Z233" t="s">
        <v>247</v>
      </c>
      <c r="AA233">
        <v>5</v>
      </c>
      <c r="AB233" t="s">
        <v>247</v>
      </c>
      <c r="AC233">
        <v>5</v>
      </c>
      <c r="AD233" t="s">
        <v>247</v>
      </c>
      <c r="AE233">
        <v>5</v>
      </c>
      <c r="AF233" t="s">
        <v>247</v>
      </c>
      <c r="AG233">
        <v>5</v>
      </c>
      <c r="AH233" t="s">
        <v>247</v>
      </c>
      <c r="AI233">
        <v>5</v>
      </c>
      <c r="AJ233" t="s">
        <v>247</v>
      </c>
      <c r="AK233">
        <v>5</v>
      </c>
      <c r="AL233" t="s">
        <v>247</v>
      </c>
      <c r="AM233">
        <v>5</v>
      </c>
      <c r="AN233" t="s">
        <v>247</v>
      </c>
      <c r="AO233">
        <v>5</v>
      </c>
    </row>
    <row r="234" spans="2:41">
      <c r="B234" s="85">
        <v>43405</v>
      </c>
      <c r="C234" s="122">
        <v>109.59000000000002</v>
      </c>
      <c r="D234" s="122">
        <v>141.63749999999999</v>
      </c>
      <c r="E234" s="122">
        <v>136.79545454545456</v>
      </c>
      <c r="F234" s="122">
        <v>139.26772727272726</v>
      </c>
      <c r="G234" s="122">
        <v>142.11500000000004</v>
      </c>
      <c r="H234" s="122">
        <v>133.40681818181818</v>
      </c>
      <c r="I234" s="122">
        <v>137.10772727272726</v>
      </c>
      <c r="J234" s="122">
        <v>107.9375</v>
      </c>
      <c r="K234" s="122">
        <v>115.21909090909094</v>
      </c>
      <c r="L234" s="122">
        <v>113.2686363636364</v>
      </c>
      <c r="M234" s="122">
        <v>86.744000000000028</v>
      </c>
      <c r="N234" s="122">
        <v>82.851363636363629</v>
      </c>
      <c r="O234" s="122">
        <v>83.515454545454546</v>
      </c>
      <c r="P234" t="s">
        <v>246</v>
      </c>
      <c r="Q234">
        <f>Q246/Q233</f>
        <v>4.8096397515527967</v>
      </c>
      <c r="R234" t="s">
        <v>246</v>
      </c>
      <c r="S234">
        <f>S246/S233</f>
        <v>7.3985714285714268</v>
      </c>
      <c r="T234" t="s">
        <v>246</v>
      </c>
      <c r="U234">
        <f>U246/U233</f>
        <v>7.5010523809523848</v>
      </c>
      <c r="V234" t="s">
        <v>246</v>
      </c>
      <c r="W234">
        <f t="shared" ref="W234" si="0">W246/W233</f>
        <v>7.4203561076604476</v>
      </c>
      <c r="X234" t="s">
        <v>246</v>
      </c>
      <c r="Y234">
        <f t="shared" ref="Y234" si="1">Y246/Y233</f>
        <v>7.3162121212121205</v>
      </c>
      <c r="Z234" t="s">
        <v>246</v>
      </c>
      <c r="AA234">
        <f t="shared" ref="AA234" si="2">AA246/AA233</f>
        <v>7.5529026915113864</v>
      </c>
      <c r="AB234" t="s">
        <v>246</v>
      </c>
      <c r="AC234">
        <f t="shared" ref="AC234" si="3">AC246/AC233</f>
        <v>7.3120786749482392</v>
      </c>
      <c r="AD234" t="s">
        <v>246</v>
      </c>
      <c r="AE234">
        <f t="shared" ref="AE234" si="4">AE246/AE233</f>
        <v>6.4639393939393957</v>
      </c>
      <c r="AF234" t="s">
        <v>246</v>
      </c>
      <c r="AG234">
        <f t="shared" ref="AG234" si="5">AG246/AG233</f>
        <v>6.9833002070393402</v>
      </c>
      <c r="AH234" t="s">
        <v>246</v>
      </c>
      <c r="AI234">
        <f t="shared" ref="AI234" si="6">AI246/AI233</f>
        <v>6.8803768115942008</v>
      </c>
      <c r="AJ234" t="s">
        <v>246</v>
      </c>
      <c r="AK234">
        <f t="shared" ref="AK234" si="7">AK246/AK233</f>
        <v>1.2221757575757579</v>
      </c>
      <c r="AL234" t="s">
        <v>246</v>
      </c>
      <c r="AM234">
        <f t="shared" ref="AM234" si="8">AM246/AM233</f>
        <v>2.2187347826086978</v>
      </c>
      <c r="AN234" t="s">
        <v>246</v>
      </c>
      <c r="AO234">
        <f>AO246/AO233</f>
        <v>2.0039173913043498</v>
      </c>
    </row>
    <row r="235" spans="2:41" ht="15.75" thickBot="1">
      <c r="B235" s="87">
        <v>43435</v>
      </c>
      <c r="C235" s="124">
        <v>100.61149999999998</v>
      </c>
      <c r="D235" s="124">
        <v>129.69999999999999</v>
      </c>
      <c r="E235" s="124">
        <v>126.09849999999999</v>
      </c>
      <c r="F235" s="124">
        <v>127.8595</v>
      </c>
      <c r="G235" s="124">
        <v>130.92333333333337</v>
      </c>
      <c r="H235" s="124">
        <v>124.30949999999999</v>
      </c>
      <c r="I235" s="124">
        <v>127.10150000000003</v>
      </c>
      <c r="J235" s="124">
        <v>96.466666666666669</v>
      </c>
      <c r="K235" s="124">
        <v>104.17099999999998</v>
      </c>
      <c r="L235" s="124">
        <v>102.10100000000001</v>
      </c>
      <c r="M235" s="124">
        <v>81.283333333333331</v>
      </c>
      <c r="N235" s="124">
        <v>76.791000000000025</v>
      </c>
      <c r="O235" s="124">
        <v>77.570000000000007</v>
      </c>
    </row>
    <row r="236" spans="2:41" ht="15" customHeight="1">
      <c r="B236" s="83">
        <v>43466</v>
      </c>
      <c r="C236" s="121">
        <v>101.55636363636364</v>
      </c>
      <c r="D236" s="121">
        <v>130.41666666666666</v>
      </c>
      <c r="E236" s="121">
        <v>127.82363636363638</v>
      </c>
      <c r="F236" s="121">
        <v>129.27727272727273</v>
      </c>
      <c r="G236" s="129">
        <v>132.61857142857147</v>
      </c>
      <c r="H236" s="121">
        <v>125.10590909090909</v>
      </c>
      <c r="I236" s="121">
        <v>128.4622727272727</v>
      </c>
      <c r="J236" s="121">
        <v>97.202380952380949</v>
      </c>
      <c r="K236" s="121">
        <v>104.92136363636365</v>
      </c>
      <c r="L236" s="121">
        <v>102.9372727272727</v>
      </c>
      <c r="M236" s="121">
        <v>81.774285714285725</v>
      </c>
      <c r="N236" s="121">
        <v>77.46954545454544</v>
      </c>
      <c r="O236" s="121">
        <v>78.2440909090909</v>
      </c>
      <c r="P236" s="280" t="s">
        <v>248</v>
      </c>
      <c r="Q236" s="285"/>
      <c r="R236" s="281" t="s">
        <v>253</v>
      </c>
      <c r="S236" s="281"/>
      <c r="T236" s="280" t="s">
        <v>254</v>
      </c>
      <c r="U236" s="281"/>
      <c r="V236" s="280" t="s">
        <v>255</v>
      </c>
      <c r="W236" s="281"/>
      <c r="X236" s="281" t="s">
        <v>256</v>
      </c>
      <c r="Y236" s="281"/>
      <c r="Z236" s="280" t="s">
        <v>257</v>
      </c>
      <c r="AA236" s="281"/>
      <c r="AB236" s="280" t="s">
        <v>258</v>
      </c>
      <c r="AC236" s="281"/>
      <c r="AD236" s="281" t="s">
        <v>259</v>
      </c>
      <c r="AE236" s="281"/>
      <c r="AF236" s="280" t="s">
        <v>260</v>
      </c>
      <c r="AG236" s="281"/>
      <c r="AH236" s="280" t="s">
        <v>261</v>
      </c>
      <c r="AI236" s="281"/>
      <c r="AJ236" s="281" t="s">
        <v>262</v>
      </c>
      <c r="AK236" s="281"/>
      <c r="AL236" s="280" t="s">
        <v>263</v>
      </c>
      <c r="AM236" s="281"/>
      <c r="AN236" s="280" t="s">
        <v>264</v>
      </c>
      <c r="AO236" s="281"/>
    </row>
    <row r="237" spans="2:41">
      <c r="B237" s="85">
        <v>43497</v>
      </c>
      <c r="C237" s="122">
        <v>100.67000000000003</v>
      </c>
      <c r="D237" s="122">
        <v>130.52631578947367</v>
      </c>
      <c r="E237" s="122">
        <v>124.84949999999999</v>
      </c>
      <c r="F237" s="122">
        <v>127.93299999999999</v>
      </c>
      <c r="G237" s="129">
        <v>134.47947368421055</v>
      </c>
      <c r="H237" s="122">
        <v>123.74499999999998</v>
      </c>
      <c r="I237" s="122">
        <v>128.45400000000001</v>
      </c>
      <c r="J237" s="122">
        <v>97.39473684210526</v>
      </c>
      <c r="K237" s="122">
        <v>101.01949999999999</v>
      </c>
      <c r="L237" s="122">
        <v>100.05600000000001</v>
      </c>
      <c r="M237" s="122">
        <v>82.585263157894744</v>
      </c>
      <c r="N237" s="122">
        <v>77.781500000000023</v>
      </c>
      <c r="O237" s="122">
        <v>78.653500000000008</v>
      </c>
      <c r="P237" s="254"/>
      <c r="Q237" s="255"/>
      <c r="R237" s="250"/>
      <c r="S237" s="250"/>
      <c r="T237" s="250"/>
      <c r="U237" s="250"/>
      <c r="V237" s="250"/>
      <c r="W237" s="250"/>
      <c r="X237" s="250"/>
      <c r="Y237" s="250"/>
      <c r="Z237" s="250"/>
      <c r="AA237" s="250"/>
      <c r="AB237" s="250"/>
      <c r="AC237" s="250"/>
      <c r="AD237" s="250"/>
      <c r="AE237" s="250"/>
      <c r="AF237" s="250"/>
      <c r="AG237" s="250"/>
      <c r="AH237" s="250"/>
      <c r="AI237" s="250"/>
      <c r="AJ237" s="250"/>
      <c r="AK237" s="250"/>
      <c r="AL237" s="250"/>
      <c r="AM237" s="250"/>
      <c r="AN237" s="250"/>
      <c r="AO237" s="250"/>
    </row>
    <row r="238" spans="2:41">
      <c r="B238" s="85">
        <v>43525</v>
      </c>
      <c r="C238" s="122">
        <v>97.499047619047616</v>
      </c>
      <c r="D238" s="122">
        <v>128.35714285714286</v>
      </c>
      <c r="E238" s="122">
        <v>121.41666666666664</v>
      </c>
      <c r="F238" s="122">
        <v>125.23285714285711</v>
      </c>
      <c r="G238" s="129">
        <v>129.40428571428575</v>
      </c>
      <c r="H238" s="122">
        <v>119.55714285714286</v>
      </c>
      <c r="I238" s="122">
        <v>123.88857142857142</v>
      </c>
      <c r="J238" s="122">
        <v>94.928571428571431</v>
      </c>
      <c r="K238" s="122">
        <v>96.125238095238103</v>
      </c>
      <c r="L238" s="122">
        <v>95.814285714285717</v>
      </c>
      <c r="M238" s="122">
        <v>81.050952380952396</v>
      </c>
      <c r="N238" s="122">
        <v>76.060952380952386</v>
      </c>
      <c r="O238" s="122">
        <v>76.957619047619033</v>
      </c>
      <c r="P238" s="254" t="s">
        <v>227</v>
      </c>
      <c r="Q238" s="255">
        <v>100.51761979264695</v>
      </c>
      <c r="R238" s="250" t="s">
        <v>227</v>
      </c>
      <c r="S238" s="250">
        <v>137.06556230208261</v>
      </c>
      <c r="T238" s="250" t="s">
        <v>227</v>
      </c>
      <c r="U238" s="250">
        <v>129.18753463203464</v>
      </c>
      <c r="V238" s="250" t="s">
        <v>227</v>
      </c>
      <c r="W238" s="250">
        <v>133.59946538365017</v>
      </c>
      <c r="X238" s="250" t="s">
        <v>227</v>
      </c>
      <c r="Y238" s="250">
        <v>137.45994889645067</v>
      </c>
      <c r="Z238" s="250" t="s">
        <v>227</v>
      </c>
      <c r="AA238" s="250">
        <v>125.5243154448209</v>
      </c>
      <c r="AB238" s="250" t="s">
        <v>227</v>
      </c>
      <c r="AC238" s="250">
        <v>130.65742253278123</v>
      </c>
      <c r="AD238" s="250" t="s">
        <v>227</v>
      </c>
      <c r="AE238" s="250">
        <v>100.07348444604595</v>
      </c>
      <c r="AF238" s="250" t="s">
        <v>227</v>
      </c>
      <c r="AG238" s="250">
        <v>101.98893224951378</v>
      </c>
      <c r="AH238" s="250" t="s">
        <v>227</v>
      </c>
      <c r="AI238" s="250">
        <v>101.52711957305978</v>
      </c>
      <c r="AJ238" s="250" t="s">
        <v>227</v>
      </c>
      <c r="AK238" s="250">
        <v>80.055399600367863</v>
      </c>
      <c r="AL238" s="250" t="s">
        <v>227</v>
      </c>
      <c r="AM238" s="250">
        <v>72.15307306763286</v>
      </c>
      <c r="AN238" s="250" t="s">
        <v>227</v>
      </c>
      <c r="AO238" s="250">
        <v>73.562791305916292</v>
      </c>
    </row>
    <row r="239" spans="2:41">
      <c r="B239" s="85">
        <v>43556</v>
      </c>
      <c r="C239" s="122">
        <v>94.422999999999973</v>
      </c>
      <c r="D239" s="122">
        <v>128.57499999999999</v>
      </c>
      <c r="E239" s="122">
        <v>119.3395</v>
      </c>
      <c r="F239" s="122">
        <v>124.41950000000001</v>
      </c>
      <c r="G239" s="129">
        <v>128.44000000000003</v>
      </c>
      <c r="H239" s="122">
        <v>115.38900000000001</v>
      </c>
      <c r="I239" s="122">
        <v>121.12950000000004</v>
      </c>
      <c r="J239" s="122">
        <v>92.875</v>
      </c>
      <c r="K239" s="122">
        <v>92.325500000000005</v>
      </c>
      <c r="L239" s="122">
        <v>92.467500000000001</v>
      </c>
      <c r="M239" s="122">
        <v>78.141499999999994</v>
      </c>
      <c r="N239" s="122">
        <v>72.213499999999996</v>
      </c>
      <c r="O239" s="122">
        <v>73.281499999999994</v>
      </c>
      <c r="P239" s="254" t="s">
        <v>228</v>
      </c>
      <c r="Q239" s="255">
        <v>1.8918081644840781</v>
      </c>
      <c r="R239" s="250" t="s">
        <v>228</v>
      </c>
      <c r="S239" s="250">
        <v>3.1581588921290313</v>
      </c>
      <c r="T239" s="250" t="s">
        <v>228</v>
      </c>
      <c r="U239" s="250">
        <v>3.0160440551172227</v>
      </c>
      <c r="V239" s="250" t="s">
        <v>228</v>
      </c>
      <c r="W239" s="250">
        <v>3.0964270353940426</v>
      </c>
      <c r="X239" s="250" t="s">
        <v>228</v>
      </c>
      <c r="Y239" s="250">
        <v>2.9722711767214918</v>
      </c>
      <c r="Z239" s="250" t="s">
        <v>228</v>
      </c>
      <c r="AA239" s="250">
        <v>2.9726991718029594</v>
      </c>
      <c r="AB239" s="250" t="s">
        <v>228</v>
      </c>
      <c r="AC239" s="250">
        <v>2.9062665559857339</v>
      </c>
      <c r="AD239" s="250" t="s">
        <v>228</v>
      </c>
      <c r="AE239" s="250">
        <v>2.5377183708221462</v>
      </c>
      <c r="AF239" s="250" t="s">
        <v>228</v>
      </c>
      <c r="AG239" s="250">
        <v>2.7586397231303406</v>
      </c>
      <c r="AH239" s="250" t="s">
        <v>228</v>
      </c>
      <c r="AI239" s="250">
        <v>2.7043833168253539</v>
      </c>
      <c r="AJ239" s="250" t="s">
        <v>228</v>
      </c>
      <c r="AK239" s="250">
        <v>0.62478604842565311</v>
      </c>
      <c r="AL239" s="250" t="s">
        <v>228</v>
      </c>
      <c r="AM239" s="250">
        <v>1.0014657113675167</v>
      </c>
      <c r="AN239" s="250" t="s">
        <v>228</v>
      </c>
      <c r="AO239" s="250">
        <v>0.89835685645510921</v>
      </c>
    </row>
    <row r="240" spans="2:41">
      <c r="B240" s="85">
        <v>43586</v>
      </c>
      <c r="C240" s="122">
        <v>93.326086956521735</v>
      </c>
      <c r="D240" s="122">
        <v>128.42045454545453</v>
      </c>
      <c r="E240" s="122">
        <v>119.45391304347824</v>
      </c>
      <c r="F240" s="122">
        <v>124.39869565217394</v>
      </c>
      <c r="G240" s="129">
        <v>127.79227272727276</v>
      </c>
      <c r="H240" s="122">
        <v>114.82739130434784</v>
      </c>
      <c r="I240" s="122">
        <v>120.54913043478261</v>
      </c>
      <c r="J240" s="122">
        <v>91.86363636363636</v>
      </c>
      <c r="K240" s="122">
        <v>91.978260869565219</v>
      </c>
      <c r="L240" s="122">
        <v>91.954782608695652</v>
      </c>
      <c r="M240" s="122">
        <v>76.99045454545454</v>
      </c>
      <c r="N240" s="122">
        <v>69.815217391304344</v>
      </c>
      <c r="O240" s="122">
        <v>71.118260869565233</v>
      </c>
      <c r="P240" s="254" t="s">
        <v>229</v>
      </c>
      <c r="Q240" s="255">
        <v>98.854511904761907</v>
      </c>
      <c r="R240" s="250" t="s">
        <v>229</v>
      </c>
      <c r="S240" s="250">
        <v>134.71220355731225</v>
      </c>
      <c r="T240" s="250" t="s">
        <v>229</v>
      </c>
      <c r="U240" s="250">
        <v>127.03654244306421</v>
      </c>
      <c r="V240" s="250" t="s">
        <v>229</v>
      </c>
      <c r="W240" s="250">
        <v>130.58982683982686</v>
      </c>
      <c r="X240" s="250" t="s">
        <v>229</v>
      </c>
      <c r="Y240" s="250">
        <v>134.48814593301438</v>
      </c>
      <c r="Z240" s="250" t="s">
        <v>229</v>
      </c>
      <c r="AA240" s="250">
        <v>123.18213095238096</v>
      </c>
      <c r="AB240" s="250" t="s">
        <v>229</v>
      </c>
      <c r="AC240" s="250">
        <v>128.45813636363636</v>
      </c>
      <c r="AD240" s="250" t="s">
        <v>229</v>
      </c>
      <c r="AE240" s="250">
        <v>97.298558897243112</v>
      </c>
      <c r="AF240" s="250" t="s">
        <v>229</v>
      </c>
      <c r="AG240" s="250">
        <v>99.743964285714284</v>
      </c>
      <c r="AH240" s="250" t="s">
        <v>229</v>
      </c>
      <c r="AI240" s="250">
        <v>99.394190476190488</v>
      </c>
      <c r="AJ240" s="250" t="s">
        <v>229</v>
      </c>
      <c r="AK240" s="250">
        <v>80.030952380952371</v>
      </c>
      <c r="AL240" s="250" t="s">
        <v>229</v>
      </c>
      <c r="AM240" s="250">
        <v>71.765559523809515</v>
      </c>
      <c r="AN240" s="250" t="s">
        <v>229</v>
      </c>
      <c r="AO240" s="250">
        <v>73.278845238095229</v>
      </c>
    </row>
    <row r="241" spans="2:41">
      <c r="B241" s="85">
        <v>43617</v>
      </c>
      <c r="C241" s="122">
        <v>99.969499999999996</v>
      </c>
      <c r="D241" s="122">
        <v>137.01249999999999</v>
      </c>
      <c r="E241" s="122">
        <v>129.17700000000002</v>
      </c>
      <c r="F241" s="122">
        <v>133.48750000000001</v>
      </c>
      <c r="G241" s="129">
        <v>137.96500000000003</v>
      </c>
      <c r="H241" s="122">
        <v>123.2595</v>
      </c>
      <c r="I241" s="122">
        <v>129.7285</v>
      </c>
      <c r="J241" s="122">
        <v>101.0125</v>
      </c>
      <c r="K241" s="122">
        <v>100.57649999999998</v>
      </c>
      <c r="L241" s="122">
        <v>100.68999999999998</v>
      </c>
      <c r="M241" s="122">
        <v>80.099999999999994</v>
      </c>
      <c r="N241" s="122">
        <v>72.680499999999995</v>
      </c>
      <c r="O241" s="122">
        <v>74.017499999999998</v>
      </c>
      <c r="P241" s="254" t="s">
        <v>230</v>
      </c>
      <c r="Q241" s="255" t="e">
        <v>#N/A</v>
      </c>
      <c r="R241" s="250" t="s">
        <v>230</v>
      </c>
      <c r="S241" s="250" t="e">
        <v>#N/A</v>
      </c>
      <c r="T241" s="250" t="s">
        <v>230</v>
      </c>
      <c r="U241" s="250" t="e">
        <v>#N/A</v>
      </c>
      <c r="V241" s="250" t="s">
        <v>230</v>
      </c>
      <c r="W241" s="250" t="e">
        <v>#N/A</v>
      </c>
      <c r="X241" s="250" t="s">
        <v>230</v>
      </c>
      <c r="Y241" s="250" t="e">
        <v>#N/A</v>
      </c>
      <c r="Z241" s="250" t="s">
        <v>230</v>
      </c>
      <c r="AA241" s="250" t="e">
        <v>#N/A</v>
      </c>
      <c r="AB241" s="250" t="s">
        <v>230</v>
      </c>
      <c r="AC241" s="250" t="e">
        <v>#N/A</v>
      </c>
      <c r="AD241" s="250" t="s">
        <v>230</v>
      </c>
      <c r="AE241" s="250" t="e">
        <v>#N/A</v>
      </c>
      <c r="AF241" s="250" t="s">
        <v>230</v>
      </c>
      <c r="AG241" s="250" t="e">
        <v>#N/A</v>
      </c>
      <c r="AH241" s="250" t="s">
        <v>230</v>
      </c>
      <c r="AI241" s="250" t="e">
        <v>#N/A</v>
      </c>
      <c r="AJ241" s="250" t="s">
        <v>230</v>
      </c>
      <c r="AK241" s="250" t="e">
        <v>#N/A</v>
      </c>
      <c r="AL241" s="250" t="s">
        <v>230</v>
      </c>
      <c r="AM241" s="250" t="e">
        <v>#N/A</v>
      </c>
      <c r="AN241" s="250" t="s">
        <v>230</v>
      </c>
      <c r="AO241" s="250" t="e">
        <v>#N/A</v>
      </c>
    </row>
    <row r="242" spans="2:41">
      <c r="B242" s="85">
        <v>43647</v>
      </c>
      <c r="C242" s="122">
        <v>103.00826086956522</v>
      </c>
      <c r="D242" s="122">
        <v>140.0595238095238</v>
      </c>
      <c r="E242" s="122">
        <v>134.00347826086957</v>
      </c>
      <c r="F242" s="122">
        <v>137.63</v>
      </c>
      <c r="G242" s="129">
        <v>141.28523809523813</v>
      </c>
      <c r="H242" s="122">
        <v>130.49478260869569</v>
      </c>
      <c r="I242" s="122">
        <v>135.47043478260869</v>
      </c>
      <c r="J242" s="122">
        <v>103.17857142857143</v>
      </c>
      <c r="K242" s="122">
        <v>105.9834782608696</v>
      </c>
      <c r="L242" s="122">
        <v>105.42782608695651</v>
      </c>
      <c r="M242" s="122">
        <v>79.961904761904748</v>
      </c>
      <c r="N242" s="122">
        <v>72.559999999999988</v>
      </c>
      <c r="O242" s="122">
        <v>73.927826086956529</v>
      </c>
      <c r="P242" s="254" t="s">
        <v>231</v>
      </c>
      <c r="Q242" s="255">
        <v>6.5534157181200854</v>
      </c>
      <c r="R242" s="250" t="s">
        <v>231</v>
      </c>
      <c r="S242" s="250">
        <v>10.940183319085838</v>
      </c>
      <c r="T242" s="250" t="s">
        <v>231</v>
      </c>
      <c r="U242" s="250">
        <v>10.447883082658194</v>
      </c>
      <c r="V242" s="250" t="s">
        <v>231</v>
      </c>
      <c r="W242" s="250">
        <v>10.726337894464711</v>
      </c>
      <c r="X242" s="250" t="s">
        <v>231</v>
      </c>
      <c r="Y242" s="250">
        <v>10.296249383908313</v>
      </c>
      <c r="Z242" s="250" t="s">
        <v>231</v>
      </c>
      <c r="AA242" s="250">
        <v>10.297732002361297</v>
      </c>
      <c r="AB242" s="250" t="s">
        <v>231</v>
      </c>
      <c r="AC242" s="250">
        <v>10.06760267061102</v>
      </c>
      <c r="AD242" s="250" t="s">
        <v>231</v>
      </c>
      <c r="AE242" s="250">
        <v>8.7909143071297482</v>
      </c>
      <c r="AF242" s="250" t="s">
        <v>231</v>
      </c>
      <c r="AG242" s="250">
        <v>9.5562083204789801</v>
      </c>
      <c r="AH242" s="250" t="s">
        <v>231</v>
      </c>
      <c r="AI242" s="250">
        <v>9.3682586157663064</v>
      </c>
      <c r="AJ242" s="250" t="s">
        <v>231</v>
      </c>
      <c r="AK242" s="250">
        <v>2.1643223594668402</v>
      </c>
      <c r="AL242" s="250" t="s">
        <v>231</v>
      </c>
      <c r="AM242" s="250">
        <v>3.4691789882532951</v>
      </c>
      <c r="AN242" s="250" t="s">
        <v>231</v>
      </c>
      <c r="AO242" s="250">
        <v>3.1119994374162196</v>
      </c>
    </row>
    <row r="243" spans="2:41">
      <c r="B243" s="85">
        <v>43678</v>
      </c>
      <c r="C243" s="122">
        <v>96.066818181818178</v>
      </c>
      <c r="D243" s="122">
        <v>133.51136363636363</v>
      </c>
      <c r="E243" s="122">
        <v>123.93363636363637</v>
      </c>
      <c r="F243" s="122">
        <v>129.20136363636362</v>
      </c>
      <c r="G243" s="129">
        <v>134.49681818181821</v>
      </c>
      <c r="H243" s="122">
        <v>119.74227272727272</v>
      </c>
      <c r="I243" s="122">
        <v>126.23272727272727</v>
      </c>
      <c r="J243" s="122">
        <v>95.840909090909093</v>
      </c>
      <c r="K243" s="122">
        <v>95.851818181818189</v>
      </c>
      <c r="L243" s="122">
        <v>95.848181818181814</v>
      </c>
      <c r="M243" s="122">
        <v>77.920909090909063</v>
      </c>
      <c r="N243" s="122">
        <v>69.205454545454529</v>
      </c>
      <c r="O243" s="122">
        <v>70.774999999999991</v>
      </c>
      <c r="P243" s="254" t="s">
        <v>232</v>
      </c>
      <c r="Q243" s="255">
        <v>42.947257574503396</v>
      </c>
      <c r="R243" s="250" t="s">
        <v>232</v>
      </c>
      <c r="S243" s="250">
        <v>119.68761105520402</v>
      </c>
      <c r="T243" s="250" t="s">
        <v>232</v>
      </c>
      <c r="U243" s="250">
        <v>109.15826090889527</v>
      </c>
      <c r="V243" s="250" t="s">
        <v>232</v>
      </c>
      <c r="W243" s="250">
        <v>115.05432462622966</v>
      </c>
      <c r="X243" s="250" t="s">
        <v>232</v>
      </c>
      <c r="Y243" s="250">
        <v>106.01275137563231</v>
      </c>
      <c r="Z243" s="250" t="s">
        <v>232</v>
      </c>
      <c r="AA243" s="250">
        <v>106.043284392456</v>
      </c>
      <c r="AB243" s="250" t="s">
        <v>232</v>
      </c>
      <c r="AC243" s="250">
        <v>101.35662353329415</v>
      </c>
      <c r="AD243" s="250" t="s">
        <v>232</v>
      </c>
      <c r="AE243" s="250">
        <v>77.280174355298513</v>
      </c>
      <c r="AF243" s="250" t="s">
        <v>232</v>
      </c>
      <c r="AG243" s="250">
        <v>91.321117464391676</v>
      </c>
      <c r="AH243" s="250" t="s">
        <v>232</v>
      </c>
      <c r="AI243" s="250">
        <v>87.764269491879631</v>
      </c>
      <c r="AJ243" s="250" t="s">
        <v>232</v>
      </c>
      <c r="AK243" s="250">
        <v>4.6842912756881097</v>
      </c>
      <c r="AL243" s="250" t="s">
        <v>232</v>
      </c>
      <c r="AM243" s="250">
        <v>12.035202852538157</v>
      </c>
      <c r="AN243" s="250" t="s">
        <v>232</v>
      </c>
      <c r="AO243" s="250">
        <v>9.6845404984788672</v>
      </c>
    </row>
    <row r="244" spans="2:41">
      <c r="B244" s="85">
        <v>43709</v>
      </c>
      <c r="C244" s="122">
        <v>97.739523809523817</v>
      </c>
      <c r="D244" s="122">
        <v>136.05263157894737</v>
      </c>
      <c r="E244" s="122">
        <v>127.04047619047621</v>
      </c>
      <c r="F244" s="122">
        <v>131.90238095238095</v>
      </c>
      <c r="G244" s="129">
        <v>136.42684210526318</v>
      </c>
      <c r="H244" s="122">
        <v>123.10476190476192</v>
      </c>
      <c r="I244" s="122">
        <v>128.89428571428573</v>
      </c>
      <c r="J244" s="122">
        <v>98.368421052631575</v>
      </c>
      <c r="K244" s="122">
        <v>98.911428571428587</v>
      </c>
      <c r="L244" s="122">
        <v>98.732380952380964</v>
      </c>
      <c r="M244" s="122">
        <v>78.94</v>
      </c>
      <c r="N244" s="122">
        <v>68.813333333333333</v>
      </c>
      <c r="O244" s="122">
        <v>70.644285714285701</v>
      </c>
      <c r="P244" s="254" t="s">
        <v>233</v>
      </c>
      <c r="Q244" s="255">
        <v>3.442291329525939</v>
      </c>
      <c r="R244" s="250" t="s">
        <v>233</v>
      </c>
      <c r="S244" s="250">
        <v>3.6012049414813943</v>
      </c>
      <c r="T244" s="250" t="s">
        <v>233</v>
      </c>
      <c r="U244" s="250">
        <v>4.1583798858665606</v>
      </c>
      <c r="V244" s="250" t="s">
        <v>233</v>
      </c>
      <c r="W244" s="250">
        <v>3.7249838482848112</v>
      </c>
      <c r="X244" s="250" t="s">
        <v>233</v>
      </c>
      <c r="Y244" s="250">
        <v>3.8462428013399563</v>
      </c>
      <c r="Z244" s="250" t="s">
        <v>233</v>
      </c>
      <c r="AA244" s="250">
        <v>4.0080136160327982</v>
      </c>
      <c r="AB244" s="250" t="s">
        <v>233</v>
      </c>
      <c r="AC244" s="250">
        <v>3.9871882671235745</v>
      </c>
      <c r="AD244" s="250" t="s">
        <v>233</v>
      </c>
      <c r="AE244" s="250">
        <v>5.2096903460382737</v>
      </c>
      <c r="AF244" s="250" t="s">
        <v>233</v>
      </c>
      <c r="AG244" s="250">
        <v>3.7474431611387349</v>
      </c>
      <c r="AH244" s="250" t="s">
        <v>233</v>
      </c>
      <c r="AI244" s="250">
        <v>4.2060958426892459</v>
      </c>
      <c r="AJ244" s="250" t="s">
        <v>233</v>
      </c>
      <c r="AK244" s="250">
        <v>-1.5508615948922388</v>
      </c>
      <c r="AL244" s="250" t="s">
        <v>233</v>
      </c>
      <c r="AM244" s="250">
        <v>-0.59678374903695852</v>
      </c>
      <c r="AN244" s="250" t="s">
        <v>233</v>
      </c>
      <c r="AO244" s="250">
        <v>-0.59989032178200841</v>
      </c>
    </row>
    <row r="245" spans="2:41">
      <c r="B245" s="85">
        <v>43739</v>
      </c>
      <c r="C245" s="122">
        <v>97.345217391304345</v>
      </c>
      <c r="D245" s="122">
        <v>135.91304347826087</v>
      </c>
      <c r="E245" s="122">
        <v>127.0326086956522</v>
      </c>
      <c r="F245" s="122">
        <v>132.09434782608699</v>
      </c>
      <c r="G245" s="129">
        <v>133.42913043478265</v>
      </c>
      <c r="H245" s="122">
        <v>122.87173913043479</v>
      </c>
      <c r="I245" s="122">
        <v>126.9886956521739</v>
      </c>
      <c r="J245" s="122">
        <v>96.152173913043484</v>
      </c>
      <c r="K245" s="122">
        <v>98.826956521739135</v>
      </c>
      <c r="L245" s="122">
        <v>98.104347826086979</v>
      </c>
      <c r="M245" s="122">
        <v>77.496086956521765</v>
      </c>
      <c r="N245" s="122">
        <v>66.687826086956534</v>
      </c>
      <c r="O245" s="122">
        <v>68.633913043478259</v>
      </c>
      <c r="P245" s="254" t="s">
        <v>234</v>
      </c>
      <c r="Q245" s="255">
        <v>1.6828542303140455</v>
      </c>
      <c r="R245" s="250" t="s">
        <v>234</v>
      </c>
      <c r="S245" s="250">
        <v>1.8820429126827971</v>
      </c>
      <c r="T245" s="250" t="s">
        <v>234</v>
      </c>
      <c r="U245" s="250">
        <v>1.8859777747155997</v>
      </c>
      <c r="V245" s="250" t="s">
        <v>234</v>
      </c>
      <c r="W245" s="250">
        <v>1.8786189188858786</v>
      </c>
      <c r="X245" s="250" t="s">
        <v>234</v>
      </c>
      <c r="Y245" s="250">
        <v>1.8608410023066138</v>
      </c>
      <c r="Z245" s="250" t="s">
        <v>234</v>
      </c>
      <c r="AA245" s="250">
        <v>1.8238197203661626</v>
      </c>
      <c r="AB245" s="250" t="s">
        <v>234</v>
      </c>
      <c r="AC245" s="250">
        <v>1.8547778156024695</v>
      </c>
      <c r="AD245" s="250" t="s">
        <v>234</v>
      </c>
      <c r="AE245" s="250">
        <v>2.1316686855528637</v>
      </c>
      <c r="AF245" s="250" t="s">
        <v>234</v>
      </c>
      <c r="AG245" s="250">
        <v>1.7177661455823019</v>
      </c>
      <c r="AH245" s="250" t="s">
        <v>234</v>
      </c>
      <c r="AI245" s="250">
        <v>1.845390180217237</v>
      </c>
      <c r="AJ245" s="250" t="s">
        <v>234</v>
      </c>
      <c r="AK245" s="250">
        <v>3.6090769610923487E-2</v>
      </c>
      <c r="AL245" s="250" t="s">
        <v>234</v>
      </c>
      <c r="AM245" s="250">
        <v>0.38727391457722671</v>
      </c>
      <c r="AN245" s="250" t="s">
        <v>234</v>
      </c>
      <c r="AO245" s="250">
        <v>0.33599506758518555</v>
      </c>
    </row>
    <row r="246" spans="2:41">
      <c r="B246" s="85">
        <v>43770</v>
      </c>
      <c r="C246" s="122">
        <v>107.23333333333333</v>
      </c>
      <c r="D246" s="122">
        <v>150.59210526315789</v>
      </c>
      <c r="E246" s="122">
        <v>139.33523809523811</v>
      </c>
      <c r="F246" s="122">
        <v>146.1161904761905</v>
      </c>
      <c r="G246" s="122">
        <v>148.80842105263162</v>
      </c>
      <c r="H246" s="122">
        <v>135.60238095238097</v>
      </c>
      <c r="I246" s="122">
        <v>140.98142857142858</v>
      </c>
      <c r="J246" s="122">
        <v>107.88157894736842</v>
      </c>
      <c r="K246" s="122">
        <v>110.45238095238095</v>
      </c>
      <c r="L246" s="122">
        <v>109.93619047619049</v>
      </c>
      <c r="M246" s="122">
        <v>82.602105263157924</v>
      </c>
      <c r="N246" s="122">
        <v>71.231428571428594</v>
      </c>
      <c r="O246" s="122">
        <v>73.276190476190465</v>
      </c>
      <c r="P246" s="254" t="s">
        <v>235</v>
      </c>
      <c r="Q246" s="255">
        <v>24.048198757763984</v>
      </c>
      <c r="R246" s="250" t="s">
        <v>235</v>
      </c>
      <c r="S246" s="250">
        <v>36.992857142857133</v>
      </c>
      <c r="T246" s="250" t="s">
        <v>235</v>
      </c>
      <c r="U246" s="250">
        <v>37.505261904761923</v>
      </c>
      <c r="V246" s="250" t="s">
        <v>235</v>
      </c>
      <c r="W246" s="250">
        <v>37.101780538302236</v>
      </c>
      <c r="X246" s="250" t="s">
        <v>235</v>
      </c>
      <c r="Y246" s="250">
        <v>36.581060606060603</v>
      </c>
      <c r="Z246" s="250" t="s">
        <v>235</v>
      </c>
      <c r="AA246" s="250">
        <v>37.76451345755693</v>
      </c>
      <c r="AB246" s="250" t="s">
        <v>235</v>
      </c>
      <c r="AC246" s="250">
        <v>36.560393374741196</v>
      </c>
      <c r="AD246" s="250" t="s">
        <v>235</v>
      </c>
      <c r="AE246" s="250">
        <v>32.319696969696977</v>
      </c>
      <c r="AF246" s="250" t="s">
        <v>235</v>
      </c>
      <c r="AG246" s="250">
        <v>34.916501035196703</v>
      </c>
      <c r="AH246" s="250" t="s">
        <v>235</v>
      </c>
      <c r="AI246" s="250">
        <v>34.401884057971003</v>
      </c>
      <c r="AJ246" s="250" t="s">
        <v>235</v>
      </c>
      <c r="AK246" s="250">
        <v>6.1108787878787894</v>
      </c>
      <c r="AL246" s="250" t="s">
        <v>235</v>
      </c>
      <c r="AM246" s="250">
        <v>11.093673913043489</v>
      </c>
      <c r="AN246" s="250" t="s">
        <v>235</v>
      </c>
      <c r="AO246" s="250">
        <v>10.019586956521749</v>
      </c>
    </row>
    <row r="247" spans="2:41" ht="15.75" thickBot="1">
      <c r="B247" s="87">
        <v>43800</v>
      </c>
      <c r="C247" s="124">
        <v>117.37428571428572</v>
      </c>
      <c r="D247" s="124">
        <v>165.35</v>
      </c>
      <c r="E247" s="124">
        <v>156.84476190476192</v>
      </c>
      <c r="F247" s="124">
        <v>161.50047619047618</v>
      </c>
      <c r="G247" s="124">
        <v>164.37333333333336</v>
      </c>
      <c r="H247" s="124">
        <v>152.59190476190477</v>
      </c>
      <c r="I247" s="124">
        <v>157.10952380952381</v>
      </c>
      <c r="J247" s="124">
        <v>124.18333333333334</v>
      </c>
      <c r="K247" s="124">
        <v>126.89476190476192</v>
      </c>
      <c r="L247" s="124">
        <v>126.35666666666665</v>
      </c>
      <c r="M247" s="124">
        <v>83.101333333333329</v>
      </c>
      <c r="N247" s="124">
        <v>71.317619047619047</v>
      </c>
      <c r="O247" s="124">
        <v>73.223809523809507</v>
      </c>
      <c r="P247" s="254" t="s">
        <v>236</v>
      </c>
      <c r="Q247" s="255">
        <v>93.326086956521735</v>
      </c>
      <c r="R247" s="250" t="s">
        <v>236</v>
      </c>
      <c r="S247" s="250">
        <v>128.35714285714286</v>
      </c>
      <c r="T247" s="250" t="s">
        <v>236</v>
      </c>
      <c r="U247" s="250">
        <v>119.3395</v>
      </c>
      <c r="V247" s="250" t="s">
        <v>236</v>
      </c>
      <c r="W247" s="250">
        <v>124.39869565217394</v>
      </c>
      <c r="X247" s="250" t="s">
        <v>236</v>
      </c>
      <c r="Y247" s="250">
        <v>127.79227272727276</v>
      </c>
      <c r="Z247" s="250" t="s">
        <v>236</v>
      </c>
      <c r="AA247" s="250">
        <v>114.82739130434784</v>
      </c>
      <c r="AB247" s="250" t="s">
        <v>236</v>
      </c>
      <c r="AC247" s="250">
        <v>120.54913043478261</v>
      </c>
      <c r="AD247" s="250" t="s">
        <v>236</v>
      </c>
      <c r="AE247" s="250">
        <v>91.86363636363636</v>
      </c>
      <c r="AF247" s="250" t="s">
        <v>236</v>
      </c>
      <c r="AG247" s="250">
        <v>91.978260869565219</v>
      </c>
      <c r="AH247" s="250" t="s">
        <v>236</v>
      </c>
      <c r="AI247" s="250">
        <v>91.954782608695652</v>
      </c>
      <c r="AJ247" s="250" t="s">
        <v>236</v>
      </c>
      <c r="AK247" s="250">
        <v>76.99045454545454</v>
      </c>
      <c r="AL247" s="250" t="s">
        <v>236</v>
      </c>
      <c r="AM247" s="250">
        <v>66.687826086956534</v>
      </c>
      <c r="AN247" s="250" t="s">
        <v>236</v>
      </c>
      <c r="AO247" s="250">
        <v>68.633913043478259</v>
      </c>
    </row>
    <row r="248" spans="2:41">
      <c r="B248" s="83">
        <v>43831</v>
      </c>
      <c r="C248" s="121">
        <v>106.88545454545455</v>
      </c>
      <c r="D248" s="121">
        <v>152.26190476190476</v>
      </c>
      <c r="E248" s="121">
        <v>141.32727272727271</v>
      </c>
      <c r="F248" s="121">
        <v>147.51590909090913</v>
      </c>
      <c r="G248" s="129">
        <v>150.35666666666671</v>
      </c>
      <c r="H248" s="121">
        <v>137.02409090909089</v>
      </c>
      <c r="I248" s="121">
        <v>142.19090909090912</v>
      </c>
      <c r="J248" s="121">
        <v>109.0952380952381</v>
      </c>
      <c r="K248" s="121">
        <v>111.32999999999998</v>
      </c>
      <c r="L248" s="121">
        <v>110.72681818181817</v>
      </c>
      <c r="M248" s="121">
        <v>79.15428571428572</v>
      </c>
      <c r="N248" s="121">
        <v>68.679545454545448</v>
      </c>
      <c r="O248" s="121">
        <v>70.552272727272737</v>
      </c>
      <c r="P248" s="254" t="s">
        <v>237</v>
      </c>
      <c r="Q248" s="255">
        <v>117.37428571428572</v>
      </c>
      <c r="R248" s="250" t="s">
        <v>237</v>
      </c>
      <c r="S248" s="250">
        <v>165.35</v>
      </c>
      <c r="T248" s="250" t="s">
        <v>237</v>
      </c>
      <c r="U248" s="250">
        <v>156.84476190476192</v>
      </c>
      <c r="V248" s="250" t="s">
        <v>237</v>
      </c>
      <c r="W248" s="250">
        <v>161.50047619047618</v>
      </c>
      <c r="X248" s="250" t="s">
        <v>237</v>
      </c>
      <c r="Y248" s="250">
        <v>164.37333333333336</v>
      </c>
      <c r="Z248" s="250" t="s">
        <v>237</v>
      </c>
      <c r="AA248" s="250">
        <v>152.59190476190477</v>
      </c>
      <c r="AB248" s="250" t="s">
        <v>237</v>
      </c>
      <c r="AC248" s="250">
        <v>157.10952380952381</v>
      </c>
      <c r="AD248" s="250" t="s">
        <v>237</v>
      </c>
      <c r="AE248" s="250">
        <v>124.18333333333334</v>
      </c>
      <c r="AF248" s="250" t="s">
        <v>237</v>
      </c>
      <c r="AG248" s="250">
        <v>126.89476190476192</v>
      </c>
      <c r="AH248" s="250" t="s">
        <v>237</v>
      </c>
      <c r="AI248" s="250">
        <v>126.35666666666665</v>
      </c>
      <c r="AJ248" s="250" t="s">
        <v>237</v>
      </c>
      <c r="AK248" s="250">
        <v>83.101333333333329</v>
      </c>
      <c r="AL248" s="250" t="s">
        <v>237</v>
      </c>
      <c r="AM248" s="250">
        <v>77.781500000000023</v>
      </c>
      <c r="AN248" s="250" t="s">
        <v>237</v>
      </c>
      <c r="AO248" s="250">
        <v>78.653500000000008</v>
      </c>
    </row>
    <row r="249" spans="2:41">
      <c r="B249" s="85">
        <v>43862</v>
      </c>
      <c r="C249" s="122">
        <v>101.99699999999999</v>
      </c>
      <c r="D249" s="122">
        <v>156.26315789473685</v>
      </c>
      <c r="E249" s="122">
        <v>133.09199999999996</v>
      </c>
      <c r="F249" s="122">
        <v>146.42700000000002</v>
      </c>
      <c r="G249" s="122">
        <v>145.86105263157899</v>
      </c>
      <c r="H249" s="122">
        <v>128.79650000000001</v>
      </c>
      <c r="I249" s="122">
        <v>135.50049999999999</v>
      </c>
      <c r="J249" s="122">
        <v>103.39473684210526</v>
      </c>
      <c r="K249" s="122">
        <v>102.27849999999999</v>
      </c>
      <c r="L249" s="122">
        <v>102.617</v>
      </c>
      <c r="M249" s="122">
        <v>77.294736842105252</v>
      </c>
      <c r="N249" s="122">
        <v>66.046499999999995</v>
      </c>
      <c r="O249" s="122">
        <v>68.066500000000005</v>
      </c>
      <c r="P249" s="254" t="s">
        <v>238</v>
      </c>
      <c r="Q249" s="255">
        <v>1206.2114375117635</v>
      </c>
      <c r="R249" s="250" t="s">
        <v>238</v>
      </c>
      <c r="S249" s="250">
        <v>1644.7867476249912</v>
      </c>
      <c r="T249" s="250" t="s">
        <v>238</v>
      </c>
      <c r="U249" s="250">
        <v>1550.2504155844158</v>
      </c>
      <c r="V249" s="250" t="s">
        <v>238</v>
      </c>
      <c r="W249" s="250">
        <v>1603.193584603802</v>
      </c>
      <c r="X249" s="250" t="s">
        <v>238</v>
      </c>
      <c r="Y249" s="250">
        <v>1649.519386757408</v>
      </c>
      <c r="Z249" s="250" t="s">
        <v>238</v>
      </c>
      <c r="AA249" s="250">
        <v>1506.2917853378508</v>
      </c>
      <c r="AB249" s="250" t="s">
        <v>238</v>
      </c>
      <c r="AC249" s="250">
        <v>1567.8890703933746</v>
      </c>
      <c r="AD249" s="250" t="s">
        <v>238</v>
      </c>
      <c r="AE249" s="250">
        <v>1200.8818133525515</v>
      </c>
      <c r="AF249" s="250" t="s">
        <v>238</v>
      </c>
      <c r="AG249" s="250">
        <v>1223.8671869941654</v>
      </c>
      <c r="AH249" s="250" t="s">
        <v>238</v>
      </c>
      <c r="AI249" s="250">
        <v>1218.3254348767173</v>
      </c>
      <c r="AJ249" s="250" t="s">
        <v>238</v>
      </c>
      <c r="AK249" s="250">
        <v>960.6647952044143</v>
      </c>
      <c r="AL249" s="250" t="s">
        <v>238</v>
      </c>
      <c r="AM249" s="250">
        <v>865.83687681159427</v>
      </c>
      <c r="AN249" s="250" t="s">
        <v>238</v>
      </c>
      <c r="AO249" s="250">
        <v>882.75349567099556</v>
      </c>
    </row>
    <row r="250" spans="2:41" ht="15.75" thickBot="1">
      <c r="B250" s="85">
        <v>43891</v>
      </c>
      <c r="C250" s="122">
        <v>109.04909090909092</v>
      </c>
      <c r="D250" s="122">
        <v>169.70454545454547</v>
      </c>
      <c r="E250" s="122">
        <v>144.7968181818182</v>
      </c>
      <c r="F250" s="122">
        <v>158.99454545454549</v>
      </c>
      <c r="G250" s="122">
        <v>161.46272727272731</v>
      </c>
      <c r="H250" s="122">
        <v>139.93045454545458</v>
      </c>
      <c r="I250" s="122">
        <v>148.32727272727269</v>
      </c>
      <c r="J250" s="122">
        <v>112.27272727272727</v>
      </c>
      <c r="K250" s="122">
        <v>113.09045454545456</v>
      </c>
      <c r="L250" s="122">
        <v>112.86954545454546</v>
      </c>
      <c r="M250" s="122">
        <v>76.963181818181809</v>
      </c>
      <c r="N250" s="122">
        <v>65.36818181818181</v>
      </c>
      <c r="O250" s="122">
        <v>67.456818181818193</v>
      </c>
      <c r="P250" s="256" t="s">
        <v>239</v>
      </c>
      <c r="Q250" s="257">
        <v>12</v>
      </c>
      <c r="R250" s="251" t="s">
        <v>239</v>
      </c>
      <c r="S250" s="251">
        <v>12</v>
      </c>
      <c r="T250" s="251" t="s">
        <v>239</v>
      </c>
      <c r="U250" s="251">
        <v>12</v>
      </c>
      <c r="V250" s="251" t="s">
        <v>239</v>
      </c>
      <c r="W250" s="251">
        <v>12</v>
      </c>
      <c r="X250" s="251" t="s">
        <v>239</v>
      </c>
      <c r="Y250" s="251">
        <v>12</v>
      </c>
      <c r="Z250" s="251" t="s">
        <v>239</v>
      </c>
      <c r="AA250" s="251">
        <v>12</v>
      </c>
      <c r="AB250" s="251" t="s">
        <v>239</v>
      </c>
      <c r="AC250" s="251">
        <v>12</v>
      </c>
      <c r="AD250" s="251" t="s">
        <v>239</v>
      </c>
      <c r="AE250" s="251">
        <v>12</v>
      </c>
      <c r="AF250" s="251" t="s">
        <v>239</v>
      </c>
      <c r="AG250" s="251">
        <v>12</v>
      </c>
      <c r="AH250" s="251" t="s">
        <v>239</v>
      </c>
      <c r="AI250" s="251">
        <v>12</v>
      </c>
      <c r="AJ250" s="251" t="s">
        <v>239</v>
      </c>
      <c r="AK250" s="251">
        <v>12</v>
      </c>
      <c r="AL250" s="251" t="s">
        <v>239</v>
      </c>
      <c r="AM250" s="251">
        <v>12</v>
      </c>
      <c r="AN250" s="251" t="s">
        <v>239</v>
      </c>
      <c r="AO250" s="251">
        <v>12</v>
      </c>
    </row>
    <row r="251" spans="2:41">
      <c r="B251" s="85">
        <v>43922</v>
      </c>
      <c r="C251" s="122">
        <v>108.91318181818183</v>
      </c>
      <c r="D251" s="122">
        <v>172.10714285714286</v>
      </c>
      <c r="E251" s="122">
        <v>148.06181818181815</v>
      </c>
      <c r="F251" s="122">
        <v>161.92409090909089</v>
      </c>
      <c r="G251" s="122">
        <v>163.70190476190479</v>
      </c>
      <c r="H251" s="122">
        <v>148.50818181818184</v>
      </c>
      <c r="I251" s="122">
        <v>154.52181818181819</v>
      </c>
      <c r="J251" s="122">
        <v>108.46428571428571</v>
      </c>
      <c r="K251" s="122">
        <v>112.15090909090905</v>
      </c>
      <c r="L251" s="122">
        <v>111.21954545454545</v>
      </c>
      <c r="M251" s="122">
        <v>74.393809523809509</v>
      </c>
      <c r="N251" s="122">
        <v>61.663181818181826</v>
      </c>
      <c r="O251" s="122">
        <v>63.964999999999989</v>
      </c>
      <c r="P251" s="279" t="s">
        <v>241</v>
      </c>
      <c r="Q251" s="279"/>
      <c r="R251" s="249" t="s">
        <v>242</v>
      </c>
      <c r="S251" s="249" t="s">
        <v>243</v>
      </c>
    </row>
    <row r="252" spans="2:41">
      <c r="B252" s="85">
        <v>43952</v>
      </c>
      <c r="C252" s="122">
        <v>104.43714285714287</v>
      </c>
      <c r="D252" s="122">
        <v>163.86250000000001</v>
      </c>
      <c r="E252" s="122">
        <v>143.27000000000001</v>
      </c>
      <c r="F252" s="122">
        <v>154.972380952381</v>
      </c>
      <c r="G252" s="129">
        <v>155.92750000000004</v>
      </c>
      <c r="H252" s="122">
        <v>146.03095238095239</v>
      </c>
      <c r="I252" s="122">
        <v>149.84666666666666</v>
      </c>
      <c r="J252" s="122">
        <v>96.512500000000003</v>
      </c>
      <c r="K252" s="122">
        <v>103.68619047619049</v>
      </c>
      <c r="L252" s="122">
        <v>101.69571428571429</v>
      </c>
      <c r="M252" s="122">
        <v>75.126999999999981</v>
      </c>
      <c r="N252" s="122">
        <v>62.145714285714284</v>
      </c>
      <c r="O252" s="122">
        <v>64.499047619047616</v>
      </c>
      <c r="P252" s="249" t="s">
        <v>244</v>
      </c>
      <c r="Q252" s="249" t="s">
        <v>245</v>
      </c>
      <c r="R252" s="249"/>
      <c r="S252" s="249"/>
    </row>
    <row r="253" spans="2:41">
      <c r="B253" s="85">
        <v>43983</v>
      </c>
      <c r="C253" s="122">
        <v>99.089130434782618</v>
      </c>
      <c r="D253" s="122">
        <v>156.04347826086956</v>
      </c>
      <c r="E253" s="122">
        <v>135.58521739130433</v>
      </c>
      <c r="F253" s="122">
        <v>147.24521739130435</v>
      </c>
      <c r="G253" s="129">
        <v>147.33130434782612</v>
      </c>
      <c r="H253" s="122">
        <v>137.89869565217393</v>
      </c>
      <c r="I253" s="122">
        <v>141.57608695652172</v>
      </c>
      <c r="J253" s="122">
        <v>86.760869565217391</v>
      </c>
      <c r="K253" s="122">
        <v>94.816521739130437</v>
      </c>
      <c r="L253" s="122">
        <v>92.640434782608693</v>
      </c>
      <c r="M253" s="122">
        <v>74.945217391304354</v>
      </c>
      <c r="N253" s="122">
        <v>62.310869565217388</v>
      </c>
      <c r="O253" s="122">
        <v>64.584347826086955</v>
      </c>
      <c r="P253" s="252">
        <f>N259</f>
        <v>0</v>
      </c>
      <c r="Q253" s="252">
        <f>P253+$H$8</f>
        <v>116.82</v>
      </c>
      <c r="R253" s="249">
        <v>42.9</v>
      </c>
      <c r="S253" s="249">
        <f>FREQUENCY(L248:L354,R253:R260)</f>
        <v>0</v>
      </c>
    </row>
    <row r="254" spans="2:41">
      <c r="B254" s="85">
        <v>44013</v>
      </c>
      <c r="C254" s="122">
        <v>103.66260869565218</v>
      </c>
      <c r="D254" s="122">
        <v>162.42045454545453</v>
      </c>
      <c r="E254" s="122">
        <v>141.43565217391301</v>
      </c>
      <c r="F254" s="122">
        <v>153.38347826086957</v>
      </c>
      <c r="G254" s="129">
        <v>151.49681818181821</v>
      </c>
      <c r="H254" s="122">
        <v>143.77521739130435</v>
      </c>
      <c r="I254" s="122">
        <v>146.78086956521736</v>
      </c>
      <c r="J254" s="122">
        <v>93.465909090909093</v>
      </c>
      <c r="K254" s="122">
        <v>99.625217391304332</v>
      </c>
      <c r="L254" s="122">
        <v>97.960434782608715</v>
      </c>
      <c r="M254" s="122">
        <v>78.331363636363648</v>
      </c>
      <c r="N254" s="122">
        <v>65.38</v>
      </c>
      <c r="O254" s="122">
        <v>67.686521739130441</v>
      </c>
      <c r="P254" s="252">
        <f>Q253</f>
        <v>116.82</v>
      </c>
      <c r="Q254" s="252">
        <f>P254+$H$8</f>
        <v>233.64</v>
      </c>
      <c r="R254" s="249">
        <v>76.900000000000006</v>
      </c>
      <c r="S254" s="249">
        <f t="shared" ref="S254:S260" si="9">FREQUENCY(L249:L355,R254:R261)</f>
        <v>0</v>
      </c>
    </row>
    <row r="255" spans="2:41">
      <c r="B255" s="85">
        <v>44044</v>
      </c>
      <c r="C255" s="122">
        <v>114.77714285714286</v>
      </c>
      <c r="D255" s="122">
        <v>175.53947368421052</v>
      </c>
      <c r="E255" s="122">
        <v>155.97333333333333</v>
      </c>
      <c r="F255" s="122">
        <v>167.22142857142856</v>
      </c>
      <c r="G255" s="129">
        <v>166.2426315789474</v>
      </c>
      <c r="H255" s="122">
        <v>161.10333333333332</v>
      </c>
      <c r="I255" s="122">
        <v>163.25047619047618</v>
      </c>
      <c r="J255" s="122">
        <v>104.72368421052632</v>
      </c>
      <c r="K255" s="122">
        <v>114.32047619047619</v>
      </c>
      <c r="L255" s="122">
        <v>111.78761904761905</v>
      </c>
      <c r="M255" s="122">
        <v>82.238947368421051</v>
      </c>
      <c r="N255" s="122">
        <v>70.565238095238115</v>
      </c>
      <c r="O255" s="122">
        <v>72.677619047619046</v>
      </c>
      <c r="P255" s="252">
        <f>Q254</f>
        <v>233.64</v>
      </c>
      <c r="Q255" s="252">
        <f t="shared" ref="Q255:Q260" si="10">P255+$H$8</f>
        <v>350.46</v>
      </c>
      <c r="R255" s="249">
        <v>110.9</v>
      </c>
      <c r="S255" s="249">
        <f t="shared" si="9"/>
        <v>3</v>
      </c>
    </row>
    <row r="256" spans="2:41">
      <c r="B256" s="85">
        <v>44075</v>
      </c>
      <c r="C256" s="122"/>
      <c r="D256" s="122"/>
      <c r="E256" s="122"/>
      <c r="F256" s="122"/>
      <c r="G256" s="129"/>
      <c r="H256" s="122"/>
      <c r="I256" s="122"/>
      <c r="J256" s="122"/>
      <c r="K256" s="122"/>
      <c r="L256" s="122"/>
      <c r="M256" s="122"/>
      <c r="N256" s="122"/>
      <c r="O256" s="122"/>
      <c r="P256" s="252">
        <f>Q255</f>
        <v>350.46</v>
      </c>
      <c r="Q256" s="252">
        <f t="shared" si="10"/>
        <v>467.28</v>
      </c>
      <c r="R256" s="249">
        <v>144.9</v>
      </c>
      <c r="S256" s="249">
        <f t="shared" si="9"/>
        <v>5</v>
      </c>
    </row>
    <row r="257" spans="2:19">
      <c r="B257" s="85">
        <v>44105</v>
      </c>
      <c r="C257" s="122"/>
      <c r="D257" s="122"/>
      <c r="E257" s="122"/>
      <c r="F257" s="122"/>
      <c r="G257" s="129"/>
      <c r="H257" s="122"/>
      <c r="I257" s="122"/>
      <c r="J257" s="122"/>
      <c r="K257" s="122"/>
      <c r="L257" s="122"/>
      <c r="M257" s="122"/>
      <c r="N257" s="122"/>
      <c r="O257" s="122"/>
      <c r="P257" s="252">
        <f>Q256</f>
        <v>467.28</v>
      </c>
      <c r="Q257" s="252">
        <f t="shared" si="10"/>
        <v>584.09999999999991</v>
      </c>
      <c r="R257" s="249">
        <v>178.9</v>
      </c>
      <c r="S257" s="249">
        <f t="shared" si="9"/>
        <v>4</v>
      </c>
    </row>
    <row r="258" spans="2:19">
      <c r="B258" s="85">
        <v>44136</v>
      </c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252">
        <f t="shared" ref="P258:P260" si="11">Q257</f>
        <v>584.09999999999991</v>
      </c>
      <c r="Q258" s="252">
        <f t="shared" si="10"/>
        <v>700.91999999999985</v>
      </c>
      <c r="R258" s="249">
        <v>212.9</v>
      </c>
      <c r="S258" s="249">
        <f t="shared" si="9"/>
        <v>3</v>
      </c>
    </row>
    <row r="259" spans="2:19" ht="15.75" thickBot="1">
      <c r="B259" s="85">
        <v>44166</v>
      </c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252">
        <f t="shared" si="11"/>
        <v>700.91999999999985</v>
      </c>
      <c r="Q259" s="252">
        <f t="shared" si="10"/>
        <v>817.73999999999978</v>
      </c>
      <c r="R259" s="249">
        <v>246.9</v>
      </c>
      <c r="S259" s="249">
        <f t="shared" si="9"/>
        <v>2</v>
      </c>
    </row>
    <row r="260" spans="2:19">
      <c r="P260" s="252">
        <f t="shared" si="11"/>
        <v>817.73999999999978</v>
      </c>
      <c r="Q260" s="252">
        <f t="shared" si="10"/>
        <v>934.55999999999972</v>
      </c>
      <c r="R260" s="249">
        <v>280.89999999999998</v>
      </c>
      <c r="S260" s="249">
        <f t="shared" si="9"/>
        <v>1</v>
      </c>
    </row>
  </sheetData>
  <mergeCells count="18">
    <mergeCell ref="AL236:AM236"/>
    <mergeCell ref="AN236:AO236"/>
    <mergeCell ref="P251:Q251"/>
    <mergeCell ref="AB236:AC236"/>
    <mergeCell ref="AD236:AE236"/>
    <mergeCell ref="AF236:AG236"/>
    <mergeCell ref="AH236:AI236"/>
    <mergeCell ref="AJ236:AK236"/>
    <mergeCell ref="R236:S236"/>
    <mergeCell ref="T236:U236"/>
    <mergeCell ref="V236:W236"/>
    <mergeCell ref="X236:Y236"/>
    <mergeCell ref="Z236:AA236"/>
    <mergeCell ref="D6:F6"/>
    <mergeCell ref="G6:I6"/>
    <mergeCell ref="J6:L6"/>
    <mergeCell ref="M6:O6"/>
    <mergeCell ref="P236:Q23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2:T31"/>
  <sheetViews>
    <sheetView topLeftCell="A4" zoomScale="80" zoomScaleNormal="80" workbookViewId="0">
      <selection activeCell="C7" sqref="C7:C29"/>
    </sheetView>
  </sheetViews>
  <sheetFormatPr baseColWidth="10" defaultRowHeight="15"/>
  <cols>
    <col min="1" max="1" width="5.7109375" customWidth="1"/>
    <col min="2" max="2" width="18.5703125" customWidth="1"/>
    <col min="10" max="10" width="12.7109375" bestFit="1" customWidth="1"/>
    <col min="13" max="13" width="12.7109375" bestFit="1" customWidth="1"/>
    <col min="14" max="14" width="10.7109375" bestFit="1" customWidth="1"/>
    <col min="257" max="257" width="5.7109375" customWidth="1"/>
    <col min="258" max="258" width="18.5703125" customWidth="1"/>
    <col min="266" max="266" width="12.7109375" bestFit="1" customWidth="1"/>
    <col min="269" max="269" width="12.7109375" bestFit="1" customWidth="1"/>
    <col min="270" max="270" width="10.7109375" bestFit="1" customWidth="1"/>
    <col min="513" max="513" width="5.7109375" customWidth="1"/>
    <col min="514" max="514" width="18.5703125" customWidth="1"/>
    <col min="522" max="522" width="12.7109375" bestFit="1" customWidth="1"/>
    <col min="525" max="525" width="12.7109375" bestFit="1" customWidth="1"/>
    <col min="526" max="526" width="10.7109375" bestFit="1" customWidth="1"/>
    <col min="769" max="769" width="5.7109375" customWidth="1"/>
    <col min="770" max="770" width="18.5703125" customWidth="1"/>
    <col min="778" max="778" width="12.7109375" bestFit="1" customWidth="1"/>
    <col min="781" max="781" width="12.7109375" bestFit="1" customWidth="1"/>
    <col min="782" max="782" width="10.7109375" bestFit="1" customWidth="1"/>
    <col min="1025" max="1025" width="5.7109375" customWidth="1"/>
    <col min="1026" max="1026" width="18.5703125" customWidth="1"/>
    <col min="1034" max="1034" width="12.7109375" bestFit="1" customWidth="1"/>
    <col min="1037" max="1037" width="12.7109375" bestFit="1" customWidth="1"/>
    <col min="1038" max="1038" width="10.7109375" bestFit="1" customWidth="1"/>
    <col min="1281" max="1281" width="5.7109375" customWidth="1"/>
    <col min="1282" max="1282" width="18.5703125" customWidth="1"/>
    <col min="1290" max="1290" width="12.7109375" bestFit="1" customWidth="1"/>
    <col min="1293" max="1293" width="12.7109375" bestFit="1" customWidth="1"/>
    <col min="1294" max="1294" width="10.7109375" bestFit="1" customWidth="1"/>
    <col min="1537" max="1537" width="5.7109375" customWidth="1"/>
    <col min="1538" max="1538" width="18.5703125" customWidth="1"/>
    <col min="1546" max="1546" width="12.7109375" bestFit="1" customWidth="1"/>
    <col min="1549" max="1549" width="12.7109375" bestFit="1" customWidth="1"/>
    <col min="1550" max="1550" width="10.7109375" bestFit="1" customWidth="1"/>
    <col min="1793" max="1793" width="5.7109375" customWidth="1"/>
    <col min="1794" max="1794" width="18.5703125" customWidth="1"/>
    <col min="1802" max="1802" width="12.7109375" bestFit="1" customWidth="1"/>
    <col min="1805" max="1805" width="12.7109375" bestFit="1" customWidth="1"/>
    <col min="1806" max="1806" width="10.7109375" bestFit="1" customWidth="1"/>
    <col min="2049" max="2049" width="5.7109375" customWidth="1"/>
    <col min="2050" max="2050" width="18.5703125" customWidth="1"/>
    <col min="2058" max="2058" width="12.7109375" bestFit="1" customWidth="1"/>
    <col min="2061" max="2061" width="12.7109375" bestFit="1" customWidth="1"/>
    <col min="2062" max="2062" width="10.7109375" bestFit="1" customWidth="1"/>
    <col min="2305" max="2305" width="5.7109375" customWidth="1"/>
    <col min="2306" max="2306" width="18.5703125" customWidth="1"/>
    <col min="2314" max="2314" width="12.7109375" bestFit="1" customWidth="1"/>
    <col min="2317" max="2317" width="12.7109375" bestFit="1" customWidth="1"/>
    <col min="2318" max="2318" width="10.7109375" bestFit="1" customWidth="1"/>
    <col min="2561" max="2561" width="5.7109375" customWidth="1"/>
    <col min="2562" max="2562" width="18.5703125" customWidth="1"/>
    <col min="2570" max="2570" width="12.7109375" bestFit="1" customWidth="1"/>
    <col min="2573" max="2573" width="12.7109375" bestFit="1" customWidth="1"/>
    <col min="2574" max="2574" width="10.7109375" bestFit="1" customWidth="1"/>
    <col min="2817" max="2817" width="5.7109375" customWidth="1"/>
    <col min="2818" max="2818" width="18.5703125" customWidth="1"/>
    <col min="2826" max="2826" width="12.7109375" bestFit="1" customWidth="1"/>
    <col min="2829" max="2829" width="12.7109375" bestFit="1" customWidth="1"/>
    <col min="2830" max="2830" width="10.7109375" bestFit="1" customWidth="1"/>
    <col min="3073" max="3073" width="5.7109375" customWidth="1"/>
    <col min="3074" max="3074" width="18.5703125" customWidth="1"/>
    <col min="3082" max="3082" width="12.7109375" bestFit="1" customWidth="1"/>
    <col min="3085" max="3085" width="12.7109375" bestFit="1" customWidth="1"/>
    <col min="3086" max="3086" width="10.7109375" bestFit="1" customWidth="1"/>
    <col min="3329" max="3329" width="5.7109375" customWidth="1"/>
    <col min="3330" max="3330" width="18.5703125" customWidth="1"/>
    <col min="3338" max="3338" width="12.7109375" bestFit="1" customWidth="1"/>
    <col min="3341" max="3341" width="12.7109375" bestFit="1" customWidth="1"/>
    <col min="3342" max="3342" width="10.7109375" bestFit="1" customWidth="1"/>
    <col min="3585" max="3585" width="5.7109375" customWidth="1"/>
    <col min="3586" max="3586" width="18.5703125" customWidth="1"/>
    <col min="3594" max="3594" width="12.7109375" bestFit="1" customWidth="1"/>
    <col min="3597" max="3597" width="12.7109375" bestFit="1" customWidth="1"/>
    <col min="3598" max="3598" width="10.7109375" bestFit="1" customWidth="1"/>
    <col min="3841" max="3841" width="5.7109375" customWidth="1"/>
    <col min="3842" max="3842" width="18.5703125" customWidth="1"/>
    <col min="3850" max="3850" width="12.7109375" bestFit="1" customWidth="1"/>
    <col min="3853" max="3853" width="12.7109375" bestFit="1" customWidth="1"/>
    <col min="3854" max="3854" width="10.7109375" bestFit="1" customWidth="1"/>
    <col min="4097" max="4097" width="5.7109375" customWidth="1"/>
    <col min="4098" max="4098" width="18.5703125" customWidth="1"/>
    <col min="4106" max="4106" width="12.7109375" bestFit="1" customWidth="1"/>
    <col min="4109" max="4109" width="12.7109375" bestFit="1" customWidth="1"/>
    <col min="4110" max="4110" width="10.7109375" bestFit="1" customWidth="1"/>
    <col min="4353" max="4353" width="5.7109375" customWidth="1"/>
    <col min="4354" max="4354" width="18.5703125" customWidth="1"/>
    <col min="4362" max="4362" width="12.7109375" bestFit="1" customWidth="1"/>
    <col min="4365" max="4365" width="12.7109375" bestFit="1" customWidth="1"/>
    <col min="4366" max="4366" width="10.7109375" bestFit="1" customWidth="1"/>
    <col min="4609" max="4609" width="5.7109375" customWidth="1"/>
    <col min="4610" max="4610" width="18.5703125" customWidth="1"/>
    <col min="4618" max="4618" width="12.7109375" bestFit="1" customWidth="1"/>
    <col min="4621" max="4621" width="12.7109375" bestFit="1" customWidth="1"/>
    <col min="4622" max="4622" width="10.7109375" bestFit="1" customWidth="1"/>
    <col min="4865" max="4865" width="5.7109375" customWidth="1"/>
    <col min="4866" max="4866" width="18.5703125" customWidth="1"/>
    <col min="4874" max="4874" width="12.7109375" bestFit="1" customWidth="1"/>
    <col min="4877" max="4877" width="12.7109375" bestFit="1" customWidth="1"/>
    <col min="4878" max="4878" width="10.7109375" bestFit="1" customWidth="1"/>
    <col min="5121" max="5121" width="5.7109375" customWidth="1"/>
    <col min="5122" max="5122" width="18.5703125" customWidth="1"/>
    <col min="5130" max="5130" width="12.7109375" bestFit="1" customWidth="1"/>
    <col min="5133" max="5133" width="12.7109375" bestFit="1" customWidth="1"/>
    <col min="5134" max="5134" width="10.7109375" bestFit="1" customWidth="1"/>
    <col min="5377" max="5377" width="5.7109375" customWidth="1"/>
    <col min="5378" max="5378" width="18.5703125" customWidth="1"/>
    <col min="5386" max="5386" width="12.7109375" bestFit="1" customWidth="1"/>
    <col min="5389" max="5389" width="12.7109375" bestFit="1" customWidth="1"/>
    <col min="5390" max="5390" width="10.7109375" bestFit="1" customWidth="1"/>
    <col min="5633" max="5633" width="5.7109375" customWidth="1"/>
    <col min="5634" max="5634" width="18.5703125" customWidth="1"/>
    <col min="5642" max="5642" width="12.7109375" bestFit="1" customWidth="1"/>
    <col min="5645" max="5645" width="12.7109375" bestFit="1" customWidth="1"/>
    <col min="5646" max="5646" width="10.7109375" bestFit="1" customWidth="1"/>
    <col min="5889" max="5889" width="5.7109375" customWidth="1"/>
    <col min="5890" max="5890" width="18.5703125" customWidth="1"/>
    <col min="5898" max="5898" width="12.7109375" bestFit="1" customWidth="1"/>
    <col min="5901" max="5901" width="12.7109375" bestFit="1" customWidth="1"/>
    <col min="5902" max="5902" width="10.7109375" bestFit="1" customWidth="1"/>
    <col min="6145" max="6145" width="5.7109375" customWidth="1"/>
    <col min="6146" max="6146" width="18.5703125" customWidth="1"/>
    <col min="6154" max="6154" width="12.7109375" bestFit="1" customWidth="1"/>
    <col min="6157" max="6157" width="12.7109375" bestFit="1" customWidth="1"/>
    <col min="6158" max="6158" width="10.7109375" bestFit="1" customWidth="1"/>
    <col min="6401" max="6401" width="5.7109375" customWidth="1"/>
    <col min="6402" max="6402" width="18.5703125" customWidth="1"/>
    <col min="6410" max="6410" width="12.7109375" bestFit="1" customWidth="1"/>
    <col min="6413" max="6413" width="12.7109375" bestFit="1" customWidth="1"/>
    <col min="6414" max="6414" width="10.7109375" bestFit="1" customWidth="1"/>
    <col min="6657" max="6657" width="5.7109375" customWidth="1"/>
    <col min="6658" max="6658" width="18.5703125" customWidth="1"/>
    <col min="6666" max="6666" width="12.7109375" bestFit="1" customWidth="1"/>
    <col min="6669" max="6669" width="12.7109375" bestFit="1" customWidth="1"/>
    <col min="6670" max="6670" width="10.7109375" bestFit="1" customWidth="1"/>
    <col min="6913" max="6913" width="5.7109375" customWidth="1"/>
    <col min="6914" max="6914" width="18.5703125" customWidth="1"/>
    <col min="6922" max="6922" width="12.7109375" bestFit="1" customWidth="1"/>
    <col min="6925" max="6925" width="12.7109375" bestFit="1" customWidth="1"/>
    <col min="6926" max="6926" width="10.7109375" bestFit="1" customWidth="1"/>
    <col min="7169" max="7169" width="5.7109375" customWidth="1"/>
    <col min="7170" max="7170" width="18.5703125" customWidth="1"/>
    <col min="7178" max="7178" width="12.7109375" bestFit="1" customWidth="1"/>
    <col min="7181" max="7181" width="12.7109375" bestFit="1" customWidth="1"/>
    <col min="7182" max="7182" width="10.7109375" bestFit="1" customWidth="1"/>
    <col min="7425" max="7425" width="5.7109375" customWidth="1"/>
    <col min="7426" max="7426" width="18.5703125" customWidth="1"/>
    <col min="7434" max="7434" width="12.7109375" bestFit="1" customWidth="1"/>
    <col min="7437" max="7437" width="12.7109375" bestFit="1" customWidth="1"/>
    <col min="7438" max="7438" width="10.7109375" bestFit="1" customWidth="1"/>
    <col min="7681" max="7681" width="5.7109375" customWidth="1"/>
    <col min="7682" max="7682" width="18.5703125" customWidth="1"/>
    <col min="7690" max="7690" width="12.7109375" bestFit="1" customWidth="1"/>
    <col min="7693" max="7693" width="12.7109375" bestFit="1" customWidth="1"/>
    <col min="7694" max="7694" width="10.7109375" bestFit="1" customWidth="1"/>
    <col min="7937" max="7937" width="5.7109375" customWidth="1"/>
    <col min="7938" max="7938" width="18.5703125" customWidth="1"/>
    <col min="7946" max="7946" width="12.7109375" bestFit="1" customWidth="1"/>
    <col min="7949" max="7949" width="12.7109375" bestFit="1" customWidth="1"/>
    <col min="7950" max="7950" width="10.7109375" bestFit="1" customWidth="1"/>
    <col min="8193" max="8193" width="5.7109375" customWidth="1"/>
    <col min="8194" max="8194" width="18.5703125" customWidth="1"/>
    <col min="8202" max="8202" width="12.7109375" bestFit="1" customWidth="1"/>
    <col min="8205" max="8205" width="12.7109375" bestFit="1" customWidth="1"/>
    <col min="8206" max="8206" width="10.7109375" bestFit="1" customWidth="1"/>
    <col min="8449" max="8449" width="5.7109375" customWidth="1"/>
    <col min="8450" max="8450" width="18.5703125" customWidth="1"/>
    <col min="8458" max="8458" width="12.7109375" bestFit="1" customWidth="1"/>
    <col min="8461" max="8461" width="12.7109375" bestFit="1" customWidth="1"/>
    <col min="8462" max="8462" width="10.7109375" bestFit="1" customWidth="1"/>
    <col min="8705" max="8705" width="5.7109375" customWidth="1"/>
    <col min="8706" max="8706" width="18.5703125" customWidth="1"/>
    <col min="8714" max="8714" width="12.7109375" bestFit="1" customWidth="1"/>
    <col min="8717" max="8717" width="12.7109375" bestFit="1" customWidth="1"/>
    <col min="8718" max="8718" width="10.7109375" bestFit="1" customWidth="1"/>
    <col min="8961" max="8961" width="5.7109375" customWidth="1"/>
    <col min="8962" max="8962" width="18.5703125" customWidth="1"/>
    <col min="8970" max="8970" width="12.7109375" bestFit="1" customWidth="1"/>
    <col min="8973" max="8973" width="12.7109375" bestFit="1" customWidth="1"/>
    <col min="8974" max="8974" width="10.7109375" bestFit="1" customWidth="1"/>
    <col min="9217" max="9217" width="5.7109375" customWidth="1"/>
    <col min="9218" max="9218" width="18.5703125" customWidth="1"/>
    <col min="9226" max="9226" width="12.7109375" bestFit="1" customWidth="1"/>
    <col min="9229" max="9229" width="12.7109375" bestFit="1" customWidth="1"/>
    <col min="9230" max="9230" width="10.7109375" bestFit="1" customWidth="1"/>
    <col min="9473" max="9473" width="5.7109375" customWidth="1"/>
    <col min="9474" max="9474" width="18.5703125" customWidth="1"/>
    <col min="9482" max="9482" width="12.7109375" bestFit="1" customWidth="1"/>
    <col min="9485" max="9485" width="12.7109375" bestFit="1" customWidth="1"/>
    <col min="9486" max="9486" width="10.7109375" bestFit="1" customWidth="1"/>
    <col min="9729" max="9729" width="5.7109375" customWidth="1"/>
    <col min="9730" max="9730" width="18.5703125" customWidth="1"/>
    <col min="9738" max="9738" width="12.7109375" bestFit="1" customWidth="1"/>
    <col min="9741" max="9741" width="12.7109375" bestFit="1" customWidth="1"/>
    <col min="9742" max="9742" width="10.7109375" bestFit="1" customWidth="1"/>
    <col min="9985" max="9985" width="5.7109375" customWidth="1"/>
    <col min="9986" max="9986" width="18.5703125" customWidth="1"/>
    <col min="9994" max="9994" width="12.7109375" bestFit="1" customWidth="1"/>
    <col min="9997" max="9997" width="12.7109375" bestFit="1" customWidth="1"/>
    <col min="9998" max="9998" width="10.7109375" bestFit="1" customWidth="1"/>
    <col min="10241" max="10241" width="5.7109375" customWidth="1"/>
    <col min="10242" max="10242" width="18.5703125" customWidth="1"/>
    <col min="10250" max="10250" width="12.7109375" bestFit="1" customWidth="1"/>
    <col min="10253" max="10253" width="12.7109375" bestFit="1" customWidth="1"/>
    <col min="10254" max="10254" width="10.7109375" bestFit="1" customWidth="1"/>
    <col min="10497" max="10497" width="5.7109375" customWidth="1"/>
    <col min="10498" max="10498" width="18.5703125" customWidth="1"/>
    <col min="10506" max="10506" width="12.7109375" bestFit="1" customWidth="1"/>
    <col min="10509" max="10509" width="12.7109375" bestFit="1" customWidth="1"/>
    <col min="10510" max="10510" width="10.7109375" bestFit="1" customWidth="1"/>
    <col min="10753" max="10753" width="5.7109375" customWidth="1"/>
    <col min="10754" max="10754" width="18.5703125" customWidth="1"/>
    <col min="10762" max="10762" width="12.7109375" bestFit="1" customWidth="1"/>
    <col min="10765" max="10765" width="12.7109375" bestFit="1" customWidth="1"/>
    <col min="10766" max="10766" width="10.7109375" bestFit="1" customWidth="1"/>
    <col min="11009" max="11009" width="5.7109375" customWidth="1"/>
    <col min="11010" max="11010" width="18.5703125" customWidth="1"/>
    <col min="11018" max="11018" width="12.7109375" bestFit="1" customWidth="1"/>
    <col min="11021" max="11021" width="12.7109375" bestFit="1" customWidth="1"/>
    <col min="11022" max="11022" width="10.7109375" bestFit="1" customWidth="1"/>
    <col min="11265" max="11265" width="5.7109375" customWidth="1"/>
    <col min="11266" max="11266" width="18.5703125" customWidth="1"/>
    <col min="11274" max="11274" width="12.7109375" bestFit="1" customWidth="1"/>
    <col min="11277" max="11277" width="12.7109375" bestFit="1" customWidth="1"/>
    <col min="11278" max="11278" width="10.7109375" bestFit="1" customWidth="1"/>
    <col min="11521" max="11521" width="5.7109375" customWidth="1"/>
    <col min="11522" max="11522" width="18.5703125" customWidth="1"/>
    <col min="11530" max="11530" width="12.7109375" bestFit="1" customWidth="1"/>
    <col min="11533" max="11533" width="12.7109375" bestFit="1" customWidth="1"/>
    <col min="11534" max="11534" width="10.7109375" bestFit="1" customWidth="1"/>
    <col min="11777" max="11777" width="5.7109375" customWidth="1"/>
    <col min="11778" max="11778" width="18.5703125" customWidth="1"/>
    <col min="11786" max="11786" width="12.7109375" bestFit="1" customWidth="1"/>
    <col min="11789" max="11789" width="12.7109375" bestFit="1" customWidth="1"/>
    <col min="11790" max="11790" width="10.7109375" bestFit="1" customWidth="1"/>
    <col min="12033" max="12033" width="5.7109375" customWidth="1"/>
    <col min="12034" max="12034" width="18.5703125" customWidth="1"/>
    <col min="12042" max="12042" width="12.7109375" bestFit="1" customWidth="1"/>
    <col min="12045" max="12045" width="12.7109375" bestFit="1" customWidth="1"/>
    <col min="12046" max="12046" width="10.7109375" bestFit="1" customWidth="1"/>
    <col min="12289" max="12289" width="5.7109375" customWidth="1"/>
    <col min="12290" max="12290" width="18.5703125" customWidth="1"/>
    <col min="12298" max="12298" width="12.7109375" bestFit="1" customWidth="1"/>
    <col min="12301" max="12301" width="12.7109375" bestFit="1" customWidth="1"/>
    <col min="12302" max="12302" width="10.7109375" bestFit="1" customWidth="1"/>
    <col min="12545" max="12545" width="5.7109375" customWidth="1"/>
    <col min="12546" max="12546" width="18.5703125" customWidth="1"/>
    <col min="12554" max="12554" width="12.7109375" bestFit="1" customWidth="1"/>
    <col min="12557" max="12557" width="12.7109375" bestFit="1" customWidth="1"/>
    <col min="12558" max="12558" width="10.7109375" bestFit="1" customWidth="1"/>
    <col min="12801" max="12801" width="5.7109375" customWidth="1"/>
    <col min="12802" max="12802" width="18.5703125" customWidth="1"/>
    <col min="12810" max="12810" width="12.7109375" bestFit="1" customWidth="1"/>
    <col min="12813" max="12813" width="12.7109375" bestFit="1" customWidth="1"/>
    <col min="12814" max="12814" width="10.7109375" bestFit="1" customWidth="1"/>
    <col min="13057" max="13057" width="5.7109375" customWidth="1"/>
    <col min="13058" max="13058" width="18.5703125" customWidth="1"/>
    <col min="13066" max="13066" width="12.7109375" bestFit="1" customWidth="1"/>
    <col min="13069" max="13069" width="12.7109375" bestFit="1" customWidth="1"/>
    <col min="13070" max="13070" width="10.7109375" bestFit="1" customWidth="1"/>
    <col min="13313" max="13313" width="5.7109375" customWidth="1"/>
    <col min="13314" max="13314" width="18.5703125" customWidth="1"/>
    <col min="13322" max="13322" width="12.7109375" bestFit="1" customWidth="1"/>
    <col min="13325" max="13325" width="12.7109375" bestFit="1" customWidth="1"/>
    <col min="13326" max="13326" width="10.7109375" bestFit="1" customWidth="1"/>
    <col min="13569" max="13569" width="5.7109375" customWidth="1"/>
    <col min="13570" max="13570" width="18.5703125" customWidth="1"/>
    <col min="13578" max="13578" width="12.7109375" bestFit="1" customWidth="1"/>
    <col min="13581" max="13581" width="12.7109375" bestFit="1" customWidth="1"/>
    <col min="13582" max="13582" width="10.7109375" bestFit="1" customWidth="1"/>
    <col min="13825" max="13825" width="5.7109375" customWidth="1"/>
    <col min="13826" max="13826" width="18.5703125" customWidth="1"/>
    <col min="13834" max="13834" width="12.7109375" bestFit="1" customWidth="1"/>
    <col min="13837" max="13837" width="12.7109375" bestFit="1" customWidth="1"/>
    <col min="13838" max="13838" width="10.7109375" bestFit="1" customWidth="1"/>
    <col min="14081" max="14081" width="5.7109375" customWidth="1"/>
    <col min="14082" max="14082" width="18.5703125" customWidth="1"/>
    <col min="14090" max="14090" width="12.7109375" bestFit="1" customWidth="1"/>
    <col min="14093" max="14093" width="12.7109375" bestFit="1" customWidth="1"/>
    <col min="14094" max="14094" width="10.7109375" bestFit="1" customWidth="1"/>
    <col min="14337" max="14337" width="5.7109375" customWidth="1"/>
    <col min="14338" max="14338" width="18.5703125" customWidth="1"/>
    <col min="14346" max="14346" width="12.7109375" bestFit="1" customWidth="1"/>
    <col min="14349" max="14349" width="12.7109375" bestFit="1" customWidth="1"/>
    <col min="14350" max="14350" width="10.7109375" bestFit="1" customWidth="1"/>
    <col min="14593" max="14593" width="5.7109375" customWidth="1"/>
    <col min="14594" max="14594" width="18.5703125" customWidth="1"/>
    <col min="14602" max="14602" width="12.7109375" bestFit="1" customWidth="1"/>
    <col min="14605" max="14605" width="12.7109375" bestFit="1" customWidth="1"/>
    <col min="14606" max="14606" width="10.7109375" bestFit="1" customWidth="1"/>
    <col min="14849" max="14849" width="5.7109375" customWidth="1"/>
    <col min="14850" max="14850" width="18.5703125" customWidth="1"/>
    <col min="14858" max="14858" width="12.7109375" bestFit="1" customWidth="1"/>
    <col min="14861" max="14861" width="12.7109375" bestFit="1" customWidth="1"/>
    <col min="14862" max="14862" width="10.7109375" bestFit="1" customWidth="1"/>
    <col min="15105" max="15105" width="5.7109375" customWidth="1"/>
    <col min="15106" max="15106" width="18.5703125" customWidth="1"/>
    <col min="15114" max="15114" width="12.7109375" bestFit="1" customWidth="1"/>
    <col min="15117" max="15117" width="12.7109375" bestFit="1" customWidth="1"/>
    <col min="15118" max="15118" width="10.7109375" bestFit="1" customWidth="1"/>
    <col min="15361" max="15361" width="5.7109375" customWidth="1"/>
    <col min="15362" max="15362" width="18.5703125" customWidth="1"/>
    <col min="15370" max="15370" width="12.7109375" bestFit="1" customWidth="1"/>
    <col min="15373" max="15373" width="12.7109375" bestFit="1" customWidth="1"/>
    <col min="15374" max="15374" width="10.7109375" bestFit="1" customWidth="1"/>
    <col min="15617" max="15617" width="5.7109375" customWidth="1"/>
    <col min="15618" max="15618" width="18.5703125" customWidth="1"/>
    <col min="15626" max="15626" width="12.7109375" bestFit="1" customWidth="1"/>
    <col min="15629" max="15629" width="12.7109375" bestFit="1" customWidth="1"/>
    <col min="15630" max="15630" width="10.7109375" bestFit="1" customWidth="1"/>
    <col min="15873" max="15873" width="5.7109375" customWidth="1"/>
    <col min="15874" max="15874" width="18.5703125" customWidth="1"/>
    <col min="15882" max="15882" width="12.7109375" bestFit="1" customWidth="1"/>
    <col min="15885" max="15885" width="12.7109375" bestFit="1" customWidth="1"/>
    <col min="15886" max="15886" width="10.7109375" bestFit="1" customWidth="1"/>
    <col min="16129" max="16129" width="5.7109375" customWidth="1"/>
    <col min="16130" max="16130" width="18.5703125" customWidth="1"/>
    <col min="16138" max="16138" width="12.7109375" bestFit="1" customWidth="1"/>
    <col min="16141" max="16141" width="12.7109375" bestFit="1" customWidth="1"/>
    <col min="16142" max="16142" width="10.7109375" bestFit="1" customWidth="1"/>
  </cols>
  <sheetData>
    <row r="2" spans="1:20" ht="15.75">
      <c r="B2" s="238" t="s">
        <v>158</v>
      </c>
    </row>
    <row r="3" spans="1:20" ht="15.75">
      <c r="B3" s="237" t="s">
        <v>223</v>
      </c>
      <c r="C3" s="238"/>
      <c r="D3" s="238"/>
      <c r="E3" s="238"/>
      <c r="F3" s="238"/>
    </row>
    <row r="4" spans="1:20">
      <c r="C4" s="237"/>
      <c r="D4" s="237"/>
      <c r="E4" s="237"/>
      <c r="F4" s="237"/>
    </row>
    <row r="5" spans="1:20" ht="15.75" thickBot="1">
      <c r="A5" s="236"/>
    </row>
    <row r="6" spans="1:20" ht="15.75" thickBot="1">
      <c r="B6" s="130"/>
      <c r="C6" s="130">
        <v>2002</v>
      </c>
      <c r="D6" s="131">
        <v>2003</v>
      </c>
      <c r="E6" s="132">
        <v>2004</v>
      </c>
      <c r="F6" s="131">
        <v>2005</v>
      </c>
      <c r="G6" s="132">
        <v>2006</v>
      </c>
      <c r="H6" s="131">
        <v>2007</v>
      </c>
      <c r="I6" s="133">
        <v>2008</v>
      </c>
      <c r="J6" s="133">
        <v>2009</v>
      </c>
      <c r="K6" s="133" t="s">
        <v>159</v>
      </c>
      <c r="L6" s="133" t="s">
        <v>160</v>
      </c>
      <c r="M6" s="133" t="s">
        <v>161</v>
      </c>
      <c r="N6" s="133" t="s">
        <v>162</v>
      </c>
      <c r="O6" s="133" t="s">
        <v>163</v>
      </c>
      <c r="P6" s="133" t="s">
        <v>164</v>
      </c>
      <c r="Q6" s="133" t="s">
        <v>165</v>
      </c>
      <c r="R6" s="133" t="s">
        <v>166</v>
      </c>
      <c r="S6" s="133" t="s">
        <v>167</v>
      </c>
      <c r="T6" s="133" t="s">
        <v>222</v>
      </c>
    </row>
    <row r="7" spans="1:20">
      <c r="B7" s="134" t="s">
        <v>168</v>
      </c>
      <c r="C7" s="135">
        <v>127.99232000000001</v>
      </c>
      <c r="D7" s="136">
        <v>128.05136999999999</v>
      </c>
      <c r="E7" s="136">
        <v>129.29614999999998</v>
      </c>
      <c r="F7" s="136">
        <v>129.81632999999999</v>
      </c>
      <c r="G7" s="136">
        <v>126.3</v>
      </c>
      <c r="H7" s="136">
        <v>126.9</v>
      </c>
      <c r="I7" s="136">
        <v>129.1</v>
      </c>
      <c r="J7" s="136">
        <v>130.57362000000001</v>
      </c>
      <c r="K7" s="136">
        <v>131.1233</v>
      </c>
      <c r="L7" s="136">
        <v>131.16695000000001</v>
      </c>
      <c r="M7" s="136">
        <v>133.61340000000007</v>
      </c>
      <c r="N7" s="137">
        <v>137.12591000000003</v>
      </c>
      <c r="O7" s="137">
        <v>130.9943999999999</v>
      </c>
      <c r="P7" s="137">
        <v>128.62959000000004</v>
      </c>
      <c r="Q7" s="137">
        <v>126.39590000000003</v>
      </c>
      <c r="R7" s="137">
        <v>123.25657999999994</v>
      </c>
      <c r="S7" s="137">
        <v>120.96246999999998</v>
      </c>
      <c r="T7" s="137">
        <v>119.15522</v>
      </c>
    </row>
    <row r="8" spans="1:20">
      <c r="B8" s="138" t="s">
        <v>169</v>
      </c>
      <c r="C8" s="135" t="s">
        <v>170</v>
      </c>
      <c r="D8" s="135" t="s">
        <v>170</v>
      </c>
      <c r="E8" s="135" t="s">
        <v>170</v>
      </c>
      <c r="F8" s="135" t="s">
        <v>170</v>
      </c>
      <c r="G8" s="135" t="s">
        <v>170</v>
      </c>
      <c r="H8" s="135" t="s">
        <v>170</v>
      </c>
      <c r="I8" s="135" t="s">
        <v>170</v>
      </c>
      <c r="J8" s="135" t="s">
        <v>170</v>
      </c>
      <c r="K8" s="135" t="s">
        <v>170</v>
      </c>
      <c r="L8" s="135" t="s">
        <v>170</v>
      </c>
      <c r="M8" s="135" t="s">
        <v>170</v>
      </c>
      <c r="N8" s="139">
        <v>0.99843000000000004</v>
      </c>
      <c r="O8" s="139">
        <v>1.1166099999999999</v>
      </c>
      <c r="P8" s="139">
        <v>1.1585799999999999</v>
      </c>
      <c r="Q8" s="139">
        <v>1.18293</v>
      </c>
      <c r="R8" s="139">
        <v>1.2312800000000002</v>
      </c>
      <c r="S8" s="139">
        <v>1.3142199999999999</v>
      </c>
      <c r="T8" s="139">
        <v>1.38602</v>
      </c>
    </row>
    <row r="9" spans="1:20">
      <c r="B9" s="138" t="s">
        <v>171</v>
      </c>
      <c r="C9" s="135">
        <v>11.356366666666664</v>
      </c>
      <c r="D9" s="136">
        <v>11.22532</v>
      </c>
      <c r="E9" s="136">
        <v>11.09427333333333</v>
      </c>
      <c r="F9" s="136">
        <v>10.963226666666664</v>
      </c>
      <c r="G9" s="136">
        <v>10.8</v>
      </c>
      <c r="H9" s="136">
        <v>11.1</v>
      </c>
      <c r="I9" s="136">
        <v>10.7</v>
      </c>
      <c r="J9" s="136">
        <v>10.950790000000001</v>
      </c>
      <c r="K9" s="136">
        <v>11.14105</v>
      </c>
      <c r="L9" s="136">
        <v>11.272509999999999</v>
      </c>
      <c r="M9" s="136">
        <v>10.354439999999999</v>
      </c>
      <c r="N9" s="139">
        <v>11.486720000000002</v>
      </c>
      <c r="O9" s="139">
        <v>11.408430000000001</v>
      </c>
      <c r="P9" s="139">
        <v>11.524409999999998</v>
      </c>
      <c r="Q9" s="139">
        <v>11.445440000000005</v>
      </c>
      <c r="R9" s="139">
        <v>10.567709999999998</v>
      </c>
      <c r="S9" s="139">
        <v>10.411569999999999</v>
      </c>
      <c r="T9" s="139">
        <v>10.25207</v>
      </c>
    </row>
    <row r="10" spans="1:20">
      <c r="B10" s="138" t="s">
        <v>172</v>
      </c>
      <c r="C10" s="135">
        <v>88.824110000000005</v>
      </c>
      <c r="D10" s="136">
        <v>88.506919999999994</v>
      </c>
      <c r="E10" s="136">
        <v>90.872100000000003</v>
      </c>
      <c r="F10" s="136">
        <v>89.520359999999997</v>
      </c>
      <c r="G10" s="136">
        <v>89.1</v>
      </c>
      <c r="H10" s="136">
        <v>87.7</v>
      </c>
      <c r="I10" s="136">
        <v>85</v>
      </c>
      <c r="J10" s="136">
        <v>83.87679</v>
      </c>
      <c r="K10" s="136">
        <v>81.918079999999946</v>
      </c>
      <c r="L10" s="136">
        <v>80.524749999999983</v>
      </c>
      <c r="M10" s="136">
        <v>78.576579999999993</v>
      </c>
      <c r="N10" s="139">
        <v>77.559449999999998</v>
      </c>
      <c r="O10" s="139">
        <v>74.528239999999997</v>
      </c>
      <c r="P10" s="139">
        <v>72.365680000000026</v>
      </c>
      <c r="Q10" s="139">
        <v>70.788629999999998</v>
      </c>
      <c r="R10" s="139">
        <v>68.968620000000016</v>
      </c>
      <c r="S10" s="139">
        <v>66.019639999999995</v>
      </c>
      <c r="T10" s="139">
        <v>63.051120000000004</v>
      </c>
    </row>
    <row r="11" spans="1:20">
      <c r="B11" s="138" t="s">
        <v>173</v>
      </c>
      <c r="C11" s="135" t="s">
        <v>170</v>
      </c>
      <c r="D11" s="135" t="s">
        <v>170</v>
      </c>
      <c r="E11" s="135" t="s">
        <v>170</v>
      </c>
      <c r="F11" s="135" t="s">
        <v>170</v>
      </c>
      <c r="G11" s="135" t="s">
        <v>170</v>
      </c>
      <c r="H11" s="136">
        <v>2.8</v>
      </c>
      <c r="I11" s="136">
        <v>2.8</v>
      </c>
      <c r="J11" s="136">
        <v>2.7777099999999999</v>
      </c>
      <c r="K11" s="136">
        <v>2.84768</v>
      </c>
      <c r="L11" s="136">
        <v>3.4332100000000003</v>
      </c>
      <c r="M11" s="136">
        <v>3.6810900000000011</v>
      </c>
      <c r="N11" s="139">
        <v>4.0844900000000006</v>
      </c>
      <c r="O11" s="139">
        <v>3.9891499999999995</v>
      </c>
      <c r="P11" s="139">
        <v>4.0917400000000006</v>
      </c>
      <c r="Q11" s="139">
        <v>4.1558999999999999</v>
      </c>
      <c r="R11" s="139">
        <v>4.0533599999999996</v>
      </c>
      <c r="S11" s="139">
        <v>4.0246299999999993</v>
      </c>
      <c r="T11" s="139">
        <v>3.9929200000000002</v>
      </c>
    </row>
    <row r="12" spans="1:20">
      <c r="B12" s="138" t="s">
        <v>174</v>
      </c>
      <c r="C12" s="135" t="s">
        <v>170</v>
      </c>
      <c r="D12" s="135" t="s">
        <v>170</v>
      </c>
      <c r="E12" s="135" t="s">
        <v>170</v>
      </c>
      <c r="F12" s="135" t="s">
        <v>170</v>
      </c>
      <c r="G12" s="135" t="s">
        <v>170</v>
      </c>
      <c r="H12" s="136">
        <v>2.6</v>
      </c>
      <c r="I12" s="136">
        <v>2.6</v>
      </c>
      <c r="J12" s="136">
        <v>2.5579999999999998</v>
      </c>
      <c r="K12" s="136">
        <v>2.6052600000000004</v>
      </c>
      <c r="L12" s="136">
        <v>2.7367600000000003</v>
      </c>
      <c r="M12" s="136">
        <v>2.9194</v>
      </c>
      <c r="N12" s="139">
        <v>3.1975599999999997</v>
      </c>
      <c r="O12" s="139">
        <v>3.2525200000000001</v>
      </c>
      <c r="P12" s="139">
        <v>3.2000999999999999</v>
      </c>
      <c r="Q12" s="139">
        <v>3.1708700000000007</v>
      </c>
      <c r="R12" s="139">
        <v>2.9162999999999997</v>
      </c>
      <c r="S12" s="139">
        <v>2.73515</v>
      </c>
      <c r="T12" s="139">
        <v>2.6043099999999999</v>
      </c>
    </row>
    <row r="13" spans="1:20">
      <c r="B13" s="138" t="s">
        <v>175</v>
      </c>
      <c r="C13" s="135">
        <v>65.681160000000006</v>
      </c>
      <c r="D13" s="136">
        <v>68.495800000000003</v>
      </c>
      <c r="E13" s="136">
        <v>69.851929999999996</v>
      </c>
      <c r="F13" s="136">
        <v>68.920670000000001</v>
      </c>
      <c r="G13" s="136">
        <v>68</v>
      </c>
      <c r="H13" s="136">
        <v>67.8</v>
      </c>
      <c r="I13" s="136">
        <v>69.8</v>
      </c>
      <c r="J13" s="136">
        <v>73.337759999999989</v>
      </c>
      <c r="K13" s="136">
        <v>76.189409999999882</v>
      </c>
      <c r="L13" s="136">
        <v>81.17013</v>
      </c>
      <c r="M13" s="136">
        <v>84.061530000000005</v>
      </c>
      <c r="N13" s="139">
        <v>91.608539999999977</v>
      </c>
      <c r="O13" s="139">
        <v>88.826090000000022</v>
      </c>
      <c r="P13" s="139">
        <v>92.623369999999994</v>
      </c>
      <c r="Q13" s="139">
        <v>95.75340999999996</v>
      </c>
      <c r="R13" s="139">
        <v>93.302419999999984</v>
      </c>
      <c r="S13" s="139">
        <v>92.560669999999988</v>
      </c>
      <c r="T13" s="139">
        <v>92.674530000000004</v>
      </c>
    </row>
    <row r="14" spans="1:20">
      <c r="B14" s="138" t="s">
        <v>176</v>
      </c>
      <c r="C14" s="135">
        <v>22.434470000000001</v>
      </c>
      <c r="D14" s="136">
        <v>22.186812499999998</v>
      </c>
      <c r="E14" s="136">
        <v>21.838635</v>
      </c>
      <c r="F14" s="136">
        <v>21.490457499999998</v>
      </c>
      <c r="G14" s="136">
        <v>21.1</v>
      </c>
      <c r="H14" s="136">
        <v>21.5</v>
      </c>
      <c r="I14" s="136">
        <v>21.9</v>
      </c>
      <c r="J14" s="136">
        <v>22.454279999999997</v>
      </c>
      <c r="K14" s="136">
        <v>24.226200000000002</v>
      </c>
      <c r="L14" s="136">
        <v>26.188660000000002</v>
      </c>
      <c r="M14" s="136">
        <v>28.688010000000006</v>
      </c>
      <c r="N14" s="139">
        <v>30.772949999999991</v>
      </c>
      <c r="O14" s="139">
        <v>30.281749999999992</v>
      </c>
      <c r="P14" s="139">
        <v>28.91110999999999</v>
      </c>
      <c r="Q14" s="139">
        <v>29.019209999999994</v>
      </c>
      <c r="R14" s="139">
        <v>28.032720000000008</v>
      </c>
      <c r="S14" s="139">
        <v>25.951489999999993</v>
      </c>
      <c r="T14" s="139">
        <v>23.629060000000003</v>
      </c>
    </row>
    <row r="15" spans="1:20">
      <c r="B15" s="138" t="s">
        <v>177</v>
      </c>
      <c r="C15" s="135" t="s">
        <v>170</v>
      </c>
      <c r="D15" s="135" t="s">
        <v>170</v>
      </c>
      <c r="E15" s="135" t="s">
        <v>170</v>
      </c>
      <c r="F15" s="135" t="s">
        <v>170</v>
      </c>
      <c r="G15" s="135" t="s">
        <v>170</v>
      </c>
      <c r="H15" s="136">
        <v>0.18</v>
      </c>
      <c r="I15" s="136">
        <v>0.189</v>
      </c>
      <c r="J15" s="136">
        <v>0.20016999999999999</v>
      </c>
      <c r="K15" s="136">
        <v>0.18983</v>
      </c>
      <c r="L15" s="136">
        <v>0.20974999999999999</v>
      </c>
      <c r="M15" s="136">
        <v>0.16744999999999999</v>
      </c>
      <c r="N15" s="139">
        <v>0.16506999999999999</v>
      </c>
      <c r="O15" s="139">
        <v>0.16060000000000002</v>
      </c>
      <c r="P15" s="139">
        <v>0.16336000000000001</v>
      </c>
      <c r="Q15" s="139">
        <v>0.16359000000000001</v>
      </c>
      <c r="R15" s="139">
        <v>0.17036999999999999</v>
      </c>
      <c r="S15" s="139">
        <v>0.17085999999999998</v>
      </c>
      <c r="T15" s="139">
        <v>0.17655999999999999</v>
      </c>
    </row>
    <row r="16" spans="1:20">
      <c r="B16" s="138" t="s">
        <v>178</v>
      </c>
      <c r="C16" s="135">
        <v>55.444988888888879</v>
      </c>
      <c r="D16" s="136">
        <v>54.309706666666656</v>
      </c>
      <c r="E16" s="136">
        <v>53.174424444444433</v>
      </c>
      <c r="F16" s="136">
        <v>52.03914222222221</v>
      </c>
      <c r="G16" s="136">
        <v>50.9</v>
      </c>
      <c r="H16" s="136">
        <v>48.2</v>
      </c>
      <c r="I16" s="136">
        <v>48.895000000000003</v>
      </c>
      <c r="J16" s="136">
        <v>48.918870000000005</v>
      </c>
      <c r="K16" s="136">
        <v>49.357779999999998</v>
      </c>
      <c r="L16" s="136">
        <v>43.854550000000003</v>
      </c>
      <c r="M16" s="136">
        <v>40.794060000000016</v>
      </c>
      <c r="N16" s="139">
        <v>41.994279999999968</v>
      </c>
      <c r="O16" s="139">
        <v>37.996320000000011</v>
      </c>
      <c r="P16" s="139">
        <v>37.916379999999982</v>
      </c>
      <c r="Q16" s="139">
        <v>37.67983000000001</v>
      </c>
      <c r="R16" s="139">
        <v>35.42517999999999</v>
      </c>
      <c r="S16" s="139">
        <v>32.324669999999998</v>
      </c>
      <c r="T16" s="139">
        <v>30.307599999999997</v>
      </c>
    </row>
    <row r="17" spans="2:20">
      <c r="B17" s="138" t="s">
        <v>179</v>
      </c>
      <c r="C17" s="135">
        <v>4.5695399999999999</v>
      </c>
      <c r="D17" s="136">
        <v>4.71556</v>
      </c>
      <c r="E17" s="136">
        <v>4.8504300000000002</v>
      </c>
      <c r="F17" s="136">
        <v>5.0236200000000002</v>
      </c>
      <c r="G17" s="136">
        <v>4.4000000000000004</v>
      </c>
      <c r="H17" s="136">
        <v>5.0670000000000002</v>
      </c>
      <c r="I17" s="136">
        <v>5.0830000000000002</v>
      </c>
      <c r="J17" s="136">
        <v>5.1842299999999994</v>
      </c>
      <c r="K17" s="136">
        <v>5.2814799999999993</v>
      </c>
      <c r="L17" s="136">
        <v>5.7916500000000006</v>
      </c>
      <c r="M17" s="136">
        <v>6.2140600000000008</v>
      </c>
      <c r="N17" s="139">
        <v>6.7737099999999995</v>
      </c>
      <c r="O17" s="139">
        <v>6.7898499999999986</v>
      </c>
      <c r="P17" s="139">
        <v>6.1207800000000008</v>
      </c>
      <c r="Q17" s="139">
        <v>6.1306900000000004</v>
      </c>
      <c r="R17" s="139">
        <v>5.8620100000000006</v>
      </c>
      <c r="S17" s="139">
        <v>5.140480000000001</v>
      </c>
      <c r="T17" s="139">
        <v>4.2541499999999992</v>
      </c>
    </row>
    <row r="18" spans="2:20">
      <c r="B18" s="138" t="s">
        <v>180</v>
      </c>
      <c r="C18" s="135">
        <v>78.232140000000001</v>
      </c>
      <c r="D18" s="136">
        <v>82.198449999999994</v>
      </c>
      <c r="E18" s="136">
        <v>93.914070000000009</v>
      </c>
      <c r="F18" s="136">
        <v>95.920600000000007</v>
      </c>
      <c r="G18" s="136">
        <v>95.1</v>
      </c>
      <c r="H18" s="136">
        <v>98.1</v>
      </c>
      <c r="I18" s="136">
        <v>102.5</v>
      </c>
      <c r="J18" s="136">
        <v>104.98721</v>
      </c>
      <c r="K18" s="136">
        <v>117.84218</v>
      </c>
      <c r="L18" s="136">
        <v>129.15252999999998</v>
      </c>
      <c r="M18" s="136">
        <v>139.13878000000003</v>
      </c>
      <c r="N18" s="139">
        <v>154.4922500000001</v>
      </c>
      <c r="O18" s="139">
        <v>154.98292999999993</v>
      </c>
      <c r="P18" s="139">
        <v>154.08786000000009</v>
      </c>
      <c r="Q18" s="139">
        <v>151.86560999999998</v>
      </c>
      <c r="R18" s="139">
        <v>147.80466000000004</v>
      </c>
      <c r="S18" s="139">
        <v>146.7627</v>
      </c>
      <c r="T18" s="139">
        <v>144.89587</v>
      </c>
    </row>
    <row r="19" spans="2:20">
      <c r="B19" s="138" t="s">
        <v>181</v>
      </c>
      <c r="C19" s="135">
        <v>17.450939999999999</v>
      </c>
      <c r="D19" s="136">
        <v>17.583099999999998</v>
      </c>
      <c r="E19" s="136">
        <v>17.726320000000001</v>
      </c>
      <c r="F19" s="136">
        <v>18.03557</v>
      </c>
      <c r="G19" s="136">
        <v>18.3</v>
      </c>
      <c r="H19" s="136">
        <v>17.100000000000001</v>
      </c>
      <c r="I19" s="136">
        <v>17.600000000000001</v>
      </c>
      <c r="J19" s="136">
        <v>18.450659999999999</v>
      </c>
      <c r="K19" s="136">
        <v>18.872029999999999</v>
      </c>
      <c r="L19" s="136">
        <v>19.763420000000004</v>
      </c>
      <c r="M19" s="136">
        <v>20.556370000000001</v>
      </c>
      <c r="N19" s="139">
        <v>21.263200000000005</v>
      </c>
      <c r="O19" s="139">
        <v>21.271530000000002</v>
      </c>
      <c r="P19" s="139">
        <v>20.391840000000006</v>
      </c>
      <c r="Q19" s="139">
        <v>20.516809999999996</v>
      </c>
      <c r="R19" s="139">
        <v>20.169749999999997</v>
      </c>
      <c r="S19" s="139">
        <v>19.394059999999996</v>
      </c>
      <c r="T19" s="139">
        <v>17.958680000000001</v>
      </c>
    </row>
    <row r="20" spans="2:20">
      <c r="B20" s="138" t="s">
        <v>182</v>
      </c>
      <c r="C20" s="135" t="s">
        <v>170</v>
      </c>
      <c r="D20" s="135" t="s">
        <v>170</v>
      </c>
      <c r="E20" s="135" t="s">
        <v>170</v>
      </c>
      <c r="F20" s="135" t="s">
        <v>170</v>
      </c>
      <c r="G20" s="135" t="s">
        <v>170</v>
      </c>
      <c r="H20" s="136">
        <v>2.4</v>
      </c>
      <c r="I20" s="136">
        <v>2.4</v>
      </c>
      <c r="J20" s="136">
        <v>2.2881</v>
      </c>
      <c r="K20" s="136">
        <v>2.5850399999999998</v>
      </c>
      <c r="L20" s="136">
        <v>3.0072499999999995</v>
      </c>
      <c r="M20" s="136">
        <v>3.2339699999999993</v>
      </c>
      <c r="N20" s="139">
        <v>3.6033499999999985</v>
      </c>
      <c r="O20" s="139">
        <v>3.4394800000000001</v>
      </c>
      <c r="P20" s="139">
        <v>3.5343199999999992</v>
      </c>
      <c r="Q20" s="139">
        <v>3.6110000000000007</v>
      </c>
      <c r="R20" s="139">
        <v>3.4009099999999992</v>
      </c>
      <c r="S20" s="139">
        <v>2.8957200000000003</v>
      </c>
      <c r="T20" s="139">
        <v>2.8864699999999996</v>
      </c>
    </row>
    <row r="21" spans="2:20">
      <c r="B21" s="138" t="s">
        <v>183</v>
      </c>
      <c r="C21" s="135">
        <v>22.998090000000001</v>
      </c>
      <c r="D21" s="136">
        <v>24.472169999999998</v>
      </c>
      <c r="E21" s="136">
        <v>26.146060000000002</v>
      </c>
      <c r="F21" s="136">
        <v>26.453769999999999</v>
      </c>
      <c r="G21" s="136">
        <v>26.8</v>
      </c>
      <c r="H21" s="136">
        <v>27.4</v>
      </c>
      <c r="I21" s="136">
        <v>29</v>
      </c>
      <c r="J21" s="136">
        <v>30.99944</v>
      </c>
      <c r="K21" s="136">
        <v>33.536230000000003</v>
      </c>
      <c r="L21" s="136">
        <v>35.372389999999989</v>
      </c>
      <c r="M21" s="136">
        <v>37.120129999999996</v>
      </c>
      <c r="N21" s="139">
        <v>39.292520000000017</v>
      </c>
      <c r="O21" s="139">
        <v>38.861530000000016</v>
      </c>
      <c r="P21" s="139">
        <v>38.848950000000009</v>
      </c>
      <c r="Q21" s="139">
        <v>38.751259999999995</v>
      </c>
      <c r="R21" s="139">
        <v>38.169729999999987</v>
      </c>
      <c r="S21" s="139">
        <v>37.263830000000013</v>
      </c>
      <c r="T21" s="139">
        <v>36.159370000000003</v>
      </c>
    </row>
    <row r="22" spans="2:20">
      <c r="B22" s="138" t="s">
        <v>184</v>
      </c>
      <c r="C22" s="135">
        <v>32.053800000000003</v>
      </c>
      <c r="D22" s="136">
        <v>32.075220000000002</v>
      </c>
      <c r="E22" s="136">
        <v>32.096640000000001</v>
      </c>
      <c r="F22" s="136">
        <v>32.11806</v>
      </c>
      <c r="G22" s="136">
        <v>32.1</v>
      </c>
      <c r="H22" s="136">
        <v>32.1</v>
      </c>
      <c r="I22" s="136">
        <v>32.6</v>
      </c>
      <c r="J22" s="136">
        <v>33.626489999999997</v>
      </c>
      <c r="K22" s="136">
        <v>33.975120000000004</v>
      </c>
      <c r="L22" s="136">
        <v>32.90354</v>
      </c>
      <c r="M22" s="136">
        <v>30.013810000000007</v>
      </c>
      <c r="N22" s="139">
        <v>30.394179999999984</v>
      </c>
      <c r="O22" s="139">
        <v>26.726279999999992</v>
      </c>
      <c r="P22" s="139">
        <v>25.438909999999989</v>
      </c>
      <c r="Q22" s="139">
        <v>24.336360000000003</v>
      </c>
      <c r="R22" s="139">
        <v>23.985499999999998</v>
      </c>
      <c r="S22" s="139">
        <v>23.556500000000003</v>
      </c>
      <c r="T22" s="139">
        <v>23.026889999999998</v>
      </c>
    </row>
    <row r="23" spans="2:20">
      <c r="B23" s="138" t="s">
        <v>185</v>
      </c>
      <c r="C23" s="135" t="s">
        <v>170</v>
      </c>
      <c r="D23" s="135" t="s">
        <v>170</v>
      </c>
      <c r="E23" s="135" t="s">
        <v>170</v>
      </c>
      <c r="F23" s="135" t="s">
        <v>170</v>
      </c>
      <c r="G23" s="135" t="s">
        <v>170</v>
      </c>
      <c r="H23" s="135" t="s">
        <v>170</v>
      </c>
      <c r="I23" s="135" t="s">
        <v>170</v>
      </c>
      <c r="J23" s="135" t="s">
        <v>170</v>
      </c>
      <c r="K23" s="135" t="s">
        <v>170</v>
      </c>
      <c r="L23" s="135" t="s">
        <v>170</v>
      </c>
      <c r="M23" s="135" t="s">
        <v>170</v>
      </c>
      <c r="N23" s="139">
        <v>4.478999999999999E-2</v>
      </c>
      <c r="O23" s="139">
        <v>0.12865000000000001</v>
      </c>
      <c r="P23" s="139">
        <v>0.12865000000000001</v>
      </c>
      <c r="Q23" s="139">
        <v>0</v>
      </c>
      <c r="R23" s="139">
        <v>0.22464000000000001</v>
      </c>
      <c r="S23" s="139">
        <v>0.22633999999999999</v>
      </c>
      <c r="T23" s="139">
        <v>0.21378</v>
      </c>
    </row>
    <row r="24" spans="2:20">
      <c r="B24" s="138" t="s">
        <v>186</v>
      </c>
      <c r="C24" s="135">
        <v>44.52375</v>
      </c>
      <c r="D24" s="136">
        <v>44.714059999999996</v>
      </c>
      <c r="E24" s="136">
        <v>44.592910000000003</v>
      </c>
      <c r="F24" s="136">
        <v>42.952529999999996</v>
      </c>
      <c r="G24" s="136">
        <v>44</v>
      </c>
      <c r="H24" s="136">
        <v>43.3</v>
      </c>
      <c r="I24" s="136">
        <v>42.4</v>
      </c>
      <c r="J24" s="136">
        <v>39.778750000000002</v>
      </c>
      <c r="K24" s="136">
        <v>43.370530000000002</v>
      </c>
      <c r="L24" s="136">
        <v>31.074030000000004</v>
      </c>
      <c r="M24" s="136">
        <v>30.181369999999998</v>
      </c>
      <c r="N24" s="139">
        <v>28.879810000000006</v>
      </c>
      <c r="O24" s="139">
        <v>27.673499999999997</v>
      </c>
      <c r="P24" s="139">
        <v>27.023589999999995</v>
      </c>
      <c r="Q24" s="139">
        <v>25.684840000000001</v>
      </c>
      <c r="R24" s="139">
        <v>23.755080000000003</v>
      </c>
      <c r="S24" s="139">
        <v>21.25027</v>
      </c>
      <c r="T24" s="139">
        <v>20.0228</v>
      </c>
    </row>
    <row r="25" spans="2:20">
      <c r="B25" s="138" t="s">
        <v>187</v>
      </c>
      <c r="C25" s="135">
        <v>59.38344</v>
      </c>
      <c r="D25" s="136">
        <v>58.550669999999997</v>
      </c>
      <c r="E25" s="136">
        <v>57.776029999999999</v>
      </c>
      <c r="F25" s="136">
        <v>56.853999999999999</v>
      </c>
      <c r="G25" s="136">
        <v>56.2</v>
      </c>
      <c r="H25" s="136">
        <v>55.4</v>
      </c>
      <c r="I25" s="136">
        <v>54.4</v>
      </c>
      <c r="J25" s="136">
        <v>54.270760000000003</v>
      </c>
      <c r="K25" s="136">
        <v>52.883789999999998</v>
      </c>
      <c r="L25" s="136">
        <v>52.564009999999996</v>
      </c>
      <c r="M25" s="136">
        <v>52.318349999999995</v>
      </c>
      <c r="N25" s="139">
        <v>52.272800000000004</v>
      </c>
      <c r="O25" s="139">
        <v>51.032410000000013</v>
      </c>
      <c r="P25" s="139">
        <v>50.799819999999983</v>
      </c>
      <c r="Q25" s="139">
        <v>50.255639999999993</v>
      </c>
      <c r="R25" s="139">
        <v>48.516670000000012</v>
      </c>
      <c r="S25" s="139">
        <v>46.394160000000014</v>
      </c>
      <c r="T25" s="139">
        <v>45.126919999999998</v>
      </c>
    </row>
    <row r="26" spans="2:20">
      <c r="B26" s="138" t="s">
        <v>188</v>
      </c>
      <c r="C26" s="135">
        <v>42.093209999999999</v>
      </c>
      <c r="D26" s="136">
        <v>42.360519999999994</v>
      </c>
      <c r="E26" s="136">
        <v>42.751150000000003</v>
      </c>
      <c r="F26" s="136">
        <v>43.277889999999999</v>
      </c>
      <c r="G26" s="136">
        <v>41.2</v>
      </c>
      <c r="H26" s="136">
        <v>41.1</v>
      </c>
      <c r="I26" s="136">
        <v>41.5</v>
      </c>
      <c r="J26" s="136">
        <v>42.745959999999997</v>
      </c>
      <c r="K26" s="136">
        <v>44.582900000000052</v>
      </c>
      <c r="L26" s="136">
        <v>45.225489999999994</v>
      </c>
      <c r="M26" s="136">
        <v>46.829670000000014</v>
      </c>
      <c r="N26" s="139">
        <v>50.274599999999992</v>
      </c>
      <c r="O26" s="139">
        <v>50.320499999999981</v>
      </c>
      <c r="P26" s="139">
        <v>51.136460000000007</v>
      </c>
      <c r="Q26" s="139">
        <v>50.608880000000021</v>
      </c>
      <c r="R26" s="139">
        <v>50.158439999999977</v>
      </c>
      <c r="S26" s="139">
        <v>50.659620000000011</v>
      </c>
      <c r="T26" s="139">
        <v>51.346220000000002</v>
      </c>
    </row>
    <row r="27" spans="2:20">
      <c r="B27" s="138" t="s">
        <v>189</v>
      </c>
      <c r="C27" s="135">
        <v>105.55722777777777</v>
      </c>
      <c r="D27" s="136">
        <v>105.44241333333332</v>
      </c>
      <c r="E27" s="136">
        <v>105.32759888888887</v>
      </c>
      <c r="F27" s="136">
        <v>105.21278444444442</v>
      </c>
      <c r="G27" s="136">
        <v>105.1</v>
      </c>
      <c r="H27" s="136">
        <v>104.3</v>
      </c>
      <c r="I27" s="136">
        <v>102.8</v>
      </c>
      <c r="J27" s="136">
        <v>103.90545</v>
      </c>
      <c r="K27" s="136">
        <v>106.79234</v>
      </c>
      <c r="L27" s="136">
        <v>109.85689999999998</v>
      </c>
      <c r="M27" s="136">
        <v>113.15226999999997</v>
      </c>
      <c r="N27" s="139">
        <v>119.33304999999999</v>
      </c>
      <c r="O27" s="139">
        <v>117.17886999999999</v>
      </c>
      <c r="P27" s="139">
        <v>118.43105000000004</v>
      </c>
      <c r="Q27" s="139">
        <v>117.27424000000003</v>
      </c>
      <c r="R27" s="139">
        <v>112.86673000000005</v>
      </c>
      <c r="S27" s="139">
        <v>111.71078000000007</v>
      </c>
      <c r="T27" s="139">
        <v>108.16578999999999</v>
      </c>
    </row>
    <row r="28" spans="2:20" ht="15.75" thickBot="1">
      <c r="B28" s="140" t="s">
        <v>190</v>
      </c>
      <c r="C28" s="135">
        <v>86.546144444444465</v>
      </c>
      <c r="D28" s="136">
        <v>85.941473333333363</v>
      </c>
      <c r="E28" s="136">
        <v>85.336802222222246</v>
      </c>
      <c r="F28" s="136">
        <v>84.732131111111144</v>
      </c>
      <c r="G28" s="136">
        <v>84.1</v>
      </c>
      <c r="H28" s="136">
        <v>82.5</v>
      </c>
      <c r="I28" s="136">
        <v>77.5</v>
      </c>
      <c r="J28" s="136">
        <v>75.776130000000009</v>
      </c>
      <c r="K28" s="136">
        <v>75.092550000000003</v>
      </c>
      <c r="L28" s="136">
        <v>75.800000000000011</v>
      </c>
      <c r="M28" s="136">
        <v>69.443820000000017</v>
      </c>
      <c r="N28" s="141">
        <v>68.393659999999983</v>
      </c>
      <c r="O28" s="141">
        <v>67.57347</v>
      </c>
      <c r="P28" s="141">
        <v>64.392949999999985</v>
      </c>
      <c r="Q28" s="141">
        <v>62.955280000000009</v>
      </c>
      <c r="R28" s="141">
        <v>61.112780000000008</v>
      </c>
      <c r="S28" s="141">
        <v>55.41395</v>
      </c>
      <c r="T28" s="141">
        <v>52.411739999999995</v>
      </c>
    </row>
    <row r="29" spans="2:20" ht="15.75" thickBot="1">
      <c r="B29" s="142" t="s">
        <v>191</v>
      </c>
      <c r="C29" s="235">
        <v>865.14169777777784</v>
      </c>
      <c r="D29" s="234">
        <v>870.82956583333316</v>
      </c>
      <c r="E29" s="234">
        <v>886.64552388888876</v>
      </c>
      <c r="F29" s="234">
        <v>883.33114194444443</v>
      </c>
      <c r="G29" s="234">
        <v>873.50000000000011</v>
      </c>
      <c r="H29" s="234">
        <v>877.54699999999991</v>
      </c>
      <c r="I29" s="234">
        <v>878.76699999999994</v>
      </c>
      <c r="J29" s="233">
        <v>887.66116999999997</v>
      </c>
      <c r="K29" s="233">
        <v>914.41</v>
      </c>
      <c r="L29" s="233">
        <v>921.06</v>
      </c>
      <c r="M29" s="233">
        <v>931.05856000000006</v>
      </c>
      <c r="N29" s="233">
        <v>974.01131999999996</v>
      </c>
      <c r="O29" s="233">
        <v>948.53310999999985</v>
      </c>
      <c r="P29" s="233">
        <v>940.91949999999997</v>
      </c>
      <c r="Q29" s="233">
        <v>931.74632000000008</v>
      </c>
      <c r="R29" s="233">
        <v>903.95143999999993</v>
      </c>
      <c r="S29" s="233">
        <v>877.14377999999988</v>
      </c>
      <c r="T29" s="233">
        <v>853.69809000000009</v>
      </c>
    </row>
    <row r="31" spans="2:20">
      <c r="B31" s="143" t="s">
        <v>192</v>
      </c>
      <c r="M31" s="2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2:BC35"/>
  <sheetViews>
    <sheetView tabSelected="1" zoomScale="90" zoomScaleNormal="90" workbookViewId="0">
      <pane xSplit="2" ySplit="7" topLeftCell="C20" activePane="bottomRight" state="frozen"/>
      <selection pane="topRight" activeCell="C1" sqref="C1"/>
      <selection pane="bottomLeft" activeCell="A8" sqref="A8"/>
      <selection pane="bottomRight" activeCell="B35" sqref="B35"/>
    </sheetView>
  </sheetViews>
  <sheetFormatPr baseColWidth="10" defaultRowHeight="15"/>
  <cols>
    <col min="1" max="1" width="5" customWidth="1"/>
    <col min="2" max="2" width="119.42578125" customWidth="1"/>
    <col min="3" max="32" width="11.85546875" customWidth="1"/>
    <col min="33" max="34" width="10.28515625" customWidth="1"/>
    <col min="35" max="41" width="10.5703125" customWidth="1"/>
    <col min="42" max="46" width="11.85546875" customWidth="1"/>
    <col min="47" max="47" width="11.7109375" bestFit="1" customWidth="1"/>
    <col min="67" max="67" width="12.28515625" bestFit="1" customWidth="1"/>
    <col min="71" max="71" width="12.28515625" bestFit="1" customWidth="1"/>
    <col min="272" max="272" width="5" customWidth="1"/>
    <col min="273" max="273" width="20.140625" customWidth="1"/>
    <col min="274" max="293" width="11.85546875" customWidth="1"/>
    <col min="294" max="294" width="10.42578125" customWidth="1"/>
    <col min="295" max="295" width="0.140625" customWidth="1"/>
    <col min="296" max="298" width="10.5703125" customWidth="1"/>
    <col min="299" max="303" width="11.85546875" customWidth="1"/>
    <col min="304" max="304" width="11.7109375" bestFit="1" customWidth="1"/>
    <col min="323" max="323" width="12.28515625" bestFit="1" customWidth="1"/>
    <col min="327" max="327" width="12.28515625" bestFit="1" customWidth="1"/>
    <col min="528" max="528" width="5" customWidth="1"/>
    <col min="529" max="529" width="20.140625" customWidth="1"/>
    <col min="530" max="549" width="11.85546875" customWidth="1"/>
    <col min="550" max="550" width="10.42578125" customWidth="1"/>
    <col min="551" max="551" width="0.140625" customWidth="1"/>
    <col min="552" max="554" width="10.5703125" customWidth="1"/>
    <col min="555" max="559" width="11.85546875" customWidth="1"/>
    <col min="560" max="560" width="11.7109375" bestFit="1" customWidth="1"/>
    <col min="579" max="579" width="12.28515625" bestFit="1" customWidth="1"/>
    <col min="583" max="583" width="12.28515625" bestFit="1" customWidth="1"/>
    <col min="784" max="784" width="5" customWidth="1"/>
    <col min="785" max="785" width="20.140625" customWidth="1"/>
    <col min="786" max="805" width="11.85546875" customWidth="1"/>
    <col min="806" max="806" width="10.42578125" customWidth="1"/>
    <col min="807" max="807" width="0.140625" customWidth="1"/>
    <col min="808" max="810" width="10.5703125" customWidth="1"/>
    <col min="811" max="815" width="11.85546875" customWidth="1"/>
    <col min="816" max="816" width="11.7109375" bestFit="1" customWidth="1"/>
    <col min="835" max="835" width="12.28515625" bestFit="1" customWidth="1"/>
    <col min="839" max="839" width="12.28515625" bestFit="1" customWidth="1"/>
    <col min="1040" max="1040" width="5" customWidth="1"/>
    <col min="1041" max="1041" width="20.140625" customWidth="1"/>
    <col min="1042" max="1061" width="11.85546875" customWidth="1"/>
    <col min="1062" max="1062" width="10.42578125" customWidth="1"/>
    <col min="1063" max="1063" width="0.140625" customWidth="1"/>
    <col min="1064" max="1066" width="10.5703125" customWidth="1"/>
    <col min="1067" max="1071" width="11.85546875" customWidth="1"/>
    <col min="1072" max="1072" width="11.7109375" bestFit="1" customWidth="1"/>
    <col min="1091" max="1091" width="12.28515625" bestFit="1" customWidth="1"/>
    <col min="1095" max="1095" width="12.28515625" bestFit="1" customWidth="1"/>
    <col min="1296" max="1296" width="5" customWidth="1"/>
    <col min="1297" max="1297" width="20.140625" customWidth="1"/>
    <col min="1298" max="1317" width="11.85546875" customWidth="1"/>
    <col min="1318" max="1318" width="10.42578125" customWidth="1"/>
    <col min="1319" max="1319" width="0.140625" customWidth="1"/>
    <col min="1320" max="1322" width="10.5703125" customWidth="1"/>
    <col min="1323" max="1327" width="11.85546875" customWidth="1"/>
    <col min="1328" max="1328" width="11.7109375" bestFit="1" customWidth="1"/>
    <col min="1347" max="1347" width="12.28515625" bestFit="1" customWidth="1"/>
    <col min="1351" max="1351" width="12.28515625" bestFit="1" customWidth="1"/>
    <col min="1552" max="1552" width="5" customWidth="1"/>
    <col min="1553" max="1553" width="20.140625" customWidth="1"/>
    <col min="1554" max="1573" width="11.85546875" customWidth="1"/>
    <col min="1574" max="1574" width="10.42578125" customWidth="1"/>
    <col min="1575" max="1575" width="0.140625" customWidth="1"/>
    <col min="1576" max="1578" width="10.5703125" customWidth="1"/>
    <col min="1579" max="1583" width="11.85546875" customWidth="1"/>
    <col min="1584" max="1584" width="11.7109375" bestFit="1" customWidth="1"/>
    <col min="1603" max="1603" width="12.28515625" bestFit="1" customWidth="1"/>
    <col min="1607" max="1607" width="12.28515625" bestFit="1" customWidth="1"/>
    <col min="1808" max="1808" width="5" customWidth="1"/>
    <col min="1809" max="1809" width="20.140625" customWidth="1"/>
    <col min="1810" max="1829" width="11.85546875" customWidth="1"/>
    <col min="1830" max="1830" width="10.42578125" customWidth="1"/>
    <col min="1831" max="1831" width="0.140625" customWidth="1"/>
    <col min="1832" max="1834" width="10.5703125" customWidth="1"/>
    <col min="1835" max="1839" width="11.85546875" customWidth="1"/>
    <col min="1840" max="1840" width="11.7109375" bestFit="1" customWidth="1"/>
    <col min="1859" max="1859" width="12.28515625" bestFit="1" customWidth="1"/>
    <col min="1863" max="1863" width="12.28515625" bestFit="1" customWidth="1"/>
    <col min="2064" max="2064" width="5" customWidth="1"/>
    <col min="2065" max="2065" width="20.140625" customWidth="1"/>
    <col min="2066" max="2085" width="11.85546875" customWidth="1"/>
    <col min="2086" max="2086" width="10.42578125" customWidth="1"/>
    <col min="2087" max="2087" width="0.140625" customWidth="1"/>
    <col min="2088" max="2090" width="10.5703125" customWidth="1"/>
    <col min="2091" max="2095" width="11.85546875" customWidth="1"/>
    <col min="2096" max="2096" width="11.7109375" bestFit="1" customWidth="1"/>
    <col min="2115" max="2115" width="12.28515625" bestFit="1" customWidth="1"/>
    <col min="2119" max="2119" width="12.28515625" bestFit="1" customWidth="1"/>
    <col min="2320" max="2320" width="5" customWidth="1"/>
    <col min="2321" max="2321" width="20.140625" customWidth="1"/>
    <col min="2322" max="2341" width="11.85546875" customWidth="1"/>
    <col min="2342" max="2342" width="10.42578125" customWidth="1"/>
    <col min="2343" max="2343" width="0.140625" customWidth="1"/>
    <col min="2344" max="2346" width="10.5703125" customWidth="1"/>
    <col min="2347" max="2351" width="11.85546875" customWidth="1"/>
    <col min="2352" max="2352" width="11.7109375" bestFit="1" customWidth="1"/>
    <col min="2371" max="2371" width="12.28515625" bestFit="1" customWidth="1"/>
    <col min="2375" max="2375" width="12.28515625" bestFit="1" customWidth="1"/>
    <col min="2576" max="2576" width="5" customWidth="1"/>
    <col min="2577" max="2577" width="20.140625" customWidth="1"/>
    <col min="2578" max="2597" width="11.85546875" customWidth="1"/>
    <col min="2598" max="2598" width="10.42578125" customWidth="1"/>
    <col min="2599" max="2599" width="0.140625" customWidth="1"/>
    <col min="2600" max="2602" width="10.5703125" customWidth="1"/>
    <col min="2603" max="2607" width="11.85546875" customWidth="1"/>
    <col min="2608" max="2608" width="11.7109375" bestFit="1" customWidth="1"/>
    <col min="2627" max="2627" width="12.28515625" bestFit="1" customWidth="1"/>
    <col min="2631" max="2631" width="12.28515625" bestFit="1" customWidth="1"/>
    <col min="2832" max="2832" width="5" customWidth="1"/>
    <col min="2833" max="2833" width="20.140625" customWidth="1"/>
    <col min="2834" max="2853" width="11.85546875" customWidth="1"/>
    <col min="2854" max="2854" width="10.42578125" customWidth="1"/>
    <col min="2855" max="2855" width="0.140625" customWidth="1"/>
    <col min="2856" max="2858" width="10.5703125" customWidth="1"/>
    <col min="2859" max="2863" width="11.85546875" customWidth="1"/>
    <col min="2864" max="2864" width="11.7109375" bestFit="1" customWidth="1"/>
    <col min="2883" max="2883" width="12.28515625" bestFit="1" customWidth="1"/>
    <col min="2887" max="2887" width="12.28515625" bestFit="1" customWidth="1"/>
    <col min="3088" max="3088" width="5" customWidth="1"/>
    <col min="3089" max="3089" width="20.140625" customWidth="1"/>
    <col min="3090" max="3109" width="11.85546875" customWidth="1"/>
    <col min="3110" max="3110" width="10.42578125" customWidth="1"/>
    <col min="3111" max="3111" width="0.140625" customWidth="1"/>
    <col min="3112" max="3114" width="10.5703125" customWidth="1"/>
    <col min="3115" max="3119" width="11.85546875" customWidth="1"/>
    <col min="3120" max="3120" width="11.7109375" bestFit="1" customWidth="1"/>
    <col min="3139" max="3139" width="12.28515625" bestFit="1" customWidth="1"/>
    <col min="3143" max="3143" width="12.28515625" bestFit="1" customWidth="1"/>
    <col min="3344" max="3344" width="5" customWidth="1"/>
    <col min="3345" max="3345" width="20.140625" customWidth="1"/>
    <col min="3346" max="3365" width="11.85546875" customWidth="1"/>
    <col min="3366" max="3366" width="10.42578125" customWidth="1"/>
    <col min="3367" max="3367" width="0.140625" customWidth="1"/>
    <col min="3368" max="3370" width="10.5703125" customWidth="1"/>
    <col min="3371" max="3375" width="11.85546875" customWidth="1"/>
    <col min="3376" max="3376" width="11.7109375" bestFit="1" customWidth="1"/>
    <col min="3395" max="3395" width="12.28515625" bestFit="1" customWidth="1"/>
    <col min="3399" max="3399" width="12.28515625" bestFit="1" customWidth="1"/>
    <col min="3600" max="3600" width="5" customWidth="1"/>
    <col min="3601" max="3601" width="20.140625" customWidth="1"/>
    <col min="3602" max="3621" width="11.85546875" customWidth="1"/>
    <col min="3622" max="3622" width="10.42578125" customWidth="1"/>
    <col min="3623" max="3623" width="0.140625" customWidth="1"/>
    <col min="3624" max="3626" width="10.5703125" customWidth="1"/>
    <col min="3627" max="3631" width="11.85546875" customWidth="1"/>
    <col min="3632" max="3632" width="11.7109375" bestFit="1" customWidth="1"/>
    <col min="3651" max="3651" width="12.28515625" bestFit="1" customWidth="1"/>
    <col min="3655" max="3655" width="12.28515625" bestFit="1" customWidth="1"/>
    <col min="3856" max="3856" width="5" customWidth="1"/>
    <col min="3857" max="3857" width="20.140625" customWidth="1"/>
    <col min="3858" max="3877" width="11.85546875" customWidth="1"/>
    <col min="3878" max="3878" width="10.42578125" customWidth="1"/>
    <col min="3879" max="3879" width="0.140625" customWidth="1"/>
    <col min="3880" max="3882" width="10.5703125" customWidth="1"/>
    <col min="3883" max="3887" width="11.85546875" customWidth="1"/>
    <col min="3888" max="3888" width="11.7109375" bestFit="1" customWidth="1"/>
    <col min="3907" max="3907" width="12.28515625" bestFit="1" customWidth="1"/>
    <col min="3911" max="3911" width="12.28515625" bestFit="1" customWidth="1"/>
    <col min="4112" max="4112" width="5" customWidth="1"/>
    <col min="4113" max="4113" width="20.140625" customWidth="1"/>
    <col min="4114" max="4133" width="11.85546875" customWidth="1"/>
    <col min="4134" max="4134" width="10.42578125" customWidth="1"/>
    <col min="4135" max="4135" width="0.140625" customWidth="1"/>
    <col min="4136" max="4138" width="10.5703125" customWidth="1"/>
    <col min="4139" max="4143" width="11.85546875" customWidth="1"/>
    <col min="4144" max="4144" width="11.7109375" bestFit="1" customWidth="1"/>
    <col min="4163" max="4163" width="12.28515625" bestFit="1" customWidth="1"/>
    <col min="4167" max="4167" width="12.28515625" bestFit="1" customWidth="1"/>
    <col min="4368" max="4368" width="5" customWidth="1"/>
    <col min="4369" max="4369" width="20.140625" customWidth="1"/>
    <col min="4370" max="4389" width="11.85546875" customWidth="1"/>
    <col min="4390" max="4390" width="10.42578125" customWidth="1"/>
    <col min="4391" max="4391" width="0.140625" customWidth="1"/>
    <col min="4392" max="4394" width="10.5703125" customWidth="1"/>
    <col min="4395" max="4399" width="11.85546875" customWidth="1"/>
    <col min="4400" max="4400" width="11.7109375" bestFit="1" customWidth="1"/>
    <col min="4419" max="4419" width="12.28515625" bestFit="1" customWidth="1"/>
    <col min="4423" max="4423" width="12.28515625" bestFit="1" customWidth="1"/>
    <col min="4624" max="4624" width="5" customWidth="1"/>
    <col min="4625" max="4625" width="20.140625" customWidth="1"/>
    <col min="4626" max="4645" width="11.85546875" customWidth="1"/>
    <col min="4646" max="4646" width="10.42578125" customWidth="1"/>
    <col min="4647" max="4647" width="0.140625" customWidth="1"/>
    <col min="4648" max="4650" width="10.5703125" customWidth="1"/>
    <col min="4651" max="4655" width="11.85546875" customWidth="1"/>
    <col min="4656" max="4656" width="11.7109375" bestFit="1" customWidth="1"/>
    <col min="4675" max="4675" width="12.28515625" bestFit="1" customWidth="1"/>
    <col min="4679" max="4679" width="12.28515625" bestFit="1" customWidth="1"/>
    <col min="4880" max="4880" width="5" customWidth="1"/>
    <col min="4881" max="4881" width="20.140625" customWidth="1"/>
    <col min="4882" max="4901" width="11.85546875" customWidth="1"/>
    <col min="4902" max="4902" width="10.42578125" customWidth="1"/>
    <col min="4903" max="4903" width="0.140625" customWidth="1"/>
    <col min="4904" max="4906" width="10.5703125" customWidth="1"/>
    <col min="4907" max="4911" width="11.85546875" customWidth="1"/>
    <col min="4912" max="4912" width="11.7109375" bestFit="1" customWidth="1"/>
    <col min="4931" max="4931" width="12.28515625" bestFit="1" customWidth="1"/>
    <col min="4935" max="4935" width="12.28515625" bestFit="1" customWidth="1"/>
    <col min="5136" max="5136" width="5" customWidth="1"/>
    <col min="5137" max="5137" width="20.140625" customWidth="1"/>
    <col min="5138" max="5157" width="11.85546875" customWidth="1"/>
    <col min="5158" max="5158" width="10.42578125" customWidth="1"/>
    <col min="5159" max="5159" width="0.140625" customWidth="1"/>
    <col min="5160" max="5162" width="10.5703125" customWidth="1"/>
    <col min="5163" max="5167" width="11.85546875" customWidth="1"/>
    <col min="5168" max="5168" width="11.7109375" bestFit="1" customWidth="1"/>
    <col min="5187" max="5187" width="12.28515625" bestFit="1" customWidth="1"/>
    <col min="5191" max="5191" width="12.28515625" bestFit="1" customWidth="1"/>
    <col min="5392" max="5392" width="5" customWidth="1"/>
    <col min="5393" max="5393" width="20.140625" customWidth="1"/>
    <col min="5394" max="5413" width="11.85546875" customWidth="1"/>
    <col min="5414" max="5414" width="10.42578125" customWidth="1"/>
    <col min="5415" max="5415" width="0.140625" customWidth="1"/>
    <col min="5416" max="5418" width="10.5703125" customWidth="1"/>
    <col min="5419" max="5423" width="11.85546875" customWidth="1"/>
    <col min="5424" max="5424" width="11.7109375" bestFit="1" customWidth="1"/>
    <col min="5443" max="5443" width="12.28515625" bestFit="1" customWidth="1"/>
    <col min="5447" max="5447" width="12.28515625" bestFit="1" customWidth="1"/>
    <col min="5648" max="5648" width="5" customWidth="1"/>
    <col min="5649" max="5649" width="20.140625" customWidth="1"/>
    <col min="5650" max="5669" width="11.85546875" customWidth="1"/>
    <col min="5670" max="5670" width="10.42578125" customWidth="1"/>
    <col min="5671" max="5671" width="0.140625" customWidth="1"/>
    <col min="5672" max="5674" width="10.5703125" customWidth="1"/>
    <col min="5675" max="5679" width="11.85546875" customWidth="1"/>
    <col min="5680" max="5680" width="11.7109375" bestFit="1" customWidth="1"/>
    <col min="5699" max="5699" width="12.28515625" bestFit="1" customWidth="1"/>
    <col min="5703" max="5703" width="12.28515625" bestFit="1" customWidth="1"/>
    <col min="5904" max="5904" width="5" customWidth="1"/>
    <col min="5905" max="5905" width="20.140625" customWidth="1"/>
    <col min="5906" max="5925" width="11.85546875" customWidth="1"/>
    <col min="5926" max="5926" width="10.42578125" customWidth="1"/>
    <col min="5927" max="5927" width="0.140625" customWidth="1"/>
    <col min="5928" max="5930" width="10.5703125" customWidth="1"/>
    <col min="5931" max="5935" width="11.85546875" customWidth="1"/>
    <col min="5936" max="5936" width="11.7109375" bestFit="1" customWidth="1"/>
    <col min="5955" max="5955" width="12.28515625" bestFit="1" customWidth="1"/>
    <col min="5959" max="5959" width="12.28515625" bestFit="1" customWidth="1"/>
    <col min="6160" max="6160" width="5" customWidth="1"/>
    <col min="6161" max="6161" width="20.140625" customWidth="1"/>
    <col min="6162" max="6181" width="11.85546875" customWidth="1"/>
    <col min="6182" max="6182" width="10.42578125" customWidth="1"/>
    <col min="6183" max="6183" width="0.140625" customWidth="1"/>
    <col min="6184" max="6186" width="10.5703125" customWidth="1"/>
    <col min="6187" max="6191" width="11.85546875" customWidth="1"/>
    <col min="6192" max="6192" width="11.7109375" bestFit="1" customWidth="1"/>
    <col min="6211" max="6211" width="12.28515625" bestFit="1" customWidth="1"/>
    <col min="6215" max="6215" width="12.28515625" bestFit="1" customWidth="1"/>
    <col min="6416" max="6416" width="5" customWidth="1"/>
    <col min="6417" max="6417" width="20.140625" customWidth="1"/>
    <col min="6418" max="6437" width="11.85546875" customWidth="1"/>
    <col min="6438" max="6438" width="10.42578125" customWidth="1"/>
    <col min="6439" max="6439" width="0.140625" customWidth="1"/>
    <col min="6440" max="6442" width="10.5703125" customWidth="1"/>
    <col min="6443" max="6447" width="11.85546875" customWidth="1"/>
    <col min="6448" max="6448" width="11.7109375" bestFit="1" customWidth="1"/>
    <col min="6467" max="6467" width="12.28515625" bestFit="1" customWidth="1"/>
    <col min="6471" max="6471" width="12.28515625" bestFit="1" customWidth="1"/>
    <col min="6672" max="6672" width="5" customWidth="1"/>
    <col min="6673" max="6673" width="20.140625" customWidth="1"/>
    <col min="6674" max="6693" width="11.85546875" customWidth="1"/>
    <col min="6694" max="6694" width="10.42578125" customWidth="1"/>
    <col min="6695" max="6695" width="0.140625" customWidth="1"/>
    <col min="6696" max="6698" width="10.5703125" customWidth="1"/>
    <col min="6699" max="6703" width="11.85546875" customWidth="1"/>
    <col min="6704" max="6704" width="11.7109375" bestFit="1" customWidth="1"/>
    <col min="6723" max="6723" width="12.28515625" bestFit="1" customWidth="1"/>
    <col min="6727" max="6727" width="12.28515625" bestFit="1" customWidth="1"/>
    <col min="6928" max="6928" width="5" customWidth="1"/>
    <col min="6929" max="6929" width="20.140625" customWidth="1"/>
    <col min="6930" max="6949" width="11.85546875" customWidth="1"/>
    <col min="6950" max="6950" width="10.42578125" customWidth="1"/>
    <col min="6951" max="6951" width="0.140625" customWidth="1"/>
    <col min="6952" max="6954" width="10.5703125" customWidth="1"/>
    <col min="6955" max="6959" width="11.85546875" customWidth="1"/>
    <col min="6960" max="6960" width="11.7109375" bestFit="1" customWidth="1"/>
    <col min="6979" max="6979" width="12.28515625" bestFit="1" customWidth="1"/>
    <col min="6983" max="6983" width="12.28515625" bestFit="1" customWidth="1"/>
    <col min="7184" max="7184" width="5" customWidth="1"/>
    <col min="7185" max="7185" width="20.140625" customWidth="1"/>
    <col min="7186" max="7205" width="11.85546875" customWidth="1"/>
    <col min="7206" max="7206" width="10.42578125" customWidth="1"/>
    <col min="7207" max="7207" width="0.140625" customWidth="1"/>
    <col min="7208" max="7210" width="10.5703125" customWidth="1"/>
    <col min="7211" max="7215" width="11.85546875" customWidth="1"/>
    <col min="7216" max="7216" width="11.7109375" bestFit="1" customWidth="1"/>
    <col min="7235" max="7235" width="12.28515625" bestFit="1" customWidth="1"/>
    <col min="7239" max="7239" width="12.28515625" bestFit="1" customWidth="1"/>
    <col min="7440" max="7440" width="5" customWidth="1"/>
    <col min="7441" max="7441" width="20.140625" customWidth="1"/>
    <col min="7442" max="7461" width="11.85546875" customWidth="1"/>
    <col min="7462" max="7462" width="10.42578125" customWidth="1"/>
    <col min="7463" max="7463" width="0.140625" customWidth="1"/>
    <col min="7464" max="7466" width="10.5703125" customWidth="1"/>
    <col min="7467" max="7471" width="11.85546875" customWidth="1"/>
    <col min="7472" max="7472" width="11.7109375" bestFit="1" customWidth="1"/>
    <col min="7491" max="7491" width="12.28515625" bestFit="1" customWidth="1"/>
    <col min="7495" max="7495" width="12.28515625" bestFit="1" customWidth="1"/>
    <col min="7696" max="7696" width="5" customWidth="1"/>
    <col min="7697" max="7697" width="20.140625" customWidth="1"/>
    <col min="7698" max="7717" width="11.85546875" customWidth="1"/>
    <col min="7718" max="7718" width="10.42578125" customWidth="1"/>
    <col min="7719" max="7719" width="0.140625" customWidth="1"/>
    <col min="7720" max="7722" width="10.5703125" customWidth="1"/>
    <col min="7723" max="7727" width="11.85546875" customWidth="1"/>
    <col min="7728" max="7728" width="11.7109375" bestFit="1" customWidth="1"/>
    <col min="7747" max="7747" width="12.28515625" bestFit="1" customWidth="1"/>
    <col min="7751" max="7751" width="12.28515625" bestFit="1" customWidth="1"/>
    <col min="7952" max="7952" width="5" customWidth="1"/>
    <col min="7953" max="7953" width="20.140625" customWidth="1"/>
    <col min="7954" max="7973" width="11.85546875" customWidth="1"/>
    <col min="7974" max="7974" width="10.42578125" customWidth="1"/>
    <col min="7975" max="7975" width="0.140625" customWidth="1"/>
    <col min="7976" max="7978" width="10.5703125" customWidth="1"/>
    <col min="7979" max="7983" width="11.85546875" customWidth="1"/>
    <col min="7984" max="7984" width="11.7109375" bestFit="1" customWidth="1"/>
    <col min="8003" max="8003" width="12.28515625" bestFit="1" customWidth="1"/>
    <col min="8007" max="8007" width="12.28515625" bestFit="1" customWidth="1"/>
    <col min="8208" max="8208" width="5" customWidth="1"/>
    <col min="8209" max="8209" width="20.140625" customWidth="1"/>
    <col min="8210" max="8229" width="11.85546875" customWidth="1"/>
    <col min="8230" max="8230" width="10.42578125" customWidth="1"/>
    <col min="8231" max="8231" width="0.140625" customWidth="1"/>
    <col min="8232" max="8234" width="10.5703125" customWidth="1"/>
    <col min="8235" max="8239" width="11.85546875" customWidth="1"/>
    <col min="8240" max="8240" width="11.7109375" bestFit="1" customWidth="1"/>
    <col min="8259" max="8259" width="12.28515625" bestFit="1" customWidth="1"/>
    <col min="8263" max="8263" width="12.28515625" bestFit="1" customWidth="1"/>
    <col min="8464" max="8464" width="5" customWidth="1"/>
    <col min="8465" max="8465" width="20.140625" customWidth="1"/>
    <col min="8466" max="8485" width="11.85546875" customWidth="1"/>
    <col min="8486" max="8486" width="10.42578125" customWidth="1"/>
    <col min="8487" max="8487" width="0.140625" customWidth="1"/>
    <col min="8488" max="8490" width="10.5703125" customWidth="1"/>
    <col min="8491" max="8495" width="11.85546875" customWidth="1"/>
    <col min="8496" max="8496" width="11.7109375" bestFit="1" customWidth="1"/>
    <col min="8515" max="8515" width="12.28515625" bestFit="1" customWidth="1"/>
    <col min="8519" max="8519" width="12.28515625" bestFit="1" customWidth="1"/>
    <col min="8720" max="8720" width="5" customWidth="1"/>
    <col min="8721" max="8721" width="20.140625" customWidth="1"/>
    <col min="8722" max="8741" width="11.85546875" customWidth="1"/>
    <col min="8742" max="8742" width="10.42578125" customWidth="1"/>
    <col min="8743" max="8743" width="0.140625" customWidth="1"/>
    <col min="8744" max="8746" width="10.5703125" customWidth="1"/>
    <col min="8747" max="8751" width="11.85546875" customWidth="1"/>
    <col min="8752" max="8752" width="11.7109375" bestFit="1" customWidth="1"/>
    <col min="8771" max="8771" width="12.28515625" bestFit="1" customWidth="1"/>
    <col min="8775" max="8775" width="12.28515625" bestFit="1" customWidth="1"/>
    <col min="8976" max="8976" width="5" customWidth="1"/>
    <col min="8977" max="8977" width="20.140625" customWidth="1"/>
    <col min="8978" max="8997" width="11.85546875" customWidth="1"/>
    <col min="8998" max="8998" width="10.42578125" customWidth="1"/>
    <col min="8999" max="8999" width="0.140625" customWidth="1"/>
    <col min="9000" max="9002" width="10.5703125" customWidth="1"/>
    <col min="9003" max="9007" width="11.85546875" customWidth="1"/>
    <col min="9008" max="9008" width="11.7109375" bestFit="1" customWidth="1"/>
    <col min="9027" max="9027" width="12.28515625" bestFit="1" customWidth="1"/>
    <col min="9031" max="9031" width="12.28515625" bestFit="1" customWidth="1"/>
    <col min="9232" max="9232" width="5" customWidth="1"/>
    <col min="9233" max="9233" width="20.140625" customWidth="1"/>
    <col min="9234" max="9253" width="11.85546875" customWidth="1"/>
    <col min="9254" max="9254" width="10.42578125" customWidth="1"/>
    <col min="9255" max="9255" width="0.140625" customWidth="1"/>
    <col min="9256" max="9258" width="10.5703125" customWidth="1"/>
    <col min="9259" max="9263" width="11.85546875" customWidth="1"/>
    <col min="9264" max="9264" width="11.7109375" bestFit="1" customWidth="1"/>
    <col min="9283" max="9283" width="12.28515625" bestFit="1" customWidth="1"/>
    <col min="9287" max="9287" width="12.28515625" bestFit="1" customWidth="1"/>
    <col min="9488" max="9488" width="5" customWidth="1"/>
    <col min="9489" max="9489" width="20.140625" customWidth="1"/>
    <col min="9490" max="9509" width="11.85546875" customWidth="1"/>
    <col min="9510" max="9510" width="10.42578125" customWidth="1"/>
    <col min="9511" max="9511" width="0.140625" customWidth="1"/>
    <col min="9512" max="9514" width="10.5703125" customWidth="1"/>
    <col min="9515" max="9519" width="11.85546875" customWidth="1"/>
    <col min="9520" max="9520" width="11.7109375" bestFit="1" customWidth="1"/>
    <col min="9539" max="9539" width="12.28515625" bestFit="1" customWidth="1"/>
    <col min="9543" max="9543" width="12.28515625" bestFit="1" customWidth="1"/>
    <col min="9744" max="9744" width="5" customWidth="1"/>
    <col min="9745" max="9745" width="20.140625" customWidth="1"/>
    <col min="9746" max="9765" width="11.85546875" customWidth="1"/>
    <col min="9766" max="9766" width="10.42578125" customWidth="1"/>
    <col min="9767" max="9767" width="0.140625" customWidth="1"/>
    <col min="9768" max="9770" width="10.5703125" customWidth="1"/>
    <col min="9771" max="9775" width="11.85546875" customWidth="1"/>
    <col min="9776" max="9776" width="11.7109375" bestFit="1" customWidth="1"/>
    <col min="9795" max="9795" width="12.28515625" bestFit="1" customWidth="1"/>
    <col min="9799" max="9799" width="12.28515625" bestFit="1" customWidth="1"/>
    <col min="10000" max="10000" width="5" customWidth="1"/>
    <col min="10001" max="10001" width="20.140625" customWidth="1"/>
    <col min="10002" max="10021" width="11.85546875" customWidth="1"/>
    <col min="10022" max="10022" width="10.42578125" customWidth="1"/>
    <col min="10023" max="10023" width="0.140625" customWidth="1"/>
    <col min="10024" max="10026" width="10.5703125" customWidth="1"/>
    <col min="10027" max="10031" width="11.85546875" customWidth="1"/>
    <col min="10032" max="10032" width="11.7109375" bestFit="1" customWidth="1"/>
    <col min="10051" max="10051" width="12.28515625" bestFit="1" customWidth="1"/>
    <col min="10055" max="10055" width="12.28515625" bestFit="1" customWidth="1"/>
    <col min="10256" max="10256" width="5" customWidth="1"/>
    <col min="10257" max="10257" width="20.140625" customWidth="1"/>
    <col min="10258" max="10277" width="11.85546875" customWidth="1"/>
    <col min="10278" max="10278" width="10.42578125" customWidth="1"/>
    <col min="10279" max="10279" width="0.140625" customWidth="1"/>
    <col min="10280" max="10282" width="10.5703125" customWidth="1"/>
    <col min="10283" max="10287" width="11.85546875" customWidth="1"/>
    <col min="10288" max="10288" width="11.7109375" bestFit="1" customWidth="1"/>
    <col min="10307" max="10307" width="12.28515625" bestFit="1" customWidth="1"/>
    <col min="10311" max="10311" width="12.28515625" bestFit="1" customWidth="1"/>
    <col min="10512" max="10512" width="5" customWidth="1"/>
    <col min="10513" max="10513" width="20.140625" customWidth="1"/>
    <col min="10514" max="10533" width="11.85546875" customWidth="1"/>
    <col min="10534" max="10534" width="10.42578125" customWidth="1"/>
    <col min="10535" max="10535" width="0.140625" customWidth="1"/>
    <col min="10536" max="10538" width="10.5703125" customWidth="1"/>
    <col min="10539" max="10543" width="11.85546875" customWidth="1"/>
    <col min="10544" max="10544" width="11.7109375" bestFit="1" customWidth="1"/>
    <col min="10563" max="10563" width="12.28515625" bestFit="1" customWidth="1"/>
    <col min="10567" max="10567" width="12.28515625" bestFit="1" customWidth="1"/>
    <col min="10768" max="10768" width="5" customWidth="1"/>
    <col min="10769" max="10769" width="20.140625" customWidth="1"/>
    <col min="10770" max="10789" width="11.85546875" customWidth="1"/>
    <col min="10790" max="10790" width="10.42578125" customWidth="1"/>
    <col min="10791" max="10791" width="0.140625" customWidth="1"/>
    <col min="10792" max="10794" width="10.5703125" customWidth="1"/>
    <col min="10795" max="10799" width="11.85546875" customWidth="1"/>
    <col min="10800" max="10800" width="11.7109375" bestFit="1" customWidth="1"/>
    <col min="10819" max="10819" width="12.28515625" bestFit="1" customWidth="1"/>
    <col min="10823" max="10823" width="12.28515625" bestFit="1" customWidth="1"/>
    <col min="11024" max="11024" width="5" customWidth="1"/>
    <col min="11025" max="11025" width="20.140625" customWidth="1"/>
    <col min="11026" max="11045" width="11.85546875" customWidth="1"/>
    <col min="11046" max="11046" width="10.42578125" customWidth="1"/>
    <col min="11047" max="11047" width="0.140625" customWidth="1"/>
    <col min="11048" max="11050" width="10.5703125" customWidth="1"/>
    <col min="11051" max="11055" width="11.85546875" customWidth="1"/>
    <col min="11056" max="11056" width="11.7109375" bestFit="1" customWidth="1"/>
    <col min="11075" max="11075" width="12.28515625" bestFit="1" customWidth="1"/>
    <col min="11079" max="11079" width="12.28515625" bestFit="1" customWidth="1"/>
    <col min="11280" max="11280" width="5" customWidth="1"/>
    <col min="11281" max="11281" width="20.140625" customWidth="1"/>
    <col min="11282" max="11301" width="11.85546875" customWidth="1"/>
    <col min="11302" max="11302" width="10.42578125" customWidth="1"/>
    <col min="11303" max="11303" width="0.140625" customWidth="1"/>
    <col min="11304" max="11306" width="10.5703125" customWidth="1"/>
    <col min="11307" max="11311" width="11.85546875" customWidth="1"/>
    <col min="11312" max="11312" width="11.7109375" bestFit="1" customWidth="1"/>
    <col min="11331" max="11331" width="12.28515625" bestFit="1" customWidth="1"/>
    <col min="11335" max="11335" width="12.28515625" bestFit="1" customWidth="1"/>
    <col min="11536" max="11536" width="5" customWidth="1"/>
    <col min="11537" max="11537" width="20.140625" customWidth="1"/>
    <col min="11538" max="11557" width="11.85546875" customWidth="1"/>
    <col min="11558" max="11558" width="10.42578125" customWidth="1"/>
    <col min="11559" max="11559" width="0.140625" customWidth="1"/>
    <col min="11560" max="11562" width="10.5703125" customWidth="1"/>
    <col min="11563" max="11567" width="11.85546875" customWidth="1"/>
    <col min="11568" max="11568" width="11.7109375" bestFit="1" customWidth="1"/>
    <col min="11587" max="11587" width="12.28515625" bestFit="1" customWidth="1"/>
    <col min="11591" max="11591" width="12.28515625" bestFit="1" customWidth="1"/>
    <col min="11792" max="11792" width="5" customWidth="1"/>
    <col min="11793" max="11793" width="20.140625" customWidth="1"/>
    <col min="11794" max="11813" width="11.85546875" customWidth="1"/>
    <col min="11814" max="11814" width="10.42578125" customWidth="1"/>
    <col min="11815" max="11815" width="0.140625" customWidth="1"/>
    <col min="11816" max="11818" width="10.5703125" customWidth="1"/>
    <col min="11819" max="11823" width="11.85546875" customWidth="1"/>
    <col min="11824" max="11824" width="11.7109375" bestFit="1" customWidth="1"/>
    <col min="11843" max="11843" width="12.28515625" bestFit="1" customWidth="1"/>
    <col min="11847" max="11847" width="12.28515625" bestFit="1" customWidth="1"/>
    <col min="12048" max="12048" width="5" customWidth="1"/>
    <col min="12049" max="12049" width="20.140625" customWidth="1"/>
    <col min="12050" max="12069" width="11.85546875" customWidth="1"/>
    <col min="12070" max="12070" width="10.42578125" customWidth="1"/>
    <col min="12071" max="12071" width="0.140625" customWidth="1"/>
    <col min="12072" max="12074" width="10.5703125" customWidth="1"/>
    <col min="12075" max="12079" width="11.85546875" customWidth="1"/>
    <col min="12080" max="12080" width="11.7109375" bestFit="1" customWidth="1"/>
    <col min="12099" max="12099" width="12.28515625" bestFit="1" customWidth="1"/>
    <col min="12103" max="12103" width="12.28515625" bestFit="1" customWidth="1"/>
    <col min="12304" max="12304" width="5" customWidth="1"/>
    <col min="12305" max="12305" width="20.140625" customWidth="1"/>
    <col min="12306" max="12325" width="11.85546875" customWidth="1"/>
    <col min="12326" max="12326" width="10.42578125" customWidth="1"/>
    <col min="12327" max="12327" width="0.140625" customWidth="1"/>
    <col min="12328" max="12330" width="10.5703125" customWidth="1"/>
    <col min="12331" max="12335" width="11.85546875" customWidth="1"/>
    <col min="12336" max="12336" width="11.7109375" bestFit="1" customWidth="1"/>
    <col min="12355" max="12355" width="12.28515625" bestFit="1" customWidth="1"/>
    <col min="12359" max="12359" width="12.28515625" bestFit="1" customWidth="1"/>
    <col min="12560" max="12560" width="5" customWidth="1"/>
    <col min="12561" max="12561" width="20.140625" customWidth="1"/>
    <col min="12562" max="12581" width="11.85546875" customWidth="1"/>
    <col min="12582" max="12582" width="10.42578125" customWidth="1"/>
    <col min="12583" max="12583" width="0.140625" customWidth="1"/>
    <col min="12584" max="12586" width="10.5703125" customWidth="1"/>
    <col min="12587" max="12591" width="11.85546875" customWidth="1"/>
    <col min="12592" max="12592" width="11.7109375" bestFit="1" customWidth="1"/>
    <col min="12611" max="12611" width="12.28515625" bestFit="1" customWidth="1"/>
    <col min="12615" max="12615" width="12.28515625" bestFit="1" customWidth="1"/>
    <col min="12816" max="12816" width="5" customWidth="1"/>
    <col min="12817" max="12817" width="20.140625" customWidth="1"/>
    <col min="12818" max="12837" width="11.85546875" customWidth="1"/>
    <col min="12838" max="12838" width="10.42578125" customWidth="1"/>
    <col min="12839" max="12839" width="0.140625" customWidth="1"/>
    <col min="12840" max="12842" width="10.5703125" customWidth="1"/>
    <col min="12843" max="12847" width="11.85546875" customWidth="1"/>
    <col min="12848" max="12848" width="11.7109375" bestFit="1" customWidth="1"/>
    <col min="12867" max="12867" width="12.28515625" bestFit="1" customWidth="1"/>
    <col min="12871" max="12871" width="12.28515625" bestFit="1" customWidth="1"/>
    <col min="13072" max="13072" width="5" customWidth="1"/>
    <col min="13073" max="13073" width="20.140625" customWidth="1"/>
    <col min="13074" max="13093" width="11.85546875" customWidth="1"/>
    <col min="13094" max="13094" width="10.42578125" customWidth="1"/>
    <col min="13095" max="13095" width="0.140625" customWidth="1"/>
    <col min="13096" max="13098" width="10.5703125" customWidth="1"/>
    <col min="13099" max="13103" width="11.85546875" customWidth="1"/>
    <col min="13104" max="13104" width="11.7109375" bestFit="1" customWidth="1"/>
    <col min="13123" max="13123" width="12.28515625" bestFit="1" customWidth="1"/>
    <col min="13127" max="13127" width="12.28515625" bestFit="1" customWidth="1"/>
    <col min="13328" max="13328" width="5" customWidth="1"/>
    <col min="13329" max="13329" width="20.140625" customWidth="1"/>
    <col min="13330" max="13349" width="11.85546875" customWidth="1"/>
    <col min="13350" max="13350" width="10.42578125" customWidth="1"/>
    <col min="13351" max="13351" width="0.140625" customWidth="1"/>
    <col min="13352" max="13354" width="10.5703125" customWidth="1"/>
    <col min="13355" max="13359" width="11.85546875" customWidth="1"/>
    <col min="13360" max="13360" width="11.7109375" bestFit="1" customWidth="1"/>
    <col min="13379" max="13379" width="12.28515625" bestFit="1" customWidth="1"/>
    <col min="13383" max="13383" width="12.28515625" bestFit="1" customWidth="1"/>
    <col min="13584" max="13584" width="5" customWidth="1"/>
    <col min="13585" max="13585" width="20.140625" customWidth="1"/>
    <col min="13586" max="13605" width="11.85546875" customWidth="1"/>
    <col min="13606" max="13606" width="10.42578125" customWidth="1"/>
    <col min="13607" max="13607" width="0.140625" customWidth="1"/>
    <col min="13608" max="13610" width="10.5703125" customWidth="1"/>
    <col min="13611" max="13615" width="11.85546875" customWidth="1"/>
    <col min="13616" max="13616" width="11.7109375" bestFit="1" customWidth="1"/>
    <col min="13635" max="13635" width="12.28515625" bestFit="1" customWidth="1"/>
    <col min="13639" max="13639" width="12.28515625" bestFit="1" customWidth="1"/>
    <col min="13840" max="13840" width="5" customWidth="1"/>
    <col min="13841" max="13841" width="20.140625" customWidth="1"/>
    <col min="13842" max="13861" width="11.85546875" customWidth="1"/>
    <col min="13862" max="13862" width="10.42578125" customWidth="1"/>
    <col min="13863" max="13863" width="0.140625" customWidth="1"/>
    <col min="13864" max="13866" width="10.5703125" customWidth="1"/>
    <col min="13867" max="13871" width="11.85546875" customWidth="1"/>
    <col min="13872" max="13872" width="11.7109375" bestFit="1" customWidth="1"/>
    <col min="13891" max="13891" width="12.28515625" bestFit="1" customWidth="1"/>
    <col min="13895" max="13895" width="12.28515625" bestFit="1" customWidth="1"/>
    <col min="14096" max="14096" width="5" customWidth="1"/>
    <col min="14097" max="14097" width="20.140625" customWidth="1"/>
    <col min="14098" max="14117" width="11.85546875" customWidth="1"/>
    <col min="14118" max="14118" width="10.42578125" customWidth="1"/>
    <col min="14119" max="14119" width="0.140625" customWidth="1"/>
    <col min="14120" max="14122" width="10.5703125" customWidth="1"/>
    <col min="14123" max="14127" width="11.85546875" customWidth="1"/>
    <col min="14128" max="14128" width="11.7109375" bestFit="1" customWidth="1"/>
    <col min="14147" max="14147" width="12.28515625" bestFit="1" customWidth="1"/>
    <col min="14151" max="14151" width="12.28515625" bestFit="1" customWidth="1"/>
    <col min="14352" max="14352" width="5" customWidth="1"/>
    <col min="14353" max="14353" width="20.140625" customWidth="1"/>
    <col min="14354" max="14373" width="11.85546875" customWidth="1"/>
    <col min="14374" max="14374" width="10.42578125" customWidth="1"/>
    <col min="14375" max="14375" width="0.140625" customWidth="1"/>
    <col min="14376" max="14378" width="10.5703125" customWidth="1"/>
    <col min="14379" max="14383" width="11.85546875" customWidth="1"/>
    <col min="14384" max="14384" width="11.7109375" bestFit="1" customWidth="1"/>
    <col min="14403" max="14403" width="12.28515625" bestFit="1" customWidth="1"/>
    <col min="14407" max="14407" width="12.28515625" bestFit="1" customWidth="1"/>
    <col min="14608" max="14608" width="5" customWidth="1"/>
    <col min="14609" max="14609" width="20.140625" customWidth="1"/>
    <col min="14610" max="14629" width="11.85546875" customWidth="1"/>
    <col min="14630" max="14630" width="10.42578125" customWidth="1"/>
    <col min="14631" max="14631" width="0.140625" customWidth="1"/>
    <col min="14632" max="14634" width="10.5703125" customWidth="1"/>
    <col min="14635" max="14639" width="11.85546875" customWidth="1"/>
    <col min="14640" max="14640" width="11.7109375" bestFit="1" customWidth="1"/>
    <col min="14659" max="14659" width="12.28515625" bestFit="1" customWidth="1"/>
    <col min="14663" max="14663" width="12.28515625" bestFit="1" customWidth="1"/>
    <col min="14864" max="14864" width="5" customWidth="1"/>
    <col min="14865" max="14865" width="20.140625" customWidth="1"/>
    <col min="14866" max="14885" width="11.85546875" customWidth="1"/>
    <col min="14886" max="14886" width="10.42578125" customWidth="1"/>
    <col min="14887" max="14887" width="0.140625" customWidth="1"/>
    <col min="14888" max="14890" width="10.5703125" customWidth="1"/>
    <col min="14891" max="14895" width="11.85546875" customWidth="1"/>
    <col min="14896" max="14896" width="11.7109375" bestFit="1" customWidth="1"/>
    <col min="14915" max="14915" width="12.28515625" bestFit="1" customWidth="1"/>
    <col min="14919" max="14919" width="12.28515625" bestFit="1" customWidth="1"/>
    <col min="15120" max="15120" width="5" customWidth="1"/>
    <col min="15121" max="15121" width="20.140625" customWidth="1"/>
    <col min="15122" max="15141" width="11.85546875" customWidth="1"/>
    <col min="15142" max="15142" width="10.42578125" customWidth="1"/>
    <col min="15143" max="15143" width="0.140625" customWidth="1"/>
    <col min="15144" max="15146" width="10.5703125" customWidth="1"/>
    <col min="15147" max="15151" width="11.85546875" customWidth="1"/>
    <col min="15152" max="15152" width="11.7109375" bestFit="1" customWidth="1"/>
    <col min="15171" max="15171" width="12.28515625" bestFit="1" customWidth="1"/>
    <col min="15175" max="15175" width="12.28515625" bestFit="1" customWidth="1"/>
    <col min="15376" max="15376" width="5" customWidth="1"/>
    <col min="15377" max="15377" width="20.140625" customWidth="1"/>
    <col min="15378" max="15397" width="11.85546875" customWidth="1"/>
    <col min="15398" max="15398" width="10.42578125" customWidth="1"/>
    <col min="15399" max="15399" width="0.140625" customWidth="1"/>
    <col min="15400" max="15402" width="10.5703125" customWidth="1"/>
    <col min="15403" max="15407" width="11.85546875" customWidth="1"/>
    <col min="15408" max="15408" width="11.7109375" bestFit="1" customWidth="1"/>
    <col min="15427" max="15427" width="12.28515625" bestFit="1" customWidth="1"/>
    <col min="15431" max="15431" width="12.28515625" bestFit="1" customWidth="1"/>
    <col min="15632" max="15632" width="5" customWidth="1"/>
    <col min="15633" max="15633" width="20.140625" customWidth="1"/>
    <col min="15634" max="15653" width="11.85546875" customWidth="1"/>
    <col min="15654" max="15654" width="10.42578125" customWidth="1"/>
    <col min="15655" max="15655" width="0.140625" customWidth="1"/>
    <col min="15656" max="15658" width="10.5703125" customWidth="1"/>
    <col min="15659" max="15663" width="11.85546875" customWidth="1"/>
    <col min="15664" max="15664" width="11.7109375" bestFit="1" customWidth="1"/>
    <col min="15683" max="15683" width="12.28515625" bestFit="1" customWidth="1"/>
    <col min="15687" max="15687" width="12.28515625" bestFit="1" customWidth="1"/>
    <col min="15888" max="15888" width="5" customWidth="1"/>
    <col min="15889" max="15889" width="20.140625" customWidth="1"/>
    <col min="15890" max="15909" width="11.85546875" customWidth="1"/>
    <col min="15910" max="15910" width="10.42578125" customWidth="1"/>
    <col min="15911" max="15911" width="0.140625" customWidth="1"/>
    <col min="15912" max="15914" width="10.5703125" customWidth="1"/>
    <col min="15915" max="15919" width="11.85546875" customWidth="1"/>
    <col min="15920" max="15920" width="11.7109375" bestFit="1" customWidth="1"/>
    <col min="15939" max="15939" width="12.28515625" bestFit="1" customWidth="1"/>
    <col min="15943" max="15943" width="12.28515625" bestFit="1" customWidth="1"/>
    <col min="16144" max="16144" width="5" customWidth="1"/>
    <col min="16145" max="16145" width="20.140625" customWidth="1"/>
    <col min="16146" max="16165" width="11.85546875" customWidth="1"/>
    <col min="16166" max="16166" width="10.42578125" customWidth="1"/>
    <col min="16167" max="16167" width="0.140625" customWidth="1"/>
    <col min="16168" max="16170" width="10.5703125" customWidth="1"/>
    <col min="16171" max="16175" width="11.85546875" customWidth="1"/>
    <col min="16176" max="16176" width="11.7109375" bestFit="1" customWidth="1"/>
    <col min="16195" max="16195" width="12.28515625" bestFit="1" customWidth="1"/>
    <col min="16199" max="16199" width="12.28515625" bestFit="1" customWidth="1"/>
  </cols>
  <sheetData>
    <row r="2" spans="1:55" ht="18.75">
      <c r="B2" s="242" t="s">
        <v>226</v>
      </c>
    </row>
    <row r="3" spans="1:55">
      <c r="B3" s="237" t="s">
        <v>193</v>
      </c>
    </row>
    <row r="4" spans="1:55">
      <c r="B4" s="241"/>
    </row>
    <row r="5" spans="1:55" ht="15.75" thickBot="1">
      <c r="B5" s="143"/>
    </row>
    <row r="6" spans="1:55" ht="15.75" thickBot="1">
      <c r="C6" s="286" t="s">
        <v>194</v>
      </c>
      <c r="D6" s="287"/>
      <c r="E6" s="287"/>
      <c r="F6" s="287"/>
      <c r="G6" s="287"/>
      <c r="H6" s="287"/>
      <c r="I6" s="287"/>
      <c r="J6" s="287"/>
      <c r="K6" s="287"/>
      <c r="L6" s="287"/>
      <c r="M6" s="287"/>
      <c r="N6" s="287"/>
      <c r="O6" s="288"/>
      <c r="P6" s="286" t="s">
        <v>195</v>
      </c>
      <c r="Q6" s="287"/>
      <c r="R6" s="287"/>
      <c r="S6" s="287"/>
      <c r="T6" s="287"/>
      <c r="U6" s="287"/>
      <c r="V6" s="287"/>
      <c r="W6" s="287"/>
      <c r="X6" s="287"/>
      <c r="Y6" s="287"/>
      <c r="Z6" s="287"/>
      <c r="AA6" s="287"/>
      <c r="AB6" s="288"/>
      <c r="AC6" s="286" t="s">
        <v>206</v>
      </c>
      <c r="AD6" s="287"/>
      <c r="AE6" s="287"/>
      <c r="AF6" s="287"/>
      <c r="AG6" s="287"/>
      <c r="AH6" s="287"/>
      <c r="AI6" s="287"/>
      <c r="AJ6" s="287"/>
      <c r="AK6" s="287"/>
      <c r="AL6" s="287"/>
      <c r="AM6" s="287"/>
      <c r="AN6" s="287"/>
      <c r="AO6" s="288"/>
      <c r="AP6" s="286" t="s">
        <v>196</v>
      </c>
      <c r="AQ6" s="287"/>
      <c r="AR6" s="287"/>
      <c r="AS6" s="287"/>
      <c r="AT6" s="287"/>
      <c r="AU6" s="287"/>
      <c r="AV6" s="287"/>
      <c r="AW6" s="287"/>
      <c r="AX6" s="287"/>
      <c r="AY6" s="287"/>
      <c r="AZ6" s="287"/>
      <c r="BA6" s="287"/>
      <c r="BB6" s="288"/>
    </row>
    <row r="7" spans="1:55" ht="15.75" thickBot="1">
      <c r="C7" s="144">
        <v>2007</v>
      </c>
      <c r="D7" s="145">
        <v>2008</v>
      </c>
      <c r="E7" s="145">
        <v>2009</v>
      </c>
      <c r="F7" s="146" t="s">
        <v>159</v>
      </c>
      <c r="G7" s="147" t="s">
        <v>160</v>
      </c>
      <c r="H7" s="146" t="s">
        <v>161</v>
      </c>
      <c r="I7" s="146" t="s">
        <v>162</v>
      </c>
      <c r="J7" s="148" t="s">
        <v>163</v>
      </c>
      <c r="K7" s="148" t="s">
        <v>164</v>
      </c>
      <c r="L7" s="148" t="s">
        <v>165</v>
      </c>
      <c r="M7" s="148" t="s">
        <v>166</v>
      </c>
      <c r="N7" s="148" t="s">
        <v>167</v>
      </c>
      <c r="O7" s="149" t="s">
        <v>222</v>
      </c>
      <c r="P7" s="150">
        <v>2007</v>
      </c>
      <c r="Q7" s="151">
        <v>2008</v>
      </c>
      <c r="R7" s="240">
        <v>2009</v>
      </c>
      <c r="S7" s="151" t="s">
        <v>159</v>
      </c>
      <c r="T7" s="240" t="s">
        <v>160</v>
      </c>
      <c r="U7" s="151" t="s">
        <v>161</v>
      </c>
      <c r="V7" s="151" t="s">
        <v>162</v>
      </c>
      <c r="W7" s="148" t="s">
        <v>163</v>
      </c>
      <c r="X7" s="148" t="s">
        <v>164</v>
      </c>
      <c r="Y7" s="148" t="s">
        <v>165</v>
      </c>
      <c r="Z7" s="148" t="s">
        <v>166</v>
      </c>
      <c r="AA7" s="148" t="s">
        <v>167</v>
      </c>
      <c r="AB7" s="149" t="s">
        <v>222</v>
      </c>
      <c r="AC7" s="144">
        <v>2007</v>
      </c>
      <c r="AD7" s="145">
        <v>2008</v>
      </c>
      <c r="AE7" s="145">
        <v>2009</v>
      </c>
      <c r="AF7" s="145" t="s">
        <v>159</v>
      </c>
      <c r="AG7" s="146" t="s">
        <v>160</v>
      </c>
      <c r="AH7" s="148" t="s">
        <v>161</v>
      </c>
      <c r="AI7" s="148" t="s">
        <v>162</v>
      </c>
      <c r="AJ7" s="148" t="s">
        <v>163</v>
      </c>
      <c r="AK7" s="148" t="s">
        <v>164</v>
      </c>
      <c r="AL7" s="148" t="s">
        <v>165</v>
      </c>
      <c r="AM7" s="148" t="s">
        <v>166</v>
      </c>
      <c r="AN7" s="148" t="s">
        <v>167</v>
      </c>
      <c r="AO7" s="149" t="s">
        <v>222</v>
      </c>
      <c r="AP7" s="152">
        <v>2007</v>
      </c>
      <c r="AQ7" s="240">
        <v>2008</v>
      </c>
      <c r="AR7" s="153">
        <v>2009</v>
      </c>
      <c r="AS7" s="151" t="s">
        <v>159</v>
      </c>
      <c r="AT7" s="240" t="s">
        <v>160</v>
      </c>
      <c r="AU7" s="151" t="s">
        <v>161</v>
      </c>
      <c r="AV7" s="151" t="s">
        <v>162</v>
      </c>
      <c r="AW7" s="151" t="s">
        <v>163</v>
      </c>
      <c r="AX7" s="151" t="s">
        <v>164</v>
      </c>
      <c r="AY7" s="148" t="s">
        <v>165</v>
      </c>
      <c r="AZ7" s="148" t="s">
        <v>166</v>
      </c>
      <c r="BA7" s="148" t="s">
        <v>167</v>
      </c>
      <c r="BB7" s="149" t="s">
        <v>222</v>
      </c>
    </row>
    <row r="8" spans="1:55">
      <c r="A8" s="154"/>
      <c r="B8" s="134" t="s">
        <v>168</v>
      </c>
      <c r="C8" s="155">
        <v>6.5314400000000017</v>
      </c>
      <c r="D8" s="155">
        <v>5.9014700000000015</v>
      </c>
      <c r="E8" s="155">
        <v>4.9901399999999985</v>
      </c>
      <c r="F8" s="155">
        <v>3.5351799999999987</v>
      </c>
      <c r="G8" s="155">
        <v>1.5940399999999999</v>
      </c>
      <c r="H8" s="155">
        <v>0.57420999999999967</v>
      </c>
      <c r="I8" s="155">
        <v>2.9999999999999997E-4</v>
      </c>
      <c r="J8" s="155">
        <v>0</v>
      </c>
      <c r="K8" s="155">
        <v>2.9999999999999997E-4</v>
      </c>
      <c r="L8" s="155">
        <v>2.9999999999999997E-4</v>
      </c>
      <c r="M8" s="155">
        <v>2.65E-3</v>
      </c>
      <c r="N8" s="155">
        <v>2.3900000000000002E-3</v>
      </c>
      <c r="O8" s="156">
        <v>2.1199999999999999E-3</v>
      </c>
      <c r="P8" s="155">
        <v>41.972160000000002</v>
      </c>
      <c r="Q8" s="155">
        <v>37.048449999999988</v>
      </c>
      <c r="R8" s="155">
        <v>32.703960000000002</v>
      </c>
      <c r="S8" s="155">
        <v>28.828939999999996</v>
      </c>
      <c r="T8" s="155">
        <v>25.022029999999997</v>
      </c>
      <c r="U8" s="155">
        <v>23.143910000000009</v>
      </c>
      <c r="V8" s="155">
        <v>19.010389999999997</v>
      </c>
      <c r="W8" s="155">
        <v>13.842390000000002</v>
      </c>
      <c r="X8" s="155">
        <v>13.440569999999996</v>
      </c>
      <c r="Y8" s="155">
        <v>12.840870000000002</v>
      </c>
      <c r="Z8" s="155">
        <v>11.054270000000001</v>
      </c>
      <c r="AA8" s="155">
        <v>10.495189999999996</v>
      </c>
      <c r="AB8" s="156">
        <v>11.87988</v>
      </c>
      <c r="AC8" s="155">
        <v>78.839120000000023</v>
      </c>
      <c r="AD8" s="155">
        <v>86.143990000000031</v>
      </c>
      <c r="AE8" s="155">
        <v>92.87715</v>
      </c>
      <c r="AF8" s="155">
        <v>98.759180000000043</v>
      </c>
      <c r="AG8" s="155">
        <v>104.55088000000001</v>
      </c>
      <c r="AH8" s="155">
        <v>109.89528000000001</v>
      </c>
      <c r="AI8" s="155">
        <v>118.11521999999989</v>
      </c>
      <c r="AJ8" s="155">
        <v>117.15200999999996</v>
      </c>
      <c r="AK8" s="155">
        <v>115.18871999999993</v>
      </c>
      <c r="AL8" s="155">
        <v>113.55472999999995</v>
      </c>
      <c r="AM8" s="155">
        <v>112.19965999999991</v>
      </c>
      <c r="AN8" s="155">
        <v>110.46488999999997</v>
      </c>
      <c r="AO8" s="156">
        <v>107.27321999999999</v>
      </c>
      <c r="AP8" s="155">
        <v>127.34272000000003</v>
      </c>
      <c r="AQ8" s="155">
        <v>129.09391000000002</v>
      </c>
      <c r="AR8" s="155">
        <v>130.57124999999999</v>
      </c>
      <c r="AS8" s="155">
        <v>131.12330000000003</v>
      </c>
      <c r="AT8" s="155">
        <v>131.16695000000001</v>
      </c>
      <c r="AU8" s="155">
        <v>133.61340000000001</v>
      </c>
      <c r="AV8" s="155">
        <v>137.12591000000003</v>
      </c>
      <c r="AW8" s="155">
        <v>130.99439999999996</v>
      </c>
      <c r="AX8" s="155">
        <v>128.62959000000004</v>
      </c>
      <c r="AY8" s="155">
        <v>126.39589999999994</v>
      </c>
      <c r="AZ8" s="155">
        <v>123.25657999999994</v>
      </c>
      <c r="BA8" s="155">
        <v>120.96246999999998</v>
      </c>
      <c r="BB8" s="156">
        <v>119.15522</v>
      </c>
      <c r="BC8" s="239"/>
    </row>
    <row r="9" spans="1:55">
      <c r="A9" s="154"/>
      <c r="B9" s="138" t="s">
        <v>169</v>
      </c>
      <c r="C9" s="155">
        <v>0</v>
      </c>
      <c r="D9" s="155">
        <v>0</v>
      </c>
      <c r="E9" s="155">
        <v>0</v>
      </c>
      <c r="F9" s="155">
        <v>0</v>
      </c>
      <c r="G9" s="155">
        <v>0</v>
      </c>
      <c r="H9" s="155">
        <v>0</v>
      </c>
      <c r="I9" s="155">
        <v>1.1730000000000001E-2</v>
      </c>
      <c r="J9" s="155">
        <v>1.273E-2</v>
      </c>
      <c r="K9" s="155">
        <v>1.273E-2</v>
      </c>
      <c r="L9" s="155">
        <v>1.091E-2</v>
      </c>
      <c r="M9" s="155">
        <v>1.1560000000000001E-2</v>
      </c>
      <c r="N9" s="155">
        <v>1.1560000000000001E-2</v>
      </c>
      <c r="O9" s="156">
        <v>1.1560000000000001E-2</v>
      </c>
      <c r="P9" s="155">
        <v>0</v>
      </c>
      <c r="Q9" s="155">
        <v>0</v>
      </c>
      <c r="R9" s="155">
        <v>0</v>
      </c>
      <c r="S9" s="155">
        <v>0</v>
      </c>
      <c r="T9" s="155">
        <v>0</v>
      </c>
      <c r="U9" s="155">
        <v>0</v>
      </c>
      <c r="V9" s="155">
        <v>6.3520000000000007E-2</v>
      </c>
      <c r="W9" s="155">
        <v>8.0229999999999996E-2</v>
      </c>
      <c r="X9" s="155">
        <v>7.9749999999999988E-2</v>
      </c>
      <c r="Y9" s="155">
        <v>7.9649999999999985E-2</v>
      </c>
      <c r="Z9" s="155">
        <v>0.10540999999999998</v>
      </c>
      <c r="AA9" s="155">
        <v>0.15111999999999998</v>
      </c>
      <c r="AB9" s="156">
        <v>0.25136999999999998</v>
      </c>
      <c r="AC9" s="155">
        <v>0</v>
      </c>
      <c r="AD9" s="155">
        <v>0</v>
      </c>
      <c r="AE9" s="155">
        <v>0</v>
      </c>
      <c r="AF9" s="155">
        <v>0</v>
      </c>
      <c r="AG9" s="155">
        <v>0</v>
      </c>
      <c r="AH9" s="155">
        <v>0</v>
      </c>
      <c r="AI9" s="155">
        <v>0.92318</v>
      </c>
      <c r="AJ9" s="155">
        <v>1.0236500000000002</v>
      </c>
      <c r="AK9" s="155">
        <v>1.0661</v>
      </c>
      <c r="AL9" s="155">
        <v>1.0923700000000001</v>
      </c>
      <c r="AM9" s="155">
        <v>1.1143099999999999</v>
      </c>
      <c r="AN9" s="155">
        <v>1.1515400000000002</v>
      </c>
      <c r="AO9" s="156">
        <v>1.1230899999999999</v>
      </c>
      <c r="AP9" s="155">
        <v>0</v>
      </c>
      <c r="AQ9" s="155">
        <v>0</v>
      </c>
      <c r="AR9" s="155">
        <v>0</v>
      </c>
      <c r="AS9" s="155">
        <v>0</v>
      </c>
      <c r="AT9" s="155">
        <v>0</v>
      </c>
      <c r="AU9" s="155">
        <v>0</v>
      </c>
      <c r="AV9" s="155">
        <v>0.99843000000000004</v>
      </c>
      <c r="AW9" s="155">
        <v>1.1166100000000001</v>
      </c>
      <c r="AX9" s="155">
        <v>1.1585799999999999</v>
      </c>
      <c r="AY9" s="155">
        <v>1.18293</v>
      </c>
      <c r="AZ9" s="155">
        <v>1.2312800000000002</v>
      </c>
      <c r="BA9" s="155">
        <v>1.3142199999999999</v>
      </c>
      <c r="BB9" s="156">
        <v>1.38602</v>
      </c>
      <c r="BC9" s="239"/>
    </row>
    <row r="10" spans="1:55">
      <c r="A10" s="154"/>
      <c r="B10" s="138" t="s">
        <v>171</v>
      </c>
      <c r="C10" s="155">
        <v>4.2289199999999996</v>
      </c>
      <c r="D10" s="155">
        <v>3.8034699999999999</v>
      </c>
      <c r="E10" s="155">
        <v>3.6461499999999996</v>
      </c>
      <c r="F10" s="155">
        <v>3.1097299999999994</v>
      </c>
      <c r="G10" s="155">
        <v>2.5493800000000002</v>
      </c>
      <c r="H10" s="155">
        <v>1.9252800000000001</v>
      </c>
      <c r="I10" s="155">
        <v>1.7926600000000001</v>
      </c>
      <c r="J10" s="155">
        <v>1.5031099999999997</v>
      </c>
      <c r="K10" s="155">
        <v>1.3969599999999991</v>
      </c>
      <c r="L10" s="155">
        <v>1.31454</v>
      </c>
      <c r="M10" s="155">
        <v>0.89787000000000039</v>
      </c>
      <c r="N10" s="155">
        <v>0.8108200000000001</v>
      </c>
      <c r="O10" s="156">
        <v>0.64502999999999999</v>
      </c>
      <c r="P10" s="155">
        <v>3.1369599999999997</v>
      </c>
      <c r="Q10" s="155">
        <v>3.0046400000000002</v>
      </c>
      <c r="R10" s="155">
        <v>3.1361099999999991</v>
      </c>
      <c r="S10" s="155">
        <v>3.3930000000000002</v>
      </c>
      <c r="T10" s="155">
        <v>3.4112199999999997</v>
      </c>
      <c r="U10" s="155">
        <v>2.6534800000000001</v>
      </c>
      <c r="V10" s="155">
        <v>2.6556300000000004</v>
      </c>
      <c r="W10" s="155">
        <v>2.3533900000000001</v>
      </c>
      <c r="X10" s="155">
        <v>2.3914799999999978</v>
      </c>
      <c r="Y10" s="155">
        <v>2.2899300000000014</v>
      </c>
      <c r="Z10" s="155">
        <v>1.8603299999999998</v>
      </c>
      <c r="AA10" s="155">
        <v>1.7522000000000002</v>
      </c>
      <c r="AB10" s="156">
        <v>1.7075</v>
      </c>
      <c r="AC10" s="155">
        <v>3.7413600000000002</v>
      </c>
      <c r="AD10" s="155">
        <v>3.9484799999999995</v>
      </c>
      <c r="AE10" s="155">
        <v>4.167889999999999</v>
      </c>
      <c r="AF10" s="155">
        <v>4.6383200000000011</v>
      </c>
      <c r="AG10" s="155">
        <v>5.3119100000000001</v>
      </c>
      <c r="AH10" s="155">
        <v>5.7756800000000004</v>
      </c>
      <c r="AI10" s="155">
        <v>7.03843</v>
      </c>
      <c r="AJ10" s="155">
        <v>7.5519299999999987</v>
      </c>
      <c r="AK10" s="155">
        <v>7.7359699999999965</v>
      </c>
      <c r="AL10" s="155">
        <v>7.8409700000000013</v>
      </c>
      <c r="AM10" s="155">
        <v>7.8095099999999977</v>
      </c>
      <c r="AN10" s="155">
        <v>7.8485499999999959</v>
      </c>
      <c r="AO10" s="156">
        <v>7.89954</v>
      </c>
      <c r="AP10" s="155">
        <v>11.107239999999999</v>
      </c>
      <c r="AQ10" s="155">
        <v>10.756589999999999</v>
      </c>
      <c r="AR10" s="155">
        <v>10.950149999999997</v>
      </c>
      <c r="AS10" s="155">
        <v>11.14105</v>
      </c>
      <c r="AT10" s="155">
        <v>11.27251</v>
      </c>
      <c r="AU10" s="155">
        <v>10.35444</v>
      </c>
      <c r="AV10" s="155">
        <v>11.486720000000002</v>
      </c>
      <c r="AW10" s="155">
        <v>11.408429999999999</v>
      </c>
      <c r="AX10" s="155">
        <v>11.524409999999998</v>
      </c>
      <c r="AY10" s="155">
        <v>11.445440000000001</v>
      </c>
      <c r="AZ10" s="155">
        <v>10.567709999999998</v>
      </c>
      <c r="BA10" s="155">
        <v>10.411569999999999</v>
      </c>
      <c r="BB10" s="156">
        <v>10.25207</v>
      </c>
      <c r="BC10" s="239"/>
    </row>
    <row r="11" spans="1:55">
      <c r="A11" s="154"/>
      <c r="B11" s="138" t="s">
        <v>172</v>
      </c>
      <c r="C11" s="155">
        <v>6.9966299999999997</v>
      </c>
      <c r="D11" s="155">
        <v>5.8563400000000003</v>
      </c>
      <c r="E11" s="155">
        <v>4.9475600000000002</v>
      </c>
      <c r="F11" s="155">
        <v>3.9237400000000009</v>
      </c>
      <c r="G11" s="155">
        <v>2.2166799999999998</v>
      </c>
      <c r="H11" s="155">
        <v>1.2368500000000004</v>
      </c>
      <c r="I11" s="155">
        <v>0.81690000000000029</v>
      </c>
      <c r="J11" s="155">
        <v>0.45348000000000005</v>
      </c>
      <c r="K11" s="155">
        <v>0.25435999999999992</v>
      </c>
      <c r="L11" s="155">
        <v>0.18996000000000002</v>
      </c>
      <c r="M11" s="155">
        <v>0.12590999999999997</v>
      </c>
      <c r="N11" s="155">
        <v>8.432000000000002E-2</v>
      </c>
      <c r="O11" s="156">
        <v>5.9770000000000004E-2</v>
      </c>
      <c r="P11" s="155">
        <v>22.495690000000003</v>
      </c>
      <c r="Q11" s="155">
        <v>20.288090000000004</v>
      </c>
      <c r="R11" s="155">
        <v>19.565489999999997</v>
      </c>
      <c r="S11" s="155">
        <v>18.665899999999993</v>
      </c>
      <c r="T11" s="155">
        <v>16.972839999999998</v>
      </c>
      <c r="U11" s="155">
        <v>13.534889999999999</v>
      </c>
      <c r="V11" s="155">
        <v>11.700890000000005</v>
      </c>
      <c r="W11" s="155">
        <v>9.7989699999999971</v>
      </c>
      <c r="X11" s="155">
        <v>8.6447299999999974</v>
      </c>
      <c r="Y11" s="155">
        <v>8.6294199999999979</v>
      </c>
      <c r="Z11" s="155">
        <v>8.0122100000000014</v>
      </c>
      <c r="AA11" s="155">
        <v>6.4945199999999979</v>
      </c>
      <c r="AB11" s="156">
        <v>6.35175</v>
      </c>
      <c r="AC11" s="155">
        <v>58.470239999999997</v>
      </c>
      <c r="AD11" s="155">
        <v>58.809129999999982</v>
      </c>
      <c r="AE11" s="155">
        <v>58.081030000000005</v>
      </c>
      <c r="AF11" s="155">
        <v>59.328439999999986</v>
      </c>
      <c r="AG11" s="155">
        <v>61.335229999999996</v>
      </c>
      <c r="AH11" s="155">
        <v>63.80484000000002</v>
      </c>
      <c r="AI11" s="155">
        <v>65.041659999999979</v>
      </c>
      <c r="AJ11" s="155">
        <v>64.275790000000015</v>
      </c>
      <c r="AK11" s="155">
        <v>63.466590000000053</v>
      </c>
      <c r="AL11" s="155">
        <v>61.969250000000009</v>
      </c>
      <c r="AM11" s="155">
        <v>60.830499999999986</v>
      </c>
      <c r="AN11" s="155">
        <v>59.440800000000003</v>
      </c>
      <c r="AO11" s="156">
        <v>56.639600000000002</v>
      </c>
      <c r="AP11" s="155">
        <v>87.962559999999996</v>
      </c>
      <c r="AQ11" s="155">
        <v>84.953559999999982</v>
      </c>
      <c r="AR11" s="155">
        <v>82.594080000000005</v>
      </c>
      <c r="AS11" s="155">
        <v>81.918079999999975</v>
      </c>
      <c r="AT11" s="155">
        <v>80.524749999999983</v>
      </c>
      <c r="AU11" s="155">
        <v>78.576580000000021</v>
      </c>
      <c r="AV11" s="155">
        <v>77.559449999999998</v>
      </c>
      <c r="AW11" s="155">
        <v>74.528240000000011</v>
      </c>
      <c r="AX11" s="155">
        <v>72.365680000000026</v>
      </c>
      <c r="AY11" s="155">
        <v>70.788630000000012</v>
      </c>
      <c r="AZ11" s="155">
        <v>68.968620000000016</v>
      </c>
      <c r="BA11" s="155">
        <v>66.019639999999995</v>
      </c>
      <c r="BB11" s="156">
        <v>63.051120000000004</v>
      </c>
      <c r="BC11" s="239"/>
    </row>
    <row r="12" spans="1:55">
      <c r="A12" s="154"/>
      <c r="B12" s="138" t="s">
        <v>225</v>
      </c>
      <c r="C12" s="155">
        <v>0.35260000000000002</v>
      </c>
      <c r="D12" s="155">
        <v>0.33458000000000004</v>
      </c>
      <c r="E12" s="155">
        <v>0.30486000000000002</v>
      </c>
      <c r="F12" s="155">
        <v>0.21781</v>
      </c>
      <c r="G12" s="155">
        <v>0.16864999999999999</v>
      </c>
      <c r="H12" s="155">
        <v>0.12245</v>
      </c>
      <c r="I12" s="155">
        <v>7.0800000000000002E-2</v>
      </c>
      <c r="J12" s="155">
        <v>4.7450000000000006E-2</v>
      </c>
      <c r="K12" s="155">
        <v>3.703E-2</v>
      </c>
      <c r="L12" s="155">
        <v>2.9899999999999999E-2</v>
      </c>
      <c r="M12" s="155">
        <v>1.4760000000000001E-2</v>
      </c>
      <c r="N12" s="155">
        <v>1.125E-2</v>
      </c>
      <c r="O12" s="156">
        <v>9.300000000000001E-3</v>
      </c>
      <c r="P12" s="155">
        <v>0.61657000000000006</v>
      </c>
      <c r="Q12" s="155">
        <v>0.71338000000000001</v>
      </c>
      <c r="R12" s="155">
        <v>0.81490000000000007</v>
      </c>
      <c r="S12" s="155">
        <v>0.81849000000000005</v>
      </c>
      <c r="T12" s="155">
        <v>0.94657000000000002</v>
      </c>
      <c r="U12" s="155">
        <v>0.93632000000000004</v>
      </c>
      <c r="V12" s="155">
        <v>0.85689000000000015</v>
      </c>
      <c r="W12" s="155">
        <v>0.64327000000000012</v>
      </c>
      <c r="X12" s="155">
        <v>0.60483000000000009</v>
      </c>
      <c r="Y12" s="155">
        <v>0.58728999999999998</v>
      </c>
      <c r="Z12" s="155">
        <v>0.51445999999999992</v>
      </c>
      <c r="AA12" s="155">
        <v>0.54443999999999992</v>
      </c>
      <c r="AB12" s="156">
        <v>0.61582999999999999</v>
      </c>
      <c r="AC12" s="155">
        <v>1.8185100000000003</v>
      </c>
      <c r="AD12" s="155">
        <v>1.7389400000000002</v>
      </c>
      <c r="AE12" s="155">
        <v>1.6551900000000002</v>
      </c>
      <c r="AF12" s="155">
        <v>1.81138</v>
      </c>
      <c r="AG12" s="155">
        <v>2.3179900000000004</v>
      </c>
      <c r="AH12" s="155">
        <v>2.6223199999999998</v>
      </c>
      <c r="AI12" s="155">
        <v>3.1568000000000001</v>
      </c>
      <c r="AJ12" s="155">
        <v>3.2984300000000002</v>
      </c>
      <c r="AK12" s="155">
        <v>3.4498800000000003</v>
      </c>
      <c r="AL12" s="155">
        <v>3.5387100000000005</v>
      </c>
      <c r="AM12" s="155">
        <v>3.5241400000000001</v>
      </c>
      <c r="AN12" s="155">
        <v>3.4689399999999995</v>
      </c>
      <c r="AO12" s="156">
        <v>3.3677899999999998</v>
      </c>
      <c r="AP12" s="155">
        <v>2.7876800000000004</v>
      </c>
      <c r="AQ12" s="155">
        <v>2.7869000000000002</v>
      </c>
      <c r="AR12" s="155">
        <v>2.7749500000000005</v>
      </c>
      <c r="AS12" s="155">
        <v>2.84768</v>
      </c>
      <c r="AT12" s="155">
        <v>3.4332100000000003</v>
      </c>
      <c r="AU12" s="155">
        <v>3.6810899999999998</v>
      </c>
      <c r="AV12" s="155">
        <v>4.0844900000000006</v>
      </c>
      <c r="AW12" s="155">
        <v>3.9891500000000004</v>
      </c>
      <c r="AX12" s="155">
        <v>4.0917400000000006</v>
      </c>
      <c r="AY12" s="155">
        <v>4.1558999999999999</v>
      </c>
      <c r="AZ12" s="155">
        <v>4.0533599999999996</v>
      </c>
      <c r="BA12" s="155">
        <v>4.0246299999999993</v>
      </c>
      <c r="BB12" s="156">
        <v>3.9929200000000002</v>
      </c>
      <c r="BC12" s="239"/>
    </row>
    <row r="13" spans="1:55">
      <c r="A13" s="154"/>
      <c r="B13" s="138" t="s">
        <v>174</v>
      </c>
      <c r="C13" s="155">
        <v>1.8731800000000001</v>
      </c>
      <c r="D13" s="155">
        <v>1.8302700000000001</v>
      </c>
      <c r="E13" s="155">
        <v>1.69495</v>
      </c>
      <c r="F13" s="155">
        <v>1.50725</v>
      </c>
      <c r="G13" s="155">
        <v>1.4086500000000002</v>
      </c>
      <c r="H13" s="155">
        <v>1.22353</v>
      </c>
      <c r="I13" s="155">
        <v>0.87746999999999986</v>
      </c>
      <c r="J13" s="155">
        <v>0.76109000000000004</v>
      </c>
      <c r="K13" s="155">
        <v>0.61085</v>
      </c>
      <c r="L13" s="155">
        <v>0.52010000000000001</v>
      </c>
      <c r="M13" s="155">
        <v>0.29520999999999997</v>
      </c>
      <c r="N13" s="155">
        <v>0.20864999999999997</v>
      </c>
      <c r="O13" s="156">
        <v>0.14327000000000001</v>
      </c>
      <c r="P13" s="155">
        <v>0.1719</v>
      </c>
      <c r="Q13" s="155">
        <v>0.17702999999999999</v>
      </c>
      <c r="R13" s="155">
        <v>0.18309999999999998</v>
      </c>
      <c r="S13" s="155">
        <v>0.18106999999999998</v>
      </c>
      <c r="T13" s="155">
        <v>0.22594</v>
      </c>
      <c r="U13" s="155">
        <v>0.23451999999999998</v>
      </c>
      <c r="V13" s="155">
        <v>0.23675000000000002</v>
      </c>
      <c r="W13" s="155">
        <v>0.23901000000000003</v>
      </c>
      <c r="X13" s="155">
        <v>0.25424999999999998</v>
      </c>
      <c r="Y13" s="155">
        <v>0.26502000000000003</v>
      </c>
      <c r="Z13" s="155">
        <v>0.22928000000000004</v>
      </c>
      <c r="AA13" s="155">
        <v>0.20847000000000004</v>
      </c>
      <c r="AB13" s="156">
        <v>0.17312</v>
      </c>
      <c r="AC13" s="155">
        <v>0.59263999999999994</v>
      </c>
      <c r="AD13" s="155">
        <v>0.58772000000000002</v>
      </c>
      <c r="AE13" s="155">
        <v>0.67880999999999991</v>
      </c>
      <c r="AF13" s="155">
        <v>0.91694000000000009</v>
      </c>
      <c r="AG13" s="155">
        <v>1.1021700000000001</v>
      </c>
      <c r="AH13" s="155">
        <v>1.4613500000000004</v>
      </c>
      <c r="AI13" s="155">
        <v>2.0833400000000002</v>
      </c>
      <c r="AJ13" s="155">
        <v>2.2524199999999999</v>
      </c>
      <c r="AK13" s="155">
        <v>2.3349999999999995</v>
      </c>
      <c r="AL13" s="155">
        <v>2.3857499999999998</v>
      </c>
      <c r="AM13" s="155">
        <v>2.39181</v>
      </c>
      <c r="AN13" s="155">
        <v>2.3180300000000003</v>
      </c>
      <c r="AO13" s="156">
        <v>2.2879200000000002</v>
      </c>
      <c r="AP13" s="155">
        <v>2.6377199999999998</v>
      </c>
      <c r="AQ13" s="155">
        <v>2.5950199999999999</v>
      </c>
      <c r="AR13" s="155">
        <v>2.5568599999999999</v>
      </c>
      <c r="AS13" s="155">
        <v>2.6052600000000004</v>
      </c>
      <c r="AT13" s="155">
        <v>2.7367600000000003</v>
      </c>
      <c r="AU13" s="155">
        <v>2.9194000000000004</v>
      </c>
      <c r="AV13" s="155">
        <v>3.1975599999999997</v>
      </c>
      <c r="AW13" s="155">
        <v>3.2525199999999996</v>
      </c>
      <c r="AX13" s="155">
        <v>3.2000999999999999</v>
      </c>
      <c r="AY13" s="155">
        <v>3.1708699999999999</v>
      </c>
      <c r="AZ13" s="155">
        <v>2.9162999999999997</v>
      </c>
      <c r="BA13" s="155">
        <v>2.73515</v>
      </c>
      <c r="BB13" s="156">
        <v>2.6043099999999999</v>
      </c>
      <c r="BC13" s="239"/>
    </row>
    <row r="14" spans="1:55">
      <c r="A14" s="154"/>
      <c r="B14" s="138" t="s">
        <v>175</v>
      </c>
      <c r="C14" s="155">
        <v>13.599630000000003</v>
      </c>
      <c r="D14" s="155">
        <v>12.866370000000002</v>
      </c>
      <c r="E14" s="155">
        <v>12.134990000000002</v>
      </c>
      <c r="F14" s="155">
        <v>10.96918</v>
      </c>
      <c r="G14" s="155">
        <v>9.3494100000000007</v>
      </c>
      <c r="H14" s="155">
        <v>7.4470600000000005</v>
      </c>
      <c r="I14" s="155">
        <v>5.5312100000000006</v>
      </c>
      <c r="J14" s="155">
        <v>3.4864100000000002</v>
      </c>
      <c r="K14" s="155">
        <v>2.9109000000000003</v>
      </c>
      <c r="L14" s="155">
        <v>2.5862099999999995</v>
      </c>
      <c r="M14" s="155">
        <v>1.7397100000000003</v>
      </c>
      <c r="N14" s="155">
        <v>1.53186</v>
      </c>
      <c r="O14" s="156">
        <v>1.2241099999999998</v>
      </c>
      <c r="P14" s="155">
        <v>19.04299</v>
      </c>
      <c r="Q14" s="155">
        <v>18.312690000000007</v>
      </c>
      <c r="R14" s="155">
        <v>17.919130000000003</v>
      </c>
      <c r="S14" s="155">
        <v>18.422549999999998</v>
      </c>
      <c r="T14" s="155">
        <v>17.993959999999998</v>
      </c>
      <c r="U14" s="155">
        <v>17.818150000000013</v>
      </c>
      <c r="V14" s="155">
        <v>16.289570000000005</v>
      </c>
      <c r="W14" s="155">
        <v>13.569449999999993</v>
      </c>
      <c r="X14" s="155">
        <v>13.395529999999999</v>
      </c>
      <c r="Y14" s="155">
        <v>13.385389999999997</v>
      </c>
      <c r="Z14" s="155">
        <v>12.252230000000001</v>
      </c>
      <c r="AA14" s="155">
        <v>11.519990000000005</v>
      </c>
      <c r="AB14" s="156">
        <v>11.945530000000002</v>
      </c>
      <c r="AC14" s="155">
        <v>35.360140000000001</v>
      </c>
      <c r="AD14" s="155">
        <v>38.574850000000005</v>
      </c>
      <c r="AE14" s="155">
        <v>43.283640000000005</v>
      </c>
      <c r="AF14" s="155">
        <v>46.79768</v>
      </c>
      <c r="AG14" s="155">
        <v>53.82676</v>
      </c>
      <c r="AH14" s="155">
        <v>58.796320000000016</v>
      </c>
      <c r="AI14" s="155">
        <v>69.787759999999992</v>
      </c>
      <c r="AJ14" s="155">
        <v>71.770229999999998</v>
      </c>
      <c r="AK14" s="155">
        <v>76.316940000000002</v>
      </c>
      <c r="AL14" s="155">
        <v>79.781810000000021</v>
      </c>
      <c r="AM14" s="155">
        <v>79.310479999999998</v>
      </c>
      <c r="AN14" s="155">
        <v>79.50882</v>
      </c>
      <c r="AO14" s="156">
        <v>79.504890000000003</v>
      </c>
      <c r="AP14" s="155">
        <v>68.002759999999995</v>
      </c>
      <c r="AQ14" s="155">
        <v>69.753910000000019</v>
      </c>
      <c r="AR14" s="155">
        <v>73.337760000000003</v>
      </c>
      <c r="AS14" s="155">
        <v>76.189409999999995</v>
      </c>
      <c r="AT14" s="155">
        <v>81.17013</v>
      </c>
      <c r="AU14" s="155">
        <v>84.061530000000033</v>
      </c>
      <c r="AV14" s="155">
        <v>91.608539999999977</v>
      </c>
      <c r="AW14" s="155">
        <v>88.826089999999994</v>
      </c>
      <c r="AX14" s="155">
        <v>92.623369999999994</v>
      </c>
      <c r="AY14" s="155">
        <v>95.753410000000017</v>
      </c>
      <c r="AZ14" s="155">
        <v>93.302419999999984</v>
      </c>
      <c r="BA14" s="155">
        <v>92.560669999999988</v>
      </c>
      <c r="BB14" s="156">
        <v>92.674530000000004</v>
      </c>
      <c r="BC14" s="239"/>
    </row>
    <row r="15" spans="1:55">
      <c r="A15" s="154"/>
      <c r="B15" s="138" t="s">
        <v>176</v>
      </c>
      <c r="C15" s="155">
        <v>11.98967</v>
      </c>
      <c r="D15" s="155">
        <v>11.706280000000003</v>
      </c>
      <c r="E15" s="155">
        <v>11.297169999999999</v>
      </c>
      <c r="F15" s="155">
        <v>9.7699400000000001</v>
      </c>
      <c r="G15" s="155">
        <v>9.3390799999999992</v>
      </c>
      <c r="H15" s="155">
        <v>8.8988000000000014</v>
      </c>
      <c r="I15" s="155">
        <v>8.2929699999999951</v>
      </c>
      <c r="J15" s="155">
        <v>7.0390800000000002</v>
      </c>
      <c r="K15" s="155">
        <v>5.5981600000000009</v>
      </c>
      <c r="L15" s="155">
        <v>5.1505199999999993</v>
      </c>
      <c r="M15" s="155">
        <v>4.2016899999999993</v>
      </c>
      <c r="N15" s="155">
        <v>2.49444</v>
      </c>
      <c r="O15" s="156">
        <v>1.7799400000000001</v>
      </c>
      <c r="P15" s="155">
        <v>4.8256899999999998</v>
      </c>
      <c r="Q15" s="155">
        <v>5.0152399999999995</v>
      </c>
      <c r="R15" s="155">
        <v>5.1717200000000005</v>
      </c>
      <c r="S15" s="155">
        <v>6.8633699999999989</v>
      </c>
      <c r="T15" s="155">
        <v>7.1802200000000012</v>
      </c>
      <c r="U15" s="155">
        <v>7.5187300000000006</v>
      </c>
      <c r="V15" s="155">
        <v>7.55647</v>
      </c>
      <c r="W15" s="155">
        <v>7.3896000000000015</v>
      </c>
      <c r="X15" s="155">
        <v>6.747189999999998</v>
      </c>
      <c r="Y15" s="155">
        <v>6.5816400000000002</v>
      </c>
      <c r="Z15" s="155">
        <v>6.1251299999999986</v>
      </c>
      <c r="AA15" s="155">
        <v>5.2818499999999977</v>
      </c>
      <c r="AB15" s="156">
        <v>4.4550100000000006</v>
      </c>
      <c r="AC15" s="155">
        <v>4.6763600000000007</v>
      </c>
      <c r="AD15" s="155">
        <v>5.1532399999999994</v>
      </c>
      <c r="AE15" s="155">
        <v>5.9853899999999998</v>
      </c>
      <c r="AF15" s="155">
        <v>7.5928900000000015</v>
      </c>
      <c r="AG15" s="155">
        <v>9.6693600000000011</v>
      </c>
      <c r="AH15" s="155">
        <v>12.270479999999999</v>
      </c>
      <c r="AI15" s="155">
        <v>14.923509999999995</v>
      </c>
      <c r="AJ15" s="155">
        <v>15.853069999999999</v>
      </c>
      <c r="AK15" s="155">
        <v>16.565759999999994</v>
      </c>
      <c r="AL15" s="155">
        <v>17.287049999999994</v>
      </c>
      <c r="AM15" s="155">
        <v>17.7059</v>
      </c>
      <c r="AN15" s="155">
        <v>18.175199999999997</v>
      </c>
      <c r="AO15" s="156">
        <v>17.394110000000001</v>
      </c>
      <c r="AP15" s="155">
        <v>21.491720000000001</v>
      </c>
      <c r="AQ15" s="155">
        <v>21.874760000000002</v>
      </c>
      <c r="AR15" s="155">
        <v>22.454280000000001</v>
      </c>
      <c r="AS15" s="155">
        <v>24.226199999999999</v>
      </c>
      <c r="AT15" s="155">
        <v>26.188660000000002</v>
      </c>
      <c r="AU15" s="155">
        <v>28.688010000000002</v>
      </c>
      <c r="AV15" s="155">
        <v>30.772949999999991</v>
      </c>
      <c r="AW15" s="155">
        <v>30.281750000000002</v>
      </c>
      <c r="AX15" s="155">
        <v>28.91110999999999</v>
      </c>
      <c r="AY15" s="155">
        <v>29.019209999999994</v>
      </c>
      <c r="AZ15" s="155">
        <v>28.032720000000008</v>
      </c>
      <c r="BA15" s="155">
        <v>25.951489999999993</v>
      </c>
      <c r="BB15" s="156">
        <v>23.629060000000003</v>
      </c>
      <c r="BC15" s="239"/>
    </row>
    <row r="16" spans="1:55">
      <c r="A16" s="154"/>
      <c r="B16" s="138" t="s">
        <v>224</v>
      </c>
      <c r="C16" s="155">
        <v>8.3000000000000001E-4</v>
      </c>
      <c r="D16" s="155">
        <v>8.3000000000000001E-4</v>
      </c>
      <c r="E16" s="155">
        <v>8.3000000000000001E-4</v>
      </c>
      <c r="F16" s="155">
        <v>6.3000000000000003E-4</v>
      </c>
      <c r="G16" s="155">
        <v>6.3000000000000003E-4</v>
      </c>
      <c r="H16" s="155">
        <v>1.9000000000000001E-4</v>
      </c>
      <c r="I16" s="155">
        <v>0</v>
      </c>
      <c r="J16" s="155">
        <v>0</v>
      </c>
      <c r="K16" s="155">
        <v>0</v>
      </c>
      <c r="L16" s="155">
        <v>0</v>
      </c>
      <c r="M16" s="155">
        <v>0</v>
      </c>
      <c r="N16" s="155">
        <v>0</v>
      </c>
      <c r="O16" s="156">
        <v>0</v>
      </c>
      <c r="P16" s="155">
        <v>8.3170000000000008E-2</v>
      </c>
      <c r="Q16" s="155">
        <v>8.2470000000000002E-2</v>
      </c>
      <c r="R16" s="155">
        <v>7.8280000000000002E-2</v>
      </c>
      <c r="S16" s="155">
        <v>6.7860000000000004E-2</v>
      </c>
      <c r="T16" s="155">
        <v>6.7119999999999985E-2</v>
      </c>
      <c r="U16" s="155">
        <v>3.15E-2</v>
      </c>
      <c r="V16" s="155">
        <v>7.0200000000000002E-3</v>
      </c>
      <c r="W16" s="155">
        <v>1.25E-3</v>
      </c>
      <c r="X16" s="155">
        <v>7.6000000000000004E-4</v>
      </c>
      <c r="Y16" s="155">
        <v>4.7800000000000004E-3</v>
      </c>
      <c r="Z16" s="155">
        <v>1.1519999999999999E-2</v>
      </c>
      <c r="AA16" s="155">
        <v>1.3149999999999998E-2</v>
      </c>
      <c r="AB16" s="156">
        <v>1.694E-2</v>
      </c>
      <c r="AC16" s="155">
        <v>9.8180000000000003E-2</v>
      </c>
      <c r="AD16" s="155">
        <v>0.106</v>
      </c>
      <c r="AE16" s="155">
        <v>0.12106</v>
      </c>
      <c r="AF16" s="155">
        <v>0.12134</v>
      </c>
      <c r="AG16" s="155">
        <v>0.14199999999999999</v>
      </c>
      <c r="AH16" s="155">
        <v>0.13575999999999999</v>
      </c>
      <c r="AI16" s="155">
        <v>0.15805000000000002</v>
      </c>
      <c r="AJ16" s="155">
        <v>0.15934999999999999</v>
      </c>
      <c r="AK16" s="155">
        <v>0.16260000000000002</v>
      </c>
      <c r="AL16" s="155">
        <v>0.15880999999999998</v>
      </c>
      <c r="AM16" s="155">
        <v>0.15884999999999999</v>
      </c>
      <c r="AN16" s="155">
        <v>0.15771000000000002</v>
      </c>
      <c r="AO16" s="156">
        <v>0.15962000000000001</v>
      </c>
      <c r="AP16" s="155">
        <v>0.18218000000000001</v>
      </c>
      <c r="AQ16" s="155">
        <v>0.1893</v>
      </c>
      <c r="AR16" s="155">
        <v>0.20017000000000001</v>
      </c>
      <c r="AS16" s="155">
        <v>0.18983</v>
      </c>
      <c r="AT16" s="155">
        <v>0.20974999999999996</v>
      </c>
      <c r="AU16" s="155">
        <v>0.16744999999999999</v>
      </c>
      <c r="AV16" s="155">
        <v>0.16506999999999999</v>
      </c>
      <c r="AW16" s="155">
        <v>0.16059999999999999</v>
      </c>
      <c r="AX16" s="155">
        <v>0.16336000000000001</v>
      </c>
      <c r="AY16" s="155">
        <v>0.16358999999999999</v>
      </c>
      <c r="AZ16" s="155">
        <v>0.17036999999999999</v>
      </c>
      <c r="BA16" s="155">
        <v>0.17085999999999998</v>
      </c>
      <c r="BB16" s="156">
        <v>0.17655999999999999</v>
      </c>
      <c r="BC16" s="239"/>
    </row>
    <row r="17" spans="1:55">
      <c r="A17" s="154"/>
      <c r="B17" s="138" t="s">
        <v>178</v>
      </c>
      <c r="C17" s="155">
        <v>18.088510000000007</v>
      </c>
      <c r="D17" s="155">
        <v>16.989900000000002</v>
      </c>
      <c r="E17" s="155">
        <v>16.370699999999996</v>
      </c>
      <c r="F17" s="155">
        <v>14.658899999999999</v>
      </c>
      <c r="G17" s="155">
        <v>9.9695</v>
      </c>
      <c r="H17" s="155">
        <v>7.4387199999999991</v>
      </c>
      <c r="I17" s="155">
        <v>6.8419500000000024</v>
      </c>
      <c r="J17" s="155">
        <v>5.0807499999999992</v>
      </c>
      <c r="K17" s="155">
        <v>4.6470399999999987</v>
      </c>
      <c r="L17" s="155">
        <v>4.2921300000000011</v>
      </c>
      <c r="M17" s="155">
        <v>3.3619799999999991</v>
      </c>
      <c r="N17" s="155">
        <v>2.4208199999999964</v>
      </c>
      <c r="O17" s="156">
        <v>1.73234</v>
      </c>
      <c r="P17" s="155">
        <v>10.413390000000001</v>
      </c>
      <c r="Q17" s="155">
        <v>9.7381399999999996</v>
      </c>
      <c r="R17" s="155">
        <v>9.6669400000000003</v>
      </c>
      <c r="S17" s="155">
        <v>10.071359999999999</v>
      </c>
      <c r="T17" s="155">
        <v>8.8405199999999997</v>
      </c>
      <c r="U17" s="155">
        <v>7.961399999999994</v>
      </c>
      <c r="V17" s="155">
        <v>8.2111400000000039</v>
      </c>
      <c r="W17" s="155">
        <v>7.3607499999999932</v>
      </c>
      <c r="X17" s="155">
        <v>8.0626499999999943</v>
      </c>
      <c r="Y17" s="155">
        <v>8.3627299999999991</v>
      </c>
      <c r="Z17" s="155">
        <v>7.889689999999999</v>
      </c>
      <c r="AA17" s="155">
        <v>6.6309399999999981</v>
      </c>
      <c r="AB17" s="156">
        <v>6.3240200000000009</v>
      </c>
      <c r="AC17" s="155">
        <v>21.25809000000001</v>
      </c>
      <c r="AD17" s="155">
        <v>22.166680000000003</v>
      </c>
      <c r="AE17" s="155">
        <v>22.884230000000006</v>
      </c>
      <c r="AF17" s="155">
        <v>24.627520000000001</v>
      </c>
      <c r="AG17" s="155">
        <v>25.044529999999998</v>
      </c>
      <c r="AH17" s="155">
        <v>25.393940000000001</v>
      </c>
      <c r="AI17" s="155">
        <v>26.941189999999992</v>
      </c>
      <c r="AJ17" s="155">
        <v>25.55482000000001</v>
      </c>
      <c r="AK17" s="155">
        <v>25.206689999999988</v>
      </c>
      <c r="AL17" s="155">
        <v>25.024970000000003</v>
      </c>
      <c r="AM17" s="155">
        <v>24.17351</v>
      </c>
      <c r="AN17" s="155">
        <v>23.272910000000007</v>
      </c>
      <c r="AO17" s="156">
        <v>22.251240000000003</v>
      </c>
      <c r="AP17" s="155">
        <v>49.759990000000016</v>
      </c>
      <c r="AQ17" s="155">
        <v>48.894720000000007</v>
      </c>
      <c r="AR17" s="155">
        <v>48.921869999999998</v>
      </c>
      <c r="AS17" s="155">
        <v>49.357780000000005</v>
      </c>
      <c r="AT17" s="155">
        <v>43.854550000000003</v>
      </c>
      <c r="AU17" s="155">
        <v>40.794059999999995</v>
      </c>
      <c r="AV17" s="155">
        <v>41.994279999999968</v>
      </c>
      <c r="AW17" s="155">
        <v>37.996320000000004</v>
      </c>
      <c r="AX17" s="155">
        <v>37.916379999999982</v>
      </c>
      <c r="AY17" s="155">
        <v>37.679830000000003</v>
      </c>
      <c r="AZ17" s="155">
        <v>35.42517999999999</v>
      </c>
      <c r="BA17" s="155">
        <v>32.324669999999998</v>
      </c>
      <c r="BB17" s="156">
        <v>30.307599999999997</v>
      </c>
      <c r="BC17" s="239"/>
    </row>
    <row r="18" spans="1:55">
      <c r="A18" s="154"/>
      <c r="B18" s="138" t="s">
        <v>179</v>
      </c>
      <c r="C18" s="155">
        <v>3.2074799999999999</v>
      </c>
      <c r="D18" s="155">
        <v>3.1312200000000003</v>
      </c>
      <c r="E18" s="155">
        <v>3.0301400000000003</v>
      </c>
      <c r="F18" s="155">
        <v>2.6661800000000002</v>
      </c>
      <c r="G18" s="155">
        <v>2.5529300000000004</v>
      </c>
      <c r="H18" s="155">
        <v>2.42706</v>
      </c>
      <c r="I18" s="155">
        <v>2.3377999999999997</v>
      </c>
      <c r="J18" s="155">
        <v>2.2210499999999995</v>
      </c>
      <c r="K18" s="155">
        <v>1.6661900000000001</v>
      </c>
      <c r="L18" s="155">
        <v>1.5510099999999998</v>
      </c>
      <c r="M18" s="155">
        <v>1.37216</v>
      </c>
      <c r="N18" s="155">
        <v>1.21922</v>
      </c>
      <c r="O18" s="156">
        <v>0.87020000000000008</v>
      </c>
      <c r="P18" s="155">
        <v>1.0443200000000001</v>
      </c>
      <c r="Q18" s="155">
        <v>1.0246099999999998</v>
      </c>
      <c r="R18" s="155">
        <v>1.0195400000000001</v>
      </c>
      <c r="S18" s="155">
        <v>1.24081</v>
      </c>
      <c r="T18" s="155">
        <v>1.4980100000000001</v>
      </c>
      <c r="U18" s="155">
        <v>1.5466299999999999</v>
      </c>
      <c r="V18" s="155">
        <v>1.67808</v>
      </c>
      <c r="W18" s="155">
        <v>1.7226499999999998</v>
      </c>
      <c r="X18" s="155">
        <v>1.6761400000000002</v>
      </c>
      <c r="Y18" s="155">
        <v>1.7538300000000002</v>
      </c>
      <c r="Z18" s="155">
        <v>1.6768300000000003</v>
      </c>
      <c r="AA18" s="155">
        <v>1.3993199999999999</v>
      </c>
      <c r="AB18" s="156">
        <v>1.12531</v>
      </c>
      <c r="AC18" s="155">
        <v>0.81568999999999992</v>
      </c>
      <c r="AD18" s="155">
        <v>0.92725000000000002</v>
      </c>
      <c r="AE18" s="155">
        <v>1.1345499999999999</v>
      </c>
      <c r="AF18" s="155">
        <v>1.37449</v>
      </c>
      <c r="AG18" s="155">
        <v>1.74071</v>
      </c>
      <c r="AH18" s="155">
        <v>2.2403700000000004</v>
      </c>
      <c r="AI18" s="155">
        <v>2.7578299999999998</v>
      </c>
      <c r="AJ18" s="155">
        <v>2.8461500000000006</v>
      </c>
      <c r="AK18" s="155">
        <v>2.7784500000000016</v>
      </c>
      <c r="AL18" s="155">
        <v>2.8258499999999995</v>
      </c>
      <c r="AM18" s="155">
        <v>2.8130199999999999</v>
      </c>
      <c r="AN18" s="155">
        <v>2.5219399999999994</v>
      </c>
      <c r="AO18" s="156">
        <v>2.2586399999999998</v>
      </c>
      <c r="AP18" s="155">
        <v>5.0674900000000003</v>
      </c>
      <c r="AQ18" s="155">
        <v>5.0830799999999998</v>
      </c>
      <c r="AR18" s="155">
        <v>5.1842300000000003</v>
      </c>
      <c r="AS18" s="155">
        <v>5.2814800000000002</v>
      </c>
      <c r="AT18" s="155">
        <v>5.7916500000000006</v>
      </c>
      <c r="AU18" s="155">
        <v>6.2140599999999999</v>
      </c>
      <c r="AV18" s="155">
        <v>6.7737099999999995</v>
      </c>
      <c r="AW18" s="155">
        <v>6.7898499999999995</v>
      </c>
      <c r="AX18" s="155">
        <v>6.1207800000000008</v>
      </c>
      <c r="AY18" s="155">
        <v>6.1306899999999995</v>
      </c>
      <c r="AZ18" s="155">
        <v>5.8620100000000006</v>
      </c>
      <c r="BA18" s="155">
        <v>5.140480000000001</v>
      </c>
      <c r="BB18" s="156">
        <v>4.2541499999999992</v>
      </c>
      <c r="BC18" s="239"/>
    </row>
    <row r="19" spans="1:55">
      <c r="A19" s="154"/>
      <c r="B19" s="138" t="s">
        <v>180</v>
      </c>
      <c r="C19" s="155">
        <v>7.028179999999999</v>
      </c>
      <c r="D19" s="155">
        <v>5.3062399999999998</v>
      </c>
      <c r="E19" s="155">
        <v>3.9134499999999992</v>
      </c>
      <c r="F19" s="155">
        <v>2.3744599999999991</v>
      </c>
      <c r="G19" s="155">
        <v>1.5674399999999999</v>
      </c>
      <c r="H19" s="155">
        <v>1.0018899999999999</v>
      </c>
      <c r="I19" s="155">
        <v>0.61033999999999988</v>
      </c>
      <c r="J19" s="155">
        <v>0.45565000000000005</v>
      </c>
      <c r="K19" s="155">
        <v>0.36323</v>
      </c>
      <c r="L19" s="155">
        <v>0.29455999999999988</v>
      </c>
      <c r="M19" s="155">
        <v>0.23587999999999998</v>
      </c>
      <c r="N19" s="155">
        <v>0.18572</v>
      </c>
      <c r="O19" s="156">
        <v>0.15206999999999998</v>
      </c>
      <c r="P19" s="155">
        <v>20.807289999999998</v>
      </c>
      <c r="Q19" s="155">
        <v>16.332419999999999</v>
      </c>
      <c r="R19" s="155">
        <v>14.083949999999998</v>
      </c>
      <c r="S19" s="155">
        <v>13.168719999999997</v>
      </c>
      <c r="T19" s="155">
        <v>13.105179999999999</v>
      </c>
      <c r="U19" s="155">
        <v>11.388390000000005</v>
      </c>
      <c r="V19" s="155">
        <v>11.238239999999992</v>
      </c>
      <c r="W19" s="155">
        <v>12.099410000000008</v>
      </c>
      <c r="X19" s="155">
        <v>12.538760000000005</v>
      </c>
      <c r="Y19" s="155">
        <v>13.916829999999999</v>
      </c>
      <c r="Z19" s="155">
        <v>15.082779999999993</v>
      </c>
      <c r="AA19" s="155">
        <v>14.116799999999996</v>
      </c>
      <c r="AB19" s="156">
        <v>15.16648</v>
      </c>
      <c r="AC19" s="155">
        <v>69.716300000000004</v>
      </c>
      <c r="AD19" s="155">
        <v>80.82256000000001</v>
      </c>
      <c r="AE19" s="155">
        <v>84.92440999999998</v>
      </c>
      <c r="AF19" s="155">
        <v>102.29900000000004</v>
      </c>
      <c r="AG19" s="155">
        <v>114.47990999999999</v>
      </c>
      <c r="AH19" s="155">
        <v>126.74850000000006</v>
      </c>
      <c r="AI19" s="155">
        <v>142.64366999999996</v>
      </c>
      <c r="AJ19" s="155">
        <v>142.42786999999996</v>
      </c>
      <c r="AK19" s="155">
        <v>141.18586999999999</v>
      </c>
      <c r="AL19" s="155">
        <v>137.65421999999998</v>
      </c>
      <c r="AM19" s="155">
        <v>132.48600000000008</v>
      </c>
      <c r="AN19" s="155">
        <v>132.46018000000007</v>
      </c>
      <c r="AO19" s="156">
        <v>129.57732000000001</v>
      </c>
      <c r="AP19" s="155">
        <v>97.551770000000005</v>
      </c>
      <c r="AQ19" s="155">
        <v>102.46122000000001</v>
      </c>
      <c r="AR19" s="155">
        <v>102.92180999999998</v>
      </c>
      <c r="AS19" s="155">
        <v>117.84218000000003</v>
      </c>
      <c r="AT19" s="155">
        <v>129.15252999999998</v>
      </c>
      <c r="AU19" s="155">
        <v>139.13878000000008</v>
      </c>
      <c r="AV19" s="155">
        <v>154.4922500000001</v>
      </c>
      <c r="AW19" s="155">
        <v>154.98292999999995</v>
      </c>
      <c r="AX19" s="155">
        <v>154.08786000000009</v>
      </c>
      <c r="AY19" s="155">
        <v>151.86560999999998</v>
      </c>
      <c r="AZ19" s="155">
        <v>147.80466000000004</v>
      </c>
      <c r="BA19" s="155">
        <v>146.7627</v>
      </c>
      <c r="BB19" s="156">
        <v>144.89587</v>
      </c>
      <c r="BC19" s="239"/>
    </row>
    <row r="20" spans="1:55">
      <c r="A20" s="154"/>
      <c r="B20" s="138" t="s">
        <v>181</v>
      </c>
      <c r="C20" s="155">
        <v>9.5797900000000009</v>
      </c>
      <c r="D20" s="155">
        <v>9.30748</v>
      </c>
      <c r="E20" s="155">
        <v>8.9922399999999989</v>
      </c>
      <c r="F20" s="155">
        <v>3.7360600000000006</v>
      </c>
      <c r="G20" s="155">
        <v>3.36429</v>
      </c>
      <c r="H20" s="155">
        <v>3.0235299999999992</v>
      </c>
      <c r="I20" s="155">
        <v>2.4553099999999994</v>
      </c>
      <c r="J20" s="155">
        <v>2.25684</v>
      </c>
      <c r="K20" s="155">
        <v>1.86666</v>
      </c>
      <c r="L20" s="155">
        <v>1.7813999999999999</v>
      </c>
      <c r="M20" s="155">
        <v>1.5498399999999999</v>
      </c>
      <c r="N20" s="155">
        <v>1.4016</v>
      </c>
      <c r="O20" s="156">
        <v>0.87705</v>
      </c>
      <c r="P20" s="155">
        <v>4.2023899999999994</v>
      </c>
      <c r="Q20" s="155">
        <v>4.2476000000000003</v>
      </c>
      <c r="R20" s="155">
        <v>4.3409400000000007</v>
      </c>
      <c r="S20" s="155">
        <v>8.8795900000000003</v>
      </c>
      <c r="T20" s="155">
        <v>8.44055</v>
      </c>
      <c r="U20" s="155">
        <v>8.0031499999999998</v>
      </c>
      <c r="V20" s="155">
        <v>7.2344800000000005</v>
      </c>
      <c r="W20" s="155">
        <v>7.0203199999999999</v>
      </c>
      <c r="X20" s="155">
        <v>5.8167500000000008</v>
      </c>
      <c r="Y20" s="155">
        <v>5.5799300000000001</v>
      </c>
      <c r="Z20" s="155">
        <v>5.1012899999999979</v>
      </c>
      <c r="AA20" s="155">
        <v>4.3989299999999991</v>
      </c>
      <c r="AB20" s="156">
        <v>3.8765700000000001</v>
      </c>
      <c r="AC20" s="155">
        <v>3.3321999999999998</v>
      </c>
      <c r="AD20" s="155">
        <v>4.0676899999999998</v>
      </c>
      <c r="AE20" s="155">
        <v>5.1174800000000005</v>
      </c>
      <c r="AF20" s="155">
        <v>6.2563800000000001</v>
      </c>
      <c r="AG20" s="155">
        <v>7.9585800000000004</v>
      </c>
      <c r="AH20" s="155">
        <v>9.5296899999999987</v>
      </c>
      <c r="AI20" s="155">
        <v>11.573410000000001</v>
      </c>
      <c r="AJ20" s="155">
        <v>11.99437</v>
      </c>
      <c r="AK20" s="155">
        <v>12.708429999999998</v>
      </c>
      <c r="AL20" s="155">
        <v>13.155480000000001</v>
      </c>
      <c r="AM20" s="155">
        <v>13.518619999999997</v>
      </c>
      <c r="AN20" s="155">
        <v>13.593530000000005</v>
      </c>
      <c r="AO20" s="156">
        <v>13.20506</v>
      </c>
      <c r="AP20" s="155">
        <v>17.114380000000001</v>
      </c>
      <c r="AQ20" s="155">
        <v>17.622769999999999</v>
      </c>
      <c r="AR20" s="155">
        <v>18.450659999999999</v>
      </c>
      <c r="AS20" s="155">
        <v>18.872030000000002</v>
      </c>
      <c r="AT20" s="155">
        <v>19.76342</v>
      </c>
      <c r="AU20" s="155">
        <v>20.556370000000001</v>
      </c>
      <c r="AV20" s="155">
        <v>21.263200000000005</v>
      </c>
      <c r="AW20" s="155">
        <v>21.271530000000002</v>
      </c>
      <c r="AX20" s="155">
        <v>20.391840000000006</v>
      </c>
      <c r="AY20" s="155">
        <v>20.516810000000003</v>
      </c>
      <c r="AZ20" s="155">
        <v>20.169749999999997</v>
      </c>
      <c r="BA20" s="155">
        <v>19.394059999999996</v>
      </c>
      <c r="BB20" s="156">
        <v>17.958680000000001</v>
      </c>
      <c r="BC20" s="239"/>
    </row>
    <row r="21" spans="1:55">
      <c r="A21" s="154"/>
      <c r="B21" s="138" t="s">
        <v>182</v>
      </c>
      <c r="C21" s="155">
        <v>0.45400000000000007</v>
      </c>
      <c r="D21" s="155">
        <v>0.43764999999999998</v>
      </c>
      <c r="E21" s="155">
        <v>0.37129000000000001</v>
      </c>
      <c r="F21" s="155">
        <v>0.32904999999999995</v>
      </c>
      <c r="G21" s="155">
        <v>0.28971999999999998</v>
      </c>
      <c r="H21" s="155">
        <v>0.20111000000000001</v>
      </c>
      <c r="I21" s="155">
        <v>8.4940000000000002E-2</v>
      </c>
      <c r="J21" s="155">
        <v>5.1110000000000003E-2</v>
      </c>
      <c r="K21" s="155">
        <v>3.9619999999999995E-2</v>
      </c>
      <c r="L21" s="155">
        <v>3.7219999999999996E-2</v>
      </c>
      <c r="M21" s="155">
        <v>2.9190000000000001E-2</v>
      </c>
      <c r="N21" s="155">
        <v>1.9960000000000002E-2</v>
      </c>
      <c r="O21" s="156">
        <v>1.787E-2</v>
      </c>
      <c r="P21" s="155">
        <v>0.68537000000000015</v>
      </c>
      <c r="Q21" s="155">
        <v>0.68118000000000012</v>
      </c>
      <c r="R21" s="155">
        <v>0.7276800000000001</v>
      </c>
      <c r="S21" s="155">
        <v>0.91735</v>
      </c>
      <c r="T21" s="155">
        <v>1.09751</v>
      </c>
      <c r="U21" s="155">
        <v>0.91422999999999977</v>
      </c>
      <c r="V21" s="155">
        <v>0.77268999999999999</v>
      </c>
      <c r="W21" s="155">
        <v>0.63335999999999992</v>
      </c>
      <c r="X21" s="155">
        <v>0.60663999999999996</v>
      </c>
      <c r="Y21" s="155">
        <v>0.64432</v>
      </c>
      <c r="Z21" s="155">
        <v>0.58814999999999984</v>
      </c>
      <c r="AA21" s="155">
        <v>0.52055999999999991</v>
      </c>
      <c r="AB21" s="156">
        <v>0.51385999999999998</v>
      </c>
      <c r="AC21" s="155">
        <v>1.2950000000000002</v>
      </c>
      <c r="AD21" s="155">
        <v>1.2638600000000002</v>
      </c>
      <c r="AE21" s="155">
        <v>1.1891299999999998</v>
      </c>
      <c r="AF21" s="155">
        <v>1.3386400000000001</v>
      </c>
      <c r="AG21" s="155">
        <v>1.62002</v>
      </c>
      <c r="AH21" s="155">
        <v>2.11863</v>
      </c>
      <c r="AI21" s="155">
        <v>2.7457199999999999</v>
      </c>
      <c r="AJ21" s="155">
        <v>2.75501</v>
      </c>
      <c r="AK21" s="155">
        <v>2.8880599999999994</v>
      </c>
      <c r="AL21" s="155">
        <v>2.9294600000000006</v>
      </c>
      <c r="AM21" s="155">
        <v>2.7835699999999997</v>
      </c>
      <c r="AN21" s="155">
        <v>2.3551999999999995</v>
      </c>
      <c r="AO21" s="156">
        <v>2.3547399999999996</v>
      </c>
      <c r="AP21" s="155">
        <v>2.4343700000000004</v>
      </c>
      <c r="AQ21" s="155">
        <v>2.3826900000000002</v>
      </c>
      <c r="AR21" s="155">
        <v>2.2881</v>
      </c>
      <c r="AS21" s="155">
        <v>2.5850400000000002</v>
      </c>
      <c r="AT21" s="155">
        <v>3.00725</v>
      </c>
      <c r="AU21" s="155">
        <v>3.2339699999999998</v>
      </c>
      <c r="AV21" s="155">
        <v>3.6033499999999985</v>
      </c>
      <c r="AW21" s="155">
        <v>3.4394800000000001</v>
      </c>
      <c r="AX21" s="155">
        <v>3.5343199999999992</v>
      </c>
      <c r="AY21" s="155">
        <v>3.6110000000000007</v>
      </c>
      <c r="AZ21" s="155">
        <v>3.4009099999999992</v>
      </c>
      <c r="BA21" s="155">
        <v>2.8957200000000003</v>
      </c>
      <c r="BB21" s="156">
        <v>2.8864699999999996</v>
      </c>
      <c r="BC21" s="239"/>
    </row>
    <row r="22" spans="1:55">
      <c r="A22" s="154"/>
      <c r="B22" s="138" t="s">
        <v>183</v>
      </c>
      <c r="C22" s="155">
        <v>1.5574799999999998</v>
      </c>
      <c r="D22" s="155">
        <v>1.4514599999999995</v>
      </c>
      <c r="E22" s="155">
        <v>1.1760900000000001</v>
      </c>
      <c r="F22" s="155">
        <v>0.78322000000000014</v>
      </c>
      <c r="G22" s="155">
        <v>0.58377000000000001</v>
      </c>
      <c r="H22" s="155">
        <v>0.45153999999999983</v>
      </c>
      <c r="I22" s="155">
        <v>0.32450000000000001</v>
      </c>
      <c r="J22" s="155">
        <v>0.17583000000000001</v>
      </c>
      <c r="K22" s="155">
        <v>0.11708</v>
      </c>
      <c r="L22" s="155">
        <v>0.10840999999999999</v>
      </c>
      <c r="M22" s="155">
        <v>8.3259999999999973E-2</v>
      </c>
      <c r="N22" s="155">
        <v>6.8139999999999992E-2</v>
      </c>
      <c r="O22" s="156">
        <v>3.0120000000000001E-2</v>
      </c>
      <c r="P22" s="155">
        <v>7.4661400000000002</v>
      </c>
      <c r="Q22" s="155">
        <v>6.6942399999999997</v>
      </c>
      <c r="R22" s="155">
        <v>4.9524600000000003</v>
      </c>
      <c r="S22" s="155">
        <v>4.4392100000000001</v>
      </c>
      <c r="T22" s="155">
        <v>4.69259</v>
      </c>
      <c r="U22" s="155">
        <v>4.7979700000000021</v>
      </c>
      <c r="V22" s="155">
        <v>4.22004</v>
      </c>
      <c r="W22" s="155">
        <v>2.8156299999999992</v>
      </c>
      <c r="X22" s="155">
        <v>3.0871800000000031</v>
      </c>
      <c r="Y22" s="155">
        <v>3.6987499999999991</v>
      </c>
      <c r="Z22" s="155">
        <v>3.7550699999999995</v>
      </c>
      <c r="AA22" s="155">
        <v>4.1618600000000008</v>
      </c>
      <c r="AB22" s="156">
        <v>4.5340699999999998</v>
      </c>
      <c r="AC22" s="155">
        <v>18.39507</v>
      </c>
      <c r="AD22" s="155">
        <v>20.831880000000002</v>
      </c>
      <c r="AE22" s="155">
        <v>24.869790000000002</v>
      </c>
      <c r="AF22" s="155">
        <v>28.313800000000004</v>
      </c>
      <c r="AG22" s="155">
        <v>30.096029999999999</v>
      </c>
      <c r="AH22" s="155">
        <v>31.870619999999988</v>
      </c>
      <c r="AI22" s="155">
        <v>34.747980000000005</v>
      </c>
      <c r="AJ22" s="155">
        <v>35.870069999999998</v>
      </c>
      <c r="AK22" s="155">
        <v>35.644690000000004</v>
      </c>
      <c r="AL22" s="155">
        <v>34.944099999999985</v>
      </c>
      <c r="AM22" s="155">
        <v>34.331399999999995</v>
      </c>
      <c r="AN22" s="155">
        <v>33.033830000000002</v>
      </c>
      <c r="AO22" s="156">
        <v>31.595179999999999</v>
      </c>
      <c r="AP22" s="155">
        <v>27.418689999999998</v>
      </c>
      <c r="AQ22" s="155">
        <v>28.977580000000003</v>
      </c>
      <c r="AR22" s="155">
        <v>30.998340000000002</v>
      </c>
      <c r="AS22" s="155">
        <v>33.536230000000003</v>
      </c>
      <c r="AT22" s="155">
        <v>35.372390000000003</v>
      </c>
      <c r="AU22" s="155">
        <v>37.120129999999989</v>
      </c>
      <c r="AV22" s="155">
        <v>39.292520000000017</v>
      </c>
      <c r="AW22" s="155">
        <v>38.861529999999995</v>
      </c>
      <c r="AX22" s="155">
        <v>38.848950000000009</v>
      </c>
      <c r="AY22" s="155">
        <v>38.751259999999981</v>
      </c>
      <c r="AZ22" s="155">
        <v>38.169729999999987</v>
      </c>
      <c r="BA22" s="155">
        <v>37.263830000000013</v>
      </c>
      <c r="BB22" s="156">
        <v>36.159370000000003</v>
      </c>
      <c r="BC22" s="239"/>
    </row>
    <row r="23" spans="1:55">
      <c r="A23" s="154"/>
      <c r="B23" s="138" t="s">
        <v>197</v>
      </c>
      <c r="C23" s="155">
        <v>13.619549999999998</v>
      </c>
      <c r="D23" s="155">
        <v>13.213710000000001</v>
      </c>
      <c r="E23" s="155">
        <v>12.81751</v>
      </c>
      <c r="F23" s="155">
        <v>11.802260000000002</v>
      </c>
      <c r="G23" s="155">
        <v>10.152889999999999</v>
      </c>
      <c r="H23" s="155">
        <v>6.2627300000000004</v>
      </c>
      <c r="I23" s="155">
        <v>5.5264600000000002</v>
      </c>
      <c r="J23" s="155">
        <v>4.1324399999999999</v>
      </c>
      <c r="K23" s="155">
        <v>3.6249400000000005</v>
      </c>
      <c r="L23" s="155">
        <v>3.279329999999999</v>
      </c>
      <c r="M23" s="155">
        <v>2.9711399999999983</v>
      </c>
      <c r="N23" s="155">
        <v>2.3746699999999996</v>
      </c>
      <c r="O23" s="156">
        <v>2.0571100000000002</v>
      </c>
      <c r="P23" s="155">
        <v>8.4654099999999985</v>
      </c>
      <c r="Q23" s="155">
        <v>8.4983799999999974</v>
      </c>
      <c r="R23" s="155">
        <v>9.1560500000000005</v>
      </c>
      <c r="S23" s="155">
        <v>9.5012999999999987</v>
      </c>
      <c r="T23" s="155">
        <v>8.9467599999999994</v>
      </c>
      <c r="U23" s="155">
        <v>8.6409200000000013</v>
      </c>
      <c r="V23" s="155">
        <v>8.4000699999999995</v>
      </c>
      <c r="W23" s="155">
        <v>6.8261500000000055</v>
      </c>
      <c r="X23" s="155">
        <v>6.3799600000000032</v>
      </c>
      <c r="Y23" s="155">
        <v>5.9029700000000025</v>
      </c>
      <c r="Z23" s="155">
        <v>5.4413799999999988</v>
      </c>
      <c r="AA23" s="155">
        <v>5.0739899999999976</v>
      </c>
      <c r="AB23" s="156">
        <v>4.6960200000000007</v>
      </c>
      <c r="AC23" s="155">
        <v>10.007280000000002</v>
      </c>
      <c r="AD23" s="155">
        <v>10.898369999999995</v>
      </c>
      <c r="AE23" s="155">
        <v>11.648499999999999</v>
      </c>
      <c r="AF23" s="155">
        <v>12.671559999999999</v>
      </c>
      <c r="AG23" s="155">
        <v>13.803890000000001</v>
      </c>
      <c r="AH23" s="155">
        <v>15.110160000000002</v>
      </c>
      <c r="AI23" s="155">
        <v>16.467649999999995</v>
      </c>
      <c r="AJ23" s="155">
        <v>15.76769</v>
      </c>
      <c r="AK23" s="155">
        <v>15.434010000000001</v>
      </c>
      <c r="AL23" s="155">
        <v>15.154059999999996</v>
      </c>
      <c r="AM23" s="155">
        <v>15.572979999999996</v>
      </c>
      <c r="AN23" s="155">
        <v>16.107840000000007</v>
      </c>
      <c r="AO23" s="156">
        <v>16.273759999999999</v>
      </c>
      <c r="AP23" s="155">
        <v>32.092239999999997</v>
      </c>
      <c r="AQ23" s="155">
        <v>32.610459999999989</v>
      </c>
      <c r="AR23" s="155">
        <v>33.622059999999998</v>
      </c>
      <c r="AS23" s="155">
        <v>33.975120000000004</v>
      </c>
      <c r="AT23" s="155">
        <v>32.90354</v>
      </c>
      <c r="AU23" s="155">
        <v>30.013810000000003</v>
      </c>
      <c r="AV23" s="155">
        <v>30.394179999999984</v>
      </c>
      <c r="AW23" s="155">
        <v>26.726280000000006</v>
      </c>
      <c r="AX23" s="155">
        <v>25.438909999999989</v>
      </c>
      <c r="AY23" s="155">
        <v>24.336359999999996</v>
      </c>
      <c r="AZ23" s="155">
        <v>23.985499999999998</v>
      </c>
      <c r="BA23" s="155">
        <v>23.556500000000003</v>
      </c>
      <c r="BB23" s="156">
        <v>23.026889999999998</v>
      </c>
      <c r="BC23" s="239"/>
    </row>
    <row r="24" spans="1:55">
      <c r="A24" s="154"/>
      <c r="B24" s="138" t="s">
        <v>185</v>
      </c>
      <c r="C24" s="155">
        <v>0</v>
      </c>
      <c r="D24" s="155">
        <v>0</v>
      </c>
      <c r="E24" s="155">
        <v>0</v>
      </c>
      <c r="F24" s="155">
        <v>0</v>
      </c>
      <c r="G24" s="155">
        <v>0</v>
      </c>
      <c r="H24" s="155">
        <v>0</v>
      </c>
      <c r="I24" s="155">
        <v>0</v>
      </c>
      <c r="J24" s="155">
        <v>0</v>
      </c>
      <c r="K24" s="155">
        <v>0</v>
      </c>
      <c r="L24" s="155"/>
      <c r="M24" s="155">
        <v>0</v>
      </c>
      <c r="N24" s="155">
        <v>0</v>
      </c>
      <c r="O24" s="156">
        <v>0</v>
      </c>
      <c r="P24" s="155">
        <v>0</v>
      </c>
      <c r="Q24" s="155">
        <v>0</v>
      </c>
      <c r="R24" s="155">
        <v>0</v>
      </c>
      <c r="S24" s="155">
        <v>0</v>
      </c>
      <c r="T24" s="155">
        <v>0</v>
      </c>
      <c r="U24" s="155">
        <v>0</v>
      </c>
      <c r="V24" s="155">
        <v>0</v>
      </c>
      <c r="W24" s="155">
        <v>0</v>
      </c>
      <c r="X24" s="155">
        <v>3.5999999999999997E-4</v>
      </c>
      <c r="Y24" s="155"/>
      <c r="Z24" s="155">
        <v>3.7099999999999998E-3</v>
      </c>
      <c r="AA24" s="155">
        <v>4.96E-3</v>
      </c>
      <c r="AB24" s="156">
        <v>1.5220000000000001E-2</v>
      </c>
      <c r="AC24" s="155">
        <v>0</v>
      </c>
      <c r="AD24" s="155">
        <v>0</v>
      </c>
      <c r="AE24" s="155">
        <v>0</v>
      </c>
      <c r="AF24" s="155">
        <v>0</v>
      </c>
      <c r="AG24" s="155">
        <v>0</v>
      </c>
      <c r="AH24" s="155">
        <v>0</v>
      </c>
      <c r="AI24" s="155">
        <v>4.4789999999999996E-2</v>
      </c>
      <c r="AJ24" s="155">
        <v>0.12864999999999999</v>
      </c>
      <c r="AK24" s="155">
        <v>0.12829000000000002</v>
      </c>
      <c r="AL24" s="155"/>
      <c r="AM24" s="155">
        <v>0.22093000000000002</v>
      </c>
      <c r="AN24" s="155">
        <v>0.22137999999999999</v>
      </c>
      <c r="AO24" s="156">
        <v>0.19856000000000001</v>
      </c>
      <c r="AP24" s="155">
        <v>0</v>
      </c>
      <c r="AQ24" s="155">
        <v>0</v>
      </c>
      <c r="AR24" s="155">
        <v>0</v>
      </c>
      <c r="AS24" s="155">
        <v>0</v>
      </c>
      <c r="AT24" s="155">
        <v>0</v>
      </c>
      <c r="AU24" s="155">
        <v>0</v>
      </c>
      <c r="AV24" s="155">
        <v>4.478999999999999E-2</v>
      </c>
      <c r="AW24" s="155">
        <v>0.12864999999999999</v>
      </c>
      <c r="AX24" s="155">
        <v>0.12865000000000001</v>
      </c>
      <c r="AY24" s="155">
        <v>0</v>
      </c>
      <c r="AZ24" s="155">
        <v>0.22464000000000001</v>
      </c>
      <c r="BA24" s="155">
        <v>0.22633999999999999</v>
      </c>
      <c r="BB24" s="156">
        <v>0.21378</v>
      </c>
      <c r="BC24" s="239"/>
    </row>
    <row r="25" spans="1:55">
      <c r="A25" s="154"/>
      <c r="B25" s="138" t="s">
        <v>186</v>
      </c>
      <c r="C25" s="155">
        <v>3.8441600000000005</v>
      </c>
      <c r="D25" s="155">
        <v>3.2805399999999998</v>
      </c>
      <c r="E25" s="155">
        <v>2.9907599999999999</v>
      </c>
      <c r="F25" s="155">
        <v>2.2257099999999999</v>
      </c>
      <c r="G25" s="155">
        <v>1.3226500000000001</v>
      </c>
      <c r="H25" s="155">
        <v>1.0876700000000001</v>
      </c>
      <c r="I25" s="155">
        <v>0.88301999999999992</v>
      </c>
      <c r="J25" s="155">
        <v>0.75644999999999962</v>
      </c>
      <c r="K25" s="155">
        <v>0.67999000000000009</v>
      </c>
      <c r="L25" s="155">
        <v>0.51720999999999995</v>
      </c>
      <c r="M25" s="155">
        <v>0.3214499999999999</v>
      </c>
      <c r="N25" s="155">
        <v>0.19521999999999998</v>
      </c>
      <c r="O25" s="156">
        <v>0.13858999999999999</v>
      </c>
      <c r="P25" s="155">
        <v>9.570199999999998</v>
      </c>
      <c r="Q25" s="155">
        <v>9.1374200000000005</v>
      </c>
      <c r="R25" s="155">
        <v>9.2230799999999995</v>
      </c>
      <c r="S25" s="155">
        <v>5.2523999999999997</v>
      </c>
      <c r="T25" s="155">
        <v>2.6526099999999997</v>
      </c>
      <c r="U25" s="155">
        <v>2.6768399999999999</v>
      </c>
      <c r="V25" s="155">
        <v>2.9914199999999997</v>
      </c>
      <c r="W25" s="155">
        <v>3.2589800000000007</v>
      </c>
      <c r="X25" s="155">
        <v>3.3316399999999988</v>
      </c>
      <c r="Y25" s="155">
        <v>3.1824800000000004</v>
      </c>
      <c r="Z25" s="155">
        <v>2.3557700000000001</v>
      </c>
      <c r="AA25" s="155">
        <v>1.3115100000000002</v>
      </c>
      <c r="AB25" s="156">
        <v>1.16496</v>
      </c>
      <c r="AC25" s="155">
        <v>30.033030000000007</v>
      </c>
      <c r="AD25" s="155">
        <v>29.99456</v>
      </c>
      <c r="AE25" s="155">
        <v>26.982779999999998</v>
      </c>
      <c r="AF25" s="155">
        <v>35.892420000000001</v>
      </c>
      <c r="AG25" s="155">
        <v>27.098770000000002</v>
      </c>
      <c r="AH25" s="155">
        <v>26.416859999999993</v>
      </c>
      <c r="AI25" s="155">
        <v>25.005369999999999</v>
      </c>
      <c r="AJ25" s="155">
        <v>23.658070000000002</v>
      </c>
      <c r="AK25" s="155">
        <v>23.011959999999998</v>
      </c>
      <c r="AL25" s="155">
        <v>21.985150000000001</v>
      </c>
      <c r="AM25" s="155">
        <v>21.077860000000001</v>
      </c>
      <c r="AN25" s="155">
        <v>19.743539999999999</v>
      </c>
      <c r="AO25" s="156">
        <v>18.719249999999999</v>
      </c>
      <c r="AP25" s="155">
        <v>43.447390000000006</v>
      </c>
      <c r="AQ25" s="155">
        <v>42.412520000000001</v>
      </c>
      <c r="AR25" s="155">
        <v>39.196619999999996</v>
      </c>
      <c r="AS25" s="155">
        <v>43.370530000000002</v>
      </c>
      <c r="AT25" s="155">
        <v>31.07403</v>
      </c>
      <c r="AU25" s="155">
        <v>30.18136999999999</v>
      </c>
      <c r="AV25" s="155">
        <v>28.879810000000006</v>
      </c>
      <c r="AW25" s="155">
        <v>27.673500000000004</v>
      </c>
      <c r="AX25" s="155">
        <v>27.023589999999995</v>
      </c>
      <c r="AY25" s="155">
        <v>25.684840000000001</v>
      </c>
      <c r="AZ25" s="155">
        <v>23.755080000000003</v>
      </c>
      <c r="BA25" s="155">
        <v>21.25027</v>
      </c>
      <c r="BB25" s="156">
        <v>20.0228</v>
      </c>
      <c r="BC25" s="239"/>
    </row>
    <row r="26" spans="1:55">
      <c r="A26" s="154"/>
      <c r="B26" s="138" t="s">
        <v>187</v>
      </c>
      <c r="C26" s="155">
        <v>2.7490599999999996</v>
      </c>
      <c r="D26" s="155">
        <v>2.3679200000000002</v>
      </c>
      <c r="E26" s="155">
        <v>2.2399499999999999</v>
      </c>
      <c r="F26" s="155">
        <v>1.5335999999999999</v>
      </c>
      <c r="G26" s="155">
        <v>0.94508999999999987</v>
      </c>
      <c r="H26" s="155">
        <v>0.60770999999999997</v>
      </c>
      <c r="I26" s="155">
        <v>0.28456999999999993</v>
      </c>
      <c r="J26" s="155">
        <v>0.1749</v>
      </c>
      <c r="K26" s="155">
        <v>0.12714999999999999</v>
      </c>
      <c r="L26" s="155">
        <v>8.1939999999999985E-2</v>
      </c>
      <c r="M26" s="155">
        <v>3.8290000000000005E-2</v>
      </c>
      <c r="N26" s="155">
        <v>2.436E-2</v>
      </c>
      <c r="O26" s="156">
        <v>1.3480000000000001E-2</v>
      </c>
      <c r="P26" s="155">
        <v>10.69684</v>
      </c>
      <c r="Q26" s="155">
        <v>9.9634599999999995</v>
      </c>
      <c r="R26" s="155">
        <v>9.9917700000000007</v>
      </c>
      <c r="S26" s="155">
        <v>8.8195300000000003</v>
      </c>
      <c r="T26" s="155">
        <v>8.2086900000000007</v>
      </c>
      <c r="U26" s="155">
        <v>7.1260999999999983</v>
      </c>
      <c r="V26" s="155">
        <v>6.3610100000000021</v>
      </c>
      <c r="W26" s="155">
        <v>5.6669500000000008</v>
      </c>
      <c r="X26" s="155">
        <v>6.1091800000000012</v>
      </c>
      <c r="Y26" s="155">
        <v>6.3457700000000008</v>
      </c>
      <c r="Z26" s="155">
        <v>5.0325500000000005</v>
      </c>
      <c r="AA26" s="155">
        <v>4.2122999999999999</v>
      </c>
      <c r="AB26" s="156">
        <v>3.9075500000000001</v>
      </c>
      <c r="AC26" s="155">
        <v>42.038040000000002</v>
      </c>
      <c r="AD26" s="155">
        <v>42.097420000000007</v>
      </c>
      <c r="AE26" s="155">
        <v>41.767009999999992</v>
      </c>
      <c r="AF26" s="155">
        <v>42.530659999999997</v>
      </c>
      <c r="AG26" s="155">
        <v>43.410229999999999</v>
      </c>
      <c r="AH26" s="155">
        <v>44.584540000000018</v>
      </c>
      <c r="AI26" s="155">
        <v>45.627219999999987</v>
      </c>
      <c r="AJ26" s="155">
        <v>45.190559999999991</v>
      </c>
      <c r="AK26" s="155">
        <v>44.563489999999973</v>
      </c>
      <c r="AL26" s="155">
        <v>43.827929999999995</v>
      </c>
      <c r="AM26" s="155">
        <v>43.445830000000008</v>
      </c>
      <c r="AN26" s="155">
        <v>42.157499999999985</v>
      </c>
      <c r="AO26" s="156">
        <v>41.205889999999997</v>
      </c>
      <c r="AP26" s="155">
        <v>55.483940000000004</v>
      </c>
      <c r="AQ26" s="155">
        <v>54.42880000000001</v>
      </c>
      <c r="AR26" s="155">
        <v>53.998729999999995</v>
      </c>
      <c r="AS26" s="155">
        <v>52.883789999999998</v>
      </c>
      <c r="AT26" s="155">
        <v>52.564010000000003</v>
      </c>
      <c r="AU26" s="155">
        <v>52.318350000000017</v>
      </c>
      <c r="AV26" s="155">
        <v>52.272800000000004</v>
      </c>
      <c r="AW26" s="155">
        <v>51.032409999999992</v>
      </c>
      <c r="AX26" s="155">
        <v>50.799819999999983</v>
      </c>
      <c r="AY26" s="155">
        <v>50.25564</v>
      </c>
      <c r="AZ26" s="155">
        <v>48.516670000000012</v>
      </c>
      <c r="BA26" s="155">
        <v>46.394160000000014</v>
      </c>
      <c r="BB26" s="156">
        <v>45.126919999999998</v>
      </c>
      <c r="BC26" s="239"/>
    </row>
    <row r="27" spans="1:55">
      <c r="A27" s="154"/>
      <c r="B27" s="138" t="s">
        <v>188</v>
      </c>
      <c r="C27" s="155">
        <v>5.9890799999999995</v>
      </c>
      <c r="D27" s="155">
        <v>5.6264100000000008</v>
      </c>
      <c r="E27" s="155">
        <v>4.5704099999999999</v>
      </c>
      <c r="F27" s="155">
        <v>3.7773899999999996</v>
      </c>
      <c r="G27" s="155">
        <v>2.2877000000000001</v>
      </c>
      <c r="H27" s="155">
        <v>1.5387100000000005</v>
      </c>
      <c r="I27" s="155">
        <v>0.89355999999999991</v>
      </c>
      <c r="J27" s="155">
        <v>0.5252199999999998</v>
      </c>
      <c r="K27" s="155">
        <v>0.38454999999999995</v>
      </c>
      <c r="L27" s="155">
        <v>0.25408999999999998</v>
      </c>
      <c r="M27" s="155">
        <v>0.16890999999999998</v>
      </c>
      <c r="N27" s="155">
        <v>0.13807999999999998</v>
      </c>
      <c r="O27" s="156">
        <v>9.7939999999999999E-2</v>
      </c>
      <c r="P27" s="155">
        <v>10.784599999999999</v>
      </c>
      <c r="Q27" s="155">
        <v>10.510870000000001</v>
      </c>
      <c r="R27" s="155">
        <v>8.3029200000000003</v>
      </c>
      <c r="S27" s="155">
        <v>8.5532599999999999</v>
      </c>
      <c r="T27" s="155">
        <v>9.0129799999999989</v>
      </c>
      <c r="U27" s="155">
        <v>9.2914899999999978</v>
      </c>
      <c r="V27" s="155">
        <v>7.6244499999999986</v>
      </c>
      <c r="W27" s="155">
        <v>6.5596499999999986</v>
      </c>
      <c r="X27" s="155">
        <v>6.3306499999999959</v>
      </c>
      <c r="Y27" s="155">
        <v>5.5315800000000017</v>
      </c>
      <c r="Z27" s="155">
        <v>4.6937899999999972</v>
      </c>
      <c r="AA27" s="155">
        <v>4.1830599999999984</v>
      </c>
      <c r="AB27" s="156">
        <v>3.9411399999999999</v>
      </c>
      <c r="AC27" s="155">
        <v>24.207339999999999</v>
      </c>
      <c r="AD27" s="155">
        <v>25.342359999999985</v>
      </c>
      <c r="AE27" s="155">
        <v>29.88298</v>
      </c>
      <c r="AF27" s="155">
        <v>32.252250000000004</v>
      </c>
      <c r="AG27" s="155">
        <v>33.924810000000001</v>
      </c>
      <c r="AH27" s="155">
        <v>35.999470000000009</v>
      </c>
      <c r="AI27" s="155">
        <v>41.756589999999996</v>
      </c>
      <c r="AJ27" s="155">
        <v>43.235630000000015</v>
      </c>
      <c r="AK27" s="155">
        <v>44.421260000000025</v>
      </c>
      <c r="AL27" s="155">
        <v>44.823210000000039</v>
      </c>
      <c r="AM27" s="155">
        <v>45.295739999999981</v>
      </c>
      <c r="AN27" s="155">
        <v>46.338480000000025</v>
      </c>
      <c r="AO27" s="156">
        <v>47.307139999999997</v>
      </c>
      <c r="AP27" s="155">
        <v>40.981020000000001</v>
      </c>
      <c r="AQ27" s="155">
        <v>41.479639999999989</v>
      </c>
      <c r="AR27" s="155">
        <v>42.756309999999999</v>
      </c>
      <c r="AS27" s="155">
        <v>44.582900000000002</v>
      </c>
      <c r="AT27" s="155">
        <v>45.225490000000001</v>
      </c>
      <c r="AU27" s="155">
        <v>46.829670000000007</v>
      </c>
      <c r="AV27" s="155">
        <v>50.274599999999992</v>
      </c>
      <c r="AW27" s="155">
        <v>50.32050000000001</v>
      </c>
      <c r="AX27" s="155">
        <v>51.136460000000007</v>
      </c>
      <c r="AY27" s="155">
        <v>50.608880000000035</v>
      </c>
      <c r="AZ27" s="155">
        <v>50.158439999999977</v>
      </c>
      <c r="BA27" s="155">
        <v>50.659620000000011</v>
      </c>
      <c r="BB27" s="156">
        <v>51.346220000000002</v>
      </c>
      <c r="BC27" s="239"/>
    </row>
    <row r="28" spans="1:55">
      <c r="A28" s="154"/>
      <c r="B28" s="138" t="s">
        <v>189</v>
      </c>
      <c r="C28" s="155">
        <v>22.351809999999997</v>
      </c>
      <c r="D28" s="155">
        <v>19.831499999999998</v>
      </c>
      <c r="E28" s="155">
        <v>17.328869999999995</v>
      </c>
      <c r="F28" s="155">
        <v>13.74668</v>
      </c>
      <c r="G28" s="155">
        <v>8.9165099999999988</v>
      </c>
      <c r="H28" s="155">
        <v>6.9354600000000008</v>
      </c>
      <c r="I28" s="155">
        <v>4.831850000000002</v>
      </c>
      <c r="J28" s="155">
        <v>3.5332499999999989</v>
      </c>
      <c r="K28" s="155">
        <v>3.187650000000001</v>
      </c>
      <c r="L28" s="155">
        <v>2.868580000000001</v>
      </c>
      <c r="M28" s="155">
        <v>2.3953700000000007</v>
      </c>
      <c r="N28" s="155">
        <v>1.95113</v>
      </c>
      <c r="O28" s="156">
        <v>1.09914</v>
      </c>
      <c r="P28" s="155">
        <v>33.67737000000001</v>
      </c>
      <c r="Q28" s="155">
        <v>28.760760000000005</v>
      </c>
      <c r="R28" s="155">
        <v>26.322920000000003</v>
      </c>
      <c r="S28" s="155">
        <v>25.530030000000007</v>
      </c>
      <c r="T28" s="155">
        <v>25.090349999999997</v>
      </c>
      <c r="U28" s="155">
        <v>24.116879999999998</v>
      </c>
      <c r="V28" s="155">
        <v>22.898879999999988</v>
      </c>
      <c r="W28" s="155">
        <v>20.950850000000013</v>
      </c>
      <c r="X28" s="155">
        <v>22.414760000000005</v>
      </c>
      <c r="Y28" s="155">
        <v>22.46367</v>
      </c>
      <c r="Z28" s="155">
        <v>21.646450000000009</v>
      </c>
      <c r="AA28" s="155">
        <v>20.450060000000001</v>
      </c>
      <c r="AB28" s="156">
        <v>19.653119999999998</v>
      </c>
      <c r="AC28" s="155">
        <v>48.258340000000004</v>
      </c>
      <c r="AD28" s="155">
        <v>54.213730000000012</v>
      </c>
      <c r="AE28" s="155">
        <v>60.25321000000001</v>
      </c>
      <c r="AF28" s="155">
        <v>67.515629999999987</v>
      </c>
      <c r="AG28" s="155">
        <v>75.850039999999993</v>
      </c>
      <c r="AH28" s="155">
        <v>82.099929999999958</v>
      </c>
      <c r="AI28" s="155">
        <v>91.60232000000002</v>
      </c>
      <c r="AJ28" s="155">
        <v>92.694770000000076</v>
      </c>
      <c r="AK28" s="155">
        <v>92.828639999999922</v>
      </c>
      <c r="AL28" s="155">
        <v>91.941989999999976</v>
      </c>
      <c r="AM28" s="155">
        <v>88.824909999999988</v>
      </c>
      <c r="AN28" s="155">
        <v>89.309590000000071</v>
      </c>
      <c r="AO28" s="156">
        <v>87.413529999999994</v>
      </c>
      <c r="AP28" s="155">
        <v>104.28752000000001</v>
      </c>
      <c r="AQ28" s="155">
        <v>102.80599000000001</v>
      </c>
      <c r="AR28" s="155">
        <v>103.905</v>
      </c>
      <c r="AS28" s="155">
        <v>106.79234</v>
      </c>
      <c r="AT28" s="155">
        <v>109.8569</v>
      </c>
      <c r="AU28" s="155">
        <v>113.15226999999996</v>
      </c>
      <c r="AV28" s="155">
        <v>119.33304999999999</v>
      </c>
      <c r="AW28" s="155">
        <v>117.17887000000009</v>
      </c>
      <c r="AX28" s="155">
        <v>118.43105000000004</v>
      </c>
      <c r="AY28" s="155">
        <v>117.27423999999998</v>
      </c>
      <c r="AZ28" s="155">
        <v>112.86673000000005</v>
      </c>
      <c r="BA28" s="155">
        <v>111.71078000000007</v>
      </c>
      <c r="BB28" s="156">
        <v>108.16578999999999</v>
      </c>
      <c r="BC28" s="239"/>
    </row>
    <row r="29" spans="1:55" ht="15.75" thickBot="1">
      <c r="A29" s="154"/>
      <c r="B29" s="140" t="s">
        <v>190</v>
      </c>
      <c r="C29" s="155">
        <v>13.392590000000004</v>
      </c>
      <c r="D29" s="155">
        <v>10.660940000000002</v>
      </c>
      <c r="E29" s="155">
        <v>9.7566599999999983</v>
      </c>
      <c r="F29" s="155">
        <v>7.563699999999999</v>
      </c>
      <c r="G29" s="155">
        <v>6.5098500000000001</v>
      </c>
      <c r="H29" s="155">
        <v>3.4230399999999981</v>
      </c>
      <c r="I29" s="155">
        <v>2.5177399999999999</v>
      </c>
      <c r="J29" s="155">
        <v>2.0539699999999996</v>
      </c>
      <c r="K29" s="155">
        <v>1.5817700000000001</v>
      </c>
      <c r="L29" s="155">
        <v>1.3422299999999998</v>
      </c>
      <c r="M29" s="155">
        <v>1.0914799999999998</v>
      </c>
      <c r="N29" s="155">
        <v>0.67605000000000004</v>
      </c>
      <c r="O29" s="156">
        <v>0.51080999999999999</v>
      </c>
      <c r="P29" s="155">
        <v>23.33717</v>
      </c>
      <c r="Q29" s="155">
        <v>20.290440000000007</v>
      </c>
      <c r="R29" s="155">
        <v>19.966949999999997</v>
      </c>
      <c r="S29" s="155">
        <v>21.882459999999995</v>
      </c>
      <c r="T29" s="155">
        <v>21.697690000000001</v>
      </c>
      <c r="U29" s="155">
        <v>17.206550000000004</v>
      </c>
      <c r="V29" s="155">
        <v>14.600519999999999</v>
      </c>
      <c r="W29" s="155">
        <v>13.807639999999997</v>
      </c>
      <c r="X29" s="155">
        <v>11.933939999999998</v>
      </c>
      <c r="Y29" s="155">
        <v>11.414170000000004</v>
      </c>
      <c r="Z29" s="155">
        <v>10.716540000000004</v>
      </c>
      <c r="AA29" s="155">
        <v>7.3401900000000015</v>
      </c>
      <c r="AB29" s="156">
        <v>6.4127399999999994</v>
      </c>
      <c r="AC29" s="155">
        <v>45.804739999999988</v>
      </c>
      <c r="AD29" s="155">
        <v>46.533030000000004</v>
      </c>
      <c r="AE29" s="155">
        <v>45.017929999999993</v>
      </c>
      <c r="AF29" s="155">
        <v>45.646390000000004</v>
      </c>
      <c r="AG29" s="155">
        <v>47.59246000000001</v>
      </c>
      <c r="AH29" s="155">
        <v>48.814230000000016</v>
      </c>
      <c r="AI29" s="155">
        <v>51.27540000000004</v>
      </c>
      <c r="AJ29" s="155">
        <v>51.711860000000009</v>
      </c>
      <c r="AK29" s="155">
        <v>50.877239999999979</v>
      </c>
      <c r="AL29" s="155">
        <v>50.198880000000045</v>
      </c>
      <c r="AM29" s="155">
        <v>49.304760000000002</v>
      </c>
      <c r="AN29" s="155">
        <v>47.397710000000004</v>
      </c>
      <c r="AO29" s="156">
        <v>45.488190000000003</v>
      </c>
      <c r="AP29" s="155">
        <v>82.534499999999994</v>
      </c>
      <c r="AQ29" s="155">
        <v>77.484410000000011</v>
      </c>
      <c r="AR29" s="155">
        <v>74.741539999999986</v>
      </c>
      <c r="AS29" s="155">
        <v>75.092550000000003</v>
      </c>
      <c r="AT29" s="155">
        <v>75.800000000000011</v>
      </c>
      <c r="AU29" s="155">
        <v>69.443820000000017</v>
      </c>
      <c r="AV29" s="155">
        <v>68.393659999999983</v>
      </c>
      <c r="AW29" s="155">
        <v>67.573470000000015</v>
      </c>
      <c r="AX29" s="155">
        <v>64.392949999999985</v>
      </c>
      <c r="AY29" s="155">
        <v>62.955280000000052</v>
      </c>
      <c r="AZ29" s="155">
        <v>61.112780000000008</v>
      </c>
      <c r="BA29" s="155">
        <v>55.41395</v>
      </c>
      <c r="BB29" s="156">
        <v>52.411739999999995</v>
      </c>
      <c r="BC29" s="239"/>
    </row>
    <row r="30" spans="1:55" ht="15.75" thickBot="1">
      <c r="B30" s="157" t="s">
        <v>198</v>
      </c>
      <c r="C30" s="158">
        <v>147.43458999999999</v>
      </c>
      <c r="D30" s="159">
        <v>133.90458000000001</v>
      </c>
      <c r="E30" s="159">
        <v>122.57471999999997</v>
      </c>
      <c r="F30" s="159">
        <v>98.230670000000003</v>
      </c>
      <c r="G30" s="159">
        <v>75.088860000000011</v>
      </c>
      <c r="H30" s="160">
        <v>55.827539999999999</v>
      </c>
      <c r="I30" s="160">
        <v>44.986079999999994</v>
      </c>
      <c r="J30" s="160">
        <v>34.720810000000007</v>
      </c>
      <c r="K30" s="160">
        <v>29.107160000000007</v>
      </c>
      <c r="L30" s="160">
        <v>26.210549999999998</v>
      </c>
      <c r="M30" s="160">
        <v>20.90831</v>
      </c>
      <c r="N30" s="160">
        <v>15.830259999999996</v>
      </c>
      <c r="O30" s="161">
        <v>11.471819999999997</v>
      </c>
      <c r="P30" s="158">
        <v>233.49562000000003</v>
      </c>
      <c r="Q30" s="160">
        <v>210.52151000000001</v>
      </c>
      <c r="R30" s="162">
        <v>197.32789000000002</v>
      </c>
      <c r="S30" s="160">
        <v>195.49719999999999</v>
      </c>
      <c r="T30" s="162">
        <v>185.10333999999997</v>
      </c>
      <c r="U30" s="160">
        <v>169.54204999999999</v>
      </c>
      <c r="V30" s="160">
        <v>154.60814999999997</v>
      </c>
      <c r="W30" s="160">
        <v>136.63989999999995</v>
      </c>
      <c r="X30" s="160">
        <v>133.8477</v>
      </c>
      <c r="Y30" s="161">
        <v>133.46102000000002</v>
      </c>
      <c r="Z30" s="160">
        <v>124.14884000000001</v>
      </c>
      <c r="AA30" s="160">
        <v>110.26540999999999</v>
      </c>
      <c r="AB30" s="161">
        <v>108.72799000000002</v>
      </c>
      <c r="AC30" s="158">
        <v>498.75767000000013</v>
      </c>
      <c r="AD30" s="160">
        <v>534.22173999999995</v>
      </c>
      <c r="AE30" s="160">
        <v>562.52215999999987</v>
      </c>
      <c r="AF30" s="160">
        <v>620.68491000000006</v>
      </c>
      <c r="AG30" s="159">
        <v>660.87627999999995</v>
      </c>
      <c r="AH30" s="160">
        <v>705.68896999999993</v>
      </c>
      <c r="AI30" s="160">
        <v>774.4170899999998</v>
      </c>
      <c r="AJ30" s="160">
        <v>777.17240000000004</v>
      </c>
      <c r="AK30" s="160">
        <v>777.96463999999992</v>
      </c>
      <c r="AL30" s="160">
        <v>772.07474999999999</v>
      </c>
      <c r="AM30" s="161">
        <v>758.89429000000007</v>
      </c>
      <c r="AN30" s="160">
        <v>751.04811000000018</v>
      </c>
      <c r="AO30" s="161">
        <v>733.49828000000002</v>
      </c>
      <c r="AP30" s="158">
        <v>879.68788000000018</v>
      </c>
      <c r="AQ30" s="160">
        <v>878.64783</v>
      </c>
      <c r="AR30" s="160">
        <v>882.42476999999985</v>
      </c>
      <c r="AS30" s="160">
        <v>914.41278000000011</v>
      </c>
      <c r="AT30" s="162">
        <v>921.06848000000014</v>
      </c>
      <c r="AU30" s="160">
        <v>931.05855999999994</v>
      </c>
      <c r="AV30" s="160">
        <v>974.01131999999996</v>
      </c>
      <c r="AW30" s="160">
        <v>948.53311000000008</v>
      </c>
      <c r="AX30" s="160">
        <v>940.91949999999997</v>
      </c>
      <c r="AY30" s="160">
        <v>931.74631999999997</v>
      </c>
      <c r="AZ30" s="161">
        <v>903.95143999999993</v>
      </c>
      <c r="BA30" s="160">
        <v>877.14377999999988</v>
      </c>
      <c r="BB30" s="161">
        <v>853.69809000000009</v>
      </c>
      <c r="BC30" s="239"/>
    </row>
    <row r="32" spans="1:55">
      <c r="B32" s="163" t="s">
        <v>207</v>
      </c>
    </row>
    <row r="33" spans="2:2">
      <c r="B33" s="164" t="s">
        <v>208</v>
      </c>
    </row>
    <row r="34" spans="2:2">
      <c r="B34" s="164" t="s">
        <v>209</v>
      </c>
    </row>
    <row r="35" spans="2:2">
      <c r="B35" s="143" t="s">
        <v>199</v>
      </c>
    </row>
  </sheetData>
  <mergeCells count="4">
    <mergeCell ref="C6:O6"/>
    <mergeCell ref="P6:AB6"/>
    <mergeCell ref="AC6:AO6"/>
    <mergeCell ref="AP6:B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P786"/>
  <sheetViews>
    <sheetView showGridLines="0" zoomScale="115" zoomScaleNormal="115" workbookViewId="0">
      <pane ySplit="6" topLeftCell="A775" activePane="bottomLeft" state="frozen"/>
      <selection pane="bottomLeft" activeCell="L772" sqref="L772"/>
    </sheetView>
  </sheetViews>
  <sheetFormatPr baseColWidth="10" defaultRowHeight="12.75"/>
  <cols>
    <col min="1" max="1" width="8.85546875" style="187" customWidth="1"/>
    <col min="2" max="2" width="11.42578125" style="187"/>
    <col min="3" max="3" width="10.5703125" style="185" customWidth="1"/>
    <col min="4" max="4" width="4" style="186" customWidth="1"/>
    <col min="5" max="15" width="11.42578125" style="187"/>
    <col min="16" max="16" width="15.42578125" style="187" customWidth="1"/>
    <col min="17" max="256" width="11.42578125" style="187"/>
    <col min="257" max="257" width="8.85546875" style="187" customWidth="1"/>
    <col min="258" max="258" width="11.42578125" style="187"/>
    <col min="259" max="259" width="10.5703125" style="187" customWidth="1"/>
    <col min="260" max="260" width="4" style="187" customWidth="1"/>
    <col min="261" max="271" width="11.42578125" style="187"/>
    <col min="272" max="272" width="15.42578125" style="187" customWidth="1"/>
    <col min="273" max="512" width="11.42578125" style="187"/>
    <col min="513" max="513" width="8.85546875" style="187" customWidth="1"/>
    <col min="514" max="514" width="11.42578125" style="187"/>
    <col min="515" max="515" width="10.5703125" style="187" customWidth="1"/>
    <col min="516" max="516" width="4" style="187" customWidth="1"/>
    <col min="517" max="527" width="11.42578125" style="187"/>
    <col min="528" max="528" width="15.42578125" style="187" customWidth="1"/>
    <col min="529" max="768" width="11.42578125" style="187"/>
    <col min="769" max="769" width="8.85546875" style="187" customWidth="1"/>
    <col min="770" max="770" width="11.42578125" style="187"/>
    <col min="771" max="771" width="10.5703125" style="187" customWidth="1"/>
    <col min="772" max="772" width="4" style="187" customWidth="1"/>
    <col min="773" max="783" width="11.42578125" style="187"/>
    <col min="784" max="784" width="15.42578125" style="187" customWidth="1"/>
    <col min="785" max="1024" width="11.42578125" style="187"/>
    <col min="1025" max="1025" width="8.85546875" style="187" customWidth="1"/>
    <col min="1026" max="1026" width="11.42578125" style="187"/>
    <col min="1027" max="1027" width="10.5703125" style="187" customWidth="1"/>
    <col min="1028" max="1028" width="4" style="187" customWidth="1"/>
    <col min="1029" max="1039" width="11.42578125" style="187"/>
    <col min="1040" max="1040" width="15.42578125" style="187" customWidth="1"/>
    <col min="1041" max="1280" width="11.42578125" style="187"/>
    <col min="1281" max="1281" width="8.85546875" style="187" customWidth="1"/>
    <col min="1282" max="1282" width="11.42578125" style="187"/>
    <col min="1283" max="1283" width="10.5703125" style="187" customWidth="1"/>
    <col min="1284" max="1284" width="4" style="187" customWidth="1"/>
    <col min="1285" max="1295" width="11.42578125" style="187"/>
    <col min="1296" max="1296" width="15.42578125" style="187" customWidth="1"/>
    <col min="1297" max="1536" width="11.42578125" style="187"/>
    <col min="1537" max="1537" width="8.85546875" style="187" customWidth="1"/>
    <col min="1538" max="1538" width="11.42578125" style="187"/>
    <col min="1539" max="1539" width="10.5703125" style="187" customWidth="1"/>
    <col min="1540" max="1540" width="4" style="187" customWidth="1"/>
    <col min="1541" max="1551" width="11.42578125" style="187"/>
    <col min="1552" max="1552" width="15.42578125" style="187" customWidth="1"/>
    <col min="1553" max="1792" width="11.42578125" style="187"/>
    <col min="1793" max="1793" width="8.85546875" style="187" customWidth="1"/>
    <col min="1794" max="1794" width="11.42578125" style="187"/>
    <col min="1795" max="1795" width="10.5703125" style="187" customWidth="1"/>
    <col min="1796" max="1796" width="4" style="187" customWidth="1"/>
    <col min="1797" max="1807" width="11.42578125" style="187"/>
    <col min="1808" max="1808" width="15.42578125" style="187" customWidth="1"/>
    <col min="1809" max="2048" width="11.42578125" style="187"/>
    <col min="2049" max="2049" width="8.85546875" style="187" customWidth="1"/>
    <col min="2050" max="2050" width="11.42578125" style="187"/>
    <col min="2051" max="2051" width="10.5703125" style="187" customWidth="1"/>
    <col min="2052" max="2052" width="4" style="187" customWidth="1"/>
    <col min="2053" max="2063" width="11.42578125" style="187"/>
    <col min="2064" max="2064" width="15.42578125" style="187" customWidth="1"/>
    <col min="2065" max="2304" width="11.42578125" style="187"/>
    <col min="2305" max="2305" width="8.85546875" style="187" customWidth="1"/>
    <col min="2306" max="2306" width="11.42578125" style="187"/>
    <col min="2307" max="2307" width="10.5703125" style="187" customWidth="1"/>
    <col min="2308" max="2308" width="4" style="187" customWidth="1"/>
    <col min="2309" max="2319" width="11.42578125" style="187"/>
    <col min="2320" max="2320" width="15.42578125" style="187" customWidth="1"/>
    <col min="2321" max="2560" width="11.42578125" style="187"/>
    <col min="2561" max="2561" width="8.85546875" style="187" customWidth="1"/>
    <col min="2562" max="2562" width="11.42578125" style="187"/>
    <col min="2563" max="2563" width="10.5703125" style="187" customWidth="1"/>
    <col min="2564" max="2564" width="4" style="187" customWidth="1"/>
    <col min="2565" max="2575" width="11.42578125" style="187"/>
    <col min="2576" max="2576" width="15.42578125" style="187" customWidth="1"/>
    <col min="2577" max="2816" width="11.42578125" style="187"/>
    <col min="2817" max="2817" width="8.85546875" style="187" customWidth="1"/>
    <col min="2818" max="2818" width="11.42578125" style="187"/>
    <col min="2819" max="2819" width="10.5703125" style="187" customWidth="1"/>
    <col min="2820" max="2820" width="4" style="187" customWidth="1"/>
    <col min="2821" max="2831" width="11.42578125" style="187"/>
    <col min="2832" max="2832" width="15.42578125" style="187" customWidth="1"/>
    <col min="2833" max="3072" width="11.42578125" style="187"/>
    <col min="3073" max="3073" width="8.85546875" style="187" customWidth="1"/>
    <col min="3074" max="3074" width="11.42578125" style="187"/>
    <col min="3075" max="3075" width="10.5703125" style="187" customWidth="1"/>
    <col min="3076" max="3076" width="4" style="187" customWidth="1"/>
    <col min="3077" max="3087" width="11.42578125" style="187"/>
    <col min="3088" max="3088" width="15.42578125" style="187" customWidth="1"/>
    <col min="3089" max="3328" width="11.42578125" style="187"/>
    <col min="3329" max="3329" width="8.85546875" style="187" customWidth="1"/>
    <col min="3330" max="3330" width="11.42578125" style="187"/>
    <col min="3331" max="3331" width="10.5703125" style="187" customWidth="1"/>
    <col min="3332" max="3332" width="4" style="187" customWidth="1"/>
    <col min="3333" max="3343" width="11.42578125" style="187"/>
    <col min="3344" max="3344" width="15.42578125" style="187" customWidth="1"/>
    <col min="3345" max="3584" width="11.42578125" style="187"/>
    <col min="3585" max="3585" width="8.85546875" style="187" customWidth="1"/>
    <col min="3586" max="3586" width="11.42578125" style="187"/>
    <col min="3587" max="3587" width="10.5703125" style="187" customWidth="1"/>
    <col min="3588" max="3588" width="4" style="187" customWidth="1"/>
    <col min="3589" max="3599" width="11.42578125" style="187"/>
    <col min="3600" max="3600" width="15.42578125" style="187" customWidth="1"/>
    <col min="3601" max="3840" width="11.42578125" style="187"/>
    <col min="3841" max="3841" width="8.85546875" style="187" customWidth="1"/>
    <col min="3842" max="3842" width="11.42578125" style="187"/>
    <col min="3843" max="3843" width="10.5703125" style="187" customWidth="1"/>
    <col min="3844" max="3844" width="4" style="187" customWidth="1"/>
    <col min="3845" max="3855" width="11.42578125" style="187"/>
    <col min="3856" max="3856" width="15.42578125" style="187" customWidth="1"/>
    <col min="3857" max="4096" width="11.42578125" style="187"/>
    <col min="4097" max="4097" width="8.85546875" style="187" customWidth="1"/>
    <col min="4098" max="4098" width="11.42578125" style="187"/>
    <col min="4099" max="4099" width="10.5703125" style="187" customWidth="1"/>
    <col min="4100" max="4100" width="4" style="187" customWidth="1"/>
    <col min="4101" max="4111" width="11.42578125" style="187"/>
    <col min="4112" max="4112" width="15.42578125" style="187" customWidth="1"/>
    <col min="4113" max="4352" width="11.42578125" style="187"/>
    <col min="4353" max="4353" width="8.85546875" style="187" customWidth="1"/>
    <col min="4354" max="4354" width="11.42578125" style="187"/>
    <col min="4355" max="4355" width="10.5703125" style="187" customWidth="1"/>
    <col min="4356" max="4356" width="4" style="187" customWidth="1"/>
    <col min="4357" max="4367" width="11.42578125" style="187"/>
    <col min="4368" max="4368" width="15.42578125" style="187" customWidth="1"/>
    <col min="4369" max="4608" width="11.42578125" style="187"/>
    <col min="4609" max="4609" width="8.85546875" style="187" customWidth="1"/>
    <col min="4610" max="4610" width="11.42578125" style="187"/>
    <col min="4611" max="4611" width="10.5703125" style="187" customWidth="1"/>
    <col min="4612" max="4612" width="4" style="187" customWidth="1"/>
    <col min="4613" max="4623" width="11.42578125" style="187"/>
    <col min="4624" max="4624" width="15.42578125" style="187" customWidth="1"/>
    <col min="4625" max="4864" width="11.42578125" style="187"/>
    <col min="4865" max="4865" width="8.85546875" style="187" customWidth="1"/>
    <col min="4866" max="4866" width="11.42578125" style="187"/>
    <col min="4867" max="4867" width="10.5703125" style="187" customWidth="1"/>
    <col min="4868" max="4868" width="4" style="187" customWidth="1"/>
    <col min="4869" max="4879" width="11.42578125" style="187"/>
    <col min="4880" max="4880" width="15.42578125" style="187" customWidth="1"/>
    <col min="4881" max="5120" width="11.42578125" style="187"/>
    <col min="5121" max="5121" width="8.85546875" style="187" customWidth="1"/>
    <col min="5122" max="5122" width="11.42578125" style="187"/>
    <col min="5123" max="5123" width="10.5703125" style="187" customWidth="1"/>
    <col min="5124" max="5124" width="4" style="187" customWidth="1"/>
    <col min="5125" max="5135" width="11.42578125" style="187"/>
    <col min="5136" max="5136" width="15.42578125" style="187" customWidth="1"/>
    <col min="5137" max="5376" width="11.42578125" style="187"/>
    <col min="5377" max="5377" width="8.85546875" style="187" customWidth="1"/>
    <col min="5378" max="5378" width="11.42578125" style="187"/>
    <col min="5379" max="5379" width="10.5703125" style="187" customWidth="1"/>
    <col min="5380" max="5380" width="4" style="187" customWidth="1"/>
    <col min="5381" max="5391" width="11.42578125" style="187"/>
    <col min="5392" max="5392" width="15.42578125" style="187" customWidth="1"/>
    <col min="5393" max="5632" width="11.42578125" style="187"/>
    <col min="5633" max="5633" width="8.85546875" style="187" customWidth="1"/>
    <col min="5634" max="5634" width="11.42578125" style="187"/>
    <col min="5635" max="5635" width="10.5703125" style="187" customWidth="1"/>
    <col min="5636" max="5636" width="4" style="187" customWidth="1"/>
    <col min="5637" max="5647" width="11.42578125" style="187"/>
    <col min="5648" max="5648" width="15.42578125" style="187" customWidth="1"/>
    <col min="5649" max="5888" width="11.42578125" style="187"/>
    <col min="5889" max="5889" width="8.85546875" style="187" customWidth="1"/>
    <col min="5890" max="5890" width="11.42578125" style="187"/>
    <col min="5891" max="5891" width="10.5703125" style="187" customWidth="1"/>
    <col min="5892" max="5892" width="4" style="187" customWidth="1"/>
    <col min="5893" max="5903" width="11.42578125" style="187"/>
    <col min="5904" max="5904" width="15.42578125" style="187" customWidth="1"/>
    <col min="5905" max="6144" width="11.42578125" style="187"/>
    <col min="6145" max="6145" width="8.85546875" style="187" customWidth="1"/>
    <col min="6146" max="6146" width="11.42578125" style="187"/>
    <col min="6147" max="6147" width="10.5703125" style="187" customWidth="1"/>
    <col min="6148" max="6148" width="4" style="187" customWidth="1"/>
    <col min="6149" max="6159" width="11.42578125" style="187"/>
    <col min="6160" max="6160" width="15.42578125" style="187" customWidth="1"/>
    <col min="6161" max="6400" width="11.42578125" style="187"/>
    <col min="6401" max="6401" width="8.85546875" style="187" customWidth="1"/>
    <col min="6402" max="6402" width="11.42578125" style="187"/>
    <col min="6403" max="6403" width="10.5703125" style="187" customWidth="1"/>
    <col min="6404" max="6404" width="4" style="187" customWidth="1"/>
    <col min="6405" max="6415" width="11.42578125" style="187"/>
    <col min="6416" max="6416" width="15.42578125" style="187" customWidth="1"/>
    <col min="6417" max="6656" width="11.42578125" style="187"/>
    <col min="6657" max="6657" width="8.85546875" style="187" customWidth="1"/>
    <col min="6658" max="6658" width="11.42578125" style="187"/>
    <col min="6659" max="6659" width="10.5703125" style="187" customWidth="1"/>
    <col min="6660" max="6660" width="4" style="187" customWidth="1"/>
    <col min="6661" max="6671" width="11.42578125" style="187"/>
    <col min="6672" max="6672" width="15.42578125" style="187" customWidth="1"/>
    <col min="6673" max="6912" width="11.42578125" style="187"/>
    <col min="6913" max="6913" width="8.85546875" style="187" customWidth="1"/>
    <col min="6914" max="6914" width="11.42578125" style="187"/>
    <col min="6915" max="6915" width="10.5703125" style="187" customWidth="1"/>
    <col min="6916" max="6916" width="4" style="187" customWidth="1"/>
    <col min="6917" max="6927" width="11.42578125" style="187"/>
    <col min="6928" max="6928" width="15.42578125" style="187" customWidth="1"/>
    <col min="6929" max="7168" width="11.42578125" style="187"/>
    <col min="7169" max="7169" width="8.85546875" style="187" customWidth="1"/>
    <col min="7170" max="7170" width="11.42578125" style="187"/>
    <col min="7171" max="7171" width="10.5703125" style="187" customWidth="1"/>
    <col min="7172" max="7172" width="4" style="187" customWidth="1"/>
    <col min="7173" max="7183" width="11.42578125" style="187"/>
    <col min="7184" max="7184" width="15.42578125" style="187" customWidth="1"/>
    <col min="7185" max="7424" width="11.42578125" style="187"/>
    <col min="7425" max="7425" width="8.85546875" style="187" customWidth="1"/>
    <col min="7426" max="7426" width="11.42578125" style="187"/>
    <col min="7427" max="7427" width="10.5703125" style="187" customWidth="1"/>
    <col min="7428" max="7428" width="4" style="187" customWidth="1"/>
    <col min="7429" max="7439" width="11.42578125" style="187"/>
    <col min="7440" max="7440" width="15.42578125" style="187" customWidth="1"/>
    <col min="7441" max="7680" width="11.42578125" style="187"/>
    <col min="7681" max="7681" width="8.85546875" style="187" customWidth="1"/>
    <col min="7682" max="7682" width="11.42578125" style="187"/>
    <col min="7683" max="7683" width="10.5703125" style="187" customWidth="1"/>
    <col min="7684" max="7684" width="4" style="187" customWidth="1"/>
    <col min="7685" max="7695" width="11.42578125" style="187"/>
    <col min="7696" max="7696" width="15.42578125" style="187" customWidth="1"/>
    <col min="7697" max="7936" width="11.42578125" style="187"/>
    <col min="7937" max="7937" width="8.85546875" style="187" customWidth="1"/>
    <col min="7938" max="7938" width="11.42578125" style="187"/>
    <col min="7939" max="7939" width="10.5703125" style="187" customWidth="1"/>
    <col min="7940" max="7940" width="4" style="187" customWidth="1"/>
    <col min="7941" max="7951" width="11.42578125" style="187"/>
    <col min="7952" max="7952" width="15.42578125" style="187" customWidth="1"/>
    <col min="7953" max="8192" width="11.42578125" style="187"/>
    <col min="8193" max="8193" width="8.85546875" style="187" customWidth="1"/>
    <col min="8194" max="8194" width="11.42578125" style="187"/>
    <col min="8195" max="8195" width="10.5703125" style="187" customWidth="1"/>
    <col min="8196" max="8196" width="4" style="187" customWidth="1"/>
    <col min="8197" max="8207" width="11.42578125" style="187"/>
    <col min="8208" max="8208" width="15.42578125" style="187" customWidth="1"/>
    <col min="8209" max="8448" width="11.42578125" style="187"/>
    <col min="8449" max="8449" width="8.85546875" style="187" customWidth="1"/>
    <col min="8450" max="8450" width="11.42578125" style="187"/>
    <col min="8451" max="8451" width="10.5703125" style="187" customWidth="1"/>
    <col min="8452" max="8452" width="4" style="187" customWidth="1"/>
    <col min="8453" max="8463" width="11.42578125" style="187"/>
    <col min="8464" max="8464" width="15.42578125" style="187" customWidth="1"/>
    <col min="8465" max="8704" width="11.42578125" style="187"/>
    <col min="8705" max="8705" width="8.85546875" style="187" customWidth="1"/>
    <col min="8706" max="8706" width="11.42578125" style="187"/>
    <col min="8707" max="8707" width="10.5703125" style="187" customWidth="1"/>
    <col min="8708" max="8708" width="4" style="187" customWidth="1"/>
    <col min="8709" max="8719" width="11.42578125" style="187"/>
    <col min="8720" max="8720" width="15.42578125" style="187" customWidth="1"/>
    <col min="8721" max="8960" width="11.42578125" style="187"/>
    <col min="8961" max="8961" width="8.85546875" style="187" customWidth="1"/>
    <col min="8962" max="8962" width="11.42578125" style="187"/>
    <col min="8963" max="8963" width="10.5703125" style="187" customWidth="1"/>
    <col min="8964" max="8964" width="4" style="187" customWidth="1"/>
    <col min="8965" max="8975" width="11.42578125" style="187"/>
    <col min="8976" max="8976" width="15.42578125" style="187" customWidth="1"/>
    <col min="8977" max="9216" width="11.42578125" style="187"/>
    <col min="9217" max="9217" width="8.85546875" style="187" customWidth="1"/>
    <col min="9218" max="9218" width="11.42578125" style="187"/>
    <col min="9219" max="9219" width="10.5703125" style="187" customWidth="1"/>
    <col min="9220" max="9220" width="4" style="187" customWidth="1"/>
    <col min="9221" max="9231" width="11.42578125" style="187"/>
    <col min="9232" max="9232" width="15.42578125" style="187" customWidth="1"/>
    <col min="9233" max="9472" width="11.42578125" style="187"/>
    <col min="9473" max="9473" width="8.85546875" style="187" customWidth="1"/>
    <col min="9474" max="9474" width="11.42578125" style="187"/>
    <col min="9475" max="9475" width="10.5703125" style="187" customWidth="1"/>
    <col min="9476" max="9476" width="4" style="187" customWidth="1"/>
    <col min="9477" max="9487" width="11.42578125" style="187"/>
    <col min="9488" max="9488" width="15.42578125" style="187" customWidth="1"/>
    <col min="9489" max="9728" width="11.42578125" style="187"/>
    <col min="9729" max="9729" width="8.85546875" style="187" customWidth="1"/>
    <col min="9730" max="9730" width="11.42578125" style="187"/>
    <col min="9731" max="9731" width="10.5703125" style="187" customWidth="1"/>
    <col min="9732" max="9732" width="4" style="187" customWidth="1"/>
    <col min="9733" max="9743" width="11.42578125" style="187"/>
    <col min="9744" max="9744" width="15.42578125" style="187" customWidth="1"/>
    <col min="9745" max="9984" width="11.42578125" style="187"/>
    <col min="9985" max="9985" width="8.85546875" style="187" customWidth="1"/>
    <col min="9986" max="9986" width="11.42578125" style="187"/>
    <col min="9987" max="9987" width="10.5703125" style="187" customWidth="1"/>
    <col min="9988" max="9988" width="4" style="187" customWidth="1"/>
    <col min="9989" max="9999" width="11.42578125" style="187"/>
    <col min="10000" max="10000" width="15.42578125" style="187" customWidth="1"/>
    <col min="10001" max="10240" width="11.42578125" style="187"/>
    <col min="10241" max="10241" width="8.85546875" style="187" customWidth="1"/>
    <col min="10242" max="10242" width="11.42578125" style="187"/>
    <col min="10243" max="10243" width="10.5703125" style="187" customWidth="1"/>
    <col min="10244" max="10244" width="4" style="187" customWidth="1"/>
    <col min="10245" max="10255" width="11.42578125" style="187"/>
    <col min="10256" max="10256" width="15.42578125" style="187" customWidth="1"/>
    <col min="10257" max="10496" width="11.42578125" style="187"/>
    <col min="10497" max="10497" width="8.85546875" style="187" customWidth="1"/>
    <col min="10498" max="10498" width="11.42578125" style="187"/>
    <col min="10499" max="10499" width="10.5703125" style="187" customWidth="1"/>
    <col min="10500" max="10500" width="4" style="187" customWidth="1"/>
    <col min="10501" max="10511" width="11.42578125" style="187"/>
    <col min="10512" max="10512" width="15.42578125" style="187" customWidth="1"/>
    <col min="10513" max="10752" width="11.42578125" style="187"/>
    <col min="10753" max="10753" width="8.85546875" style="187" customWidth="1"/>
    <col min="10754" max="10754" width="11.42578125" style="187"/>
    <col min="10755" max="10755" width="10.5703125" style="187" customWidth="1"/>
    <col min="10756" max="10756" width="4" style="187" customWidth="1"/>
    <col min="10757" max="10767" width="11.42578125" style="187"/>
    <col min="10768" max="10768" width="15.42578125" style="187" customWidth="1"/>
    <col min="10769" max="11008" width="11.42578125" style="187"/>
    <col min="11009" max="11009" width="8.85546875" style="187" customWidth="1"/>
    <col min="11010" max="11010" width="11.42578125" style="187"/>
    <col min="11011" max="11011" width="10.5703125" style="187" customWidth="1"/>
    <col min="11012" max="11012" width="4" style="187" customWidth="1"/>
    <col min="11013" max="11023" width="11.42578125" style="187"/>
    <col min="11024" max="11024" width="15.42578125" style="187" customWidth="1"/>
    <col min="11025" max="11264" width="11.42578125" style="187"/>
    <col min="11265" max="11265" width="8.85546875" style="187" customWidth="1"/>
    <col min="11266" max="11266" width="11.42578125" style="187"/>
    <col min="11267" max="11267" width="10.5703125" style="187" customWidth="1"/>
    <col min="11268" max="11268" width="4" style="187" customWidth="1"/>
    <col min="11269" max="11279" width="11.42578125" style="187"/>
    <col min="11280" max="11280" width="15.42578125" style="187" customWidth="1"/>
    <col min="11281" max="11520" width="11.42578125" style="187"/>
    <col min="11521" max="11521" width="8.85546875" style="187" customWidth="1"/>
    <col min="11522" max="11522" width="11.42578125" style="187"/>
    <col min="11523" max="11523" width="10.5703125" style="187" customWidth="1"/>
    <col min="11524" max="11524" width="4" style="187" customWidth="1"/>
    <col min="11525" max="11535" width="11.42578125" style="187"/>
    <col min="11536" max="11536" width="15.42578125" style="187" customWidth="1"/>
    <col min="11537" max="11776" width="11.42578125" style="187"/>
    <col min="11777" max="11777" width="8.85546875" style="187" customWidth="1"/>
    <col min="11778" max="11778" width="11.42578125" style="187"/>
    <col min="11779" max="11779" width="10.5703125" style="187" customWidth="1"/>
    <col min="11780" max="11780" width="4" style="187" customWidth="1"/>
    <col min="11781" max="11791" width="11.42578125" style="187"/>
    <col min="11792" max="11792" width="15.42578125" style="187" customWidth="1"/>
    <col min="11793" max="12032" width="11.42578125" style="187"/>
    <col min="12033" max="12033" width="8.85546875" style="187" customWidth="1"/>
    <col min="12034" max="12034" width="11.42578125" style="187"/>
    <col min="12035" max="12035" width="10.5703125" style="187" customWidth="1"/>
    <col min="12036" max="12036" width="4" style="187" customWidth="1"/>
    <col min="12037" max="12047" width="11.42578125" style="187"/>
    <col min="12048" max="12048" width="15.42578125" style="187" customWidth="1"/>
    <col min="12049" max="12288" width="11.42578125" style="187"/>
    <col min="12289" max="12289" width="8.85546875" style="187" customWidth="1"/>
    <col min="12290" max="12290" width="11.42578125" style="187"/>
    <col min="12291" max="12291" width="10.5703125" style="187" customWidth="1"/>
    <col min="12292" max="12292" width="4" style="187" customWidth="1"/>
    <col min="12293" max="12303" width="11.42578125" style="187"/>
    <col min="12304" max="12304" width="15.42578125" style="187" customWidth="1"/>
    <col min="12305" max="12544" width="11.42578125" style="187"/>
    <col min="12545" max="12545" width="8.85546875" style="187" customWidth="1"/>
    <col min="12546" max="12546" width="11.42578125" style="187"/>
    <col min="12547" max="12547" width="10.5703125" style="187" customWidth="1"/>
    <col min="12548" max="12548" width="4" style="187" customWidth="1"/>
    <col min="12549" max="12559" width="11.42578125" style="187"/>
    <col min="12560" max="12560" width="15.42578125" style="187" customWidth="1"/>
    <col min="12561" max="12800" width="11.42578125" style="187"/>
    <col min="12801" max="12801" width="8.85546875" style="187" customWidth="1"/>
    <col min="12802" max="12802" width="11.42578125" style="187"/>
    <col min="12803" max="12803" width="10.5703125" style="187" customWidth="1"/>
    <col min="12804" max="12804" width="4" style="187" customWidth="1"/>
    <col min="12805" max="12815" width="11.42578125" style="187"/>
    <col min="12816" max="12816" width="15.42578125" style="187" customWidth="1"/>
    <col min="12817" max="13056" width="11.42578125" style="187"/>
    <col min="13057" max="13057" width="8.85546875" style="187" customWidth="1"/>
    <col min="13058" max="13058" width="11.42578125" style="187"/>
    <col min="13059" max="13059" width="10.5703125" style="187" customWidth="1"/>
    <col min="13060" max="13060" width="4" style="187" customWidth="1"/>
    <col min="13061" max="13071" width="11.42578125" style="187"/>
    <col min="13072" max="13072" width="15.42578125" style="187" customWidth="1"/>
    <col min="13073" max="13312" width="11.42578125" style="187"/>
    <col min="13313" max="13313" width="8.85546875" style="187" customWidth="1"/>
    <col min="13314" max="13314" width="11.42578125" style="187"/>
    <col min="13315" max="13315" width="10.5703125" style="187" customWidth="1"/>
    <col min="13316" max="13316" width="4" style="187" customWidth="1"/>
    <col min="13317" max="13327" width="11.42578125" style="187"/>
    <col min="13328" max="13328" width="15.42578125" style="187" customWidth="1"/>
    <col min="13329" max="13568" width="11.42578125" style="187"/>
    <col min="13569" max="13569" width="8.85546875" style="187" customWidth="1"/>
    <col min="13570" max="13570" width="11.42578125" style="187"/>
    <col min="13571" max="13571" width="10.5703125" style="187" customWidth="1"/>
    <col min="13572" max="13572" width="4" style="187" customWidth="1"/>
    <col min="13573" max="13583" width="11.42578125" style="187"/>
    <col min="13584" max="13584" width="15.42578125" style="187" customWidth="1"/>
    <col min="13585" max="13824" width="11.42578125" style="187"/>
    <col min="13825" max="13825" width="8.85546875" style="187" customWidth="1"/>
    <col min="13826" max="13826" width="11.42578125" style="187"/>
    <col min="13827" max="13827" width="10.5703125" style="187" customWidth="1"/>
    <col min="13828" max="13828" width="4" style="187" customWidth="1"/>
    <col min="13829" max="13839" width="11.42578125" style="187"/>
    <col min="13840" max="13840" width="15.42578125" style="187" customWidth="1"/>
    <col min="13841" max="14080" width="11.42578125" style="187"/>
    <col min="14081" max="14081" width="8.85546875" style="187" customWidth="1"/>
    <col min="14082" max="14082" width="11.42578125" style="187"/>
    <col min="14083" max="14083" width="10.5703125" style="187" customWidth="1"/>
    <col min="14084" max="14084" width="4" style="187" customWidth="1"/>
    <col min="14085" max="14095" width="11.42578125" style="187"/>
    <col min="14096" max="14096" width="15.42578125" style="187" customWidth="1"/>
    <col min="14097" max="14336" width="11.42578125" style="187"/>
    <col min="14337" max="14337" width="8.85546875" style="187" customWidth="1"/>
    <col min="14338" max="14338" width="11.42578125" style="187"/>
    <col min="14339" max="14339" width="10.5703125" style="187" customWidth="1"/>
    <col min="14340" max="14340" width="4" style="187" customWidth="1"/>
    <col min="14341" max="14351" width="11.42578125" style="187"/>
    <col min="14352" max="14352" width="15.42578125" style="187" customWidth="1"/>
    <col min="14353" max="14592" width="11.42578125" style="187"/>
    <col min="14593" max="14593" width="8.85546875" style="187" customWidth="1"/>
    <col min="14594" max="14594" width="11.42578125" style="187"/>
    <col min="14595" max="14595" width="10.5703125" style="187" customWidth="1"/>
    <col min="14596" max="14596" width="4" style="187" customWidth="1"/>
    <col min="14597" max="14607" width="11.42578125" style="187"/>
    <col min="14608" max="14608" width="15.42578125" style="187" customWidth="1"/>
    <col min="14609" max="14848" width="11.42578125" style="187"/>
    <col min="14849" max="14849" width="8.85546875" style="187" customWidth="1"/>
    <col min="14850" max="14850" width="11.42578125" style="187"/>
    <col min="14851" max="14851" width="10.5703125" style="187" customWidth="1"/>
    <col min="14852" max="14852" width="4" style="187" customWidth="1"/>
    <col min="14853" max="14863" width="11.42578125" style="187"/>
    <col min="14864" max="14864" width="15.42578125" style="187" customWidth="1"/>
    <col min="14865" max="15104" width="11.42578125" style="187"/>
    <col min="15105" max="15105" width="8.85546875" style="187" customWidth="1"/>
    <col min="15106" max="15106" width="11.42578125" style="187"/>
    <col min="15107" max="15107" width="10.5703125" style="187" customWidth="1"/>
    <col min="15108" max="15108" width="4" style="187" customWidth="1"/>
    <col min="15109" max="15119" width="11.42578125" style="187"/>
    <col min="15120" max="15120" width="15.42578125" style="187" customWidth="1"/>
    <col min="15121" max="15360" width="11.42578125" style="187"/>
    <col min="15361" max="15361" width="8.85546875" style="187" customWidth="1"/>
    <col min="15362" max="15362" width="11.42578125" style="187"/>
    <col min="15363" max="15363" width="10.5703125" style="187" customWidth="1"/>
    <col min="15364" max="15364" width="4" style="187" customWidth="1"/>
    <col min="15365" max="15375" width="11.42578125" style="187"/>
    <col min="15376" max="15376" width="15.42578125" style="187" customWidth="1"/>
    <col min="15377" max="15616" width="11.42578125" style="187"/>
    <col min="15617" max="15617" width="8.85546875" style="187" customWidth="1"/>
    <col min="15618" max="15618" width="11.42578125" style="187"/>
    <col min="15619" max="15619" width="10.5703125" style="187" customWidth="1"/>
    <col min="15620" max="15620" width="4" style="187" customWidth="1"/>
    <col min="15621" max="15631" width="11.42578125" style="187"/>
    <col min="15632" max="15632" width="15.42578125" style="187" customWidth="1"/>
    <col min="15633" max="15872" width="11.42578125" style="187"/>
    <col min="15873" max="15873" width="8.85546875" style="187" customWidth="1"/>
    <col min="15874" max="15874" width="11.42578125" style="187"/>
    <col min="15875" max="15875" width="10.5703125" style="187" customWidth="1"/>
    <col min="15876" max="15876" width="4" style="187" customWidth="1"/>
    <col min="15877" max="15887" width="11.42578125" style="187"/>
    <col min="15888" max="15888" width="15.42578125" style="187" customWidth="1"/>
    <col min="15889" max="16128" width="11.42578125" style="187"/>
    <col min="16129" max="16129" width="8.85546875" style="187" customWidth="1"/>
    <col min="16130" max="16130" width="11.42578125" style="187"/>
    <col min="16131" max="16131" width="10.5703125" style="187" customWidth="1"/>
    <col min="16132" max="16132" width="4" style="187" customWidth="1"/>
    <col min="16133" max="16143" width="11.42578125" style="187"/>
    <col min="16144" max="16144" width="15.42578125" style="187" customWidth="1"/>
    <col min="16145" max="16384" width="11.42578125" style="187"/>
  </cols>
  <sheetData>
    <row r="2" spans="2:12" ht="15">
      <c r="B2" s="184" t="s">
        <v>211</v>
      </c>
    </row>
    <row r="3" spans="2:12">
      <c r="B3" s="188" t="s">
        <v>212</v>
      </c>
    </row>
    <row r="4" spans="2:12" ht="10.5" customHeight="1">
      <c r="C4" s="189"/>
      <c r="D4" s="190"/>
    </row>
    <row r="5" spans="2:12" ht="9.75" customHeight="1" thickBot="1">
      <c r="B5" s="191"/>
      <c r="C5" s="192"/>
      <c r="D5" s="193"/>
    </row>
    <row r="6" spans="2:12" ht="17.25" customHeight="1" thickBot="1">
      <c r="B6" s="194" t="s">
        <v>22</v>
      </c>
      <c r="C6" s="289" t="s">
        <v>213</v>
      </c>
      <c r="D6" s="290"/>
    </row>
    <row r="7" spans="2:12">
      <c r="B7" s="195">
        <v>20455</v>
      </c>
      <c r="C7" s="196">
        <v>693</v>
      </c>
      <c r="D7" s="197"/>
    </row>
    <row r="8" spans="2:12">
      <c r="B8" s="195">
        <v>20486</v>
      </c>
      <c r="C8" s="198">
        <v>461</v>
      </c>
      <c r="D8" s="199"/>
      <c r="G8" s="200"/>
    </row>
    <row r="9" spans="2:12">
      <c r="B9" s="195">
        <v>20515</v>
      </c>
      <c r="C9" s="198">
        <v>339</v>
      </c>
      <c r="D9" s="199"/>
    </row>
    <row r="10" spans="2:12">
      <c r="B10" s="195">
        <v>20546</v>
      </c>
      <c r="C10" s="198">
        <v>417</v>
      </c>
      <c r="D10" s="199"/>
      <c r="G10" s="200"/>
      <c r="L10" s="200"/>
    </row>
    <row r="11" spans="2:12">
      <c r="B11" s="195">
        <v>20576</v>
      </c>
      <c r="C11" s="198">
        <v>644</v>
      </c>
      <c r="D11" s="199"/>
      <c r="G11" s="200"/>
      <c r="L11" s="200"/>
    </row>
    <row r="12" spans="2:12">
      <c r="B12" s="195">
        <v>20607</v>
      </c>
      <c r="C12" s="198">
        <v>954</v>
      </c>
      <c r="D12" s="199"/>
      <c r="L12" s="200"/>
    </row>
    <row r="13" spans="2:12">
      <c r="B13" s="195">
        <v>20637</v>
      </c>
      <c r="C13" s="198">
        <v>1010</v>
      </c>
      <c r="D13" s="199"/>
      <c r="L13" s="200"/>
    </row>
    <row r="14" spans="2:12">
      <c r="B14" s="195">
        <v>20668</v>
      </c>
      <c r="C14" s="198">
        <v>484</v>
      </c>
      <c r="D14" s="199"/>
    </row>
    <row r="15" spans="2:12">
      <c r="B15" s="195">
        <v>20699</v>
      </c>
      <c r="C15" s="198">
        <v>387</v>
      </c>
      <c r="D15" s="199"/>
      <c r="F15" s="200"/>
    </row>
    <row r="16" spans="2:12">
      <c r="B16" s="195">
        <v>20729</v>
      </c>
      <c r="C16" s="198">
        <v>279</v>
      </c>
      <c r="D16" s="199"/>
      <c r="L16" s="200"/>
    </row>
    <row r="17" spans="2:16">
      <c r="B17" s="195">
        <v>20760</v>
      </c>
      <c r="C17" s="198">
        <v>349</v>
      </c>
      <c r="D17" s="199"/>
    </row>
    <row r="18" spans="2:16" ht="13.5" thickBot="1">
      <c r="B18" s="201">
        <v>20790</v>
      </c>
      <c r="C18" s="202">
        <v>738</v>
      </c>
      <c r="D18" s="203"/>
      <c r="E18" s="200"/>
      <c r="K18" s="200"/>
    </row>
    <row r="19" spans="2:16">
      <c r="B19" s="195">
        <v>20821</v>
      </c>
      <c r="C19" s="196">
        <v>540</v>
      </c>
      <c r="D19" s="197"/>
      <c r="L19" s="200"/>
      <c r="P19" s="204"/>
    </row>
    <row r="20" spans="2:16">
      <c r="B20" s="195">
        <v>20852</v>
      </c>
      <c r="C20" s="198">
        <v>360</v>
      </c>
      <c r="D20" s="199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4"/>
    </row>
    <row r="21" spans="2:16">
      <c r="B21" s="195">
        <v>20880</v>
      </c>
      <c r="C21" s="198">
        <v>265</v>
      </c>
      <c r="D21" s="199"/>
      <c r="K21" s="200"/>
      <c r="L21" s="200"/>
    </row>
    <row r="22" spans="2:16">
      <c r="B22" s="195">
        <v>20911</v>
      </c>
      <c r="C22" s="198">
        <v>325</v>
      </c>
      <c r="D22" s="199"/>
      <c r="F22" s="200"/>
      <c r="L22" s="200"/>
    </row>
    <row r="23" spans="2:16">
      <c r="B23" s="195">
        <v>20941</v>
      </c>
      <c r="C23" s="198">
        <v>503</v>
      </c>
      <c r="D23" s="199"/>
    </row>
    <row r="24" spans="2:16">
      <c r="B24" s="195">
        <v>20972</v>
      </c>
      <c r="C24" s="198">
        <v>744</v>
      </c>
      <c r="D24" s="199"/>
    </row>
    <row r="25" spans="2:16">
      <c r="B25" s="195">
        <v>21002</v>
      </c>
      <c r="C25" s="198">
        <v>788</v>
      </c>
      <c r="D25" s="199"/>
      <c r="E25" s="200"/>
      <c r="K25" s="200"/>
      <c r="L25" s="200"/>
    </row>
    <row r="26" spans="2:16">
      <c r="B26" s="195">
        <v>21033</v>
      </c>
      <c r="C26" s="198">
        <v>378</v>
      </c>
      <c r="D26" s="199"/>
      <c r="L26" s="200"/>
    </row>
    <row r="27" spans="2:16">
      <c r="B27" s="195">
        <v>21064</v>
      </c>
      <c r="C27" s="198">
        <v>302</v>
      </c>
      <c r="D27" s="199"/>
      <c r="L27" s="200"/>
    </row>
    <row r="28" spans="2:16">
      <c r="B28" s="195">
        <v>21094</v>
      </c>
      <c r="C28" s="198">
        <v>359</v>
      </c>
      <c r="D28" s="199"/>
    </row>
    <row r="29" spans="2:16">
      <c r="B29" s="195">
        <v>21125</v>
      </c>
      <c r="C29" s="198">
        <v>379</v>
      </c>
      <c r="D29" s="199"/>
      <c r="F29" s="200"/>
      <c r="G29" s="200"/>
      <c r="J29" s="200"/>
      <c r="K29" s="200"/>
      <c r="L29" s="200"/>
    </row>
    <row r="30" spans="2:16" ht="13.5" thickBot="1">
      <c r="B30" s="201">
        <v>21155</v>
      </c>
      <c r="C30" s="202">
        <v>494</v>
      </c>
      <c r="D30" s="203"/>
      <c r="E30" s="200"/>
      <c r="J30" s="200"/>
      <c r="K30" s="200"/>
      <c r="L30" s="200"/>
    </row>
    <row r="31" spans="2:16">
      <c r="B31" s="195">
        <v>21186</v>
      </c>
      <c r="C31" s="196">
        <v>596</v>
      </c>
      <c r="D31" s="197"/>
      <c r="F31" s="200"/>
      <c r="J31" s="200"/>
      <c r="K31" s="200"/>
      <c r="L31" s="200"/>
    </row>
    <row r="32" spans="2:16">
      <c r="B32" s="195">
        <v>21217</v>
      </c>
      <c r="C32" s="198">
        <v>532</v>
      </c>
      <c r="D32" s="199"/>
      <c r="J32" s="200"/>
      <c r="K32" s="200"/>
      <c r="L32" s="200"/>
    </row>
    <row r="33" spans="2:12">
      <c r="B33" s="195">
        <v>21245</v>
      </c>
      <c r="C33" s="198">
        <v>338</v>
      </c>
      <c r="D33" s="199"/>
      <c r="E33" s="200"/>
      <c r="J33" s="200"/>
      <c r="K33" s="200"/>
      <c r="L33" s="200"/>
    </row>
    <row r="34" spans="2:12">
      <c r="B34" s="195">
        <v>21276</v>
      </c>
      <c r="C34" s="198">
        <v>502</v>
      </c>
      <c r="D34" s="199"/>
      <c r="J34" s="200"/>
      <c r="K34" s="200"/>
      <c r="L34" s="200"/>
    </row>
    <row r="35" spans="2:12">
      <c r="B35" s="195">
        <v>21306</v>
      </c>
      <c r="C35" s="198">
        <v>761</v>
      </c>
      <c r="D35" s="199"/>
      <c r="E35" s="200"/>
      <c r="F35" s="200"/>
      <c r="G35" s="200"/>
      <c r="J35" s="200"/>
      <c r="K35" s="200"/>
      <c r="L35" s="200"/>
    </row>
    <row r="36" spans="2:12">
      <c r="B36" s="195">
        <v>21337</v>
      </c>
      <c r="C36" s="198">
        <v>974</v>
      </c>
      <c r="D36" s="199"/>
      <c r="E36" s="200"/>
      <c r="F36" s="200"/>
      <c r="K36" s="200"/>
      <c r="L36" s="200"/>
    </row>
    <row r="37" spans="2:12">
      <c r="B37" s="195">
        <v>21367</v>
      </c>
      <c r="C37" s="198">
        <v>1024</v>
      </c>
      <c r="D37" s="199"/>
      <c r="J37" s="200"/>
      <c r="K37" s="200"/>
      <c r="L37" s="200"/>
    </row>
    <row r="38" spans="2:12">
      <c r="B38" s="195">
        <v>21398</v>
      </c>
      <c r="C38" s="198">
        <v>434</v>
      </c>
      <c r="D38" s="199"/>
      <c r="E38" s="200"/>
      <c r="L38" s="200"/>
    </row>
    <row r="39" spans="2:12">
      <c r="B39" s="195">
        <v>21429</v>
      </c>
      <c r="C39" s="198">
        <v>277</v>
      </c>
      <c r="D39" s="199"/>
      <c r="E39" s="200"/>
      <c r="F39" s="200"/>
      <c r="J39" s="200"/>
      <c r="K39" s="200"/>
      <c r="L39" s="200"/>
    </row>
    <row r="40" spans="2:12">
      <c r="B40" s="195">
        <v>21459</v>
      </c>
      <c r="C40" s="198">
        <v>322</v>
      </c>
      <c r="D40" s="199"/>
      <c r="F40" s="200"/>
      <c r="K40" s="200"/>
      <c r="L40" s="200"/>
    </row>
    <row r="41" spans="2:12">
      <c r="B41" s="195">
        <v>21490</v>
      </c>
      <c r="C41" s="198">
        <v>407</v>
      </c>
      <c r="D41" s="199"/>
      <c r="K41" s="200"/>
      <c r="L41" s="200"/>
    </row>
    <row r="42" spans="2:12" ht="13.5" thickBot="1">
      <c r="B42" s="201">
        <v>21520</v>
      </c>
      <c r="C42" s="202">
        <v>1118</v>
      </c>
      <c r="D42" s="203"/>
      <c r="E42" s="200"/>
      <c r="F42" s="200"/>
      <c r="J42" s="200"/>
      <c r="K42" s="200"/>
      <c r="L42" s="200"/>
    </row>
    <row r="43" spans="2:12">
      <c r="B43" s="195">
        <v>21551</v>
      </c>
      <c r="C43" s="196">
        <v>653</v>
      </c>
      <c r="D43" s="197"/>
      <c r="E43" s="200"/>
      <c r="F43" s="200"/>
      <c r="J43" s="200"/>
      <c r="K43" s="200"/>
      <c r="L43" s="200"/>
    </row>
    <row r="44" spans="2:12">
      <c r="B44" s="195">
        <v>21582</v>
      </c>
      <c r="C44" s="198">
        <v>361</v>
      </c>
      <c r="D44" s="199"/>
      <c r="E44" s="200"/>
      <c r="F44" s="200"/>
      <c r="G44" s="200"/>
      <c r="J44" s="200"/>
      <c r="K44" s="200"/>
      <c r="L44" s="200"/>
    </row>
    <row r="45" spans="2:12">
      <c r="B45" s="195">
        <v>21610</v>
      </c>
      <c r="C45" s="198">
        <v>389</v>
      </c>
      <c r="D45" s="199"/>
      <c r="E45" s="200"/>
      <c r="F45" s="200"/>
      <c r="G45" s="200"/>
      <c r="J45" s="200"/>
      <c r="K45" s="200"/>
      <c r="L45" s="200"/>
    </row>
    <row r="46" spans="2:12">
      <c r="B46" s="195">
        <v>21641</v>
      </c>
      <c r="C46" s="198">
        <v>450</v>
      </c>
      <c r="D46" s="199"/>
      <c r="J46" s="200"/>
      <c r="K46" s="200"/>
      <c r="L46" s="200"/>
    </row>
    <row r="47" spans="2:12">
      <c r="B47" s="195">
        <v>21671</v>
      </c>
      <c r="C47" s="198">
        <v>511</v>
      </c>
      <c r="D47" s="199"/>
      <c r="E47" s="200"/>
      <c r="F47" s="200"/>
      <c r="G47" s="200"/>
      <c r="J47" s="200"/>
      <c r="K47" s="200"/>
      <c r="L47" s="200"/>
    </row>
    <row r="48" spans="2:12">
      <c r="B48" s="195">
        <v>21702</v>
      </c>
      <c r="C48" s="198">
        <v>934</v>
      </c>
      <c r="D48" s="199"/>
      <c r="J48" s="200"/>
      <c r="K48" s="200"/>
      <c r="L48" s="200"/>
    </row>
    <row r="49" spans="2:12">
      <c r="B49" s="195">
        <v>21732</v>
      </c>
      <c r="C49" s="198">
        <v>1114</v>
      </c>
      <c r="D49" s="199"/>
      <c r="F49" s="200"/>
      <c r="J49" s="200"/>
      <c r="K49" s="200"/>
      <c r="L49" s="200"/>
    </row>
    <row r="50" spans="2:12">
      <c r="B50" s="195">
        <v>21763</v>
      </c>
      <c r="C50" s="198">
        <v>427</v>
      </c>
      <c r="D50" s="199"/>
      <c r="E50" s="200"/>
      <c r="F50" s="200"/>
      <c r="G50" s="200"/>
      <c r="J50" s="200"/>
      <c r="K50" s="200"/>
      <c r="L50" s="200"/>
    </row>
    <row r="51" spans="2:12">
      <c r="B51" s="195">
        <v>21794</v>
      </c>
      <c r="C51" s="198">
        <v>523</v>
      </c>
      <c r="D51" s="199"/>
    </row>
    <row r="52" spans="2:12">
      <c r="B52" s="195">
        <v>21824</v>
      </c>
      <c r="C52" s="198">
        <v>363</v>
      </c>
      <c r="D52" s="199"/>
      <c r="E52" s="200"/>
      <c r="F52" s="200"/>
      <c r="K52" s="200"/>
      <c r="L52" s="200"/>
    </row>
    <row r="53" spans="2:12">
      <c r="B53" s="195">
        <v>21855</v>
      </c>
      <c r="C53" s="198">
        <v>527</v>
      </c>
      <c r="D53" s="199"/>
      <c r="J53" s="200"/>
      <c r="K53" s="200"/>
      <c r="L53" s="200"/>
    </row>
    <row r="54" spans="2:12" ht="13.5" thickBot="1">
      <c r="B54" s="201">
        <v>21885</v>
      </c>
      <c r="C54" s="202">
        <v>1186</v>
      </c>
      <c r="D54" s="203"/>
      <c r="E54" s="200"/>
      <c r="F54" s="200"/>
      <c r="J54" s="200"/>
      <c r="K54" s="200"/>
      <c r="L54" s="200"/>
    </row>
    <row r="55" spans="2:12">
      <c r="B55" s="195">
        <v>21916</v>
      </c>
      <c r="C55" s="196">
        <v>782</v>
      </c>
      <c r="D55" s="197"/>
      <c r="F55" s="200"/>
      <c r="G55" s="200"/>
      <c r="J55" s="200"/>
      <c r="K55" s="200"/>
      <c r="L55" s="200"/>
    </row>
    <row r="56" spans="2:12">
      <c r="B56" s="195">
        <v>21947</v>
      </c>
      <c r="C56" s="198">
        <v>449</v>
      </c>
      <c r="D56" s="199"/>
      <c r="E56" s="200"/>
      <c r="J56" s="200"/>
      <c r="K56" s="200"/>
      <c r="L56" s="200"/>
    </row>
    <row r="57" spans="2:12">
      <c r="B57" s="195">
        <v>21976</v>
      </c>
      <c r="C57" s="198">
        <v>266</v>
      </c>
      <c r="D57" s="199"/>
      <c r="J57" s="200"/>
      <c r="K57" s="200"/>
      <c r="L57" s="200"/>
    </row>
    <row r="58" spans="2:12">
      <c r="B58" s="195">
        <v>22007</v>
      </c>
      <c r="C58" s="198">
        <v>264</v>
      </c>
      <c r="D58" s="199"/>
      <c r="E58" s="200"/>
      <c r="F58" s="200"/>
      <c r="H58" s="200"/>
      <c r="J58" s="200"/>
      <c r="K58" s="200"/>
      <c r="L58" s="200"/>
    </row>
    <row r="59" spans="2:12">
      <c r="B59" s="195">
        <v>22037</v>
      </c>
      <c r="C59" s="198">
        <v>602</v>
      </c>
      <c r="D59" s="199"/>
      <c r="F59" s="200"/>
      <c r="J59" s="200"/>
      <c r="K59" s="200"/>
      <c r="L59" s="200"/>
    </row>
    <row r="60" spans="2:12">
      <c r="B60" s="195">
        <v>22068</v>
      </c>
      <c r="C60" s="198">
        <v>881</v>
      </c>
      <c r="D60" s="199"/>
    </row>
    <row r="61" spans="2:12">
      <c r="B61" s="195">
        <v>22098</v>
      </c>
      <c r="C61" s="198">
        <v>820</v>
      </c>
      <c r="D61" s="199"/>
    </row>
    <row r="62" spans="2:12">
      <c r="B62" s="195">
        <v>22129</v>
      </c>
      <c r="C62" s="198">
        <v>557</v>
      </c>
      <c r="D62" s="199"/>
    </row>
    <row r="63" spans="2:12">
      <c r="B63" s="195">
        <v>22160</v>
      </c>
      <c r="C63" s="198">
        <v>342</v>
      </c>
      <c r="D63" s="199"/>
    </row>
    <row r="64" spans="2:12">
      <c r="B64" s="195">
        <v>22190</v>
      </c>
      <c r="C64" s="198">
        <v>357</v>
      </c>
      <c r="D64" s="199"/>
    </row>
    <row r="65" spans="2:12">
      <c r="B65" s="195">
        <v>22221</v>
      </c>
      <c r="C65" s="198">
        <v>742</v>
      </c>
      <c r="D65" s="199"/>
    </row>
    <row r="66" spans="2:12" ht="13.5" thickBot="1">
      <c r="B66" s="201">
        <v>22251</v>
      </c>
      <c r="C66" s="202">
        <v>1111</v>
      </c>
      <c r="D66" s="203"/>
    </row>
    <row r="67" spans="2:12">
      <c r="B67" s="195">
        <v>22282</v>
      </c>
      <c r="C67" s="196">
        <v>766</v>
      </c>
      <c r="D67" s="197"/>
    </row>
    <row r="68" spans="2:12">
      <c r="B68" s="195">
        <v>22313</v>
      </c>
      <c r="C68" s="198">
        <v>470</v>
      </c>
      <c r="D68" s="199"/>
    </row>
    <row r="69" spans="2:12">
      <c r="B69" s="195">
        <v>22341</v>
      </c>
      <c r="C69" s="198">
        <v>400</v>
      </c>
      <c r="D69" s="199"/>
    </row>
    <row r="70" spans="2:12">
      <c r="B70" s="195">
        <v>22372</v>
      </c>
      <c r="C70" s="198">
        <v>503</v>
      </c>
      <c r="D70" s="199"/>
    </row>
    <row r="71" spans="2:12">
      <c r="B71" s="195">
        <v>22402</v>
      </c>
      <c r="C71" s="198">
        <v>706</v>
      </c>
      <c r="D71" s="199"/>
    </row>
    <row r="72" spans="2:12">
      <c r="B72" s="195">
        <v>22433</v>
      </c>
      <c r="C72" s="198">
        <v>993</v>
      </c>
      <c r="D72" s="199"/>
    </row>
    <row r="73" spans="2:12">
      <c r="B73" s="195">
        <v>22463</v>
      </c>
      <c r="C73" s="198">
        <v>556</v>
      </c>
      <c r="D73" s="199"/>
    </row>
    <row r="74" spans="2:12">
      <c r="B74" s="195">
        <v>22494</v>
      </c>
      <c r="C74" s="198">
        <v>304</v>
      </c>
      <c r="D74" s="199"/>
    </row>
    <row r="75" spans="2:12">
      <c r="B75" s="195">
        <v>22525</v>
      </c>
      <c r="C75" s="198">
        <v>305</v>
      </c>
      <c r="D75" s="199"/>
    </row>
    <row r="76" spans="2:12">
      <c r="B76" s="195">
        <v>22555</v>
      </c>
      <c r="C76" s="198">
        <v>451</v>
      </c>
      <c r="D76" s="199"/>
    </row>
    <row r="77" spans="2:12">
      <c r="B77" s="195">
        <v>22586</v>
      </c>
      <c r="C77" s="198">
        <v>736</v>
      </c>
      <c r="D77" s="199"/>
    </row>
    <row r="78" spans="2:12" ht="13.5" thickBot="1">
      <c r="B78" s="201">
        <v>22616</v>
      </c>
      <c r="C78" s="202">
        <v>1074</v>
      </c>
      <c r="D78" s="203"/>
      <c r="K78" s="200"/>
      <c r="L78" s="200"/>
    </row>
    <row r="79" spans="2:12">
      <c r="B79" s="195">
        <v>22647</v>
      </c>
      <c r="C79" s="196">
        <v>714</v>
      </c>
      <c r="D79" s="197"/>
      <c r="F79" s="200"/>
      <c r="L79" s="200"/>
    </row>
    <row r="80" spans="2:12">
      <c r="B80" s="195">
        <v>22678</v>
      </c>
      <c r="C80" s="198">
        <v>527</v>
      </c>
      <c r="D80" s="199"/>
    </row>
    <row r="81" spans="2:12">
      <c r="B81" s="195">
        <v>22706</v>
      </c>
      <c r="C81" s="198">
        <v>539</v>
      </c>
      <c r="D81" s="199"/>
    </row>
    <row r="82" spans="2:12">
      <c r="B82" s="195">
        <v>22737</v>
      </c>
      <c r="C82" s="198">
        <v>392</v>
      </c>
      <c r="D82" s="199"/>
      <c r="E82" s="200"/>
      <c r="K82" s="200"/>
      <c r="L82" s="200"/>
    </row>
    <row r="83" spans="2:12">
      <c r="B83" s="195">
        <v>22767</v>
      </c>
      <c r="C83" s="198">
        <v>349</v>
      </c>
      <c r="D83" s="199"/>
      <c r="L83" s="200"/>
    </row>
    <row r="84" spans="2:12">
      <c r="B84" s="195">
        <v>22798</v>
      </c>
      <c r="C84" s="198">
        <v>658</v>
      </c>
      <c r="D84" s="199"/>
      <c r="L84" s="200"/>
    </row>
    <row r="85" spans="2:12">
      <c r="B85" s="195">
        <v>22828</v>
      </c>
      <c r="C85" s="198">
        <v>619</v>
      </c>
      <c r="D85" s="199"/>
    </row>
    <row r="86" spans="2:12">
      <c r="B86" s="195">
        <v>22859</v>
      </c>
      <c r="C86" s="198">
        <v>378</v>
      </c>
      <c r="D86" s="199"/>
      <c r="F86" s="200"/>
      <c r="G86" s="200"/>
      <c r="J86" s="200"/>
      <c r="K86" s="200"/>
      <c r="L86" s="200"/>
    </row>
    <row r="87" spans="2:12">
      <c r="B87" s="195">
        <v>22890</v>
      </c>
      <c r="C87" s="198">
        <v>354</v>
      </c>
      <c r="D87" s="199"/>
      <c r="E87" s="200"/>
      <c r="J87" s="200"/>
      <c r="K87" s="200"/>
      <c r="L87" s="200"/>
    </row>
    <row r="88" spans="2:12">
      <c r="B88" s="195">
        <v>22920</v>
      </c>
      <c r="C88" s="198">
        <v>697</v>
      </c>
      <c r="D88" s="199"/>
      <c r="F88" s="200"/>
      <c r="J88" s="200"/>
      <c r="K88" s="200"/>
      <c r="L88" s="200"/>
    </row>
    <row r="89" spans="2:12">
      <c r="B89" s="195">
        <v>22951</v>
      </c>
      <c r="C89" s="198">
        <v>923</v>
      </c>
      <c r="D89" s="199"/>
      <c r="J89" s="200"/>
      <c r="K89" s="200"/>
      <c r="L89" s="200"/>
    </row>
    <row r="90" spans="2:12" ht="13.5" thickBot="1">
      <c r="B90" s="201">
        <v>22981</v>
      </c>
      <c r="C90" s="202">
        <v>983</v>
      </c>
      <c r="D90" s="203"/>
      <c r="E90" s="200"/>
      <c r="J90" s="200"/>
      <c r="K90" s="200"/>
      <c r="L90" s="200"/>
    </row>
    <row r="91" spans="2:12">
      <c r="B91" s="195">
        <v>23012</v>
      </c>
      <c r="C91" s="196">
        <v>938</v>
      </c>
      <c r="D91" s="197"/>
      <c r="J91" s="200"/>
      <c r="K91" s="200"/>
      <c r="L91" s="200"/>
    </row>
    <row r="92" spans="2:12">
      <c r="B92" s="195">
        <v>23043</v>
      </c>
      <c r="C92" s="198">
        <v>352</v>
      </c>
      <c r="D92" s="199"/>
      <c r="E92" s="200"/>
      <c r="F92" s="200"/>
      <c r="G92" s="200"/>
      <c r="J92" s="200"/>
      <c r="K92" s="200"/>
      <c r="L92" s="200"/>
    </row>
    <row r="93" spans="2:12">
      <c r="B93" s="195">
        <v>23071</v>
      </c>
      <c r="C93" s="198">
        <v>635</v>
      </c>
      <c r="D93" s="199"/>
      <c r="E93" s="200"/>
      <c r="F93" s="200"/>
      <c r="K93" s="200"/>
      <c r="L93" s="200"/>
    </row>
    <row r="94" spans="2:12">
      <c r="B94" s="195">
        <v>23102</v>
      </c>
      <c r="C94" s="198">
        <v>445</v>
      </c>
      <c r="D94" s="199"/>
      <c r="J94" s="200"/>
      <c r="K94" s="200"/>
      <c r="L94" s="200"/>
    </row>
    <row r="95" spans="2:12">
      <c r="B95" s="195">
        <v>23132</v>
      </c>
      <c r="C95" s="198">
        <v>641</v>
      </c>
      <c r="D95" s="199"/>
      <c r="E95" s="200"/>
      <c r="L95" s="200"/>
    </row>
    <row r="96" spans="2:12">
      <c r="B96" s="195">
        <v>23163</v>
      </c>
      <c r="C96" s="198">
        <v>1167</v>
      </c>
      <c r="D96" s="199"/>
      <c r="E96" s="200"/>
      <c r="F96" s="200"/>
      <c r="J96" s="200"/>
      <c r="K96" s="200"/>
      <c r="L96" s="200"/>
    </row>
    <row r="97" spans="2:12">
      <c r="B97" s="195">
        <v>23193</v>
      </c>
      <c r="C97" s="198">
        <v>709</v>
      </c>
      <c r="D97" s="199"/>
      <c r="F97" s="200"/>
      <c r="K97" s="200"/>
      <c r="L97" s="200"/>
    </row>
    <row r="98" spans="2:12">
      <c r="B98" s="195">
        <v>23224</v>
      </c>
      <c r="C98" s="198">
        <v>507</v>
      </c>
      <c r="D98" s="199"/>
      <c r="K98" s="200"/>
      <c r="L98" s="200"/>
    </row>
    <row r="99" spans="2:12">
      <c r="B99" s="195">
        <v>23255</v>
      </c>
      <c r="C99" s="198">
        <v>456</v>
      </c>
      <c r="D99" s="199"/>
      <c r="E99" s="200"/>
      <c r="F99" s="200"/>
      <c r="J99" s="200"/>
      <c r="K99" s="200"/>
      <c r="L99" s="200"/>
    </row>
    <row r="100" spans="2:12">
      <c r="B100" s="195">
        <v>23285</v>
      </c>
      <c r="C100" s="198">
        <v>575</v>
      </c>
      <c r="D100" s="199"/>
      <c r="E100" s="200"/>
      <c r="F100" s="200"/>
      <c r="J100" s="200"/>
      <c r="K100" s="200"/>
      <c r="L100" s="200"/>
    </row>
    <row r="101" spans="2:12">
      <c r="B101" s="195">
        <v>23316</v>
      </c>
      <c r="C101" s="198">
        <v>440</v>
      </c>
      <c r="D101" s="199"/>
      <c r="E101" s="200"/>
      <c r="F101" s="200"/>
      <c r="G101" s="200"/>
      <c r="J101" s="200"/>
      <c r="K101" s="200"/>
      <c r="L101" s="200"/>
    </row>
    <row r="102" spans="2:12" ht="13.5" thickBot="1">
      <c r="B102" s="201">
        <v>23346</v>
      </c>
      <c r="C102" s="202">
        <v>596</v>
      </c>
      <c r="D102" s="203"/>
      <c r="E102" s="200"/>
      <c r="F102" s="200"/>
      <c r="G102" s="200"/>
      <c r="J102" s="200"/>
      <c r="K102" s="200"/>
      <c r="L102" s="200"/>
    </row>
    <row r="103" spans="2:12">
      <c r="B103" s="195">
        <v>23377</v>
      </c>
      <c r="C103" s="196">
        <v>568</v>
      </c>
      <c r="D103" s="197"/>
      <c r="J103" s="200"/>
      <c r="K103" s="200"/>
      <c r="L103" s="200"/>
    </row>
    <row r="104" spans="2:12">
      <c r="B104" s="195">
        <v>23408</v>
      </c>
      <c r="C104" s="198">
        <v>506</v>
      </c>
      <c r="D104" s="199"/>
      <c r="E104" s="200"/>
      <c r="F104" s="200"/>
      <c r="G104" s="200"/>
      <c r="J104" s="200"/>
      <c r="K104" s="200"/>
      <c r="L104" s="200"/>
    </row>
    <row r="105" spans="2:12">
      <c r="B105" s="195">
        <v>23437</v>
      </c>
      <c r="C105" s="198">
        <v>349</v>
      </c>
      <c r="D105" s="199"/>
      <c r="J105" s="200"/>
      <c r="K105" s="200"/>
      <c r="L105" s="200"/>
    </row>
    <row r="106" spans="2:12">
      <c r="B106" s="195">
        <v>23468</v>
      </c>
      <c r="C106" s="198">
        <v>933</v>
      </c>
      <c r="D106" s="199"/>
      <c r="F106" s="200"/>
      <c r="J106" s="200"/>
      <c r="K106" s="200"/>
      <c r="L106" s="200"/>
    </row>
    <row r="107" spans="2:12">
      <c r="B107" s="195">
        <v>23498</v>
      </c>
      <c r="C107" s="198">
        <v>975</v>
      </c>
      <c r="D107" s="199"/>
      <c r="E107" s="200"/>
      <c r="F107" s="200"/>
      <c r="G107" s="200"/>
      <c r="J107" s="200"/>
      <c r="K107" s="200"/>
      <c r="L107" s="200"/>
    </row>
    <row r="108" spans="2:12">
      <c r="B108" s="195">
        <v>23529</v>
      </c>
      <c r="C108" s="198">
        <v>908</v>
      </c>
      <c r="D108" s="199"/>
    </row>
    <row r="109" spans="2:12">
      <c r="B109" s="195">
        <v>23559</v>
      </c>
      <c r="C109" s="198">
        <v>943</v>
      </c>
      <c r="D109" s="199"/>
      <c r="E109" s="200"/>
      <c r="F109" s="200"/>
      <c r="K109" s="200"/>
      <c r="L109" s="200"/>
    </row>
    <row r="110" spans="2:12">
      <c r="B110" s="195">
        <v>23590</v>
      </c>
      <c r="C110" s="198">
        <v>384</v>
      </c>
      <c r="D110" s="199"/>
      <c r="J110" s="200"/>
      <c r="K110" s="200"/>
      <c r="L110" s="200"/>
    </row>
    <row r="111" spans="2:12">
      <c r="B111" s="195">
        <v>23621</v>
      </c>
      <c r="C111" s="198">
        <v>386</v>
      </c>
      <c r="D111" s="199"/>
      <c r="E111" s="200"/>
      <c r="F111" s="200"/>
      <c r="J111" s="200"/>
      <c r="K111" s="200"/>
      <c r="L111" s="200"/>
    </row>
    <row r="112" spans="2:12">
      <c r="B112" s="195">
        <v>23651</v>
      </c>
      <c r="C112" s="198">
        <v>717</v>
      </c>
      <c r="D112" s="199"/>
      <c r="F112" s="200"/>
      <c r="G112" s="200"/>
      <c r="J112" s="200"/>
      <c r="K112" s="200"/>
      <c r="L112" s="200"/>
    </row>
    <row r="113" spans="2:12">
      <c r="B113" s="195">
        <v>23682</v>
      </c>
      <c r="C113" s="198">
        <v>833</v>
      </c>
      <c r="D113" s="199"/>
      <c r="E113" s="200"/>
      <c r="J113" s="200"/>
      <c r="K113" s="200"/>
      <c r="L113" s="200"/>
    </row>
    <row r="114" spans="2:12" ht="13.5" thickBot="1">
      <c r="B114" s="201">
        <v>23712</v>
      </c>
      <c r="C114" s="202">
        <v>1145</v>
      </c>
      <c r="D114" s="203"/>
      <c r="J114" s="200"/>
      <c r="K114" s="200"/>
      <c r="L114" s="200"/>
    </row>
    <row r="115" spans="2:12">
      <c r="B115" s="195">
        <v>23743</v>
      </c>
      <c r="C115" s="196">
        <v>757</v>
      </c>
      <c r="D115" s="197"/>
      <c r="E115" s="200"/>
      <c r="F115" s="200"/>
      <c r="H115" s="200"/>
      <c r="J115" s="200"/>
      <c r="K115" s="200"/>
      <c r="L115" s="200"/>
    </row>
    <row r="116" spans="2:12">
      <c r="B116" s="195">
        <v>23774</v>
      </c>
      <c r="C116" s="198">
        <v>750</v>
      </c>
      <c r="D116" s="199"/>
      <c r="F116" s="200"/>
      <c r="J116" s="200"/>
      <c r="K116" s="200"/>
      <c r="L116" s="200"/>
    </row>
    <row r="117" spans="2:12">
      <c r="B117" s="195">
        <v>23802</v>
      </c>
      <c r="C117" s="198">
        <v>502</v>
      </c>
      <c r="D117" s="199"/>
    </row>
    <row r="118" spans="2:12">
      <c r="B118" s="195">
        <v>23833</v>
      </c>
      <c r="C118" s="198">
        <v>566</v>
      </c>
      <c r="D118" s="199"/>
    </row>
    <row r="119" spans="2:12">
      <c r="B119" s="195">
        <v>23863</v>
      </c>
      <c r="C119" s="198">
        <v>602</v>
      </c>
      <c r="D119" s="199"/>
    </row>
    <row r="120" spans="2:12">
      <c r="B120" s="195">
        <v>23894</v>
      </c>
      <c r="C120" s="198">
        <v>621</v>
      </c>
      <c r="D120" s="199"/>
    </row>
    <row r="121" spans="2:12">
      <c r="B121" s="195">
        <v>23924</v>
      </c>
      <c r="C121" s="198">
        <v>644</v>
      </c>
      <c r="D121" s="199"/>
    </row>
    <row r="122" spans="2:12">
      <c r="B122" s="195">
        <v>23955</v>
      </c>
      <c r="C122" s="198">
        <v>328</v>
      </c>
      <c r="D122" s="199"/>
    </row>
    <row r="123" spans="2:12">
      <c r="B123" s="195">
        <v>23986</v>
      </c>
      <c r="C123" s="198">
        <v>257</v>
      </c>
      <c r="D123" s="199"/>
    </row>
    <row r="124" spans="2:12">
      <c r="B124" s="195">
        <v>24016</v>
      </c>
      <c r="C124" s="198">
        <v>644</v>
      </c>
      <c r="D124" s="199"/>
    </row>
    <row r="125" spans="2:12">
      <c r="B125" s="195">
        <v>24047</v>
      </c>
      <c r="C125" s="198">
        <v>710</v>
      </c>
      <c r="D125" s="199"/>
    </row>
    <row r="126" spans="2:12" ht="13.5" thickBot="1">
      <c r="B126" s="201">
        <v>24077</v>
      </c>
      <c r="C126" s="202">
        <v>852</v>
      </c>
      <c r="D126" s="203"/>
    </row>
    <row r="127" spans="2:12">
      <c r="B127" s="195">
        <v>24108</v>
      </c>
      <c r="C127" s="196">
        <v>495</v>
      </c>
      <c r="D127" s="197"/>
    </row>
    <row r="128" spans="2:12">
      <c r="B128" s="195">
        <v>24139</v>
      </c>
      <c r="C128" s="198">
        <v>878</v>
      </c>
      <c r="D128" s="199"/>
    </row>
    <row r="129" spans="2:4">
      <c r="B129" s="195">
        <v>24167</v>
      </c>
      <c r="C129" s="198">
        <v>432</v>
      </c>
      <c r="D129" s="199"/>
    </row>
    <row r="130" spans="2:4">
      <c r="B130" s="195">
        <v>24198</v>
      </c>
      <c r="C130" s="198">
        <v>715</v>
      </c>
      <c r="D130" s="199"/>
    </row>
    <row r="131" spans="2:4">
      <c r="B131" s="195">
        <v>24228</v>
      </c>
      <c r="C131" s="198">
        <v>1227</v>
      </c>
      <c r="D131" s="199"/>
    </row>
    <row r="132" spans="2:4">
      <c r="B132" s="195">
        <v>24259</v>
      </c>
      <c r="C132" s="198">
        <v>866</v>
      </c>
      <c r="D132" s="199"/>
    </row>
    <row r="133" spans="2:4">
      <c r="B133" s="195">
        <v>24289</v>
      </c>
      <c r="C133" s="198">
        <v>711</v>
      </c>
      <c r="D133" s="199"/>
    </row>
    <row r="134" spans="2:4">
      <c r="B134" s="195">
        <v>24320</v>
      </c>
      <c r="C134" s="198">
        <v>459</v>
      </c>
      <c r="D134" s="199"/>
    </row>
    <row r="135" spans="2:4">
      <c r="B135" s="195">
        <v>24351</v>
      </c>
      <c r="C135" s="198">
        <v>293</v>
      </c>
      <c r="D135" s="199"/>
    </row>
    <row r="136" spans="2:4">
      <c r="B136" s="195">
        <v>24381</v>
      </c>
      <c r="C136" s="198">
        <v>596</v>
      </c>
      <c r="D136" s="199"/>
    </row>
    <row r="137" spans="2:4">
      <c r="B137" s="195">
        <v>24412</v>
      </c>
      <c r="C137" s="198">
        <v>1135</v>
      </c>
      <c r="D137" s="199"/>
    </row>
    <row r="138" spans="2:4" ht="13.5" thickBot="1">
      <c r="B138" s="201">
        <v>24442</v>
      </c>
      <c r="C138" s="202">
        <v>856</v>
      </c>
      <c r="D138" s="203"/>
    </row>
    <row r="139" spans="2:4">
      <c r="B139" s="195">
        <v>24473</v>
      </c>
      <c r="C139" s="196">
        <v>1067</v>
      </c>
      <c r="D139" s="197"/>
    </row>
    <row r="140" spans="2:4">
      <c r="B140" s="195">
        <v>24504</v>
      </c>
      <c r="C140" s="198">
        <v>903</v>
      </c>
      <c r="D140" s="199"/>
    </row>
    <row r="141" spans="2:4">
      <c r="B141" s="195">
        <v>24532</v>
      </c>
      <c r="C141" s="198">
        <v>442</v>
      </c>
      <c r="D141" s="199"/>
    </row>
    <row r="142" spans="2:4">
      <c r="B142" s="195">
        <v>24563</v>
      </c>
      <c r="C142" s="198">
        <v>508</v>
      </c>
      <c r="D142" s="199"/>
    </row>
    <row r="143" spans="2:4">
      <c r="B143" s="195">
        <v>24593</v>
      </c>
      <c r="C143" s="198">
        <v>647</v>
      </c>
      <c r="D143" s="199"/>
    </row>
    <row r="144" spans="2:4">
      <c r="B144" s="195">
        <v>24624</v>
      </c>
      <c r="C144" s="198">
        <v>364</v>
      </c>
      <c r="D144" s="199"/>
    </row>
    <row r="145" spans="2:4">
      <c r="B145" s="195">
        <v>24654</v>
      </c>
      <c r="C145" s="198">
        <v>362</v>
      </c>
      <c r="D145" s="199"/>
    </row>
    <row r="146" spans="2:4">
      <c r="B146" s="195">
        <v>24685</v>
      </c>
      <c r="C146" s="198">
        <v>360</v>
      </c>
      <c r="D146" s="199"/>
    </row>
    <row r="147" spans="2:4">
      <c r="B147" s="195">
        <v>24716</v>
      </c>
      <c r="C147" s="198">
        <v>269</v>
      </c>
      <c r="D147" s="199"/>
    </row>
    <row r="148" spans="2:4">
      <c r="B148" s="195">
        <v>24746</v>
      </c>
      <c r="C148" s="198">
        <v>518</v>
      </c>
      <c r="D148" s="199"/>
    </row>
    <row r="149" spans="2:4">
      <c r="B149" s="195">
        <v>24777</v>
      </c>
      <c r="C149" s="198">
        <v>772</v>
      </c>
      <c r="D149" s="199"/>
    </row>
    <row r="150" spans="2:4" ht="13.5" thickBot="1">
      <c r="B150" s="201">
        <v>24807</v>
      </c>
      <c r="C150" s="202">
        <v>1044</v>
      </c>
      <c r="D150" s="203"/>
    </row>
    <row r="151" spans="2:4">
      <c r="B151" s="195">
        <v>24838</v>
      </c>
      <c r="C151" s="196">
        <v>955</v>
      </c>
      <c r="D151" s="197"/>
    </row>
    <row r="152" spans="2:4">
      <c r="B152" s="195">
        <v>24869</v>
      </c>
      <c r="C152" s="198">
        <v>763</v>
      </c>
      <c r="D152" s="199"/>
    </row>
    <row r="153" spans="2:4">
      <c r="B153" s="195">
        <v>24898</v>
      </c>
      <c r="C153" s="198">
        <v>270</v>
      </c>
      <c r="D153" s="199"/>
    </row>
    <row r="154" spans="2:4">
      <c r="B154" s="195">
        <v>24929</v>
      </c>
      <c r="C154" s="198">
        <v>286</v>
      </c>
      <c r="D154" s="199"/>
    </row>
    <row r="155" spans="2:4">
      <c r="B155" s="195">
        <v>24959</v>
      </c>
      <c r="C155" s="198">
        <v>700</v>
      </c>
      <c r="D155" s="199"/>
    </row>
    <row r="156" spans="2:4">
      <c r="B156" s="195">
        <v>24990</v>
      </c>
      <c r="C156" s="198">
        <v>710</v>
      </c>
      <c r="D156" s="199"/>
    </row>
    <row r="157" spans="2:4">
      <c r="B157" s="195">
        <v>25020</v>
      </c>
      <c r="C157" s="198">
        <v>825</v>
      </c>
      <c r="D157" s="199"/>
    </row>
    <row r="158" spans="2:4">
      <c r="B158" s="195">
        <v>25051</v>
      </c>
      <c r="C158" s="198">
        <v>753</v>
      </c>
      <c r="D158" s="199"/>
    </row>
    <row r="159" spans="2:4">
      <c r="B159" s="195">
        <v>25082</v>
      </c>
      <c r="C159" s="198">
        <v>419</v>
      </c>
      <c r="D159" s="199"/>
    </row>
    <row r="160" spans="2:4">
      <c r="B160" s="195">
        <v>25112</v>
      </c>
      <c r="C160" s="198">
        <v>520</v>
      </c>
      <c r="D160" s="199"/>
    </row>
    <row r="161" spans="2:4">
      <c r="B161" s="195">
        <v>25143</v>
      </c>
      <c r="C161" s="198">
        <v>966</v>
      </c>
      <c r="D161" s="199"/>
    </row>
    <row r="162" spans="2:4" ht="13.5" thickBot="1">
      <c r="B162" s="201">
        <v>25173</v>
      </c>
      <c r="C162" s="202">
        <v>887</v>
      </c>
      <c r="D162" s="203"/>
    </row>
    <row r="163" spans="2:4">
      <c r="B163" s="195">
        <v>25204</v>
      </c>
      <c r="C163" s="196">
        <v>908</v>
      </c>
      <c r="D163" s="197"/>
    </row>
    <row r="164" spans="2:4">
      <c r="B164" s="195">
        <v>25235</v>
      </c>
      <c r="C164" s="198">
        <v>604</v>
      </c>
      <c r="D164" s="199"/>
    </row>
    <row r="165" spans="2:4">
      <c r="B165" s="195">
        <v>25263</v>
      </c>
      <c r="C165" s="198">
        <v>513</v>
      </c>
      <c r="D165" s="199"/>
    </row>
    <row r="166" spans="2:4">
      <c r="B166" s="195">
        <v>25294</v>
      </c>
      <c r="C166" s="198">
        <v>741</v>
      </c>
      <c r="D166" s="199"/>
    </row>
    <row r="167" spans="2:4">
      <c r="B167" s="195">
        <v>25324</v>
      </c>
      <c r="C167" s="198">
        <v>874</v>
      </c>
      <c r="D167" s="199"/>
    </row>
    <row r="168" spans="2:4">
      <c r="B168" s="195">
        <v>25355</v>
      </c>
      <c r="C168" s="198">
        <v>598</v>
      </c>
      <c r="D168" s="199"/>
    </row>
    <row r="169" spans="2:4">
      <c r="B169" s="195">
        <v>25385</v>
      </c>
      <c r="C169" s="198">
        <v>599</v>
      </c>
      <c r="D169" s="199"/>
    </row>
    <row r="170" spans="2:4">
      <c r="B170" s="195">
        <v>25416</v>
      </c>
      <c r="C170" s="198">
        <v>198</v>
      </c>
      <c r="D170" s="199"/>
    </row>
    <row r="171" spans="2:4">
      <c r="B171" s="195">
        <v>25447</v>
      </c>
      <c r="C171" s="198">
        <v>236</v>
      </c>
      <c r="D171" s="199"/>
    </row>
    <row r="172" spans="2:4">
      <c r="B172" s="195">
        <v>25477</v>
      </c>
      <c r="C172" s="198">
        <v>387</v>
      </c>
      <c r="D172" s="199"/>
    </row>
    <row r="173" spans="2:4">
      <c r="B173" s="195">
        <v>25508</v>
      </c>
      <c r="C173" s="198">
        <v>1086</v>
      </c>
      <c r="D173" s="199"/>
    </row>
    <row r="174" spans="2:4" ht="13.5" thickBot="1">
      <c r="B174" s="201">
        <v>25538</v>
      </c>
      <c r="C174" s="202">
        <v>1099</v>
      </c>
      <c r="D174" s="203"/>
    </row>
    <row r="175" spans="2:4">
      <c r="B175" s="195">
        <v>25569</v>
      </c>
      <c r="C175" s="196">
        <v>426</v>
      </c>
      <c r="D175" s="197"/>
    </row>
    <row r="176" spans="2:4">
      <c r="B176" s="195">
        <v>25600</v>
      </c>
      <c r="C176" s="198">
        <v>483</v>
      </c>
      <c r="D176" s="199"/>
    </row>
    <row r="177" spans="2:4">
      <c r="B177" s="195">
        <v>25628</v>
      </c>
      <c r="C177" s="198">
        <v>259</v>
      </c>
      <c r="D177" s="199"/>
    </row>
    <row r="178" spans="2:4">
      <c r="B178" s="195">
        <v>25659</v>
      </c>
      <c r="C178" s="198">
        <v>1089</v>
      </c>
      <c r="D178" s="199"/>
    </row>
    <row r="179" spans="2:4">
      <c r="B179" s="195">
        <v>25689</v>
      </c>
      <c r="C179" s="198">
        <v>976</v>
      </c>
      <c r="D179" s="199"/>
    </row>
    <row r="180" spans="2:4">
      <c r="B180" s="195">
        <v>25720</v>
      </c>
      <c r="C180" s="198">
        <v>1141</v>
      </c>
      <c r="D180" s="199"/>
    </row>
    <row r="181" spans="2:4">
      <c r="B181" s="195">
        <v>25750</v>
      </c>
      <c r="C181" s="198">
        <v>888</v>
      </c>
      <c r="D181" s="199"/>
    </row>
    <row r="182" spans="2:4">
      <c r="B182" s="195">
        <v>25781</v>
      </c>
      <c r="C182" s="198">
        <v>350</v>
      </c>
      <c r="D182" s="199"/>
    </row>
    <row r="183" spans="2:4">
      <c r="B183" s="195">
        <v>25812</v>
      </c>
      <c r="C183" s="198">
        <v>373</v>
      </c>
      <c r="D183" s="199"/>
    </row>
    <row r="184" spans="2:4">
      <c r="B184" s="195">
        <v>25842</v>
      </c>
      <c r="C184" s="198">
        <v>466</v>
      </c>
      <c r="D184" s="199"/>
    </row>
    <row r="185" spans="2:4">
      <c r="B185" s="195">
        <v>25873</v>
      </c>
      <c r="C185" s="198">
        <v>735</v>
      </c>
      <c r="D185" s="199"/>
    </row>
    <row r="186" spans="2:4" ht="13.5" thickBot="1">
      <c r="B186" s="201">
        <v>25903</v>
      </c>
      <c r="C186" s="202">
        <v>1080</v>
      </c>
      <c r="D186" s="203"/>
    </row>
    <row r="187" spans="2:4">
      <c r="B187" s="195">
        <v>25934</v>
      </c>
      <c r="C187" s="196">
        <v>814</v>
      </c>
      <c r="D187" s="197"/>
    </row>
    <row r="188" spans="2:4">
      <c r="B188" s="195">
        <v>25965</v>
      </c>
      <c r="C188" s="198">
        <v>695</v>
      </c>
      <c r="D188" s="199"/>
    </row>
    <row r="189" spans="2:4">
      <c r="B189" s="195">
        <v>25993</v>
      </c>
      <c r="C189" s="198">
        <v>581</v>
      </c>
      <c r="D189" s="199"/>
    </row>
    <row r="190" spans="2:4">
      <c r="B190" s="195">
        <v>26024</v>
      </c>
      <c r="C190" s="198">
        <v>597</v>
      </c>
      <c r="D190" s="199"/>
    </row>
    <row r="191" spans="2:4">
      <c r="B191" s="195">
        <v>26054</v>
      </c>
      <c r="C191" s="198">
        <v>659</v>
      </c>
      <c r="D191" s="199"/>
    </row>
    <row r="192" spans="2:4">
      <c r="B192" s="195">
        <v>26085</v>
      </c>
      <c r="C192" s="198">
        <v>885</v>
      </c>
      <c r="D192" s="199"/>
    </row>
    <row r="193" spans="2:4">
      <c r="B193" s="195">
        <v>26115</v>
      </c>
      <c r="C193" s="198">
        <v>524</v>
      </c>
      <c r="D193" s="199"/>
    </row>
    <row r="194" spans="2:4">
      <c r="B194" s="195">
        <v>26146</v>
      </c>
      <c r="C194" s="198">
        <v>384</v>
      </c>
      <c r="D194" s="199"/>
    </row>
    <row r="195" spans="2:4">
      <c r="B195" s="195">
        <v>26177</v>
      </c>
      <c r="C195" s="198">
        <v>383</v>
      </c>
      <c r="D195" s="199"/>
    </row>
    <row r="196" spans="2:4">
      <c r="B196" s="195">
        <v>26207</v>
      </c>
      <c r="C196" s="198">
        <v>675</v>
      </c>
      <c r="D196" s="199"/>
    </row>
    <row r="197" spans="2:4">
      <c r="B197" s="195">
        <v>26238</v>
      </c>
      <c r="C197" s="198">
        <v>477</v>
      </c>
      <c r="D197" s="199"/>
    </row>
    <row r="198" spans="2:4" ht="13.5" thickBot="1">
      <c r="B198" s="201">
        <v>26268</v>
      </c>
      <c r="C198" s="202">
        <v>620</v>
      </c>
      <c r="D198" s="203"/>
    </row>
    <row r="199" spans="2:4">
      <c r="B199" s="195">
        <v>26299</v>
      </c>
      <c r="C199" s="196">
        <v>616</v>
      </c>
      <c r="D199" s="197"/>
    </row>
    <row r="200" spans="2:4">
      <c r="B200" s="195">
        <v>26330</v>
      </c>
      <c r="C200" s="198">
        <v>538</v>
      </c>
      <c r="D200" s="199"/>
    </row>
    <row r="201" spans="2:4">
      <c r="B201" s="195">
        <v>26359</v>
      </c>
      <c r="C201" s="198">
        <v>398</v>
      </c>
      <c r="D201" s="199"/>
    </row>
    <row r="202" spans="2:4">
      <c r="B202" s="195">
        <v>26390</v>
      </c>
      <c r="C202" s="198">
        <v>719</v>
      </c>
      <c r="D202" s="199"/>
    </row>
    <row r="203" spans="2:4">
      <c r="B203" s="195">
        <v>26420</v>
      </c>
      <c r="C203" s="198">
        <v>434</v>
      </c>
      <c r="D203" s="199"/>
    </row>
    <row r="204" spans="2:4">
      <c r="B204" s="195">
        <v>26451</v>
      </c>
      <c r="C204" s="198">
        <v>635</v>
      </c>
      <c r="D204" s="199"/>
    </row>
    <row r="205" spans="2:4">
      <c r="B205" s="195">
        <v>26481</v>
      </c>
      <c r="C205" s="198">
        <v>319</v>
      </c>
      <c r="D205" s="199"/>
    </row>
    <row r="206" spans="2:4">
      <c r="B206" s="195">
        <v>26512</v>
      </c>
      <c r="C206" s="198">
        <v>490</v>
      </c>
      <c r="D206" s="199"/>
    </row>
    <row r="207" spans="2:4">
      <c r="B207" s="195">
        <v>26543</v>
      </c>
      <c r="C207" s="198">
        <v>597</v>
      </c>
      <c r="D207" s="199"/>
    </row>
    <row r="208" spans="2:4">
      <c r="B208" s="195">
        <v>26573</v>
      </c>
      <c r="C208" s="198">
        <v>929</v>
      </c>
      <c r="D208" s="199"/>
    </row>
    <row r="209" spans="2:4">
      <c r="B209" s="195">
        <v>26604</v>
      </c>
      <c r="C209" s="198">
        <v>930</v>
      </c>
      <c r="D209" s="199"/>
    </row>
    <row r="210" spans="2:4" ht="13.5" thickBot="1">
      <c r="B210" s="201">
        <v>26634</v>
      </c>
      <c r="C210" s="202">
        <v>930</v>
      </c>
      <c r="D210" s="203"/>
    </row>
    <row r="211" spans="2:4">
      <c r="B211" s="195">
        <v>26665</v>
      </c>
      <c r="C211" s="196">
        <v>582</v>
      </c>
      <c r="D211" s="197"/>
    </row>
    <row r="212" spans="2:4">
      <c r="B212" s="195">
        <v>26696</v>
      </c>
      <c r="C212" s="198">
        <v>582</v>
      </c>
      <c r="D212" s="199"/>
    </row>
    <row r="213" spans="2:4">
      <c r="B213" s="195">
        <v>26724</v>
      </c>
      <c r="C213" s="198">
        <v>582</v>
      </c>
      <c r="D213" s="199"/>
    </row>
    <row r="214" spans="2:4">
      <c r="B214" s="195">
        <v>26755</v>
      </c>
      <c r="C214" s="198">
        <v>986</v>
      </c>
      <c r="D214" s="199"/>
    </row>
    <row r="215" spans="2:4">
      <c r="B215" s="195">
        <v>26785</v>
      </c>
      <c r="C215" s="198">
        <v>1205</v>
      </c>
      <c r="D215" s="199"/>
    </row>
    <row r="216" spans="2:4">
      <c r="B216" s="195">
        <v>26816</v>
      </c>
      <c r="C216" s="198">
        <v>512</v>
      </c>
      <c r="D216" s="199"/>
    </row>
    <row r="217" spans="2:4">
      <c r="B217" s="195">
        <v>26846</v>
      </c>
      <c r="C217" s="198">
        <v>652</v>
      </c>
      <c r="D217" s="199"/>
    </row>
    <row r="218" spans="2:4">
      <c r="B218" s="195">
        <v>26877</v>
      </c>
      <c r="C218" s="198">
        <v>406</v>
      </c>
      <c r="D218" s="199"/>
    </row>
    <row r="219" spans="2:4">
      <c r="B219" s="195">
        <v>26908</v>
      </c>
      <c r="C219" s="198">
        <v>213</v>
      </c>
      <c r="D219" s="199"/>
    </row>
    <row r="220" spans="2:4">
      <c r="B220" s="195">
        <v>26938</v>
      </c>
      <c r="C220" s="198">
        <v>597</v>
      </c>
      <c r="D220" s="199"/>
    </row>
    <row r="221" spans="2:4">
      <c r="B221" s="195">
        <v>26969</v>
      </c>
      <c r="C221" s="198">
        <v>1078</v>
      </c>
      <c r="D221" s="199"/>
    </row>
    <row r="222" spans="2:4" ht="13.5" thickBot="1">
      <c r="B222" s="201">
        <v>26999</v>
      </c>
      <c r="C222" s="202">
        <v>1112</v>
      </c>
      <c r="D222" s="203"/>
    </row>
    <row r="223" spans="2:4">
      <c r="B223" s="195">
        <v>27030</v>
      </c>
      <c r="C223" s="196">
        <v>1476</v>
      </c>
      <c r="D223" s="197"/>
    </row>
    <row r="224" spans="2:4">
      <c r="B224" s="195">
        <v>27061</v>
      </c>
      <c r="C224" s="198">
        <v>127</v>
      </c>
      <c r="D224" s="199"/>
    </row>
    <row r="225" spans="2:4">
      <c r="B225" s="195">
        <v>27089</v>
      </c>
      <c r="C225" s="198">
        <v>493</v>
      </c>
      <c r="D225" s="199"/>
    </row>
    <row r="226" spans="2:4">
      <c r="B226" s="195">
        <v>27120</v>
      </c>
      <c r="C226" s="198">
        <v>338</v>
      </c>
      <c r="D226" s="199"/>
    </row>
    <row r="227" spans="2:4">
      <c r="B227" s="195">
        <v>27150</v>
      </c>
      <c r="C227" s="198">
        <v>662</v>
      </c>
      <c r="D227" s="199"/>
    </row>
    <row r="228" spans="2:4">
      <c r="B228" s="195">
        <v>27181</v>
      </c>
      <c r="C228" s="198">
        <v>428</v>
      </c>
      <c r="D228" s="199"/>
    </row>
    <row r="229" spans="2:4">
      <c r="B229" s="195">
        <v>27211</v>
      </c>
      <c r="C229" s="198">
        <v>286</v>
      </c>
      <c r="D229" s="199"/>
    </row>
    <row r="230" spans="2:4">
      <c r="B230" s="195">
        <v>27242</v>
      </c>
      <c r="C230" s="198">
        <v>287</v>
      </c>
      <c r="D230" s="199"/>
    </row>
    <row r="231" spans="2:4">
      <c r="B231" s="195">
        <v>27273</v>
      </c>
      <c r="C231" s="198">
        <v>355</v>
      </c>
      <c r="D231" s="199"/>
    </row>
    <row r="232" spans="2:4">
      <c r="B232" s="195">
        <v>27303</v>
      </c>
      <c r="C232" s="198">
        <v>707</v>
      </c>
      <c r="D232" s="199"/>
    </row>
    <row r="233" spans="2:4">
      <c r="B233" s="195">
        <v>27334</v>
      </c>
      <c r="C233" s="198">
        <v>535</v>
      </c>
      <c r="D233" s="199"/>
    </row>
    <row r="234" spans="2:4" ht="13.5" thickBot="1">
      <c r="B234" s="201">
        <v>27364</v>
      </c>
      <c r="C234" s="202">
        <v>1199</v>
      </c>
      <c r="D234" s="203"/>
    </row>
    <row r="235" spans="2:4">
      <c r="B235" s="195">
        <v>27395</v>
      </c>
      <c r="C235" s="196">
        <v>312</v>
      </c>
      <c r="D235" s="197"/>
    </row>
    <row r="236" spans="2:4">
      <c r="B236" s="195">
        <v>27426</v>
      </c>
      <c r="C236" s="198">
        <v>509</v>
      </c>
      <c r="D236" s="199"/>
    </row>
    <row r="237" spans="2:4">
      <c r="B237" s="195">
        <v>27454</v>
      </c>
      <c r="C237" s="198">
        <v>1634</v>
      </c>
      <c r="D237" s="199"/>
    </row>
    <row r="238" spans="2:4">
      <c r="B238" s="195">
        <v>27485</v>
      </c>
      <c r="C238" s="198">
        <v>320</v>
      </c>
      <c r="D238" s="199"/>
    </row>
    <row r="239" spans="2:4">
      <c r="B239" s="195">
        <v>27515</v>
      </c>
      <c r="C239" s="198">
        <v>754</v>
      </c>
      <c r="D239" s="199"/>
    </row>
    <row r="240" spans="2:4">
      <c r="B240" s="195">
        <v>27546</v>
      </c>
      <c r="C240" s="198">
        <v>756</v>
      </c>
      <c r="D240" s="199"/>
    </row>
    <row r="241" spans="2:4">
      <c r="B241" s="195">
        <v>27576</v>
      </c>
      <c r="C241" s="198">
        <v>491</v>
      </c>
      <c r="D241" s="199"/>
    </row>
    <row r="242" spans="2:4">
      <c r="B242" s="195">
        <v>27607</v>
      </c>
      <c r="C242" s="198">
        <v>300</v>
      </c>
      <c r="D242" s="199"/>
    </row>
    <row r="243" spans="2:4">
      <c r="B243" s="195">
        <v>27638</v>
      </c>
      <c r="C243" s="198">
        <v>486</v>
      </c>
      <c r="D243" s="199"/>
    </row>
    <row r="244" spans="2:4">
      <c r="B244" s="195">
        <v>27668</v>
      </c>
      <c r="C244" s="198">
        <v>857</v>
      </c>
      <c r="D244" s="199"/>
    </row>
    <row r="245" spans="2:4">
      <c r="B245" s="195">
        <v>27699</v>
      </c>
      <c r="C245" s="198">
        <v>816</v>
      </c>
      <c r="D245" s="199"/>
    </row>
    <row r="246" spans="2:4" ht="13.5" thickBot="1">
      <c r="B246" s="201">
        <v>27729</v>
      </c>
      <c r="C246" s="202">
        <v>1140</v>
      </c>
      <c r="D246" s="203"/>
    </row>
    <row r="247" spans="2:4">
      <c r="B247" s="195">
        <v>27760</v>
      </c>
      <c r="C247" s="196">
        <v>345</v>
      </c>
      <c r="D247" s="197"/>
    </row>
    <row r="248" spans="2:4">
      <c r="B248" s="195">
        <v>27791</v>
      </c>
      <c r="C248" s="198">
        <v>788</v>
      </c>
      <c r="D248" s="199"/>
    </row>
    <row r="249" spans="2:4">
      <c r="B249" s="195">
        <v>27820</v>
      </c>
      <c r="C249" s="198">
        <v>627</v>
      </c>
      <c r="D249" s="199"/>
    </row>
    <row r="250" spans="2:4">
      <c r="B250" s="195">
        <v>27851</v>
      </c>
      <c r="C250" s="198">
        <v>585</v>
      </c>
      <c r="D250" s="199"/>
    </row>
    <row r="251" spans="2:4">
      <c r="B251" s="195">
        <v>27881</v>
      </c>
      <c r="C251" s="198">
        <v>459</v>
      </c>
      <c r="D251" s="199"/>
    </row>
    <row r="252" spans="2:4">
      <c r="B252" s="195">
        <v>27912</v>
      </c>
      <c r="C252" s="198">
        <v>580</v>
      </c>
      <c r="D252" s="199"/>
    </row>
    <row r="253" spans="2:4">
      <c r="B253" s="195">
        <v>27942</v>
      </c>
      <c r="C253" s="198">
        <v>387</v>
      </c>
      <c r="D253" s="199"/>
    </row>
    <row r="254" spans="2:4">
      <c r="B254" s="195">
        <v>27973</v>
      </c>
      <c r="C254" s="198">
        <v>334</v>
      </c>
      <c r="D254" s="199"/>
    </row>
    <row r="255" spans="2:4">
      <c r="B255" s="195">
        <v>28004</v>
      </c>
      <c r="C255" s="198">
        <v>350</v>
      </c>
      <c r="D255" s="199"/>
    </row>
    <row r="256" spans="2:4">
      <c r="B256" s="195">
        <v>28034</v>
      </c>
      <c r="C256" s="198">
        <v>667</v>
      </c>
      <c r="D256" s="199"/>
    </row>
    <row r="257" spans="2:4">
      <c r="B257" s="195">
        <v>28065</v>
      </c>
      <c r="C257" s="198">
        <v>757</v>
      </c>
      <c r="D257" s="199"/>
    </row>
    <row r="258" spans="2:4" ht="13.5" thickBot="1">
      <c r="B258" s="201">
        <v>28095</v>
      </c>
      <c r="C258" s="202">
        <v>781</v>
      </c>
      <c r="D258" s="203"/>
    </row>
    <row r="259" spans="2:4">
      <c r="B259" s="195">
        <v>28126</v>
      </c>
      <c r="C259" s="196">
        <v>634</v>
      </c>
      <c r="D259" s="197"/>
    </row>
    <row r="260" spans="2:4">
      <c r="B260" s="195">
        <v>28157</v>
      </c>
      <c r="C260" s="198">
        <v>455</v>
      </c>
      <c r="D260" s="199"/>
    </row>
    <row r="261" spans="2:4">
      <c r="B261" s="195">
        <v>28185</v>
      </c>
      <c r="C261" s="198">
        <v>565</v>
      </c>
      <c r="D261" s="199"/>
    </row>
    <row r="262" spans="2:4">
      <c r="B262" s="195">
        <v>28216</v>
      </c>
      <c r="C262" s="198">
        <v>560</v>
      </c>
      <c r="D262" s="199"/>
    </row>
    <row r="263" spans="2:4">
      <c r="B263" s="195">
        <v>28246</v>
      </c>
      <c r="C263" s="198">
        <v>367</v>
      </c>
      <c r="D263" s="199"/>
    </row>
    <row r="264" spans="2:4">
      <c r="B264" s="195">
        <v>28277</v>
      </c>
      <c r="C264" s="198">
        <v>1363</v>
      </c>
      <c r="D264" s="199"/>
    </row>
    <row r="265" spans="2:4">
      <c r="B265" s="195">
        <v>28307</v>
      </c>
      <c r="C265" s="198">
        <v>1577</v>
      </c>
      <c r="D265" s="199"/>
    </row>
    <row r="266" spans="2:4">
      <c r="B266" s="195">
        <v>28338</v>
      </c>
      <c r="C266" s="198">
        <v>752</v>
      </c>
      <c r="D266" s="199"/>
    </row>
    <row r="267" spans="2:4">
      <c r="B267" s="195">
        <v>28369</v>
      </c>
      <c r="C267" s="198">
        <v>558</v>
      </c>
      <c r="D267" s="199"/>
    </row>
    <row r="268" spans="2:4">
      <c r="B268" s="195">
        <v>28399</v>
      </c>
      <c r="C268" s="198">
        <v>1247</v>
      </c>
      <c r="D268" s="199"/>
    </row>
    <row r="269" spans="2:4">
      <c r="B269" s="195">
        <v>28430</v>
      </c>
      <c r="C269" s="198">
        <v>1009</v>
      </c>
      <c r="D269" s="199"/>
    </row>
    <row r="270" spans="2:4" ht="13.5" thickBot="1">
      <c r="B270" s="201">
        <v>28460</v>
      </c>
      <c r="C270" s="202">
        <v>1570</v>
      </c>
      <c r="D270" s="203"/>
    </row>
    <row r="271" spans="2:4">
      <c r="B271" s="195">
        <v>28491</v>
      </c>
      <c r="C271" s="196">
        <v>974</v>
      </c>
      <c r="D271" s="197"/>
    </row>
    <row r="272" spans="2:4">
      <c r="B272" s="195">
        <v>28522</v>
      </c>
      <c r="C272" s="198">
        <v>1053</v>
      </c>
      <c r="D272" s="199"/>
    </row>
    <row r="273" spans="2:4">
      <c r="B273" s="195">
        <v>28550</v>
      </c>
      <c r="C273" s="198">
        <v>492</v>
      </c>
      <c r="D273" s="199"/>
    </row>
    <row r="274" spans="2:4">
      <c r="B274" s="195">
        <v>28581</v>
      </c>
      <c r="C274" s="198">
        <v>752</v>
      </c>
      <c r="D274" s="199"/>
    </row>
    <row r="275" spans="2:4">
      <c r="B275" s="195">
        <v>28611</v>
      </c>
      <c r="C275" s="198">
        <v>1105</v>
      </c>
      <c r="D275" s="199"/>
    </row>
    <row r="276" spans="2:4">
      <c r="B276" s="195">
        <v>28642</v>
      </c>
      <c r="C276" s="198">
        <v>718</v>
      </c>
      <c r="D276" s="199"/>
    </row>
    <row r="277" spans="2:4">
      <c r="B277" s="195">
        <v>28672</v>
      </c>
      <c r="C277" s="198">
        <v>613</v>
      </c>
      <c r="D277" s="199"/>
    </row>
    <row r="278" spans="2:4">
      <c r="B278" s="195">
        <v>28703</v>
      </c>
      <c r="C278" s="198">
        <v>280</v>
      </c>
      <c r="D278" s="199"/>
    </row>
    <row r="279" spans="2:4">
      <c r="B279" s="195">
        <v>28734</v>
      </c>
      <c r="C279" s="198">
        <v>678</v>
      </c>
      <c r="D279" s="199"/>
    </row>
    <row r="280" spans="2:4">
      <c r="B280" s="195">
        <v>28764</v>
      </c>
      <c r="C280" s="198">
        <v>1386</v>
      </c>
      <c r="D280" s="199"/>
    </row>
    <row r="281" spans="2:4">
      <c r="B281" s="195">
        <v>28795</v>
      </c>
      <c r="C281" s="198">
        <v>2026</v>
      </c>
      <c r="D281" s="199"/>
    </row>
    <row r="282" spans="2:4" ht="13.5" thickBot="1">
      <c r="B282" s="201">
        <v>28825</v>
      </c>
      <c r="C282" s="202">
        <v>1310</v>
      </c>
      <c r="D282" s="203"/>
    </row>
    <row r="283" spans="2:4">
      <c r="B283" s="195">
        <v>28856</v>
      </c>
      <c r="C283" s="196">
        <v>1251</v>
      </c>
      <c r="D283" s="197"/>
    </row>
    <row r="284" spans="2:4">
      <c r="B284" s="195">
        <v>28887</v>
      </c>
      <c r="C284" s="198">
        <v>767</v>
      </c>
      <c r="D284" s="199"/>
    </row>
    <row r="285" spans="2:4">
      <c r="B285" s="195">
        <v>28915</v>
      </c>
      <c r="C285" s="198">
        <v>340</v>
      </c>
      <c r="D285" s="199"/>
    </row>
    <row r="286" spans="2:4">
      <c r="B286" s="195">
        <v>28946</v>
      </c>
      <c r="C286" s="198">
        <v>696</v>
      </c>
      <c r="D286" s="199"/>
    </row>
    <row r="287" spans="2:4">
      <c r="B287" s="195">
        <v>28976</v>
      </c>
      <c r="C287" s="198">
        <v>761</v>
      </c>
      <c r="D287" s="199"/>
    </row>
    <row r="288" spans="2:4">
      <c r="B288" s="195">
        <v>29007</v>
      </c>
      <c r="C288" s="198">
        <v>1024</v>
      </c>
      <c r="D288" s="199"/>
    </row>
    <row r="289" spans="2:4">
      <c r="B289" s="195">
        <v>29037</v>
      </c>
      <c r="C289" s="198">
        <v>807</v>
      </c>
      <c r="D289" s="199"/>
    </row>
    <row r="290" spans="2:4">
      <c r="B290" s="195">
        <v>29068</v>
      </c>
      <c r="C290" s="198">
        <v>487</v>
      </c>
      <c r="D290" s="199"/>
    </row>
    <row r="291" spans="2:4">
      <c r="B291" s="195">
        <v>29099</v>
      </c>
      <c r="C291" s="198">
        <v>713</v>
      </c>
      <c r="D291" s="199"/>
    </row>
    <row r="292" spans="2:4">
      <c r="B292" s="195">
        <v>29129</v>
      </c>
      <c r="C292" s="198">
        <v>1606</v>
      </c>
      <c r="D292" s="199"/>
    </row>
    <row r="293" spans="2:4">
      <c r="B293" s="195">
        <v>29160</v>
      </c>
      <c r="C293" s="198">
        <v>2028</v>
      </c>
      <c r="D293" s="199"/>
    </row>
    <row r="294" spans="2:4" ht="13.5" thickBot="1">
      <c r="B294" s="201">
        <v>29190</v>
      </c>
      <c r="C294" s="202">
        <v>1409</v>
      </c>
      <c r="D294" s="203"/>
    </row>
    <row r="295" spans="2:4">
      <c r="B295" s="195">
        <v>29221</v>
      </c>
      <c r="C295" s="196">
        <v>1318</v>
      </c>
      <c r="D295" s="197"/>
    </row>
    <row r="296" spans="2:4">
      <c r="B296" s="195">
        <v>29252</v>
      </c>
      <c r="C296" s="198">
        <v>697</v>
      </c>
      <c r="D296" s="199"/>
    </row>
    <row r="297" spans="2:4">
      <c r="B297" s="195">
        <v>29281</v>
      </c>
      <c r="C297" s="198">
        <v>697</v>
      </c>
      <c r="D297" s="199"/>
    </row>
    <row r="298" spans="2:4">
      <c r="B298" s="195">
        <v>29312</v>
      </c>
      <c r="C298" s="198">
        <v>1244</v>
      </c>
      <c r="D298" s="199"/>
    </row>
    <row r="299" spans="2:4">
      <c r="B299" s="195">
        <v>29342</v>
      </c>
      <c r="C299" s="198">
        <v>884</v>
      </c>
      <c r="D299" s="199"/>
    </row>
    <row r="300" spans="2:4">
      <c r="B300" s="195">
        <v>29373</v>
      </c>
      <c r="C300" s="198">
        <v>637</v>
      </c>
      <c r="D300" s="199"/>
    </row>
    <row r="301" spans="2:4">
      <c r="B301" s="195">
        <v>29403</v>
      </c>
      <c r="C301" s="198">
        <v>656</v>
      </c>
      <c r="D301" s="199"/>
    </row>
    <row r="302" spans="2:4">
      <c r="B302" s="195">
        <v>29434</v>
      </c>
      <c r="C302" s="198">
        <v>406</v>
      </c>
      <c r="D302" s="199"/>
    </row>
    <row r="303" spans="2:4">
      <c r="B303" s="195">
        <v>29465</v>
      </c>
      <c r="C303" s="198">
        <v>966</v>
      </c>
      <c r="D303" s="199"/>
    </row>
    <row r="304" spans="2:4">
      <c r="B304" s="195">
        <v>29495</v>
      </c>
      <c r="C304" s="198">
        <v>1276</v>
      </c>
      <c r="D304" s="199"/>
    </row>
    <row r="305" spans="2:4">
      <c r="B305" s="195">
        <v>29526</v>
      </c>
      <c r="C305" s="198">
        <v>1558</v>
      </c>
      <c r="D305" s="199"/>
    </row>
    <row r="306" spans="2:4" ht="13.5" thickBot="1">
      <c r="B306" s="201">
        <v>29556</v>
      </c>
      <c r="C306" s="202">
        <v>1734</v>
      </c>
      <c r="D306" s="203"/>
    </row>
    <row r="307" spans="2:4">
      <c r="B307" s="195">
        <v>29587</v>
      </c>
      <c r="C307" s="196">
        <v>1732</v>
      </c>
      <c r="D307" s="197"/>
    </row>
    <row r="308" spans="2:4">
      <c r="B308" s="195">
        <v>29618</v>
      </c>
      <c r="C308" s="198">
        <v>1009</v>
      </c>
      <c r="D308" s="199"/>
    </row>
    <row r="309" spans="2:4">
      <c r="B309" s="195">
        <v>29646</v>
      </c>
      <c r="C309" s="198">
        <v>954</v>
      </c>
      <c r="D309" s="199"/>
    </row>
    <row r="310" spans="2:4">
      <c r="B310" s="195">
        <v>29677</v>
      </c>
      <c r="C310" s="198">
        <v>1174</v>
      </c>
      <c r="D310" s="199"/>
    </row>
    <row r="311" spans="2:4">
      <c r="B311" s="195">
        <v>29707</v>
      </c>
      <c r="C311" s="198">
        <v>1000</v>
      </c>
      <c r="D311" s="199"/>
    </row>
    <row r="312" spans="2:4">
      <c r="B312" s="195">
        <v>29738</v>
      </c>
      <c r="C312" s="198">
        <v>795</v>
      </c>
      <c r="D312" s="199"/>
    </row>
    <row r="313" spans="2:4">
      <c r="B313" s="195">
        <v>29768</v>
      </c>
      <c r="C313" s="198">
        <v>799</v>
      </c>
      <c r="D313" s="199"/>
    </row>
    <row r="314" spans="2:4">
      <c r="B314" s="195">
        <v>29799</v>
      </c>
      <c r="C314" s="198">
        <v>263</v>
      </c>
      <c r="D314" s="199"/>
    </row>
    <row r="315" spans="2:4">
      <c r="B315" s="195">
        <v>29830</v>
      </c>
      <c r="C315" s="198">
        <v>743</v>
      </c>
      <c r="D315" s="199"/>
    </row>
    <row r="316" spans="2:4">
      <c r="B316" s="195">
        <v>29860</v>
      </c>
      <c r="C316" s="198">
        <v>1417</v>
      </c>
      <c r="D316" s="199"/>
    </row>
    <row r="317" spans="2:4">
      <c r="B317" s="195">
        <v>29891</v>
      </c>
      <c r="C317" s="198">
        <v>1919</v>
      </c>
      <c r="D317" s="199"/>
    </row>
    <row r="318" spans="2:4" ht="13.5" thickBot="1">
      <c r="B318" s="201">
        <v>29921</v>
      </c>
      <c r="C318" s="202">
        <v>1665</v>
      </c>
      <c r="D318" s="203"/>
    </row>
    <row r="319" spans="2:4">
      <c r="B319" s="195">
        <v>29952</v>
      </c>
      <c r="C319" s="196">
        <v>1332</v>
      </c>
      <c r="D319" s="197"/>
    </row>
    <row r="320" spans="2:4">
      <c r="B320" s="195">
        <v>29983</v>
      </c>
      <c r="C320" s="198">
        <v>1066</v>
      </c>
      <c r="D320" s="199"/>
    </row>
    <row r="321" spans="2:4">
      <c r="B321" s="195">
        <v>30011</v>
      </c>
      <c r="C321" s="198">
        <v>817</v>
      </c>
      <c r="D321" s="199"/>
    </row>
    <row r="322" spans="2:4">
      <c r="B322" s="195">
        <v>30042</v>
      </c>
      <c r="C322" s="198">
        <v>741</v>
      </c>
      <c r="D322" s="199"/>
    </row>
    <row r="323" spans="2:4">
      <c r="B323" s="195">
        <v>30072</v>
      </c>
      <c r="C323" s="198">
        <v>817</v>
      </c>
      <c r="D323" s="199"/>
    </row>
    <row r="324" spans="2:4">
      <c r="B324" s="195">
        <v>30103</v>
      </c>
      <c r="C324" s="198">
        <v>998</v>
      </c>
      <c r="D324" s="199"/>
    </row>
    <row r="325" spans="2:4">
      <c r="B325" s="195">
        <v>30133</v>
      </c>
      <c r="C325" s="198">
        <v>796</v>
      </c>
      <c r="D325" s="199"/>
    </row>
    <row r="326" spans="2:4">
      <c r="B326" s="195">
        <v>30164</v>
      </c>
      <c r="C326" s="198">
        <v>404</v>
      </c>
      <c r="D326" s="199"/>
    </row>
    <row r="327" spans="2:4">
      <c r="B327" s="195">
        <v>30195</v>
      </c>
      <c r="C327" s="198">
        <v>921</v>
      </c>
      <c r="D327" s="199"/>
    </row>
    <row r="328" spans="2:4">
      <c r="B328" s="195">
        <v>30225</v>
      </c>
      <c r="C328" s="198">
        <v>1326</v>
      </c>
      <c r="D328" s="199"/>
    </row>
    <row r="329" spans="2:4">
      <c r="B329" s="195">
        <v>30256</v>
      </c>
      <c r="C329" s="198">
        <v>1694</v>
      </c>
      <c r="D329" s="199"/>
    </row>
    <row r="330" spans="2:4" ht="13.5" thickBot="1">
      <c r="B330" s="201">
        <v>30286</v>
      </c>
      <c r="C330" s="202">
        <v>1214</v>
      </c>
      <c r="D330" s="203"/>
    </row>
    <row r="331" spans="2:4">
      <c r="B331" s="195">
        <v>30317</v>
      </c>
      <c r="C331" s="196">
        <v>901</v>
      </c>
      <c r="D331" s="197"/>
    </row>
    <row r="332" spans="2:4">
      <c r="B332" s="195">
        <v>30348</v>
      </c>
      <c r="C332" s="198">
        <v>767</v>
      </c>
      <c r="D332" s="199"/>
    </row>
    <row r="333" spans="2:4">
      <c r="B333" s="195">
        <v>30376</v>
      </c>
      <c r="C333" s="198">
        <v>609</v>
      </c>
      <c r="D333" s="199"/>
    </row>
    <row r="334" spans="2:4">
      <c r="B334" s="195">
        <v>30407</v>
      </c>
      <c r="C334" s="198">
        <v>1138</v>
      </c>
      <c r="D334" s="199"/>
    </row>
    <row r="335" spans="2:4">
      <c r="B335" s="195">
        <v>30437</v>
      </c>
      <c r="C335" s="198">
        <v>1713</v>
      </c>
      <c r="D335" s="199"/>
    </row>
    <row r="336" spans="2:4">
      <c r="B336" s="195">
        <v>30468</v>
      </c>
      <c r="C336" s="198">
        <v>1196</v>
      </c>
      <c r="D336" s="199"/>
    </row>
    <row r="337" spans="2:4">
      <c r="B337" s="195">
        <v>30498</v>
      </c>
      <c r="C337" s="198">
        <v>1147</v>
      </c>
      <c r="D337" s="199"/>
    </row>
    <row r="338" spans="2:4">
      <c r="B338" s="195">
        <v>30529</v>
      </c>
      <c r="C338" s="198">
        <v>581</v>
      </c>
      <c r="D338" s="199"/>
    </row>
    <row r="339" spans="2:4">
      <c r="B339" s="195">
        <v>30560</v>
      </c>
      <c r="C339" s="198">
        <v>524</v>
      </c>
      <c r="D339" s="199"/>
    </row>
    <row r="340" spans="2:4">
      <c r="B340" s="195">
        <v>30590</v>
      </c>
      <c r="C340" s="198">
        <v>1515</v>
      </c>
      <c r="D340" s="199"/>
    </row>
    <row r="341" spans="2:4">
      <c r="B341" s="195">
        <v>30621</v>
      </c>
      <c r="C341" s="198">
        <v>2194</v>
      </c>
      <c r="D341" s="199"/>
    </row>
    <row r="342" spans="2:4" ht="13.5" thickBot="1">
      <c r="B342" s="201">
        <v>30651</v>
      </c>
      <c r="C342" s="202">
        <v>1461</v>
      </c>
      <c r="D342" s="203"/>
    </row>
    <row r="343" spans="2:4">
      <c r="B343" s="195">
        <v>30682</v>
      </c>
      <c r="C343" s="196">
        <v>1342</v>
      </c>
      <c r="D343" s="197"/>
    </row>
    <row r="344" spans="2:4">
      <c r="B344" s="195">
        <v>30713</v>
      </c>
      <c r="C344" s="198">
        <v>782</v>
      </c>
      <c r="D344" s="199"/>
    </row>
    <row r="345" spans="2:4">
      <c r="B345" s="195">
        <v>30742</v>
      </c>
      <c r="C345" s="198">
        <v>547</v>
      </c>
      <c r="D345" s="199"/>
    </row>
    <row r="346" spans="2:4">
      <c r="B346" s="195">
        <v>30773</v>
      </c>
      <c r="C346" s="198">
        <v>790</v>
      </c>
      <c r="D346" s="199"/>
    </row>
    <row r="347" spans="2:4">
      <c r="B347" s="195">
        <v>30803</v>
      </c>
      <c r="C347" s="198">
        <v>1070</v>
      </c>
      <c r="D347" s="199"/>
    </row>
    <row r="348" spans="2:4">
      <c r="B348" s="195">
        <v>30834</v>
      </c>
      <c r="C348" s="198">
        <v>1022</v>
      </c>
      <c r="D348" s="199"/>
    </row>
    <row r="349" spans="2:4">
      <c r="B349" s="195">
        <v>30864</v>
      </c>
      <c r="C349" s="198">
        <v>958</v>
      </c>
      <c r="D349" s="199"/>
    </row>
    <row r="350" spans="2:4">
      <c r="B350" s="195">
        <v>30895</v>
      </c>
      <c r="C350" s="198">
        <v>874</v>
      </c>
      <c r="D350" s="199"/>
    </row>
    <row r="351" spans="2:4">
      <c r="B351" s="195">
        <v>30926</v>
      </c>
      <c r="C351" s="198">
        <v>909</v>
      </c>
      <c r="D351" s="199"/>
    </row>
    <row r="352" spans="2:4">
      <c r="B352" s="195">
        <v>30956</v>
      </c>
      <c r="C352" s="198">
        <v>793</v>
      </c>
      <c r="D352" s="199"/>
    </row>
    <row r="353" spans="2:4">
      <c r="B353" s="195">
        <v>30987</v>
      </c>
      <c r="C353" s="198">
        <v>1134</v>
      </c>
      <c r="D353" s="199"/>
    </row>
    <row r="354" spans="2:4" ht="13.5" thickBot="1">
      <c r="B354" s="201">
        <v>31017</v>
      </c>
      <c r="C354" s="202">
        <v>1341</v>
      </c>
      <c r="D354" s="203"/>
    </row>
    <row r="355" spans="2:4">
      <c r="B355" s="195">
        <v>31048</v>
      </c>
      <c r="C355" s="196">
        <v>1437</v>
      </c>
      <c r="D355" s="197"/>
    </row>
    <row r="356" spans="2:4">
      <c r="B356" s="195">
        <v>31079</v>
      </c>
      <c r="C356" s="198">
        <v>1080</v>
      </c>
      <c r="D356" s="199"/>
    </row>
    <row r="357" spans="2:4">
      <c r="B357" s="195">
        <v>31107</v>
      </c>
      <c r="C357" s="198">
        <v>450</v>
      </c>
      <c r="D357" s="199"/>
    </row>
    <row r="358" spans="2:4">
      <c r="B358" s="195">
        <v>31138</v>
      </c>
      <c r="C358" s="198">
        <v>905</v>
      </c>
      <c r="D358" s="199"/>
    </row>
    <row r="359" spans="2:4">
      <c r="B359" s="195">
        <v>31168</v>
      </c>
      <c r="C359" s="198">
        <v>845</v>
      </c>
      <c r="D359" s="199"/>
    </row>
    <row r="360" spans="2:4">
      <c r="B360" s="195">
        <v>31199</v>
      </c>
      <c r="C360" s="198">
        <v>963</v>
      </c>
      <c r="D360" s="199"/>
    </row>
    <row r="361" spans="2:4">
      <c r="B361" s="195">
        <v>31229</v>
      </c>
      <c r="C361" s="198">
        <v>820</v>
      </c>
      <c r="D361" s="199"/>
    </row>
    <row r="362" spans="2:4">
      <c r="B362" s="195">
        <v>31260</v>
      </c>
      <c r="C362" s="198">
        <v>460</v>
      </c>
      <c r="D362" s="199"/>
    </row>
    <row r="363" spans="2:4">
      <c r="B363" s="195">
        <v>31291</v>
      </c>
      <c r="C363" s="198">
        <v>490</v>
      </c>
      <c r="D363" s="199"/>
    </row>
    <row r="364" spans="2:4">
      <c r="B364" s="195">
        <v>31321</v>
      </c>
      <c r="C364" s="198">
        <v>1098</v>
      </c>
      <c r="D364" s="199"/>
    </row>
    <row r="365" spans="2:4">
      <c r="B365" s="195">
        <v>31352</v>
      </c>
      <c r="C365" s="198">
        <v>1360</v>
      </c>
      <c r="D365" s="199"/>
    </row>
    <row r="366" spans="2:4" ht="13.5" thickBot="1">
      <c r="B366" s="201">
        <v>31382</v>
      </c>
      <c r="C366" s="202">
        <v>1352</v>
      </c>
      <c r="D366" s="203"/>
    </row>
    <row r="367" spans="2:4">
      <c r="B367" s="195">
        <v>31413</v>
      </c>
      <c r="C367" s="196">
        <v>1160</v>
      </c>
      <c r="D367" s="197"/>
    </row>
    <row r="368" spans="2:4">
      <c r="B368" s="195">
        <v>31444</v>
      </c>
      <c r="C368" s="198">
        <v>1340</v>
      </c>
      <c r="D368" s="199"/>
    </row>
    <row r="369" spans="2:4">
      <c r="B369" s="195">
        <v>31472</v>
      </c>
      <c r="C369" s="198">
        <v>867</v>
      </c>
      <c r="D369" s="199"/>
    </row>
    <row r="370" spans="2:4">
      <c r="B370" s="195">
        <v>31503</v>
      </c>
      <c r="C370" s="198">
        <v>717</v>
      </c>
      <c r="D370" s="199"/>
    </row>
    <row r="371" spans="2:4">
      <c r="B371" s="195">
        <v>31533</v>
      </c>
      <c r="C371" s="198">
        <v>1040</v>
      </c>
      <c r="D371" s="199"/>
    </row>
    <row r="372" spans="2:4">
      <c r="B372" s="195">
        <v>31564</v>
      </c>
      <c r="C372" s="198">
        <v>914</v>
      </c>
      <c r="D372" s="199"/>
    </row>
    <row r="373" spans="2:4">
      <c r="B373" s="195">
        <v>31594</v>
      </c>
      <c r="C373" s="198">
        <v>962</v>
      </c>
      <c r="D373" s="199"/>
    </row>
    <row r="374" spans="2:4">
      <c r="B374" s="195">
        <v>31625</v>
      </c>
      <c r="C374" s="198">
        <v>521</v>
      </c>
      <c r="D374" s="199"/>
    </row>
    <row r="375" spans="2:4">
      <c r="B375" s="195">
        <v>31656</v>
      </c>
      <c r="C375" s="198">
        <v>561</v>
      </c>
      <c r="D375" s="199"/>
    </row>
    <row r="376" spans="2:4">
      <c r="B376" s="195">
        <v>31686</v>
      </c>
      <c r="C376" s="198">
        <v>635</v>
      </c>
      <c r="D376" s="199"/>
    </row>
    <row r="377" spans="2:4">
      <c r="B377" s="195">
        <v>31717</v>
      </c>
      <c r="C377" s="198">
        <v>800</v>
      </c>
      <c r="D377" s="199"/>
    </row>
    <row r="378" spans="2:4" ht="13.5" thickBot="1">
      <c r="B378" s="201">
        <v>31747</v>
      </c>
      <c r="C378" s="202">
        <v>1195</v>
      </c>
      <c r="D378" s="203"/>
    </row>
    <row r="379" spans="2:4">
      <c r="B379" s="195">
        <v>31778</v>
      </c>
      <c r="C379" s="196">
        <v>1139</v>
      </c>
      <c r="D379" s="197"/>
    </row>
    <row r="380" spans="2:4">
      <c r="B380" s="195">
        <v>31809</v>
      </c>
      <c r="C380" s="198">
        <v>854</v>
      </c>
      <c r="D380" s="199"/>
    </row>
    <row r="381" spans="2:4">
      <c r="B381" s="195">
        <v>31837</v>
      </c>
      <c r="C381" s="198">
        <v>848</v>
      </c>
      <c r="D381" s="199"/>
    </row>
    <row r="382" spans="2:4">
      <c r="B382" s="195">
        <v>31868</v>
      </c>
      <c r="C382" s="198">
        <v>961</v>
      </c>
      <c r="D382" s="199"/>
    </row>
    <row r="383" spans="2:4">
      <c r="B383" s="195">
        <v>31898</v>
      </c>
      <c r="C383" s="198">
        <v>1202</v>
      </c>
      <c r="D383" s="199"/>
    </row>
    <row r="384" spans="2:4">
      <c r="B384" s="195">
        <v>31929</v>
      </c>
      <c r="C384" s="198">
        <v>1017</v>
      </c>
      <c r="D384" s="199"/>
    </row>
    <row r="385" spans="2:4">
      <c r="B385" s="195">
        <v>31959</v>
      </c>
      <c r="C385" s="198">
        <v>990</v>
      </c>
      <c r="D385" s="199"/>
    </row>
    <row r="386" spans="2:4">
      <c r="B386" s="195">
        <v>31990</v>
      </c>
      <c r="C386" s="198">
        <v>470</v>
      </c>
      <c r="D386" s="199"/>
    </row>
    <row r="387" spans="2:4">
      <c r="B387" s="195">
        <v>32021</v>
      </c>
      <c r="C387" s="198">
        <v>749</v>
      </c>
      <c r="D387" s="199"/>
    </row>
    <row r="388" spans="2:4">
      <c r="B388" s="195">
        <v>32051</v>
      </c>
      <c r="C388" s="198">
        <v>1039</v>
      </c>
      <c r="D388" s="199"/>
    </row>
    <row r="389" spans="2:4">
      <c r="B389" s="195">
        <v>32082</v>
      </c>
      <c r="C389" s="198">
        <v>1864</v>
      </c>
      <c r="D389" s="199"/>
    </row>
    <row r="390" spans="2:4" ht="13.5" thickBot="1">
      <c r="B390" s="201">
        <v>32112</v>
      </c>
      <c r="C390" s="202">
        <v>1841</v>
      </c>
      <c r="D390" s="203"/>
    </row>
    <row r="391" spans="2:4">
      <c r="B391" s="195">
        <v>32143</v>
      </c>
      <c r="C391" s="196">
        <v>1013</v>
      </c>
      <c r="D391" s="197"/>
    </row>
    <row r="392" spans="2:4">
      <c r="B392" s="195">
        <v>32174</v>
      </c>
      <c r="C392" s="198">
        <v>1888</v>
      </c>
      <c r="D392" s="199"/>
    </row>
    <row r="393" spans="2:4">
      <c r="B393" s="195">
        <v>32203</v>
      </c>
      <c r="C393" s="198">
        <v>909</v>
      </c>
      <c r="D393" s="199"/>
    </row>
    <row r="394" spans="2:4">
      <c r="B394" s="195">
        <v>32234</v>
      </c>
      <c r="C394" s="198">
        <v>940</v>
      </c>
      <c r="D394" s="199"/>
    </row>
    <row r="395" spans="2:4">
      <c r="B395" s="195">
        <v>32264</v>
      </c>
      <c r="C395" s="198">
        <v>767</v>
      </c>
      <c r="D395" s="199"/>
    </row>
    <row r="396" spans="2:4">
      <c r="B396" s="195">
        <v>32295</v>
      </c>
      <c r="C396" s="198">
        <v>1048</v>
      </c>
      <c r="D396" s="199"/>
    </row>
    <row r="397" spans="2:4">
      <c r="B397" s="195">
        <v>32325</v>
      </c>
      <c r="C397" s="198">
        <v>315</v>
      </c>
      <c r="D397" s="199"/>
    </row>
    <row r="398" spans="2:4">
      <c r="B398" s="195">
        <v>32356</v>
      </c>
      <c r="C398" s="198">
        <v>736</v>
      </c>
      <c r="D398" s="199"/>
    </row>
    <row r="399" spans="2:4">
      <c r="B399" s="195">
        <v>32387</v>
      </c>
      <c r="C399" s="198">
        <v>313</v>
      </c>
      <c r="D399" s="199"/>
    </row>
    <row r="400" spans="2:4">
      <c r="B400" s="195">
        <v>32417</v>
      </c>
      <c r="C400" s="198">
        <v>964</v>
      </c>
      <c r="D400" s="199"/>
    </row>
    <row r="401" spans="2:4">
      <c r="B401" s="195">
        <v>32448</v>
      </c>
      <c r="C401" s="198">
        <v>1472</v>
      </c>
      <c r="D401" s="199"/>
    </row>
    <row r="402" spans="2:4" ht="13.5" thickBot="1">
      <c r="B402" s="201">
        <v>32478</v>
      </c>
      <c r="C402" s="202">
        <v>1446</v>
      </c>
      <c r="D402" s="203"/>
    </row>
    <row r="403" spans="2:4">
      <c r="B403" s="195">
        <v>32509</v>
      </c>
      <c r="C403" s="196">
        <v>1421</v>
      </c>
      <c r="D403" s="197"/>
    </row>
    <row r="404" spans="2:4">
      <c r="B404" s="195">
        <v>32540</v>
      </c>
      <c r="C404" s="198">
        <v>804</v>
      </c>
      <c r="D404" s="199"/>
    </row>
    <row r="405" spans="2:4">
      <c r="B405" s="195">
        <v>32568</v>
      </c>
      <c r="C405" s="198">
        <v>764</v>
      </c>
      <c r="D405" s="199"/>
    </row>
    <row r="406" spans="2:4">
      <c r="B406" s="195">
        <v>32599</v>
      </c>
      <c r="C406" s="198">
        <v>931</v>
      </c>
      <c r="D406" s="199"/>
    </row>
    <row r="407" spans="2:4">
      <c r="B407" s="195">
        <v>32629</v>
      </c>
      <c r="C407" s="198">
        <v>672</v>
      </c>
      <c r="D407" s="199"/>
    </row>
    <row r="408" spans="2:4">
      <c r="B408" s="195">
        <v>32660</v>
      </c>
      <c r="C408" s="198">
        <v>535</v>
      </c>
      <c r="D408" s="199"/>
    </row>
    <row r="409" spans="2:4">
      <c r="B409" s="195">
        <v>32690</v>
      </c>
      <c r="C409" s="198">
        <v>419</v>
      </c>
      <c r="D409" s="199"/>
    </row>
    <row r="410" spans="2:4">
      <c r="B410" s="195">
        <v>32721</v>
      </c>
      <c r="C410" s="198">
        <v>430</v>
      </c>
      <c r="D410" s="199"/>
    </row>
    <row r="411" spans="2:4">
      <c r="B411" s="195">
        <v>32752</v>
      </c>
      <c r="C411" s="198">
        <v>623</v>
      </c>
      <c r="D411" s="199"/>
    </row>
    <row r="412" spans="2:4">
      <c r="B412" s="195">
        <v>32782</v>
      </c>
      <c r="C412" s="198">
        <v>975</v>
      </c>
      <c r="D412" s="199"/>
    </row>
    <row r="413" spans="2:4">
      <c r="B413" s="195">
        <v>32813</v>
      </c>
      <c r="C413" s="198">
        <v>1816</v>
      </c>
      <c r="D413" s="199"/>
    </row>
    <row r="414" spans="2:4" ht="13.5" thickBot="1">
      <c r="B414" s="201">
        <v>32843</v>
      </c>
      <c r="C414" s="202">
        <v>1676</v>
      </c>
      <c r="D414" s="203"/>
    </row>
    <row r="415" spans="2:4">
      <c r="B415" s="195">
        <v>32874</v>
      </c>
      <c r="C415" s="196">
        <v>1521</v>
      </c>
      <c r="D415" s="197"/>
    </row>
    <row r="416" spans="2:4">
      <c r="B416" s="195">
        <v>32905</v>
      </c>
      <c r="C416" s="198">
        <v>891</v>
      </c>
      <c r="D416" s="199"/>
    </row>
    <row r="417" spans="2:4">
      <c r="B417" s="195">
        <v>32933</v>
      </c>
      <c r="C417" s="198">
        <v>921</v>
      </c>
      <c r="D417" s="199"/>
    </row>
    <row r="418" spans="2:4">
      <c r="B418" s="195">
        <v>32964</v>
      </c>
      <c r="C418" s="198">
        <v>1180</v>
      </c>
      <c r="D418" s="199"/>
    </row>
    <row r="419" spans="2:4">
      <c r="B419" s="195">
        <v>32994</v>
      </c>
      <c r="C419" s="198">
        <v>1047</v>
      </c>
      <c r="D419" s="199"/>
    </row>
    <row r="420" spans="2:4">
      <c r="B420" s="195">
        <v>33025</v>
      </c>
      <c r="C420" s="198">
        <v>1057</v>
      </c>
      <c r="D420" s="199"/>
    </row>
    <row r="421" spans="2:4">
      <c r="B421" s="195">
        <v>33055</v>
      </c>
      <c r="C421" s="198">
        <v>606</v>
      </c>
      <c r="D421" s="199"/>
    </row>
    <row r="422" spans="2:4">
      <c r="B422" s="195">
        <v>33086</v>
      </c>
      <c r="C422" s="198">
        <v>486</v>
      </c>
      <c r="D422" s="199"/>
    </row>
    <row r="423" spans="2:4">
      <c r="B423" s="195">
        <v>33117</v>
      </c>
      <c r="C423" s="198">
        <v>872</v>
      </c>
      <c r="D423" s="199"/>
    </row>
    <row r="424" spans="2:4">
      <c r="B424" s="195">
        <v>33147</v>
      </c>
      <c r="C424" s="198">
        <v>1483</v>
      </c>
      <c r="D424" s="199"/>
    </row>
    <row r="425" spans="2:4">
      <c r="B425" s="195">
        <v>33178</v>
      </c>
      <c r="C425" s="198">
        <v>2145</v>
      </c>
      <c r="D425" s="199"/>
    </row>
    <row r="426" spans="2:4" ht="13.5" thickBot="1">
      <c r="B426" s="201">
        <v>33208</v>
      </c>
      <c r="C426" s="202">
        <v>1874</v>
      </c>
      <c r="D426" s="203"/>
    </row>
    <row r="427" spans="2:4">
      <c r="B427" s="195">
        <v>33239</v>
      </c>
      <c r="C427" s="196">
        <v>1212</v>
      </c>
      <c r="D427" s="197"/>
    </row>
    <row r="428" spans="2:4">
      <c r="B428" s="195">
        <v>33270</v>
      </c>
      <c r="C428" s="198">
        <v>777</v>
      </c>
      <c r="D428" s="199"/>
    </row>
    <row r="429" spans="2:4">
      <c r="B429" s="195">
        <v>33298</v>
      </c>
      <c r="C429" s="198">
        <v>494</v>
      </c>
      <c r="D429" s="199"/>
    </row>
    <row r="430" spans="2:4">
      <c r="B430" s="195">
        <v>33329</v>
      </c>
      <c r="C430" s="198">
        <v>1637</v>
      </c>
      <c r="D430" s="199"/>
    </row>
    <row r="431" spans="2:4">
      <c r="B431" s="195">
        <v>33359</v>
      </c>
      <c r="C431" s="198">
        <v>1704</v>
      </c>
      <c r="D431" s="199"/>
    </row>
    <row r="432" spans="2:4">
      <c r="B432" s="195">
        <v>33390</v>
      </c>
      <c r="C432" s="198">
        <v>1549</v>
      </c>
      <c r="D432" s="199"/>
    </row>
    <row r="433" spans="2:4">
      <c r="B433" s="195">
        <v>33420</v>
      </c>
      <c r="C433" s="198">
        <v>760</v>
      </c>
      <c r="D433" s="199"/>
    </row>
    <row r="434" spans="2:4">
      <c r="B434" s="195">
        <v>33451</v>
      </c>
      <c r="C434" s="198">
        <v>491</v>
      </c>
      <c r="D434" s="199"/>
    </row>
    <row r="435" spans="2:4">
      <c r="B435" s="195">
        <v>33482</v>
      </c>
      <c r="C435" s="198">
        <v>270</v>
      </c>
      <c r="D435" s="199"/>
    </row>
    <row r="436" spans="2:4">
      <c r="B436" s="195">
        <v>33512</v>
      </c>
      <c r="C436" s="198">
        <v>2259</v>
      </c>
      <c r="D436" s="199"/>
    </row>
    <row r="437" spans="2:4">
      <c r="B437" s="195">
        <v>33543</v>
      </c>
      <c r="C437" s="198">
        <v>2755</v>
      </c>
      <c r="D437" s="199"/>
    </row>
    <row r="438" spans="2:4" ht="13.5" thickBot="1">
      <c r="B438" s="201">
        <v>33573</v>
      </c>
      <c r="C438" s="202">
        <v>2271</v>
      </c>
      <c r="D438" s="203"/>
    </row>
    <row r="439" spans="2:4">
      <c r="B439" s="195">
        <v>33604</v>
      </c>
      <c r="C439" s="196">
        <v>1785</v>
      </c>
      <c r="D439" s="197"/>
    </row>
    <row r="440" spans="2:4">
      <c r="B440" s="195">
        <v>33635</v>
      </c>
      <c r="C440" s="198">
        <v>1406</v>
      </c>
      <c r="D440" s="199"/>
    </row>
    <row r="441" spans="2:4">
      <c r="B441" s="195">
        <v>33664</v>
      </c>
      <c r="C441" s="198">
        <v>593</v>
      </c>
      <c r="D441" s="199"/>
    </row>
    <row r="442" spans="2:4">
      <c r="B442" s="195">
        <v>33695</v>
      </c>
      <c r="C442" s="198">
        <v>1096</v>
      </c>
      <c r="D442" s="199"/>
    </row>
    <row r="443" spans="2:4">
      <c r="B443" s="195">
        <v>33725</v>
      </c>
      <c r="C443" s="198">
        <v>1960</v>
      </c>
      <c r="D443" s="199"/>
    </row>
    <row r="444" spans="2:4">
      <c r="B444" s="195">
        <v>33756</v>
      </c>
      <c r="C444" s="198">
        <v>1387</v>
      </c>
      <c r="D444" s="199"/>
    </row>
    <row r="445" spans="2:4">
      <c r="B445" s="195">
        <v>33786</v>
      </c>
      <c r="C445" s="198">
        <v>1114</v>
      </c>
      <c r="D445" s="199"/>
    </row>
    <row r="446" spans="2:4">
      <c r="B446" s="195">
        <v>33817</v>
      </c>
      <c r="C446" s="198">
        <v>680</v>
      </c>
      <c r="D446" s="199"/>
    </row>
    <row r="447" spans="2:4">
      <c r="B447" s="195">
        <v>33848</v>
      </c>
      <c r="C447" s="198">
        <v>674</v>
      </c>
      <c r="D447" s="199"/>
    </row>
    <row r="448" spans="2:4">
      <c r="B448" s="195">
        <v>33878</v>
      </c>
      <c r="C448" s="198">
        <v>1443</v>
      </c>
      <c r="D448" s="199"/>
    </row>
    <row r="449" spans="2:4">
      <c r="B449" s="195">
        <v>33909</v>
      </c>
      <c r="C449" s="198">
        <v>2029</v>
      </c>
      <c r="D449" s="199"/>
    </row>
    <row r="450" spans="2:4" ht="13.5" thickBot="1">
      <c r="B450" s="201">
        <v>33939</v>
      </c>
      <c r="C450" s="202">
        <v>1927</v>
      </c>
      <c r="D450" s="203"/>
    </row>
    <row r="451" spans="2:4">
      <c r="B451" s="195">
        <v>33970</v>
      </c>
      <c r="C451" s="196">
        <v>1587</v>
      </c>
      <c r="D451" s="197"/>
    </row>
    <row r="452" spans="2:4">
      <c r="B452" s="195">
        <v>34001</v>
      </c>
      <c r="C452" s="198">
        <v>1250</v>
      </c>
      <c r="D452" s="199"/>
    </row>
    <row r="453" spans="2:4">
      <c r="B453" s="195">
        <v>34029</v>
      </c>
      <c r="C453" s="198">
        <v>326</v>
      </c>
      <c r="D453" s="199"/>
    </row>
    <row r="454" spans="2:4">
      <c r="B454" s="195">
        <v>34060</v>
      </c>
      <c r="C454" s="198">
        <v>1487</v>
      </c>
      <c r="D454" s="199"/>
    </row>
    <row r="455" spans="2:4">
      <c r="B455" s="195">
        <v>34090</v>
      </c>
      <c r="C455" s="198">
        <v>1377</v>
      </c>
      <c r="D455" s="199"/>
    </row>
    <row r="456" spans="2:4">
      <c r="B456" s="195">
        <v>34121</v>
      </c>
      <c r="C456" s="198">
        <v>1200</v>
      </c>
      <c r="D456" s="199"/>
    </row>
    <row r="457" spans="2:4">
      <c r="B457" s="195">
        <v>34151</v>
      </c>
      <c r="C457" s="198">
        <v>1003</v>
      </c>
      <c r="D457" s="199"/>
    </row>
    <row r="458" spans="2:4">
      <c r="B458" s="195">
        <v>34182</v>
      </c>
      <c r="C458" s="198">
        <v>547</v>
      </c>
      <c r="D458" s="199"/>
    </row>
    <row r="459" spans="2:4">
      <c r="B459" s="195">
        <v>34213</v>
      </c>
      <c r="C459" s="198">
        <v>771</v>
      </c>
      <c r="D459" s="199"/>
    </row>
    <row r="460" spans="2:4">
      <c r="B460" s="195">
        <v>34243</v>
      </c>
      <c r="C460" s="198">
        <v>1100</v>
      </c>
      <c r="D460" s="199"/>
    </row>
    <row r="461" spans="2:4">
      <c r="B461" s="195">
        <v>34274</v>
      </c>
      <c r="C461" s="198">
        <v>1671</v>
      </c>
      <c r="D461" s="199"/>
    </row>
    <row r="462" spans="2:4" ht="13.5" thickBot="1">
      <c r="B462" s="201">
        <v>34304</v>
      </c>
      <c r="C462" s="202">
        <v>1318</v>
      </c>
      <c r="D462" s="203"/>
    </row>
    <row r="463" spans="2:4">
      <c r="B463" s="195">
        <v>34335</v>
      </c>
      <c r="C463" s="196">
        <v>829</v>
      </c>
      <c r="D463" s="197"/>
    </row>
    <row r="464" spans="2:4">
      <c r="B464" s="195">
        <v>34366</v>
      </c>
      <c r="C464" s="198">
        <v>945</v>
      </c>
      <c r="D464" s="199"/>
    </row>
    <row r="465" spans="2:4">
      <c r="B465" s="195">
        <v>34394</v>
      </c>
      <c r="C465" s="198">
        <v>840</v>
      </c>
      <c r="D465" s="199"/>
    </row>
    <row r="466" spans="2:4">
      <c r="B466" s="195">
        <v>34425</v>
      </c>
      <c r="C466" s="198">
        <v>967</v>
      </c>
      <c r="D466" s="199"/>
    </row>
    <row r="467" spans="2:4">
      <c r="B467" s="195">
        <v>34455</v>
      </c>
      <c r="C467" s="198">
        <v>819</v>
      </c>
      <c r="D467" s="199"/>
    </row>
    <row r="468" spans="2:4">
      <c r="B468" s="195">
        <v>34486</v>
      </c>
      <c r="C468" s="198">
        <v>941</v>
      </c>
      <c r="D468" s="199"/>
    </row>
    <row r="469" spans="2:4">
      <c r="B469" s="195">
        <v>34516</v>
      </c>
      <c r="C469" s="198">
        <v>782</v>
      </c>
      <c r="D469" s="199"/>
    </row>
    <row r="470" spans="2:4">
      <c r="B470" s="195">
        <v>34547</v>
      </c>
      <c r="C470" s="198">
        <v>529</v>
      </c>
      <c r="D470" s="199"/>
    </row>
    <row r="471" spans="2:4">
      <c r="B471" s="195">
        <v>34578</v>
      </c>
      <c r="C471" s="198">
        <v>681</v>
      </c>
      <c r="D471" s="199"/>
    </row>
    <row r="472" spans="2:4">
      <c r="B472" s="195">
        <v>34608</v>
      </c>
      <c r="C472" s="198">
        <v>1530</v>
      </c>
      <c r="D472" s="199"/>
    </row>
    <row r="473" spans="2:4">
      <c r="B473" s="195">
        <v>34639</v>
      </c>
      <c r="C473" s="198">
        <v>1764</v>
      </c>
      <c r="D473" s="199"/>
    </row>
    <row r="474" spans="2:4" ht="13.5" thickBot="1">
      <c r="B474" s="201">
        <v>34669</v>
      </c>
      <c r="C474" s="202">
        <v>1404</v>
      </c>
      <c r="D474" s="203"/>
    </row>
    <row r="475" spans="2:4">
      <c r="B475" s="195">
        <v>34700</v>
      </c>
      <c r="C475" s="196">
        <v>832</v>
      </c>
      <c r="D475" s="197"/>
    </row>
    <row r="476" spans="2:4">
      <c r="B476" s="195">
        <v>34731</v>
      </c>
      <c r="C476" s="198">
        <v>924</v>
      </c>
      <c r="D476" s="199"/>
    </row>
    <row r="477" spans="2:4">
      <c r="B477" s="195">
        <v>34759</v>
      </c>
      <c r="C477" s="198">
        <v>456</v>
      </c>
      <c r="D477" s="199"/>
    </row>
    <row r="478" spans="2:4">
      <c r="B478" s="195">
        <v>34790</v>
      </c>
      <c r="C478" s="198">
        <v>815</v>
      </c>
      <c r="D478" s="199"/>
    </row>
    <row r="479" spans="2:4">
      <c r="B479" s="195">
        <v>34820</v>
      </c>
      <c r="C479" s="198">
        <v>1114</v>
      </c>
      <c r="D479" s="199"/>
    </row>
    <row r="480" spans="2:4">
      <c r="B480" s="195">
        <v>34851</v>
      </c>
      <c r="C480" s="198">
        <v>1506</v>
      </c>
      <c r="D480" s="199"/>
    </row>
    <row r="481" spans="2:4">
      <c r="B481" s="195">
        <v>34881</v>
      </c>
      <c r="C481" s="198">
        <v>1128</v>
      </c>
      <c r="D481" s="199"/>
    </row>
    <row r="482" spans="2:4">
      <c r="B482" s="195">
        <v>34912</v>
      </c>
      <c r="C482" s="198">
        <v>760</v>
      </c>
      <c r="D482" s="199"/>
    </row>
    <row r="483" spans="2:4">
      <c r="B483" s="195">
        <v>34943</v>
      </c>
      <c r="C483" s="198">
        <v>731</v>
      </c>
      <c r="D483" s="199"/>
    </row>
    <row r="484" spans="2:4">
      <c r="B484" s="195">
        <v>34973</v>
      </c>
      <c r="C484" s="198">
        <v>1221</v>
      </c>
      <c r="D484" s="199"/>
    </row>
    <row r="485" spans="2:4">
      <c r="B485" s="195">
        <v>35004</v>
      </c>
      <c r="C485" s="198">
        <v>2190</v>
      </c>
      <c r="D485" s="199"/>
    </row>
    <row r="486" spans="2:4" ht="13.5" thickBot="1">
      <c r="B486" s="201">
        <v>35034</v>
      </c>
      <c r="C486" s="202">
        <v>2020</v>
      </c>
      <c r="D486" s="203"/>
    </row>
    <row r="487" spans="2:4">
      <c r="B487" s="195">
        <v>35065</v>
      </c>
      <c r="C487" s="196">
        <v>2081</v>
      </c>
      <c r="D487" s="197"/>
    </row>
    <row r="488" spans="2:4">
      <c r="B488" s="195">
        <v>35096</v>
      </c>
      <c r="C488" s="198">
        <v>323</v>
      </c>
      <c r="D488" s="199"/>
    </row>
    <row r="489" spans="2:4">
      <c r="B489" s="195">
        <v>35125</v>
      </c>
      <c r="C489" s="198">
        <v>651</v>
      </c>
      <c r="D489" s="199"/>
    </row>
    <row r="490" spans="2:4">
      <c r="B490" s="195">
        <v>35156</v>
      </c>
      <c r="C490" s="198">
        <v>670</v>
      </c>
      <c r="D490" s="199"/>
    </row>
    <row r="491" spans="2:4">
      <c r="B491" s="195">
        <v>35186</v>
      </c>
      <c r="C491" s="198">
        <v>745</v>
      </c>
      <c r="D491" s="199"/>
    </row>
    <row r="492" spans="2:4">
      <c r="B492" s="195">
        <v>35217</v>
      </c>
      <c r="C492" s="198">
        <v>858</v>
      </c>
      <c r="D492" s="199"/>
    </row>
    <row r="493" spans="2:4">
      <c r="B493" s="195">
        <v>35247</v>
      </c>
      <c r="C493" s="198">
        <v>622</v>
      </c>
      <c r="D493" s="199"/>
    </row>
    <row r="494" spans="2:4">
      <c r="B494" s="195">
        <v>35278</v>
      </c>
      <c r="C494" s="198">
        <v>620</v>
      </c>
      <c r="D494" s="199"/>
    </row>
    <row r="495" spans="2:4">
      <c r="B495" s="195">
        <v>35309</v>
      </c>
      <c r="C495" s="198">
        <v>937</v>
      </c>
      <c r="D495" s="199"/>
    </row>
    <row r="496" spans="2:4">
      <c r="B496" s="195">
        <v>35339</v>
      </c>
      <c r="C496" s="198">
        <v>1333</v>
      </c>
      <c r="D496" s="199"/>
    </row>
    <row r="497" spans="2:4">
      <c r="B497" s="195">
        <v>35370</v>
      </c>
      <c r="C497" s="198">
        <v>1303</v>
      </c>
      <c r="D497" s="199"/>
    </row>
    <row r="498" spans="2:4" ht="13.5" thickBot="1">
      <c r="B498" s="201">
        <v>35400</v>
      </c>
      <c r="C498" s="202">
        <v>1047</v>
      </c>
      <c r="D498" s="203"/>
    </row>
    <row r="499" spans="2:4">
      <c r="B499" s="195">
        <v>35431</v>
      </c>
      <c r="C499" s="196">
        <v>778</v>
      </c>
      <c r="D499" s="197"/>
    </row>
    <row r="500" spans="2:4">
      <c r="B500" s="195">
        <v>35462</v>
      </c>
      <c r="C500" s="198">
        <v>676</v>
      </c>
      <c r="D500" s="199"/>
    </row>
    <row r="501" spans="2:4">
      <c r="B501" s="195">
        <v>35490</v>
      </c>
      <c r="C501" s="198">
        <v>500</v>
      </c>
      <c r="D501" s="199"/>
    </row>
    <row r="502" spans="2:4">
      <c r="B502" s="195">
        <v>35521</v>
      </c>
      <c r="C502" s="198">
        <v>824</v>
      </c>
      <c r="D502" s="199"/>
    </row>
    <row r="503" spans="2:4">
      <c r="B503" s="195">
        <v>35551</v>
      </c>
      <c r="C503" s="198">
        <v>836</v>
      </c>
      <c r="D503" s="199"/>
    </row>
    <row r="504" spans="2:4">
      <c r="B504" s="195">
        <v>35582</v>
      </c>
      <c r="C504" s="198">
        <v>1078</v>
      </c>
      <c r="D504" s="199"/>
    </row>
    <row r="505" spans="2:4">
      <c r="B505" s="195">
        <v>35612</v>
      </c>
      <c r="C505" s="198">
        <v>946</v>
      </c>
      <c r="D505" s="199"/>
    </row>
    <row r="506" spans="2:4">
      <c r="B506" s="195">
        <v>35643</v>
      </c>
      <c r="C506" s="198">
        <v>686</v>
      </c>
      <c r="D506" s="199"/>
    </row>
    <row r="507" spans="2:4">
      <c r="B507" s="195">
        <v>35674</v>
      </c>
      <c r="C507" s="198">
        <v>772</v>
      </c>
      <c r="D507" s="199"/>
    </row>
    <row r="508" spans="2:4">
      <c r="B508" s="195">
        <v>35704</v>
      </c>
      <c r="C508" s="198">
        <v>1023</v>
      </c>
      <c r="D508" s="199"/>
    </row>
    <row r="509" spans="2:4">
      <c r="B509" s="195">
        <v>35735</v>
      </c>
      <c r="C509" s="198">
        <v>1271</v>
      </c>
      <c r="D509" s="199"/>
    </row>
    <row r="510" spans="2:4" ht="13.5" thickBot="1">
      <c r="B510" s="201">
        <v>35765</v>
      </c>
      <c r="C510" s="202">
        <v>1314</v>
      </c>
      <c r="D510" s="203"/>
    </row>
    <row r="511" spans="2:4">
      <c r="B511" s="195">
        <v>35796</v>
      </c>
      <c r="C511" s="196">
        <v>828</v>
      </c>
      <c r="D511" s="197"/>
    </row>
    <row r="512" spans="2:4">
      <c r="B512" s="195">
        <v>35827</v>
      </c>
      <c r="C512" s="198">
        <v>594</v>
      </c>
      <c r="D512" s="199"/>
    </row>
    <row r="513" spans="2:4">
      <c r="B513" s="195">
        <v>35855</v>
      </c>
      <c r="C513" s="198">
        <v>645</v>
      </c>
      <c r="D513" s="199"/>
    </row>
    <row r="514" spans="2:4">
      <c r="B514" s="195">
        <v>35886</v>
      </c>
      <c r="C514" s="198">
        <v>1088</v>
      </c>
      <c r="D514" s="199"/>
    </row>
    <row r="515" spans="2:4">
      <c r="B515" s="195">
        <v>35916</v>
      </c>
      <c r="C515" s="198">
        <v>1300</v>
      </c>
      <c r="D515" s="199"/>
    </row>
    <row r="516" spans="2:4">
      <c r="B516" s="195">
        <v>35947</v>
      </c>
      <c r="C516" s="198">
        <v>1077</v>
      </c>
      <c r="D516" s="199"/>
    </row>
    <row r="517" spans="2:4">
      <c r="B517" s="195">
        <v>35977</v>
      </c>
      <c r="C517" s="198">
        <v>1279</v>
      </c>
      <c r="D517" s="199"/>
    </row>
    <row r="518" spans="2:4">
      <c r="B518" s="195">
        <v>36008</v>
      </c>
      <c r="C518" s="198">
        <v>824</v>
      </c>
      <c r="D518" s="199"/>
    </row>
    <row r="519" spans="2:4">
      <c r="B519" s="195">
        <v>36039</v>
      </c>
      <c r="C519" s="198">
        <v>879</v>
      </c>
      <c r="D519" s="199"/>
    </row>
    <row r="520" spans="2:4">
      <c r="B520" s="195">
        <v>36069</v>
      </c>
      <c r="C520" s="198">
        <v>1510</v>
      </c>
      <c r="D520" s="199"/>
    </row>
    <row r="521" spans="2:4">
      <c r="B521" s="195">
        <v>36100</v>
      </c>
      <c r="C521" s="198">
        <v>1666</v>
      </c>
      <c r="D521" s="199"/>
    </row>
    <row r="522" spans="2:4" ht="13.5" thickBot="1">
      <c r="B522" s="201">
        <v>36130</v>
      </c>
      <c r="C522" s="202">
        <v>1093</v>
      </c>
      <c r="D522" s="203"/>
    </row>
    <row r="523" spans="2:4">
      <c r="B523" s="195">
        <v>36161</v>
      </c>
      <c r="C523" s="196">
        <v>813</v>
      </c>
      <c r="D523" s="197"/>
    </row>
    <row r="524" spans="2:4">
      <c r="B524" s="195">
        <v>36192</v>
      </c>
      <c r="C524" s="198">
        <v>710</v>
      </c>
      <c r="D524" s="199"/>
    </row>
    <row r="525" spans="2:4">
      <c r="B525" s="195">
        <v>36220</v>
      </c>
      <c r="C525" s="198">
        <v>670</v>
      </c>
      <c r="D525" s="199"/>
    </row>
    <row r="526" spans="2:4">
      <c r="B526" s="195">
        <v>36251</v>
      </c>
      <c r="C526" s="198">
        <v>687</v>
      </c>
      <c r="D526" s="199"/>
    </row>
    <row r="527" spans="2:4">
      <c r="B527" s="195">
        <v>36281</v>
      </c>
      <c r="C527" s="198">
        <v>640</v>
      </c>
      <c r="D527" s="199"/>
    </row>
    <row r="528" spans="2:4">
      <c r="B528" s="195">
        <v>36312</v>
      </c>
      <c r="C528" s="198">
        <v>740</v>
      </c>
      <c r="D528" s="199"/>
    </row>
    <row r="529" spans="2:4">
      <c r="B529" s="195">
        <v>36342</v>
      </c>
      <c r="C529" s="198">
        <v>806</v>
      </c>
      <c r="D529" s="199"/>
    </row>
    <row r="530" spans="2:4">
      <c r="B530" s="195">
        <v>36373</v>
      </c>
      <c r="C530" s="198">
        <v>757</v>
      </c>
      <c r="D530" s="199"/>
    </row>
    <row r="531" spans="2:4">
      <c r="B531" s="195">
        <v>36404</v>
      </c>
      <c r="C531" s="198">
        <v>776</v>
      </c>
      <c r="D531" s="199"/>
    </row>
    <row r="532" spans="2:4">
      <c r="B532" s="195">
        <v>36434</v>
      </c>
      <c r="C532" s="198">
        <v>741</v>
      </c>
      <c r="D532" s="199"/>
    </row>
    <row r="533" spans="2:4">
      <c r="B533" s="195">
        <v>36465</v>
      </c>
      <c r="C533" s="198">
        <v>882</v>
      </c>
      <c r="D533" s="199"/>
    </row>
    <row r="534" spans="2:4" ht="13.5" thickBot="1">
      <c r="B534" s="201">
        <v>36495</v>
      </c>
      <c r="C534" s="202">
        <v>890</v>
      </c>
      <c r="D534" s="203"/>
    </row>
    <row r="535" spans="2:4">
      <c r="B535" s="195">
        <v>36526</v>
      </c>
      <c r="C535" s="196">
        <v>658</v>
      </c>
      <c r="D535" s="197"/>
    </row>
    <row r="536" spans="2:4">
      <c r="B536" s="195">
        <v>36557</v>
      </c>
      <c r="C536" s="198">
        <v>740</v>
      </c>
      <c r="D536" s="199"/>
    </row>
    <row r="537" spans="2:4">
      <c r="B537" s="195">
        <v>36586</v>
      </c>
      <c r="C537" s="198">
        <v>592</v>
      </c>
      <c r="D537" s="199"/>
    </row>
    <row r="538" spans="2:4">
      <c r="B538" s="195">
        <v>36617</v>
      </c>
      <c r="C538" s="198">
        <v>1055</v>
      </c>
      <c r="D538" s="199"/>
    </row>
    <row r="539" spans="2:4">
      <c r="B539" s="195">
        <v>36647</v>
      </c>
      <c r="C539" s="198">
        <v>1114</v>
      </c>
      <c r="D539" s="199"/>
    </row>
    <row r="540" spans="2:4">
      <c r="B540" s="195">
        <v>36678</v>
      </c>
      <c r="C540" s="198">
        <v>1092</v>
      </c>
      <c r="D540" s="199"/>
    </row>
    <row r="541" spans="2:4">
      <c r="B541" s="195">
        <v>36708</v>
      </c>
      <c r="C541" s="198">
        <v>811</v>
      </c>
      <c r="D541" s="199"/>
    </row>
    <row r="542" spans="2:4">
      <c r="B542" s="195">
        <v>36739</v>
      </c>
      <c r="C542" s="198">
        <v>436</v>
      </c>
      <c r="D542" s="199"/>
    </row>
    <row r="543" spans="2:4">
      <c r="B543" s="195">
        <v>36770</v>
      </c>
      <c r="C543" s="198">
        <v>501</v>
      </c>
      <c r="D543" s="199"/>
    </row>
    <row r="544" spans="2:4">
      <c r="B544" s="195">
        <v>36800</v>
      </c>
      <c r="C544" s="198">
        <v>940</v>
      </c>
      <c r="D544" s="199"/>
    </row>
    <row r="545" spans="2:4">
      <c r="B545" s="195">
        <v>36831</v>
      </c>
      <c r="C545" s="198">
        <v>1366</v>
      </c>
      <c r="D545" s="199"/>
    </row>
    <row r="546" spans="2:4" ht="13.5" thickBot="1">
      <c r="B546" s="201">
        <v>36861</v>
      </c>
      <c r="C546" s="202">
        <v>1314</v>
      </c>
      <c r="D546" s="203"/>
    </row>
    <row r="547" spans="2:4">
      <c r="B547" s="195">
        <v>36892</v>
      </c>
      <c r="C547" s="196">
        <v>1231</v>
      </c>
      <c r="D547" s="197"/>
    </row>
    <row r="548" spans="2:4">
      <c r="B548" s="195">
        <v>36923</v>
      </c>
      <c r="C548" s="198">
        <v>541</v>
      </c>
      <c r="D548" s="199"/>
    </row>
    <row r="549" spans="2:4">
      <c r="B549" s="195">
        <v>36951</v>
      </c>
      <c r="C549" s="198">
        <v>482</v>
      </c>
      <c r="D549" s="199"/>
    </row>
    <row r="550" spans="2:4">
      <c r="B550" s="195">
        <v>36982</v>
      </c>
      <c r="C550" s="198">
        <v>978</v>
      </c>
      <c r="D550" s="199"/>
    </row>
    <row r="551" spans="2:4">
      <c r="B551" s="195">
        <v>37012</v>
      </c>
      <c r="C551" s="198">
        <v>869</v>
      </c>
      <c r="D551" s="199"/>
    </row>
    <row r="552" spans="2:4">
      <c r="B552" s="195">
        <v>37043</v>
      </c>
      <c r="C552" s="198">
        <v>718</v>
      </c>
      <c r="D552" s="199"/>
    </row>
    <row r="553" spans="2:4">
      <c r="B553" s="195">
        <v>37073</v>
      </c>
      <c r="C553" s="198">
        <v>654</v>
      </c>
      <c r="D553" s="199"/>
    </row>
    <row r="554" spans="2:4">
      <c r="B554" s="195">
        <v>37104</v>
      </c>
      <c r="C554" s="198">
        <v>660</v>
      </c>
      <c r="D554" s="199"/>
    </row>
    <row r="555" spans="2:4">
      <c r="B555" s="195">
        <v>37135</v>
      </c>
      <c r="C555" s="198">
        <v>766</v>
      </c>
      <c r="D555" s="199"/>
    </row>
    <row r="556" spans="2:4">
      <c r="B556" s="195">
        <v>37165</v>
      </c>
      <c r="C556" s="198">
        <v>1243</v>
      </c>
      <c r="D556" s="199"/>
    </row>
    <row r="557" spans="2:4">
      <c r="B557" s="195">
        <v>37196</v>
      </c>
      <c r="C557" s="198">
        <v>1537</v>
      </c>
      <c r="D557" s="199"/>
    </row>
    <row r="558" spans="2:4" ht="13.5" thickBot="1">
      <c r="B558" s="201">
        <v>37226</v>
      </c>
      <c r="C558" s="202">
        <v>1257</v>
      </c>
      <c r="D558" s="203"/>
    </row>
    <row r="559" spans="2:4">
      <c r="B559" s="195">
        <v>37257</v>
      </c>
      <c r="C559" s="196">
        <v>824</v>
      </c>
      <c r="D559" s="197"/>
    </row>
    <row r="560" spans="2:4">
      <c r="B560" s="195">
        <v>37288</v>
      </c>
      <c r="C560" s="198">
        <v>808</v>
      </c>
      <c r="D560" s="199"/>
    </row>
    <row r="561" spans="2:4">
      <c r="B561" s="195">
        <v>37316</v>
      </c>
      <c r="C561" s="198">
        <v>778</v>
      </c>
      <c r="D561" s="199"/>
    </row>
    <row r="562" spans="2:4">
      <c r="B562" s="195">
        <v>37347</v>
      </c>
      <c r="C562" s="198">
        <v>942</v>
      </c>
      <c r="D562" s="199"/>
    </row>
    <row r="563" spans="2:4">
      <c r="B563" s="195">
        <v>37377</v>
      </c>
      <c r="C563" s="198">
        <v>1112</v>
      </c>
      <c r="D563" s="199"/>
    </row>
    <row r="564" spans="2:4">
      <c r="B564" s="195">
        <v>37408</v>
      </c>
      <c r="C564" s="198">
        <v>1052</v>
      </c>
      <c r="D564" s="199"/>
    </row>
    <row r="565" spans="2:4">
      <c r="B565" s="195">
        <v>37438</v>
      </c>
      <c r="C565" s="198">
        <v>868</v>
      </c>
      <c r="D565" s="199"/>
    </row>
    <row r="566" spans="2:4">
      <c r="B566" s="195">
        <v>37469</v>
      </c>
      <c r="C566" s="198">
        <v>751</v>
      </c>
      <c r="D566" s="199"/>
    </row>
    <row r="567" spans="2:4">
      <c r="B567" s="195">
        <v>37500</v>
      </c>
      <c r="C567" s="198">
        <v>778</v>
      </c>
      <c r="D567" s="199"/>
    </row>
    <row r="568" spans="2:4">
      <c r="B568" s="195">
        <v>37530</v>
      </c>
      <c r="C568" s="198">
        <v>1064</v>
      </c>
      <c r="D568" s="199"/>
    </row>
    <row r="569" spans="2:4">
      <c r="B569" s="195">
        <v>37561</v>
      </c>
      <c r="C569" s="198">
        <v>1380</v>
      </c>
      <c r="D569" s="199"/>
    </row>
    <row r="570" spans="2:4" ht="13.5" thickBot="1">
      <c r="B570" s="201">
        <v>37591</v>
      </c>
      <c r="C570" s="202">
        <v>1257</v>
      </c>
      <c r="D570" s="203"/>
    </row>
    <row r="571" spans="2:4">
      <c r="B571" s="195">
        <v>37622</v>
      </c>
      <c r="C571" s="196">
        <v>924</v>
      </c>
      <c r="D571" s="197"/>
    </row>
    <row r="572" spans="2:4">
      <c r="B572" s="195">
        <v>37653</v>
      </c>
      <c r="C572" s="198">
        <v>788</v>
      </c>
      <c r="D572" s="199"/>
    </row>
    <row r="573" spans="2:4">
      <c r="B573" s="195">
        <v>37681</v>
      </c>
      <c r="C573" s="198">
        <v>644</v>
      </c>
      <c r="D573" s="199"/>
    </row>
    <row r="574" spans="2:4">
      <c r="B574" s="195">
        <v>37712</v>
      </c>
      <c r="C574" s="198">
        <v>1078</v>
      </c>
      <c r="D574" s="199"/>
    </row>
    <row r="575" spans="2:4">
      <c r="B575" s="195">
        <v>37742</v>
      </c>
      <c r="C575" s="198">
        <v>972</v>
      </c>
      <c r="D575" s="199"/>
    </row>
    <row r="576" spans="2:4">
      <c r="B576" s="195">
        <v>37773</v>
      </c>
      <c r="C576" s="198">
        <v>1077</v>
      </c>
      <c r="D576" s="199"/>
    </row>
    <row r="577" spans="2:4">
      <c r="B577" s="195">
        <v>37803</v>
      </c>
      <c r="C577" s="198">
        <v>1072</v>
      </c>
      <c r="D577" s="199"/>
    </row>
    <row r="578" spans="2:4">
      <c r="B578" s="195">
        <v>37834</v>
      </c>
      <c r="C578" s="198">
        <v>661</v>
      </c>
      <c r="D578" s="199"/>
    </row>
    <row r="579" spans="2:4">
      <c r="B579" s="195">
        <v>37865</v>
      </c>
      <c r="C579" s="198">
        <v>795</v>
      </c>
      <c r="D579" s="199"/>
    </row>
    <row r="580" spans="2:4">
      <c r="B580" s="195">
        <v>37895</v>
      </c>
      <c r="C580" s="198">
        <v>1137</v>
      </c>
      <c r="D580" s="199"/>
    </row>
    <row r="581" spans="2:4">
      <c r="B581" s="195">
        <v>37926</v>
      </c>
      <c r="C581" s="198">
        <v>1176</v>
      </c>
      <c r="D581" s="199"/>
    </row>
    <row r="582" spans="2:4" ht="13.5" thickBot="1">
      <c r="B582" s="201">
        <v>37956</v>
      </c>
      <c r="C582" s="202">
        <v>1244</v>
      </c>
      <c r="D582" s="203"/>
    </row>
    <row r="583" spans="2:4">
      <c r="B583" s="195">
        <v>37987</v>
      </c>
      <c r="C583" s="196">
        <v>1171</v>
      </c>
      <c r="D583" s="197"/>
    </row>
    <row r="584" spans="2:4">
      <c r="B584" s="195">
        <v>38018</v>
      </c>
      <c r="C584" s="198">
        <v>770</v>
      </c>
      <c r="D584" s="199"/>
    </row>
    <row r="585" spans="2:4">
      <c r="B585" s="195">
        <v>38047</v>
      </c>
      <c r="C585" s="198">
        <v>811</v>
      </c>
      <c r="D585" s="199"/>
    </row>
    <row r="586" spans="2:4">
      <c r="B586" s="195">
        <v>38078</v>
      </c>
      <c r="C586" s="198">
        <v>738</v>
      </c>
      <c r="D586" s="199"/>
    </row>
    <row r="587" spans="2:4">
      <c r="B587" s="195">
        <v>38108</v>
      </c>
      <c r="C587" s="198">
        <v>1091</v>
      </c>
      <c r="D587" s="199"/>
    </row>
    <row r="588" spans="2:4">
      <c r="B588" s="195">
        <v>38139</v>
      </c>
      <c r="C588" s="198">
        <v>954</v>
      </c>
      <c r="D588" s="199"/>
    </row>
    <row r="589" spans="2:4">
      <c r="B589" s="195">
        <v>38169</v>
      </c>
      <c r="C589" s="198">
        <v>774</v>
      </c>
      <c r="D589" s="199"/>
    </row>
    <row r="590" spans="2:4">
      <c r="B590" s="195">
        <v>38200</v>
      </c>
      <c r="C590" s="198">
        <v>722</v>
      </c>
      <c r="D590" s="199"/>
    </row>
    <row r="591" spans="2:4">
      <c r="B591" s="195">
        <v>38231</v>
      </c>
      <c r="C591" s="198">
        <v>465</v>
      </c>
      <c r="D591" s="199"/>
    </row>
    <row r="592" spans="2:4">
      <c r="B592" s="195">
        <v>38261</v>
      </c>
      <c r="C592" s="198">
        <v>1077</v>
      </c>
      <c r="D592" s="199"/>
    </row>
    <row r="593" spans="2:4">
      <c r="B593" s="195">
        <v>38292</v>
      </c>
      <c r="C593" s="198">
        <v>1337</v>
      </c>
      <c r="D593" s="199"/>
    </row>
    <row r="594" spans="2:4" ht="13.5" thickBot="1">
      <c r="B594" s="201">
        <v>38322</v>
      </c>
      <c r="C594" s="202">
        <v>1330</v>
      </c>
      <c r="D594" s="203"/>
    </row>
    <row r="595" spans="2:4">
      <c r="B595" s="195">
        <v>38353</v>
      </c>
      <c r="C595" s="196">
        <v>1100</v>
      </c>
      <c r="D595" s="197"/>
    </row>
    <row r="596" spans="2:4">
      <c r="B596" s="195">
        <v>38384</v>
      </c>
      <c r="C596" s="198">
        <v>1023</v>
      </c>
      <c r="D596" s="199"/>
    </row>
    <row r="597" spans="2:4">
      <c r="B597" s="195">
        <v>38412</v>
      </c>
      <c r="C597" s="198">
        <v>726</v>
      </c>
      <c r="D597" s="199"/>
    </row>
    <row r="598" spans="2:4">
      <c r="B598" s="195">
        <v>38443</v>
      </c>
      <c r="C598" s="198">
        <v>873</v>
      </c>
      <c r="D598" s="199"/>
    </row>
    <row r="599" spans="2:4">
      <c r="B599" s="195">
        <v>38473</v>
      </c>
      <c r="C599" s="198">
        <v>955</v>
      </c>
      <c r="D599" s="199"/>
    </row>
    <row r="600" spans="2:4">
      <c r="B600" s="195">
        <v>38504</v>
      </c>
      <c r="C600" s="198">
        <v>948</v>
      </c>
      <c r="D600" s="199"/>
    </row>
    <row r="601" spans="2:4">
      <c r="B601" s="195">
        <v>38534</v>
      </c>
      <c r="C601" s="198">
        <v>738</v>
      </c>
      <c r="D601" s="199"/>
    </row>
    <row r="602" spans="2:4">
      <c r="B602" s="195">
        <v>38565</v>
      </c>
      <c r="C602" s="198">
        <v>646</v>
      </c>
      <c r="D602" s="199"/>
    </row>
    <row r="603" spans="2:4">
      <c r="B603" s="195">
        <v>38596</v>
      </c>
      <c r="C603" s="198">
        <v>676</v>
      </c>
      <c r="D603" s="199"/>
    </row>
    <row r="604" spans="2:4">
      <c r="B604" s="195">
        <v>38626</v>
      </c>
      <c r="C604" s="198">
        <v>1131</v>
      </c>
      <c r="D604" s="199"/>
    </row>
    <row r="605" spans="2:4">
      <c r="B605" s="195">
        <v>38657</v>
      </c>
      <c r="C605" s="198">
        <v>1237</v>
      </c>
      <c r="D605" s="199"/>
    </row>
    <row r="606" spans="2:4" ht="13.5" thickBot="1">
      <c r="B606" s="201">
        <v>38687</v>
      </c>
      <c r="C606" s="202">
        <v>1066</v>
      </c>
      <c r="D606" s="203"/>
    </row>
    <row r="607" spans="2:4">
      <c r="B607" s="195">
        <v>38718</v>
      </c>
      <c r="C607" s="196">
        <v>1102</v>
      </c>
      <c r="D607" s="197"/>
    </row>
    <row r="608" spans="2:4">
      <c r="B608" s="195">
        <v>38749</v>
      </c>
      <c r="C608" s="198">
        <v>888</v>
      </c>
      <c r="D608" s="199"/>
    </row>
    <row r="609" spans="2:4">
      <c r="B609" s="195">
        <v>38777</v>
      </c>
      <c r="C609" s="198">
        <v>713</v>
      </c>
      <c r="D609" s="199"/>
    </row>
    <row r="610" spans="2:4">
      <c r="B610" s="195">
        <v>38808</v>
      </c>
      <c r="C610" s="198">
        <v>778.5</v>
      </c>
      <c r="D610" s="199"/>
    </row>
    <row r="611" spans="2:4">
      <c r="B611" s="195">
        <v>38838</v>
      </c>
      <c r="C611" s="198">
        <v>1087</v>
      </c>
      <c r="D611" s="199"/>
    </row>
    <row r="612" spans="2:4">
      <c r="B612" s="195">
        <v>38869</v>
      </c>
      <c r="C612" s="198">
        <v>1174</v>
      </c>
      <c r="D612" s="199"/>
    </row>
    <row r="613" spans="2:4">
      <c r="B613" s="195">
        <v>38899</v>
      </c>
      <c r="C613" s="198">
        <v>820.5</v>
      </c>
      <c r="D613" s="199"/>
    </row>
    <row r="614" spans="2:4">
      <c r="B614" s="195">
        <v>38930</v>
      </c>
      <c r="C614" s="198">
        <v>1142</v>
      </c>
      <c r="D614" s="199"/>
    </row>
    <row r="615" spans="2:4">
      <c r="B615" s="195">
        <v>38961</v>
      </c>
      <c r="C615" s="198">
        <v>813</v>
      </c>
      <c r="D615" s="199"/>
    </row>
    <row r="616" spans="2:4">
      <c r="B616" s="195">
        <v>38991</v>
      </c>
      <c r="C616" s="198">
        <v>1024</v>
      </c>
      <c r="D616" s="199"/>
    </row>
    <row r="617" spans="2:4">
      <c r="B617" s="195">
        <v>39022</v>
      </c>
      <c r="C617" s="198">
        <v>1242</v>
      </c>
      <c r="D617" s="199"/>
    </row>
    <row r="618" spans="2:4" ht="13.5" thickBot="1">
      <c r="B618" s="201">
        <v>39052</v>
      </c>
      <c r="C618" s="202">
        <v>1294</v>
      </c>
      <c r="D618" s="203"/>
    </row>
    <row r="619" spans="2:4">
      <c r="B619" s="195">
        <v>39083</v>
      </c>
      <c r="C619" s="196">
        <v>963</v>
      </c>
      <c r="D619" s="197"/>
    </row>
    <row r="620" spans="2:4">
      <c r="B620" s="195">
        <v>39114</v>
      </c>
      <c r="C620" s="198">
        <v>1001</v>
      </c>
      <c r="D620" s="199"/>
    </row>
    <row r="621" spans="2:4">
      <c r="B621" s="195">
        <v>39142</v>
      </c>
      <c r="C621" s="198">
        <v>776</v>
      </c>
      <c r="D621" s="199"/>
    </row>
    <row r="622" spans="2:4">
      <c r="B622" s="195">
        <v>39173</v>
      </c>
      <c r="C622" s="198">
        <v>769</v>
      </c>
      <c r="D622" s="199"/>
    </row>
    <row r="623" spans="2:4">
      <c r="B623" s="195">
        <v>39203</v>
      </c>
      <c r="C623" s="198">
        <v>994</v>
      </c>
      <c r="D623" s="199"/>
    </row>
    <row r="624" spans="2:4">
      <c r="B624" s="195">
        <v>39234</v>
      </c>
      <c r="C624" s="198">
        <v>1219</v>
      </c>
      <c r="D624" s="199"/>
    </row>
    <row r="625" spans="2:4">
      <c r="B625" s="195">
        <v>39264</v>
      </c>
      <c r="C625" s="198">
        <v>995</v>
      </c>
      <c r="D625" s="199"/>
    </row>
    <row r="626" spans="2:4">
      <c r="B626" s="195">
        <v>39295</v>
      </c>
      <c r="C626" s="198">
        <v>990</v>
      </c>
      <c r="D626" s="199"/>
    </row>
    <row r="627" spans="2:4">
      <c r="B627" s="195">
        <v>39326</v>
      </c>
      <c r="C627" s="198">
        <v>897</v>
      </c>
      <c r="D627" s="199"/>
    </row>
    <row r="628" spans="2:4">
      <c r="B628" s="195">
        <v>39356</v>
      </c>
      <c r="C628" s="198">
        <v>1129</v>
      </c>
      <c r="D628" s="199"/>
    </row>
    <row r="629" spans="2:4">
      <c r="B629" s="195">
        <v>39387</v>
      </c>
      <c r="C629" s="198">
        <v>1522</v>
      </c>
      <c r="D629" s="199"/>
    </row>
    <row r="630" spans="2:4" ht="13.5" thickBot="1">
      <c r="B630" s="201">
        <v>39417</v>
      </c>
      <c r="C630" s="202">
        <v>1363</v>
      </c>
      <c r="D630" s="203"/>
    </row>
    <row r="631" spans="2:4">
      <c r="B631" s="195">
        <v>39448</v>
      </c>
      <c r="C631" s="196">
        <v>1404</v>
      </c>
      <c r="D631" s="197"/>
    </row>
    <row r="632" spans="2:4">
      <c r="B632" s="195">
        <v>39479</v>
      </c>
      <c r="C632" s="198">
        <v>1090</v>
      </c>
      <c r="D632" s="199"/>
    </row>
    <row r="633" spans="2:4">
      <c r="B633" s="195">
        <v>39508</v>
      </c>
      <c r="C633" s="198">
        <v>872</v>
      </c>
      <c r="D633" s="199"/>
    </row>
    <row r="634" spans="2:4">
      <c r="B634" s="195">
        <v>39539</v>
      </c>
      <c r="C634" s="198">
        <v>886</v>
      </c>
      <c r="D634" s="199"/>
    </row>
    <row r="635" spans="2:4">
      <c r="B635" s="195">
        <v>39569</v>
      </c>
      <c r="C635" s="198">
        <v>820</v>
      </c>
      <c r="D635" s="199"/>
    </row>
    <row r="636" spans="2:4">
      <c r="B636" s="195">
        <v>39600</v>
      </c>
      <c r="C636" s="198">
        <v>1046</v>
      </c>
      <c r="D636" s="199"/>
    </row>
    <row r="637" spans="2:4">
      <c r="B637" s="195">
        <v>39630</v>
      </c>
      <c r="C637" s="198">
        <v>891</v>
      </c>
      <c r="D637" s="199"/>
    </row>
    <row r="638" spans="2:4">
      <c r="B638" s="195">
        <v>39661</v>
      </c>
      <c r="C638" s="198">
        <v>715</v>
      </c>
      <c r="D638" s="199"/>
    </row>
    <row r="639" spans="2:4">
      <c r="B639" s="195">
        <v>39692</v>
      </c>
      <c r="C639" s="198">
        <v>777</v>
      </c>
      <c r="D639" s="199"/>
    </row>
    <row r="640" spans="2:4">
      <c r="B640" s="195">
        <v>39722</v>
      </c>
      <c r="C640" s="198">
        <v>939</v>
      </c>
      <c r="D640" s="199"/>
    </row>
    <row r="641" spans="2:4">
      <c r="B641" s="195">
        <v>39753</v>
      </c>
      <c r="C641" s="198">
        <v>933</v>
      </c>
      <c r="D641" s="199"/>
    </row>
    <row r="642" spans="2:4" ht="13.5" thickBot="1">
      <c r="B642" s="195">
        <v>39783</v>
      </c>
      <c r="C642" s="202">
        <v>1105</v>
      </c>
      <c r="D642" s="203"/>
    </row>
    <row r="643" spans="2:4">
      <c r="B643" s="206">
        <v>39814</v>
      </c>
      <c r="C643" s="196">
        <v>876</v>
      </c>
      <c r="D643" s="197"/>
    </row>
    <row r="644" spans="2:4">
      <c r="B644" s="195">
        <v>39845</v>
      </c>
      <c r="C644" s="198">
        <v>868</v>
      </c>
      <c r="D644" s="199"/>
    </row>
    <row r="645" spans="2:4">
      <c r="B645" s="195">
        <v>39873</v>
      </c>
      <c r="C645" s="198">
        <v>765</v>
      </c>
      <c r="D645" s="199"/>
    </row>
    <row r="646" spans="2:4">
      <c r="B646" s="195">
        <v>39904</v>
      </c>
      <c r="C646" s="198">
        <v>345</v>
      </c>
      <c r="D646" s="199"/>
    </row>
    <row r="647" spans="2:4">
      <c r="B647" s="195">
        <v>39934</v>
      </c>
      <c r="C647" s="198">
        <v>702</v>
      </c>
      <c r="D647" s="199"/>
    </row>
    <row r="648" spans="2:4">
      <c r="B648" s="195">
        <v>39965</v>
      </c>
      <c r="C648" s="198">
        <v>685</v>
      </c>
      <c r="D648" s="199"/>
    </row>
    <row r="649" spans="2:4">
      <c r="B649" s="195">
        <v>39995</v>
      </c>
      <c r="C649" s="198">
        <v>582</v>
      </c>
      <c r="D649" s="199"/>
    </row>
    <row r="650" spans="2:4">
      <c r="B650" s="195">
        <v>40026</v>
      </c>
      <c r="C650" s="198">
        <v>397</v>
      </c>
      <c r="D650" s="199"/>
    </row>
    <row r="651" spans="2:4">
      <c r="B651" s="195">
        <v>40057</v>
      </c>
      <c r="C651" s="198">
        <v>467</v>
      </c>
      <c r="D651" s="199"/>
    </row>
    <row r="652" spans="2:4">
      <c r="B652" s="195">
        <v>40087</v>
      </c>
      <c r="C652" s="198">
        <v>544</v>
      </c>
      <c r="D652" s="199"/>
    </row>
    <row r="653" spans="2:4">
      <c r="B653" s="195">
        <v>40118</v>
      </c>
      <c r="C653" s="198">
        <v>760</v>
      </c>
      <c r="D653" s="199"/>
    </row>
    <row r="654" spans="2:4" ht="13.5" thickBot="1">
      <c r="B654" s="201">
        <v>40148</v>
      </c>
      <c r="C654" s="202">
        <v>821</v>
      </c>
      <c r="D654" s="203"/>
    </row>
    <row r="655" spans="2:4">
      <c r="B655" s="195">
        <v>40179</v>
      </c>
      <c r="C655" s="207">
        <v>515</v>
      </c>
      <c r="D655" s="208"/>
    </row>
    <row r="656" spans="2:4">
      <c r="B656" s="195">
        <v>40210</v>
      </c>
      <c r="C656" s="209">
        <v>648</v>
      </c>
      <c r="D656" s="210"/>
    </row>
    <row r="657" spans="2:4">
      <c r="B657" s="195">
        <v>40238</v>
      </c>
      <c r="C657" s="209">
        <v>629</v>
      </c>
      <c r="D657" s="210"/>
    </row>
    <row r="658" spans="2:4">
      <c r="B658" s="195">
        <v>40269</v>
      </c>
      <c r="C658" s="209">
        <v>647</v>
      </c>
      <c r="D658" s="210"/>
    </row>
    <row r="659" spans="2:4">
      <c r="B659" s="195">
        <v>40299</v>
      </c>
      <c r="C659" s="209">
        <v>822</v>
      </c>
      <c r="D659" s="210"/>
    </row>
    <row r="660" spans="2:4">
      <c r="B660" s="195">
        <v>40330</v>
      </c>
      <c r="C660" s="209">
        <v>780</v>
      </c>
      <c r="D660" s="210"/>
    </row>
    <row r="661" spans="2:4">
      <c r="B661" s="195">
        <v>40360</v>
      </c>
      <c r="C661" s="209">
        <v>787</v>
      </c>
      <c r="D661" s="210"/>
    </row>
    <row r="662" spans="2:4">
      <c r="B662" s="195">
        <v>40391</v>
      </c>
      <c r="C662" s="209">
        <v>615</v>
      </c>
      <c r="D662" s="210"/>
    </row>
    <row r="663" spans="2:4">
      <c r="B663" s="195">
        <v>40422</v>
      </c>
      <c r="C663" s="209">
        <v>530</v>
      </c>
      <c r="D663" s="210"/>
    </row>
    <row r="664" spans="2:4">
      <c r="B664" s="195">
        <v>40452</v>
      </c>
      <c r="C664" s="209">
        <v>807</v>
      </c>
      <c r="D664" s="210"/>
    </row>
    <row r="665" spans="2:4">
      <c r="B665" s="195">
        <v>40483</v>
      </c>
      <c r="C665" s="209">
        <v>979</v>
      </c>
      <c r="D665" s="210"/>
    </row>
    <row r="666" spans="2:4" ht="13.5" thickBot="1">
      <c r="B666" s="201">
        <v>40513</v>
      </c>
      <c r="C666" s="202">
        <v>1164</v>
      </c>
      <c r="D666" s="203"/>
    </row>
    <row r="667" spans="2:4">
      <c r="B667" s="195">
        <v>40544</v>
      </c>
      <c r="C667" s="207">
        <v>908</v>
      </c>
      <c r="D667" s="208"/>
    </row>
    <row r="668" spans="2:4">
      <c r="B668" s="195">
        <v>40575</v>
      </c>
      <c r="C668" s="209">
        <v>764</v>
      </c>
      <c r="D668" s="210"/>
    </row>
    <row r="669" spans="2:4">
      <c r="B669" s="195">
        <v>40603</v>
      </c>
      <c r="C669" s="209">
        <v>779</v>
      </c>
      <c r="D669" s="210"/>
    </row>
    <row r="670" spans="2:4">
      <c r="B670" s="195">
        <v>40634</v>
      </c>
      <c r="C670" s="209">
        <v>523</v>
      </c>
      <c r="D670" s="210"/>
    </row>
    <row r="671" spans="2:4">
      <c r="B671" s="195">
        <v>40664</v>
      </c>
      <c r="C671" s="209">
        <v>673</v>
      </c>
      <c r="D671" s="210"/>
    </row>
    <row r="672" spans="2:4">
      <c r="B672" s="195">
        <v>40695</v>
      </c>
      <c r="C672" s="209">
        <v>471</v>
      </c>
      <c r="D672" s="210"/>
    </row>
    <row r="673" spans="2:4">
      <c r="B673" s="195">
        <v>40725</v>
      </c>
      <c r="C673" s="209">
        <v>530</v>
      </c>
      <c r="D673" s="210"/>
    </row>
    <row r="674" spans="2:4">
      <c r="B674" s="195">
        <v>40756</v>
      </c>
      <c r="C674" s="209">
        <v>466</v>
      </c>
      <c r="D674" s="210"/>
    </row>
    <row r="675" spans="2:4">
      <c r="B675" s="195">
        <v>40787</v>
      </c>
      <c r="C675" s="209">
        <v>459</v>
      </c>
      <c r="D675" s="210"/>
    </row>
    <row r="676" spans="2:4">
      <c r="B676" s="195">
        <v>40817</v>
      </c>
      <c r="C676" s="209">
        <v>656</v>
      </c>
      <c r="D676" s="210"/>
    </row>
    <row r="677" spans="2:4">
      <c r="B677" s="195">
        <v>40848</v>
      </c>
      <c r="C677" s="209">
        <v>845</v>
      </c>
      <c r="D677" s="210"/>
    </row>
    <row r="678" spans="2:4" ht="13.5" thickBot="1">
      <c r="B678" s="201">
        <v>40878</v>
      </c>
      <c r="C678" s="202">
        <v>735</v>
      </c>
      <c r="D678" s="203"/>
    </row>
    <row r="679" spans="2:4">
      <c r="B679" s="195">
        <v>40909</v>
      </c>
      <c r="C679" s="207">
        <v>535</v>
      </c>
      <c r="D679" s="208"/>
    </row>
    <row r="680" spans="2:4">
      <c r="B680" s="195">
        <v>40940</v>
      </c>
      <c r="C680" s="209">
        <v>571</v>
      </c>
      <c r="D680" s="210"/>
    </row>
    <row r="681" spans="2:4">
      <c r="B681" s="195">
        <v>40969</v>
      </c>
      <c r="C681" s="209">
        <v>576</v>
      </c>
      <c r="D681" s="210"/>
    </row>
    <row r="682" spans="2:4">
      <c r="B682" s="195">
        <v>41000</v>
      </c>
      <c r="C682" s="209">
        <v>580</v>
      </c>
      <c r="D682" s="210"/>
    </row>
    <row r="683" spans="2:4">
      <c r="B683" s="195">
        <v>41030</v>
      </c>
      <c r="C683" s="209">
        <v>689</v>
      </c>
      <c r="D683" s="210"/>
    </row>
    <row r="684" spans="2:4">
      <c r="B684" s="195">
        <v>41061</v>
      </c>
      <c r="C684" s="209">
        <v>714</v>
      </c>
      <c r="D684" s="210"/>
    </row>
    <row r="685" spans="2:4">
      <c r="B685" s="195">
        <v>41091</v>
      </c>
      <c r="C685" s="209">
        <v>668</v>
      </c>
      <c r="D685" s="210"/>
    </row>
    <row r="686" spans="2:4">
      <c r="B686" s="195">
        <v>41122</v>
      </c>
      <c r="C686" s="209">
        <v>565</v>
      </c>
      <c r="D686" s="210"/>
    </row>
    <row r="687" spans="2:4">
      <c r="B687" s="195">
        <v>41153</v>
      </c>
      <c r="C687" s="209">
        <v>519</v>
      </c>
      <c r="D687" s="210"/>
    </row>
    <row r="688" spans="2:4">
      <c r="B688" s="195">
        <v>41183</v>
      </c>
      <c r="C688" s="209">
        <v>653</v>
      </c>
      <c r="D688" s="210"/>
    </row>
    <row r="689" spans="2:4">
      <c r="B689" s="195">
        <v>41214</v>
      </c>
      <c r="C689" s="209">
        <v>770</v>
      </c>
      <c r="D689" s="210"/>
    </row>
    <row r="690" spans="2:4" ht="13.5" thickBot="1">
      <c r="B690" s="201">
        <v>41244</v>
      </c>
      <c r="C690" s="211">
        <v>904</v>
      </c>
      <c r="D690" s="212"/>
    </row>
    <row r="691" spans="2:4">
      <c r="B691" s="195">
        <v>41275</v>
      </c>
      <c r="C691" s="207">
        <v>877</v>
      </c>
      <c r="D691" s="208"/>
    </row>
    <row r="692" spans="2:4">
      <c r="B692" s="195">
        <v>41306</v>
      </c>
      <c r="C692" s="209">
        <v>625</v>
      </c>
      <c r="D692" s="210"/>
    </row>
    <row r="693" spans="2:4">
      <c r="B693" s="195">
        <v>41334</v>
      </c>
      <c r="C693" s="209">
        <v>617</v>
      </c>
      <c r="D693" s="210"/>
    </row>
    <row r="694" spans="2:4">
      <c r="B694" s="195">
        <v>41365</v>
      </c>
      <c r="C694" s="209">
        <v>970</v>
      </c>
      <c r="D694" s="213"/>
    </row>
    <row r="695" spans="2:4">
      <c r="B695" s="195">
        <v>41395</v>
      </c>
      <c r="C695" s="209">
        <v>937</v>
      </c>
      <c r="D695" s="213"/>
    </row>
    <row r="696" spans="2:4">
      <c r="B696" s="195">
        <v>41426</v>
      </c>
      <c r="C696" s="209">
        <v>913</v>
      </c>
      <c r="D696" s="213"/>
    </row>
    <row r="697" spans="2:4">
      <c r="B697" s="195">
        <v>41456</v>
      </c>
      <c r="C697" s="198">
        <v>1031</v>
      </c>
      <c r="D697" s="213"/>
    </row>
    <row r="698" spans="2:4">
      <c r="B698" s="195">
        <v>41487</v>
      </c>
      <c r="C698" s="198">
        <v>770</v>
      </c>
      <c r="D698" s="213"/>
    </row>
    <row r="699" spans="2:4">
      <c r="B699" s="195">
        <v>41518</v>
      </c>
      <c r="C699" s="198">
        <v>860</v>
      </c>
      <c r="D699" s="213"/>
    </row>
    <row r="700" spans="2:4">
      <c r="B700" s="195">
        <v>41548</v>
      </c>
      <c r="C700" s="198">
        <v>1058</v>
      </c>
      <c r="D700" s="213"/>
    </row>
    <row r="701" spans="2:4">
      <c r="B701" s="195">
        <v>41579</v>
      </c>
      <c r="C701" s="198">
        <v>1113</v>
      </c>
      <c r="D701" s="213"/>
    </row>
    <row r="702" spans="2:4" ht="13.5" thickBot="1">
      <c r="B702" s="201">
        <v>41609</v>
      </c>
      <c r="C702" s="202">
        <v>1115</v>
      </c>
      <c r="D702" s="214"/>
    </row>
    <row r="703" spans="2:4">
      <c r="B703" s="195">
        <v>41640</v>
      </c>
      <c r="C703" s="207">
        <v>1011</v>
      </c>
      <c r="D703" s="208"/>
    </row>
    <row r="704" spans="2:4">
      <c r="B704" s="195">
        <v>41671</v>
      </c>
      <c r="C704" s="198">
        <v>874</v>
      </c>
      <c r="D704" s="213"/>
    </row>
    <row r="705" spans="2:4">
      <c r="B705" s="195">
        <v>41699</v>
      </c>
      <c r="C705" s="198">
        <v>828</v>
      </c>
      <c r="D705" s="213"/>
    </row>
    <row r="706" spans="2:4">
      <c r="B706" s="195">
        <v>41730</v>
      </c>
      <c r="C706" s="198">
        <v>832</v>
      </c>
      <c r="D706" s="213"/>
    </row>
    <row r="707" spans="2:4">
      <c r="B707" s="195">
        <v>41760</v>
      </c>
      <c r="C707" s="198">
        <v>1050</v>
      </c>
      <c r="D707" s="213"/>
    </row>
    <row r="708" spans="2:4">
      <c r="B708" s="195">
        <v>41791</v>
      </c>
      <c r="C708" s="198">
        <v>944</v>
      </c>
      <c r="D708" s="213"/>
    </row>
    <row r="709" spans="2:4">
      <c r="B709" s="195">
        <v>41821</v>
      </c>
      <c r="C709" s="198">
        <v>1236</v>
      </c>
      <c r="D709" s="213"/>
    </row>
    <row r="710" spans="2:4">
      <c r="B710" s="195">
        <v>41852</v>
      </c>
      <c r="C710" s="198">
        <v>1151</v>
      </c>
      <c r="D710" s="213"/>
    </row>
    <row r="711" spans="2:4">
      <c r="B711" s="195">
        <v>41883</v>
      </c>
      <c r="C711" s="198">
        <v>912</v>
      </c>
      <c r="D711" s="213"/>
    </row>
    <row r="712" spans="2:4">
      <c r="B712" s="195">
        <v>41913</v>
      </c>
      <c r="C712" s="198">
        <v>1101</v>
      </c>
      <c r="D712" s="213"/>
    </row>
    <row r="713" spans="2:4">
      <c r="B713" s="195">
        <v>41944</v>
      </c>
      <c r="C713" s="198">
        <v>1115</v>
      </c>
      <c r="D713" s="213"/>
    </row>
    <row r="714" spans="2:4" ht="13.5" thickBot="1">
      <c r="B714" s="201">
        <v>41974</v>
      </c>
      <c r="C714" s="202">
        <v>1086</v>
      </c>
      <c r="D714" s="214"/>
    </row>
    <row r="715" spans="2:4">
      <c r="B715" s="195">
        <v>42005</v>
      </c>
      <c r="C715" s="207">
        <v>1088</v>
      </c>
      <c r="D715" s="208"/>
    </row>
    <row r="716" spans="2:4">
      <c r="B716" s="195">
        <v>42036</v>
      </c>
      <c r="C716" s="198">
        <v>1029</v>
      </c>
      <c r="D716" s="213"/>
    </row>
    <row r="717" spans="2:4">
      <c r="B717" s="195">
        <v>42064</v>
      </c>
      <c r="C717" s="198">
        <v>800</v>
      </c>
      <c r="D717" s="213"/>
    </row>
    <row r="718" spans="2:4">
      <c r="B718" s="195">
        <v>42095</v>
      </c>
      <c r="C718" s="198">
        <v>924</v>
      </c>
      <c r="D718" s="213"/>
    </row>
    <row r="719" spans="2:4">
      <c r="B719" s="195">
        <v>42125</v>
      </c>
      <c r="C719" s="198">
        <v>1165</v>
      </c>
      <c r="D719" s="213"/>
    </row>
    <row r="720" spans="2:4">
      <c r="B720" s="195">
        <v>42156</v>
      </c>
      <c r="C720" s="198">
        <v>1240</v>
      </c>
      <c r="D720" s="213"/>
    </row>
    <row r="721" spans="2:4">
      <c r="B721" s="195">
        <v>42186</v>
      </c>
      <c r="C721" s="198">
        <v>1463</v>
      </c>
      <c r="D721" s="213"/>
    </row>
    <row r="722" spans="2:4">
      <c r="B722" s="195">
        <v>42217</v>
      </c>
      <c r="C722" s="198">
        <v>1264</v>
      </c>
      <c r="D722" s="213"/>
    </row>
    <row r="723" spans="2:4">
      <c r="B723" s="195">
        <v>42248</v>
      </c>
      <c r="C723" s="198">
        <v>1058</v>
      </c>
      <c r="D723" s="213"/>
    </row>
    <row r="724" spans="2:4">
      <c r="B724" s="195">
        <v>42278</v>
      </c>
      <c r="C724" s="198">
        <v>1368</v>
      </c>
      <c r="D724" s="213"/>
    </row>
    <row r="725" spans="2:4">
      <c r="B725" s="195">
        <v>42309</v>
      </c>
      <c r="C725" s="198">
        <v>1322</v>
      </c>
      <c r="D725" s="213"/>
    </row>
    <row r="726" spans="2:4" ht="13.5" thickBot="1">
      <c r="B726" s="201">
        <v>42339</v>
      </c>
      <c r="C726" s="202">
        <v>1454</v>
      </c>
      <c r="D726" s="214"/>
    </row>
    <row r="727" spans="2:4">
      <c r="B727" s="195">
        <v>42370</v>
      </c>
      <c r="C727" s="198">
        <v>1136</v>
      </c>
      <c r="D727" s="213"/>
    </row>
    <row r="728" spans="2:4">
      <c r="B728" s="195">
        <v>42401</v>
      </c>
      <c r="C728" s="198">
        <v>1096</v>
      </c>
      <c r="D728" s="213"/>
    </row>
    <row r="729" spans="2:4">
      <c r="B729" s="195">
        <v>42430</v>
      </c>
      <c r="C729" s="198">
        <v>944</v>
      </c>
      <c r="D729" s="213"/>
    </row>
    <row r="730" spans="2:4">
      <c r="B730" s="195">
        <v>42461</v>
      </c>
      <c r="C730" s="198">
        <v>1043</v>
      </c>
      <c r="D730" s="213"/>
    </row>
    <row r="731" spans="2:4">
      <c r="B731" s="195">
        <v>42491</v>
      </c>
      <c r="C731" s="198">
        <v>1163</v>
      </c>
      <c r="D731" s="213"/>
    </row>
    <row r="732" spans="2:4">
      <c r="B732" s="195">
        <v>42522</v>
      </c>
      <c r="C732" s="198">
        <v>1158</v>
      </c>
      <c r="D732" s="213"/>
    </row>
    <row r="733" spans="2:4">
      <c r="B733" s="195">
        <v>42552</v>
      </c>
      <c r="C733" s="198">
        <v>1102</v>
      </c>
      <c r="D733" s="213"/>
    </row>
    <row r="734" spans="2:4">
      <c r="B734" s="195">
        <v>42583</v>
      </c>
      <c r="C734" s="198">
        <v>1189</v>
      </c>
      <c r="D734" s="213"/>
    </row>
    <row r="735" spans="2:4">
      <c r="B735" s="195">
        <v>42614</v>
      </c>
      <c r="C735" s="198">
        <v>1034</v>
      </c>
      <c r="D735" s="213"/>
    </row>
    <row r="736" spans="2:4">
      <c r="B736" s="195">
        <v>42644</v>
      </c>
      <c r="C736" s="198">
        <v>1395</v>
      </c>
      <c r="D736" s="213"/>
    </row>
    <row r="737" spans="2:4">
      <c r="B737" s="195">
        <v>42675</v>
      </c>
      <c r="C737" s="198">
        <v>1653</v>
      </c>
      <c r="D737" s="213"/>
    </row>
    <row r="738" spans="2:4" ht="13.5" thickBot="1">
      <c r="B738" s="201">
        <v>42705</v>
      </c>
      <c r="C738" s="202">
        <v>1319</v>
      </c>
      <c r="D738" s="214"/>
    </row>
    <row r="739" spans="2:4">
      <c r="B739" s="195">
        <v>42736</v>
      </c>
      <c r="C739" s="198">
        <v>1275</v>
      </c>
      <c r="D739" s="213"/>
    </row>
    <row r="740" spans="2:4">
      <c r="B740" s="195">
        <v>42767</v>
      </c>
      <c r="C740" s="198">
        <v>1293</v>
      </c>
      <c r="D740" s="213"/>
    </row>
    <row r="741" spans="2:4">
      <c r="B741" s="195">
        <v>42795</v>
      </c>
      <c r="C741" s="198">
        <v>1020</v>
      </c>
      <c r="D741" s="213"/>
    </row>
    <row r="742" spans="2:4">
      <c r="B742" s="195">
        <v>42826</v>
      </c>
      <c r="C742" s="198">
        <v>834</v>
      </c>
      <c r="D742" s="213"/>
    </row>
    <row r="743" spans="2:4">
      <c r="B743" s="195">
        <v>42856</v>
      </c>
      <c r="C743" s="198">
        <v>901</v>
      </c>
      <c r="D743" s="213"/>
    </row>
    <row r="744" spans="2:4">
      <c r="B744" s="195">
        <v>42887</v>
      </c>
      <c r="C744" s="198">
        <v>1049</v>
      </c>
      <c r="D744" s="213"/>
    </row>
    <row r="745" spans="2:4">
      <c r="B745" s="195">
        <v>42917</v>
      </c>
      <c r="C745" s="198">
        <v>1373</v>
      </c>
      <c r="D745" s="213"/>
    </row>
    <row r="746" spans="2:4">
      <c r="B746" s="195">
        <v>42948</v>
      </c>
      <c r="C746" s="198">
        <v>1294</v>
      </c>
      <c r="D746" s="213"/>
    </row>
    <row r="747" spans="2:4">
      <c r="B747" s="195">
        <v>42979</v>
      </c>
      <c r="C747" s="198">
        <v>1228</v>
      </c>
      <c r="D747" s="213"/>
    </row>
    <row r="748" spans="2:4">
      <c r="B748" s="195">
        <v>43009</v>
      </c>
      <c r="C748" s="198">
        <v>1073</v>
      </c>
      <c r="D748" s="213"/>
    </row>
    <row r="749" spans="2:4">
      <c r="B749" s="195">
        <v>43040</v>
      </c>
      <c r="C749" s="198">
        <v>1304</v>
      </c>
      <c r="D749" s="213"/>
    </row>
    <row r="750" spans="2:4" ht="13.5" thickBot="1">
      <c r="B750" s="201">
        <v>43070</v>
      </c>
      <c r="C750" s="202">
        <v>1550</v>
      </c>
      <c r="D750" s="214"/>
    </row>
    <row r="751" spans="2:4">
      <c r="B751" s="195">
        <v>43101</v>
      </c>
      <c r="C751" s="198">
        <v>1131</v>
      </c>
      <c r="D751" s="213"/>
    </row>
    <row r="752" spans="2:4">
      <c r="B752" s="195">
        <v>43132</v>
      </c>
      <c r="C752" s="198">
        <v>1212</v>
      </c>
      <c r="D752" s="213"/>
    </row>
    <row r="753" spans="2:11">
      <c r="B753" s="195">
        <v>43160</v>
      </c>
      <c r="C753" s="198">
        <v>1037</v>
      </c>
      <c r="D753" s="213"/>
    </row>
    <row r="754" spans="2:11">
      <c r="B754" s="195">
        <v>43191</v>
      </c>
      <c r="C754" s="198">
        <v>874</v>
      </c>
      <c r="D754" s="213"/>
    </row>
    <row r="755" spans="2:11">
      <c r="B755" s="195">
        <v>43221</v>
      </c>
      <c r="C755" s="198">
        <v>1188</v>
      </c>
      <c r="D755" s="213"/>
    </row>
    <row r="756" spans="2:11">
      <c r="B756" s="195">
        <v>43252</v>
      </c>
      <c r="C756" s="198">
        <v>1087</v>
      </c>
      <c r="D756" s="213"/>
    </row>
    <row r="757" spans="2:11">
      <c r="B757" s="195">
        <v>43282</v>
      </c>
      <c r="C757" s="198">
        <v>1051</v>
      </c>
      <c r="D757" s="213"/>
    </row>
    <row r="758" spans="2:11">
      <c r="B758" s="195">
        <v>43313</v>
      </c>
      <c r="C758" s="198">
        <v>1258</v>
      </c>
      <c r="D758" s="213"/>
    </row>
    <row r="759" spans="2:11">
      <c r="B759" s="195">
        <v>43344</v>
      </c>
      <c r="C759" s="198">
        <v>1050</v>
      </c>
      <c r="D759" s="213"/>
    </row>
    <row r="760" spans="2:11">
      <c r="B760" s="195">
        <v>43374</v>
      </c>
      <c r="C760" s="198">
        <v>1086</v>
      </c>
      <c r="D760" s="213"/>
    </row>
    <row r="761" spans="2:11">
      <c r="B761" s="195">
        <v>43405</v>
      </c>
      <c r="C761" s="198">
        <v>1300</v>
      </c>
      <c r="D761" s="213"/>
    </row>
    <row r="762" spans="2:11" ht="13.5" thickBot="1">
      <c r="B762" s="195">
        <v>43435</v>
      </c>
      <c r="C762" s="198">
        <v>1283</v>
      </c>
      <c r="D762" s="213"/>
    </row>
    <row r="763" spans="2:11">
      <c r="B763" s="206">
        <v>43466</v>
      </c>
      <c r="C763" s="215">
        <v>1296</v>
      </c>
      <c r="D763" s="216"/>
      <c r="E763" s="291" t="s">
        <v>265</v>
      </c>
      <c r="F763" s="292"/>
    </row>
    <row r="764" spans="2:11" ht="15">
      <c r="B764" s="195">
        <v>43497</v>
      </c>
      <c r="C764" s="217">
        <v>1106</v>
      </c>
      <c r="D764" s="213"/>
      <c r="E764" s="250"/>
      <c r="F764" s="250"/>
      <c r="H764" s="258" t="s">
        <v>247</v>
      </c>
      <c r="I764" s="187">
        <v>5</v>
      </c>
    </row>
    <row r="765" spans="2:11" ht="15">
      <c r="B765" s="195">
        <v>43525</v>
      </c>
      <c r="C765" s="217">
        <v>914</v>
      </c>
      <c r="D765" s="213"/>
      <c r="E765" s="250" t="s">
        <v>227</v>
      </c>
      <c r="F765" s="250">
        <v>1229.3333333333333</v>
      </c>
      <c r="H765" s="258" t="s">
        <v>246</v>
      </c>
      <c r="I765" s="187">
        <f>F773/I764</f>
        <v>153.19999999999999</v>
      </c>
    </row>
    <row r="766" spans="2:11" ht="15">
      <c r="B766" s="195">
        <v>43556</v>
      </c>
      <c r="C766" s="217">
        <v>1031</v>
      </c>
      <c r="D766" s="213"/>
      <c r="E766" s="250" t="s">
        <v>228</v>
      </c>
      <c r="F766" s="250">
        <v>62.208146856770661</v>
      </c>
    </row>
    <row r="767" spans="2:11" ht="15">
      <c r="B767" s="195">
        <v>43586</v>
      </c>
      <c r="C767" s="217">
        <v>1115</v>
      </c>
      <c r="D767" s="213"/>
      <c r="E767" s="250" t="s">
        <v>229</v>
      </c>
      <c r="F767" s="250">
        <v>1165</v>
      </c>
      <c r="H767" s="279" t="s">
        <v>241</v>
      </c>
      <c r="I767" s="279"/>
      <c r="J767" s="249" t="s">
        <v>242</v>
      </c>
      <c r="K767" s="249" t="s">
        <v>243</v>
      </c>
    </row>
    <row r="768" spans="2:11" ht="15">
      <c r="B768" s="195">
        <v>43617</v>
      </c>
      <c r="C768" s="217">
        <v>1211</v>
      </c>
      <c r="D768" s="213"/>
      <c r="E768" s="250" t="s">
        <v>230</v>
      </c>
      <c r="F768" s="250" t="e">
        <v>#N/A</v>
      </c>
      <c r="H768" s="249" t="s">
        <v>244</v>
      </c>
      <c r="I768" s="249" t="s">
        <v>245</v>
      </c>
      <c r="J768" s="249"/>
      <c r="K768" s="249"/>
    </row>
    <row r="769" spans="2:11" ht="15">
      <c r="B769" s="195">
        <v>43647</v>
      </c>
      <c r="C769" s="217">
        <v>1317</v>
      </c>
      <c r="D769" s="213"/>
      <c r="E769" s="250" t="s">
        <v>231</v>
      </c>
      <c r="F769" s="250">
        <v>215.49534200126587</v>
      </c>
      <c r="H769" s="252">
        <f>F774</f>
        <v>914</v>
      </c>
      <c r="I769" s="252">
        <f>H769+$I$765</f>
        <v>1067.2</v>
      </c>
      <c r="J769" s="249">
        <v>42.9</v>
      </c>
      <c r="K769" s="249">
        <f>FREQUENCY(C7:C782,J769:J773)</f>
        <v>0</v>
      </c>
    </row>
    <row r="770" spans="2:11" ht="15">
      <c r="B770" s="195">
        <v>43678</v>
      </c>
      <c r="C770" s="217">
        <v>1119</v>
      </c>
      <c r="D770" s="213"/>
      <c r="E770" s="250" t="s">
        <v>232</v>
      </c>
      <c r="F770" s="250">
        <v>46438.24242424254</v>
      </c>
      <c r="H770" s="252">
        <f>I769</f>
        <v>1067.2</v>
      </c>
      <c r="I770" s="252">
        <f>H770+$I$765</f>
        <v>1220.4000000000001</v>
      </c>
      <c r="J770" s="249">
        <v>76.900000000000006</v>
      </c>
      <c r="K770" s="249">
        <f t="shared" ref="K770:K773" si="0">FREQUENCY(C8:C783,J770:J774)</f>
        <v>0</v>
      </c>
    </row>
    <row r="771" spans="2:11" ht="15">
      <c r="B771" s="195">
        <v>43709</v>
      </c>
      <c r="C771" s="217">
        <v>1088</v>
      </c>
      <c r="D771" s="213"/>
      <c r="E771" s="250" t="s">
        <v>233</v>
      </c>
      <c r="F771" s="250">
        <v>0.34737705423078324</v>
      </c>
      <c r="H771" s="252">
        <f t="shared" ref="H771:H773" si="1">I770</f>
        <v>1220.4000000000001</v>
      </c>
      <c r="I771" s="252">
        <f t="shared" ref="I771:I773" si="2">H771+$I$765</f>
        <v>1373.6000000000001</v>
      </c>
      <c r="J771" s="249">
        <v>110.9</v>
      </c>
      <c r="K771" s="249">
        <f t="shared" si="0"/>
        <v>0</v>
      </c>
    </row>
    <row r="772" spans="2:11" ht="15">
      <c r="B772" s="195">
        <v>43739</v>
      </c>
      <c r="C772" s="198">
        <v>1369</v>
      </c>
      <c r="D772" s="213"/>
      <c r="E772" s="250" t="s">
        <v>234</v>
      </c>
      <c r="F772" s="250">
        <v>0.75984156742587983</v>
      </c>
      <c r="H772" s="252">
        <f t="shared" si="1"/>
        <v>1373.6000000000001</v>
      </c>
      <c r="I772" s="252">
        <f t="shared" si="2"/>
        <v>1526.8000000000002</v>
      </c>
      <c r="J772" s="249">
        <v>144.9</v>
      </c>
      <c r="K772" s="249">
        <f t="shared" si="0"/>
        <v>1</v>
      </c>
    </row>
    <row r="773" spans="2:11" ht="15">
      <c r="B773" s="195">
        <v>43770</v>
      </c>
      <c r="C773" s="198">
        <v>1506</v>
      </c>
      <c r="D773" s="213"/>
      <c r="E773" s="250" t="s">
        <v>235</v>
      </c>
      <c r="F773" s="250">
        <v>766</v>
      </c>
      <c r="H773" s="252">
        <f t="shared" si="1"/>
        <v>1526.8000000000002</v>
      </c>
      <c r="I773" s="252">
        <f t="shared" si="2"/>
        <v>1680.0000000000002</v>
      </c>
      <c r="J773" s="249">
        <v>178.9</v>
      </c>
      <c r="K773" s="249">
        <f t="shared" si="0"/>
        <v>1</v>
      </c>
    </row>
    <row r="774" spans="2:11" ht="15.75" thickBot="1">
      <c r="B774" s="201">
        <v>43800</v>
      </c>
      <c r="C774" s="202">
        <v>1680</v>
      </c>
      <c r="D774" s="214"/>
      <c r="E774" s="250" t="s">
        <v>236</v>
      </c>
      <c r="F774" s="250">
        <v>914</v>
      </c>
      <c r="H774" s="253"/>
      <c r="I774" s="253"/>
      <c r="J774" s="41"/>
      <c r="K774" s="41"/>
    </row>
    <row r="775" spans="2:11" ht="15">
      <c r="B775" s="206">
        <v>43831</v>
      </c>
      <c r="C775" s="215">
        <v>1050</v>
      </c>
      <c r="D775" s="216"/>
      <c r="E775" s="250" t="s">
        <v>237</v>
      </c>
      <c r="F775" s="250">
        <v>1680</v>
      </c>
      <c r="H775" s="253"/>
      <c r="I775" s="253"/>
      <c r="J775" s="41"/>
      <c r="K775" s="41"/>
    </row>
    <row r="776" spans="2:11" ht="15">
      <c r="B776" s="195">
        <v>43862</v>
      </c>
      <c r="C776" s="217">
        <v>1001</v>
      </c>
      <c r="D776" s="213"/>
      <c r="E776" s="250" t="s">
        <v>238</v>
      </c>
      <c r="F776" s="250">
        <v>14752</v>
      </c>
      <c r="H776" s="253"/>
      <c r="I776" s="253"/>
      <c r="J776" s="41"/>
      <c r="K776" s="41"/>
    </row>
    <row r="777" spans="2:11" ht="15.75" thickBot="1">
      <c r="B777" s="195">
        <v>43891</v>
      </c>
      <c r="C777" s="217">
        <v>806</v>
      </c>
      <c r="D777" s="213"/>
      <c r="E777" s="251" t="s">
        <v>239</v>
      </c>
      <c r="F777" s="251">
        <v>12</v>
      </c>
    </row>
    <row r="778" spans="2:11">
      <c r="B778" s="195">
        <v>43922</v>
      </c>
      <c r="C778" s="217">
        <v>744</v>
      </c>
      <c r="D778" s="213"/>
    </row>
    <row r="779" spans="2:11">
      <c r="B779" s="195">
        <v>43952</v>
      </c>
      <c r="C779" s="217">
        <v>1186</v>
      </c>
      <c r="D779" s="213"/>
      <c r="F779" s="245"/>
    </row>
    <row r="780" spans="2:11">
      <c r="B780" s="195">
        <v>43983</v>
      </c>
      <c r="C780" s="217">
        <v>1362</v>
      </c>
      <c r="D780" s="213"/>
    </row>
    <row r="781" spans="2:11">
      <c r="B781" s="195">
        <v>44013</v>
      </c>
      <c r="C781" s="217">
        <v>1310</v>
      </c>
      <c r="D781" s="213"/>
    </row>
    <row r="782" spans="2:11">
      <c r="B782" s="195">
        <v>44044</v>
      </c>
      <c r="C782" s="217">
        <v>1091</v>
      </c>
      <c r="D782" s="213"/>
    </row>
    <row r="783" spans="2:11">
      <c r="B783" s="195">
        <v>44075</v>
      </c>
      <c r="C783" s="217"/>
      <c r="D783" s="213"/>
    </row>
    <row r="784" spans="2:11">
      <c r="B784" s="195">
        <v>44105</v>
      </c>
      <c r="C784" s="198"/>
      <c r="D784" s="213"/>
    </row>
    <row r="785" spans="2:4">
      <c r="B785" s="195">
        <v>44136</v>
      </c>
      <c r="C785" s="198"/>
      <c r="D785" s="213"/>
    </row>
    <row r="786" spans="2:4" ht="13.5" thickBot="1">
      <c r="B786" s="201">
        <v>44166</v>
      </c>
      <c r="C786" s="202"/>
      <c r="D786" s="214"/>
    </row>
  </sheetData>
  <mergeCells count="3">
    <mergeCell ref="C6:D6"/>
    <mergeCell ref="E763:F763"/>
    <mergeCell ref="H767:I767"/>
  </mergeCells>
  <pageMargins left="0.75" right="0.75" top="1" bottom="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P686"/>
  <sheetViews>
    <sheetView showGridLines="0" topLeftCell="A17" workbookViewId="0">
      <selection activeCell="L11" sqref="L11"/>
    </sheetView>
  </sheetViews>
  <sheetFormatPr baseColWidth="10" defaultRowHeight="12.75"/>
  <cols>
    <col min="1" max="1" width="8.140625" style="187" customWidth="1"/>
    <col min="2" max="2" width="11.42578125" style="228"/>
    <col min="3" max="3" width="21.28515625" style="218" customWidth="1"/>
    <col min="4" max="4" width="2.28515625" style="187" customWidth="1"/>
    <col min="5" max="5" width="11.5703125" style="228" customWidth="1"/>
    <col min="6" max="6" width="21.28515625" style="187" customWidth="1"/>
    <col min="7" max="15" width="11.42578125" style="187"/>
    <col min="16" max="16" width="15.42578125" style="187" customWidth="1"/>
    <col min="17" max="256" width="11.42578125" style="187"/>
    <col min="257" max="257" width="8.140625" style="187" customWidth="1"/>
    <col min="258" max="258" width="11.42578125" style="187"/>
    <col min="259" max="259" width="21.28515625" style="187" customWidth="1"/>
    <col min="260" max="260" width="2.28515625" style="187" customWidth="1"/>
    <col min="261" max="261" width="11.5703125" style="187" customWidth="1"/>
    <col min="262" max="262" width="21.28515625" style="187" customWidth="1"/>
    <col min="263" max="271" width="11.42578125" style="187"/>
    <col min="272" max="272" width="15.42578125" style="187" customWidth="1"/>
    <col min="273" max="512" width="11.42578125" style="187"/>
    <col min="513" max="513" width="8.140625" style="187" customWidth="1"/>
    <col min="514" max="514" width="11.42578125" style="187"/>
    <col min="515" max="515" width="21.28515625" style="187" customWidth="1"/>
    <col min="516" max="516" width="2.28515625" style="187" customWidth="1"/>
    <col min="517" max="517" width="11.5703125" style="187" customWidth="1"/>
    <col min="518" max="518" width="21.28515625" style="187" customWidth="1"/>
    <col min="519" max="527" width="11.42578125" style="187"/>
    <col min="528" max="528" width="15.42578125" style="187" customWidth="1"/>
    <col min="529" max="768" width="11.42578125" style="187"/>
    <col min="769" max="769" width="8.140625" style="187" customWidth="1"/>
    <col min="770" max="770" width="11.42578125" style="187"/>
    <col min="771" max="771" width="21.28515625" style="187" customWidth="1"/>
    <col min="772" max="772" width="2.28515625" style="187" customWidth="1"/>
    <col min="773" max="773" width="11.5703125" style="187" customWidth="1"/>
    <col min="774" max="774" width="21.28515625" style="187" customWidth="1"/>
    <col min="775" max="783" width="11.42578125" style="187"/>
    <col min="784" max="784" width="15.42578125" style="187" customWidth="1"/>
    <col min="785" max="1024" width="11.42578125" style="187"/>
    <col min="1025" max="1025" width="8.140625" style="187" customWidth="1"/>
    <col min="1026" max="1026" width="11.42578125" style="187"/>
    <col min="1027" max="1027" width="21.28515625" style="187" customWidth="1"/>
    <col min="1028" max="1028" width="2.28515625" style="187" customWidth="1"/>
    <col min="1029" max="1029" width="11.5703125" style="187" customWidth="1"/>
    <col min="1030" max="1030" width="21.28515625" style="187" customWidth="1"/>
    <col min="1031" max="1039" width="11.42578125" style="187"/>
    <col min="1040" max="1040" width="15.42578125" style="187" customWidth="1"/>
    <col min="1041" max="1280" width="11.42578125" style="187"/>
    <col min="1281" max="1281" width="8.140625" style="187" customWidth="1"/>
    <col min="1282" max="1282" width="11.42578125" style="187"/>
    <col min="1283" max="1283" width="21.28515625" style="187" customWidth="1"/>
    <col min="1284" max="1284" width="2.28515625" style="187" customWidth="1"/>
    <col min="1285" max="1285" width="11.5703125" style="187" customWidth="1"/>
    <col min="1286" max="1286" width="21.28515625" style="187" customWidth="1"/>
    <col min="1287" max="1295" width="11.42578125" style="187"/>
    <col min="1296" max="1296" width="15.42578125" style="187" customWidth="1"/>
    <col min="1297" max="1536" width="11.42578125" style="187"/>
    <col min="1537" max="1537" width="8.140625" style="187" customWidth="1"/>
    <col min="1538" max="1538" width="11.42578125" style="187"/>
    <col min="1539" max="1539" width="21.28515625" style="187" customWidth="1"/>
    <col min="1540" max="1540" width="2.28515625" style="187" customWidth="1"/>
    <col min="1541" max="1541" width="11.5703125" style="187" customWidth="1"/>
    <col min="1542" max="1542" width="21.28515625" style="187" customWidth="1"/>
    <col min="1543" max="1551" width="11.42578125" style="187"/>
    <col min="1552" max="1552" width="15.42578125" style="187" customWidth="1"/>
    <col min="1553" max="1792" width="11.42578125" style="187"/>
    <col min="1793" max="1793" width="8.140625" style="187" customWidth="1"/>
    <col min="1794" max="1794" width="11.42578125" style="187"/>
    <col min="1795" max="1795" width="21.28515625" style="187" customWidth="1"/>
    <col min="1796" max="1796" width="2.28515625" style="187" customWidth="1"/>
    <col min="1797" max="1797" width="11.5703125" style="187" customWidth="1"/>
    <col min="1798" max="1798" width="21.28515625" style="187" customWidth="1"/>
    <col min="1799" max="1807" width="11.42578125" style="187"/>
    <col min="1808" max="1808" width="15.42578125" style="187" customWidth="1"/>
    <col min="1809" max="2048" width="11.42578125" style="187"/>
    <col min="2049" max="2049" width="8.140625" style="187" customWidth="1"/>
    <col min="2050" max="2050" width="11.42578125" style="187"/>
    <col min="2051" max="2051" width="21.28515625" style="187" customWidth="1"/>
    <col min="2052" max="2052" width="2.28515625" style="187" customWidth="1"/>
    <col min="2053" max="2053" width="11.5703125" style="187" customWidth="1"/>
    <col min="2054" max="2054" width="21.28515625" style="187" customWidth="1"/>
    <col min="2055" max="2063" width="11.42578125" style="187"/>
    <col min="2064" max="2064" width="15.42578125" style="187" customWidth="1"/>
    <col min="2065" max="2304" width="11.42578125" style="187"/>
    <col min="2305" max="2305" width="8.140625" style="187" customWidth="1"/>
    <col min="2306" max="2306" width="11.42578125" style="187"/>
    <col min="2307" max="2307" width="21.28515625" style="187" customWidth="1"/>
    <col min="2308" max="2308" width="2.28515625" style="187" customWidth="1"/>
    <col min="2309" max="2309" width="11.5703125" style="187" customWidth="1"/>
    <col min="2310" max="2310" width="21.28515625" style="187" customWidth="1"/>
    <col min="2311" max="2319" width="11.42578125" style="187"/>
    <col min="2320" max="2320" width="15.42578125" style="187" customWidth="1"/>
    <col min="2321" max="2560" width="11.42578125" style="187"/>
    <col min="2561" max="2561" width="8.140625" style="187" customWidth="1"/>
    <col min="2562" max="2562" width="11.42578125" style="187"/>
    <col min="2563" max="2563" width="21.28515625" style="187" customWidth="1"/>
    <col min="2564" max="2564" width="2.28515625" style="187" customWidth="1"/>
    <col min="2565" max="2565" width="11.5703125" style="187" customWidth="1"/>
    <col min="2566" max="2566" width="21.28515625" style="187" customWidth="1"/>
    <col min="2567" max="2575" width="11.42578125" style="187"/>
    <col min="2576" max="2576" width="15.42578125" style="187" customWidth="1"/>
    <col min="2577" max="2816" width="11.42578125" style="187"/>
    <col min="2817" max="2817" width="8.140625" style="187" customWidth="1"/>
    <col min="2818" max="2818" width="11.42578125" style="187"/>
    <col min="2819" max="2819" width="21.28515625" style="187" customWidth="1"/>
    <col min="2820" max="2820" width="2.28515625" style="187" customWidth="1"/>
    <col min="2821" max="2821" width="11.5703125" style="187" customWidth="1"/>
    <col min="2822" max="2822" width="21.28515625" style="187" customWidth="1"/>
    <col min="2823" max="2831" width="11.42578125" style="187"/>
    <col min="2832" max="2832" width="15.42578125" style="187" customWidth="1"/>
    <col min="2833" max="3072" width="11.42578125" style="187"/>
    <col min="3073" max="3073" width="8.140625" style="187" customWidth="1"/>
    <col min="3074" max="3074" width="11.42578125" style="187"/>
    <col min="3075" max="3075" width="21.28515625" style="187" customWidth="1"/>
    <col min="3076" max="3076" width="2.28515625" style="187" customWidth="1"/>
    <col min="3077" max="3077" width="11.5703125" style="187" customWidth="1"/>
    <col min="3078" max="3078" width="21.28515625" style="187" customWidth="1"/>
    <col min="3079" max="3087" width="11.42578125" style="187"/>
    <col min="3088" max="3088" width="15.42578125" style="187" customWidth="1"/>
    <col min="3089" max="3328" width="11.42578125" style="187"/>
    <col min="3329" max="3329" width="8.140625" style="187" customWidth="1"/>
    <col min="3330" max="3330" width="11.42578125" style="187"/>
    <col min="3331" max="3331" width="21.28515625" style="187" customWidth="1"/>
    <col min="3332" max="3332" width="2.28515625" style="187" customWidth="1"/>
    <col min="3333" max="3333" width="11.5703125" style="187" customWidth="1"/>
    <col min="3334" max="3334" width="21.28515625" style="187" customWidth="1"/>
    <col min="3335" max="3343" width="11.42578125" style="187"/>
    <col min="3344" max="3344" width="15.42578125" style="187" customWidth="1"/>
    <col min="3345" max="3584" width="11.42578125" style="187"/>
    <col min="3585" max="3585" width="8.140625" style="187" customWidth="1"/>
    <col min="3586" max="3586" width="11.42578125" style="187"/>
    <col min="3587" max="3587" width="21.28515625" style="187" customWidth="1"/>
    <col min="3588" max="3588" width="2.28515625" style="187" customWidth="1"/>
    <col min="3589" max="3589" width="11.5703125" style="187" customWidth="1"/>
    <col min="3590" max="3590" width="21.28515625" style="187" customWidth="1"/>
    <col min="3591" max="3599" width="11.42578125" style="187"/>
    <col min="3600" max="3600" width="15.42578125" style="187" customWidth="1"/>
    <col min="3601" max="3840" width="11.42578125" style="187"/>
    <col min="3841" max="3841" width="8.140625" style="187" customWidth="1"/>
    <col min="3842" max="3842" width="11.42578125" style="187"/>
    <col min="3843" max="3843" width="21.28515625" style="187" customWidth="1"/>
    <col min="3844" max="3844" width="2.28515625" style="187" customWidth="1"/>
    <col min="3845" max="3845" width="11.5703125" style="187" customWidth="1"/>
    <col min="3846" max="3846" width="21.28515625" style="187" customWidth="1"/>
    <col min="3847" max="3855" width="11.42578125" style="187"/>
    <col min="3856" max="3856" width="15.42578125" style="187" customWidth="1"/>
    <col min="3857" max="4096" width="11.42578125" style="187"/>
    <col min="4097" max="4097" width="8.140625" style="187" customWidth="1"/>
    <col min="4098" max="4098" width="11.42578125" style="187"/>
    <col min="4099" max="4099" width="21.28515625" style="187" customWidth="1"/>
    <col min="4100" max="4100" width="2.28515625" style="187" customWidth="1"/>
    <col min="4101" max="4101" width="11.5703125" style="187" customWidth="1"/>
    <col min="4102" max="4102" width="21.28515625" style="187" customWidth="1"/>
    <col min="4103" max="4111" width="11.42578125" style="187"/>
    <col min="4112" max="4112" width="15.42578125" style="187" customWidth="1"/>
    <col min="4113" max="4352" width="11.42578125" style="187"/>
    <col min="4353" max="4353" width="8.140625" style="187" customWidth="1"/>
    <col min="4354" max="4354" width="11.42578125" style="187"/>
    <col min="4355" max="4355" width="21.28515625" style="187" customWidth="1"/>
    <col min="4356" max="4356" width="2.28515625" style="187" customWidth="1"/>
    <col min="4357" max="4357" width="11.5703125" style="187" customWidth="1"/>
    <col min="4358" max="4358" width="21.28515625" style="187" customWidth="1"/>
    <col min="4359" max="4367" width="11.42578125" style="187"/>
    <col min="4368" max="4368" width="15.42578125" style="187" customWidth="1"/>
    <col min="4369" max="4608" width="11.42578125" style="187"/>
    <col min="4609" max="4609" width="8.140625" style="187" customWidth="1"/>
    <col min="4610" max="4610" width="11.42578125" style="187"/>
    <col min="4611" max="4611" width="21.28515625" style="187" customWidth="1"/>
    <col min="4612" max="4612" width="2.28515625" style="187" customWidth="1"/>
    <col min="4613" max="4613" width="11.5703125" style="187" customWidth="1"/>
    <col min="4614" max="4614" width="21.28515625" style="187" customWidth="1"/>
    <col min="4615" max="4623" width="11.42578125" style="187"/>
    <col min="4624" max="4624" width="15.42578125" style="187" customWidth="1"/>
    <col min="4625" max="4864" width="11.42578125" style="187"/>
    <col min="4865" max="4865" width="8.140625" style="187" customWidth="1"/>
    <col min="4866" max="4866" width="11.42578125" style="187"/>
    <col min="4867" max="4867" width="21.28515625" style="187" customWidth="1"/>
    <col min="4868" max="4868" width="2.28515625" style="187" customWidth="1"/>
    <col min="4869" max="4869" width="11.5703125" style="187" customWidth="1"/>
    <col min="4870" max="4870" width="21.28515625" style="187" customWidth="1"/>
    <col min="4871" max="4879" width="11.42578125" style="187"/>
    <col min="4880" max="4880" width="15.42578125" style="187" customWidth="1"/>
    <col min="4881" max="5120" width="11.42578125" style="187"/>
    <col min="5121" max="5121" width="8.140625" style="187" customWidth="1"/>
    <col min="5122" max="5122" width="11.42578125" style="187"/>
    <col min="5123" max="5123" width="21.28515625" style="187" customWidth="1"/>
    <col min="5124" max="5124" width="2.28515625" style="187" customWidth="1"/>
    <col min="5125" max="5125" width="11.5703125" style="187" customWidth="1"/>
    <col min="5126" max="5126" width="21.28515625" style="187" customWidth="1"/>
    <col min="5127" max="5135" width="11.42578125" style="187"/>
    <col min="5136" max="5136" width="15.42578125" style="187" customWidth="1"/>
    <col min="5137" max="5376" width="11.42578125" style="187"/>
    <col min="5377" max="5377" width="8.140625" style="187" customWidth="1"/>
    <col min="5378" max="5378" width="11.42578125" style="187"/>
    <col min="5379" max="5379" width="21.28515625" style="187" customWidth="1"/>
    <col min="5380" max="5380" width="2.28515625" style="187" customWidth="1"/>
    <col min="5381" max="5381" width="11.5703125" style="187" customWidth="1"/>
    <col min="5382" max="5382" width="21.28515625" style="187" customWidth="1"/>
    <col min="5383" max="5391" width="11.42578125" style="187"/>
    <col min="5392" max="5392" width="15.42578125" style="187" customWidth="1"/>
    <col min="5393" max="5632" width="11.42578125" style="187"/>
    <col min="5633" max="5633" width="8.140625" style="187" customWidth="1"/>
    <col min="5634" max="5634" width="11.42578125" style="187"/>
    <col min="5635" max="5635" width="21.28515625" style="187" customWidth="1"/>
    <col min="5636" max="5636" width="2.28515625" style="187" customWidth="1"/>
    <col min="5637" max="5637" width="11.5703125" style="187" customWidth="1"/>
    <col min="5638" max="5638" width="21.28515625" style="187" customWidth="1"/>
    <col min="5639" max="5647" width="11.42578125" style="187"/>
    <col min="5648" max="5648" width="15.42578125" style="187" customWidth="1"/>
    <col min="5649" max="5888" width="11.42578125" style="187"/>
    <col min="5889" max="5889" width="8.140625" style="187" customWidth="1"/>
    <col min="5890" max="5890" width="11.42578125" style="187"/>
    <col min="5891" max="5891" width="21.28515625" style="187" customWidth="1"/>
    <col min="5892" max="5892" width="2.28515625" style="187" customWidth="1"/>
    <col min="5893" max="5893" width="11.5703125" style="187" customWidth="1"/>
    <col min="5894" max="5894" width="21.28515625" style="187" customWidth="1"/>
    <col min="5895" max="5903" width="11.42578125" style="187"/>
    <col min="5904" max="5904" width="15.42578125" style="187" customWidth="1"/>
    <col min="5905" max="6144" width="11.42578125" style="187"/>
    <col min="6145" max="6145" width="8.140625" style="187" customWidth="1"/>
    <col min="6146" max="6146" width="11.42578125" style="187"/>
    <col min="6147" max="6147" width="21.28515625" style="187" customWidth="1"/>
    <col min="6148" max="6148" width="2.28515625" style="187" customWidth="1"/>
    <col min="6149" max="6149" width="11.5703125" style="187" customWidth="1"/>
    <col min="6150" max="6150" width="21.28515625" style="187" customWidth="1"/>
    <col min="6151" max="6159" width="11.42578125" style="187"/>
    <col min="6160" max="6160" width="15.42578125" style="187" customWidth="1"/>
    <col min="6161" max="6400" width="11.42578125" style="187"/>
    <col min="6401" max="6401" width="8.140625" style="187" customWidth="1"/>
    <col min="6402" max="6402" width="11.42578125" style="187"/>
    <col min="6403" max="6403" width="21.28515625" style="187" customWidth="1"/>
    <col min="6404" max="6404" width="2.28515625" style="187" customWidth="1"/>
    <col min="6405" max="6405" width="11.5703125" style="187" customWidth="1"/>
    <col min="6406" max="6406" width="21.28515625" style="187" customWidth="1"/>
    <col min="6407" max="6415" width="11.42578125" style="187"/>
    <col min="6416" max="6416" width="15.42578125" style="187" customWidth="1"/>
    <col min="6417" max="6656" width="11.42578125" style="187"/>
    <col min="6657" max="6657" width="8.140625" style="187" customWidth="1"/>
    <col min="6658" max="6658" width="11.42578125" style="187"/>
    <col min="6659" max="6659" width="21.28515625" style="187" customWidth="1"/>
    <col min="6660" max="6660" width="2.28515625" style="187" customWidth="1"/>
    <col min="6661" max="6661" width="11.5703125" style="187" customWidth="1"/>
    <col min="6662" max="6662" width="21.28515625" style="187" customWidth="1"/>
    <col min="6663" max="6671" width="11.42578125" style="187"/>
    <col min="6672" max="6672" width="15.42578125" style="187" customWidth="1"/>
    <col min="6673" max="6912" width="11.42578125" style="187"/>
    <col min="6913" max="6913" width="8.140625" style="187" customWidth="1"/>
    <col min="6914" max="6914" width="11.42578125" style="187"/>
    <col min="6915" max="6915" width="21.28515625" style="187" customWidth="1"/>
    <col min="6916" max="6916" width="2.28515625" style="187" customWidth="1"/>
    <col min="6917" max="6917" width="11.5703125" style="187" customWidth="1"/>
    <col min="6918" max="6918" width="21.28515625" style="187" customWidth="1"/>
    <col min="6919" max="6927" width="11.42578125" style="187"/>
    <col min="6928" max="6928" width="15.42578125" style="187" customWidth="1"/>
    <col min="6929" max="7168" width="11.42578125" style="187"/>
    <col min="7169" max="7169" width="8.140625" style="187" customWidth="1"/>
    <col min="7170" max="7170" width="11.42578125" style="187"/>
    <col min="7171" max="7171" width="21.28515625" style="187" customWidth="1"/>
    <col min="7172" max="7172" width="2.28515625" style="187" customWidth="1"/>
    <col min="7173" max="7173" width="11.5703125" style="187" customWidth="1"/>
    <col min="7174" max="7174" width="21.28515625" style="187" customWidth="1"/>
    <col min="7175" max="7183" width="11.42578125" style="187"/>
    <col min="7184" max="7184" width="15.42578125" style="187" customWidth="1"/>
    <col min="7185" max="7424" width="11.42578125" style="187"/>
    <col min="7425" max="7425" width="8.140625" style="187" customWidth="1"/>
    <col min="7426" max="7426" width="11.42578125" style="187"/>
    <col min="7427" max="7427" width="21.28515625" style="187" customWidth="1"/>
    <col min="7428" max="7428" width="2.28515625" style="187" customWidth="1"/>
    <col min="7429" max="7429" width="11.5703125" style="187" customWidth="1"/>
    <col min="7430" max="7430" width="21.28515625" style="187" customWidth="1"/>
    <col min="7431" max="7439" width="11.42578125" style="187"/>
    <col min="7440" max="7440" width="15.42578125" style="187" customWidth="1"/>
    <col min="7441" max="7680" width="11.42578125" style="187"/>
    <col min="7681" max="7681" width="8.140625" style="187" customWidth="1"/>
    <col min="7682" max="7682" width="11.42578125" style="187"/>
    <col min="7683" max="7683" width="21.28515625" style="187" customWidth="1"/>
    <col min="7684" max="7684" width="2.28515625" style="187" customWidth="1"/>
    <col min="7685" max="7685" width="11.5703125" style="187" customWidth="1"/>
    <col min="7686" max="7686" width="21.28515625" style="187" customWidth="1"/>
    <col min="7687" max="7695" width="11.42578125" style="187"/>
    <col min="7696" max="7696" width="15.42578125" style="187" customWidth="1"/>
    <col min="7697" max="7936" width="11.42578125" style="187"/>
    <col min="7937" max="7937" width="8.140625" style="187" customWidth="1"/>
    <col min="7938" max="7938" width="11.42578125" style="187"/>
    <col min="7939" max="7939" width="21.28515625" style="187" customWidth="1"/>
    <col min="7940" max="7940" width="2.28515625" style="187" customWidth="1"/>
    <col min="7941" max="7941" width="11.5703125" style="187" customWidth="1"/>
    <col min="7942" max="7942" width="21.28515625" style="187" customWidth="1"/>
    <col min="7943" max="7951" width="11.42578125" style="187"/>
    <col min="7952" max="7952" width="15.42578125" style="187" customWidth="1"/>
    <col min="7953" max="8192" width="11.42578125" style="187"/>
    <col min="8193" max="8193" width="8.140625" style="187" customWidth="1"/>
    <col min="8194" max="8194" width="11.42578125" style="187"/>
    <col min="8195" max="8195" width="21.28515625" style="187" customWidth="1"/>
    <col min="8196" max="8196" width="2.28515625" style="187" customWidth="1"/>
    <col min="8197" max="8197" width="11.5703125" style="187" customWidth="1"/>
    <col min="8198" max="8198" width="21.28515625" style="187" customWidth="1"/>
    <col min="8199" max="8207" width="11.42578125" style="187"/>
    <col min="8208" max="8208" width="15.42578125" style="187" customWidth="1"/>
    <col min="8209" max="8448" width="11.42578125" style="187"/>
    <col min="8449" max="8449" width="8.140625" style="187" customWidth="1"/>
    <col min="8450" max="8450" width="11.42578125" style="187"/>
    <col min="8451" max="8451" width="21.28515625" style="187" customWidth="1"/>
    <col min="8452" max="8452" width="2.28515625" style="187" customWidth="1"/>
    <col min="8453" max="8453" width="11.5703125" style="187" customWidth="1"/>
    <col min="8454" max="8454" width="21.28515625" style="187" customWidth="1"/>
    <col min="8455" max="8463" width="11.42578125" style="187"/>
    <col min="8464" max="8464" width="15.42578125" style="187" customWidth="1"/>
    <col min="8465" max="8704" width="11.42578125" style="187"/>
    <col min="8705" max="8705" width="8.140625" style="187" customWidth="1"/>
    <col min="8706" max="8706" width="11.42578125" style="187"/>
    <col min="8707" max="8707" width="21.28515625" style="187" customWidth="1"/>
    <col min="8708" max="8708" width="2.28515625" style="187" customWidth="1"/>
    <col min="8709" max="8709" width="11.5703125" style="187" customWidth="1"/>
    <col min="8710" max="8710" width="21.28515625" style="187" customWidth="1"/>
    <col min="8711" max="8719" width="11.42578125" style="187"/>
    <col min="8720" max="8720" width="15.42578125" style="187" customWidth="1"/>
    <col min="8721" max="8960" width="11.42578125" style="187"/>
    <col min="8961" max="8961" width="8.140625" style="187" customWidth="1"/>
    <col min="8962" max="8962" width="11.42578125" style="187"/>
    <col min="8963" max="8963" width="21.28515625" style="187" customWidth="1"/>
    <col min="8964" max="8964" width="2.28515625" style="187" customWidth="1"/>
    <col min="8965" max="8965" width="11.5703125" style="187" customWidth="1"/>
    <col min="8966" max="8966" width="21.28515625" style="187" customWidth="1"/>
    <col min="8967" max="8975" width="11.42578125" style="187"/>
    <col min="8976" max="8976" width="15.42578125" style="187" customWidth="1"/>
    <col min="8977" max="9216" width="11.42578125" style="187"/>
    <col min="9217" max="9217" width="8.140625" style="187" customWidth="1"/>
    <col min="9218" max="9218" width="11.42578125" style="187"/>
    <col min="9219" max="9219" width="21.28515625" style="187" customWidth="1"/>
    <col min="9220" max="9220" width="2.28515625" style="187" customWidth="1"/>
    <col min="9221" max="9221" width="11.5703125" style="187" customWidth="1"/>
    <col min="9222" max="9222" width="21.28515625" style="187" customWidth="1"/>
    <col min="9223" max="9231" width="11.42578125" style="187"/>
    <col min="9232" max="9232" width="15.42578125" style="187" customWidth="1"/>
    <col min="9233" max="9472" width="11.42578125" style="187"/>
    <col min="9473" max="9473" width="8.140625" style="187" customWidth="1"/>
    <col min="9474" max="9474" width="11.42578125" style="187"/>
    <col min="9475" max="9475" width="21.28515625" style="187" customWidth="1"/>
    <col min="9476" max="9476" width="2.28515625" style="187" customWidth="1"/>
    <col min="9477" max="9477" width="11.5703125" style="187" customWidth="1"/>
    <col min="9478" max="9478" width="21.28515625" style="187" customWidth="1"/>
    <col min="9479" max="9487" width="11.42578125" style="187"/>
    <col min="9488" max="9488" width="15.42578125" style="187" customWidth="1"/>
    <col min="9489" max="9728" width="11.42578125" style="187"/>
    <col min="9729" max="9729" width="8.140625" style="187" customWidth="1"/>
    <col min="9730" max="9730" width="11.42578125" style="187"/>
    <col min="9731" max="9731" width="21.28515625" style="187" customWidth="1"/>
    <col min="9732" max="9732" width="2.28515625" style="187" customWidth="1"/>
    <col min="9733" max="9733" width="11.5703125" style="187" customWidth="1"/>
    <col min="9734" max="9734" width="21.28515625" style="187" customWidth="1"/>
    <col min="9735" max="9743" width="11.42578125" style="187"/>
    <col min="9744" max="9744" width="15.42578125" style="187" customWidth="1"/>
    <col min="9745" max="9984" width="11.42578125" style="187"/>
    <col min="9985" max="9985" width="8.140625" style="187" customWidth="1"/>
    <col min="9986" max="9986" width="11.42578125" style="187"/>
    <col min="9987" max="9987" width="21.28515625" style="187" customWidth="1"/>
    <col min="9988" max="9988" width="2.28515625" style="187" customWidth="1"/>
    <col min="9989" max="9989" width="11.5703125" style="187" customWidth="1"/>
    <col min="9990" max="9990" width="21.28515625" style="187" customWidth="1"/>
    <col min="9991" max="9999" width="11.42578125" style="187"/>
    <col min="10000" max="10000" width="15.42578125" style="187" customWidth="1"/>
    <col min="10001" max="10240" width="11.42578125" style="187"/>
    <col min="10241" max="10241" width="8.140625" style="187" customWidth="1"/>
    <col min="10242" max="10242" width="11.42578125" style="187"/>
    <col min="10243" max="10243" width="21.28515625" style="187" customWidth="1"/>
    <col min="10244" max="10244" width="2.28515625" style="187" customWidth="1"/>
    <col min="10245" max="10245" width="11.5703125" style="187" customWidth="1"/>
    <col min="10246" max="10246" width="21.28515625" style="187" customWidth="1"/>
    <col min="10247" max="10255" width="11.42578125" style="187"/>
    <col min="10256" max="10256" width="15.42578125" style="187" customWidth="1"/>
    <col min="10257" max="10496" width="11.42578125" style="187"/>
    <col min="10497" max="10497" width="8.140625" style="187" customWidth="1"/>
    <col min="10498" max="10498" width="11.42578125" style="187"/>
    <col min="10499" max="10499" width="21.28515625" style="187" customWidth="1"/>
    <col min="10500" max="10500" width="2.28515625" style="187" customWidth="1"/>
    <col min="10501" max="10501" width="11.5703125" style="187" customWidth="1"/>
    <col min="10502" max="10502" width="21.28515625" style="187" customWidth="1"/>
    <col min="10503" max="10511" width="11.42578125" style="187"/>
    <col min="10512" max="10512" width="15.42578125" style="187" customWidth="1"/>
    <col min="10513" max="10752" width="11.42578125" style="187"/>
    <col min="10753" max="10753" width="8.140625" style="187" customWidth="1"/>
    <col min="10754" max="10754" width="11.42578125" style="187"/>
    <col min="10755" max="10755" width="21.28515625" style="187" customWidth="1"/>
    <col min="10756" max="10756" width="2.28515625" style="187" customWidth="1"/>
    <col min="10757" max="10757" width="11.5703125" style="187" customWidth="1"/>
    <col min="10758" max="10758" width="21.28515625" style="187" customWidth="1"/>
    <col min="10759" max="10767" width="11.42578125" style="187"/>
    <col min="10768" max="10768" width="15.42578125" style="187" customWidth="1"/>
    <col min="10769" max="11008" width="11.42578125" style="187"/>
    <col min="11009" max="11009" width="8.140625" style="187" customWidth="1"/>
    <col min="11010" max="11010" width="11.42578125" style="187"/>
    <col min="11011" max="11011" width="21.28515625" style="187" customWidth="1"/>
    <col min="11012" max="11012" width="2.28515625" style="187" customWidth="1"/>
    <col min="11013" max="11013" width="11.5703125" style="187" customWidth="1"/>
    <col min="11014" max="11014" width="21.28515625" style="187" customWidth="1"/>
    <col min="11015" max="11023" width="11.42578125" style="187"/>
    <col min="11024" max="11024" width="15.42578125" style="187" customWidth="1"/>
    <col min="11025" max="11264" width="11.42578125" style="187"/>
    <col min="11265" max="11265" width="8.140625" style="187" customWidth="1"/>
    <col min="11266" max="11266" width="11.42578125" style="187"/>
    <col min="11267" max="11267" width="21.28515625" style="187" customWidth="1"/>
    <col min="11268" max="11268" width="2.28515625" style="187" customWidth="1"/>
    <col min="11269" max="11269" width="11.5703125" style="187" customWidth="1"/>
    <col min="11270" max="11270" width="21.28515625" style="187" customWidth="1"/>
    <col min="11271" max="11279" width="11.42578125" style="187"/>
    <col min="11280" max="11280" width="15.42578125" style="187" customWidth="1"/>
    <col min="11281" max="11520" width="11.42578125" style="187"/>
    <col min="11521" max="11521" width="8.140625" style="187" customWidth="1"/>
    <col min="11522" max="11522" width="11.42578125" style="187"/>
    <col min="11523" max="11523" width="21.28515625" style="187" customWidth="1"/>
    <col min="11524" max="11524" width="2.28515625" style="187" customWidth="1"/>
    <col min="11525" max="11525" width="11.5703125" style="187" customWidth="1"/>
    <col min="11526" max="11526" width="21.28515625" style="187" customWidth="1"/>
    <col min="11527" max="11535" width="11.42578125" style="187"/>
    <col min="11536" max="11536" width="15.42578125" style="187" customWidth="1"/>
    <col min="11537" max="11776" width="11.42578125" style="187"/>
    <col min="11777" max="11777" width="8.140625" style="187" customWidth="1"/>
    <col min="11778" max="11778" width="11.42578125" style="187"/>
    <col min="11779" max="11779" width="21.28515625" style="187" customWidth="1"/>
    <col min="11780" max="11780" width="2.28515625" style="187" customWidth="1"/>
    <col min="11781" max="11781" width="11.5703125" style="187" customWidth="1"/>
    <col min="11782" max="11782" width="21.28515625" style="187" customWidth="1"/>
    <col min="11783" max="11791" width="11.42578125" style="187"/>
    <col min="11792" max="11792" width="15.42578125" style="187" customWidth="1"/>
    <col min="11793" max="12032" width="11.42578125" style="187"/>
    <col min="12033" max="12033" width="8.140625" style="187" customWidth="1"/>
    <col min="12034" max="12034" width="11.42578125" style="187"/>
    <col min="12035" max="12035" width="21.28515625" style="187" customWidth="1"/>
    <col min="12036" max="12036" width="2.28515625" style="187" customWidth="1"/>
    <col min="12037" max="12037" width="11.5703125" style="187" customWidth="1"/>
    <col min="12038" max="12038" width="21.28515625" style="187" customWidth="1"/>
    <col min="12039" max="12047" width="11.42578125" style="187"/>
    <col min="12048" max="12048" width="15.42578125" style="187" customWidth="1"/>
    <col min="12049" max="12288" width="11.42578125" style="187"/>
    <col min="12289" max="12289" width="8.140625" style="187" customWidth="1"/>
    <col min="12290" max="12290" width="11.42578125" style="187"/>
    <col min="12291" max="12291" width="21.28515625" style="187" customWidth="1"/>
    <col min="12292" max="12292" width="2.28515625" style="187" customWidth="1"/>
    <col min="12293" max="12293" width="11.5703125" style="187" customWidth="1"/>
    <col min="12294" max="12294" width="21.28515625" style="187" customWidth="1"/>
    <col min="12295" max="12303" width="11.42578125" style="187"/>
    <col min="12304" max="12304" width="15.42578125" style="187" customWidth="1"/>
    <col min="12305" max="12544" width="11.42578125" style="187"/>
    <col min="12545" max="12545" width="8.140625" style="187" customWidth="1"/>
    <col min="12546" max="12546" width="11.42578125" style="187"/>
    <col min="12547" max="12547" width="21.28515625" style="187" customWidth="1"/>
    <col min="12548" max="12548" width="2.28515625" style="187" customWidth="1"/>
    <col min="12549" max="12549" width="11.5703125" style="187" customWidth="1"/>
    <col min="12550" max="12550" width="21.28515625" style="187" customWidth="1"/>
    <col min="12551" max="12559" width="11.42578125" style="187"/>
    <col min="12560" max="12560" width="15.42578125" style="187" customWidth="1"/>
    <col min="12561" max="12800" width="11.42578125" style="187"/>
    <col min="12801" max="12801" width="8.140625" style="187" customWidth="1"/>
    <col min="12802" max="12802" width="11.42578125" style="187"/>
    <col min="12803" max="12803" width="21.28515625" style="187" customWidth="1"/>
    <col min="12804" max="12804" width="2.28515625" style="187" customWidth="1"/>
    <col min="12805" max="12805" width="11.5703125" style="187" customWidth="1"/>
    <col min="12806" max="12806" width="21.28515625" style="187" customWidth="1"/>
    <col min="12807" max="12815" width="11.42578125" style="187"/>
    <col min="12816" max="12816" width="15.42578125" style="187" customWidth="1"/>
    <col min="12817" max="13056" width="11.42578125" style="187"/>
    <col min="13057" max="13057" width="8.140625" style="187" customWidth="1"/>
    <col min="13058" max="13058" width="11.42578125" style="187"/>
    <col min="13059" max="13059" width="21.28515625" style="187" customWidth="1"/>
    <col min="13060" max="13060" width="2.28515625" style="187" customWidth="1"/>
    <col min="13061" max="13061" width="11.5703125" style="187" customWidth="1"/>
    <col min="13062" max="13062" width="21.28515625" style="187" customWidth="1"/>
    <col min="13063" max="13071" width="11.42578125" style="187"/>
    <col min="13072" max="13072" width="15.42578125" style="187" customWidth="1"/>
    <col min="13073" max="13312" width="11.42578125" style="187"/>
    <col min="13313" max="13313" width="8.140625" style="187" customWidth="1"/>
    <col min="13314" max="13314" width="11.42578125" style="187"/>
    <col min="13315" max="13315" width="21.28515625" style="187" customWidth="1"/>
    <col min="13316" max="13316" width="2.28515625" style="187" customWidth="1"/>
    <col min="13317" max="13317" width="11.5703125" style="187" customWidth="1"/>
    <col min="13318" max="13318" width="21.28515625" style="187" customWidth="1"/>
    <col min="13319" max="13327" width="11.42578125" style="187"/>
    <col min="13328" max="13328" width="15.42578125" style="187" customWidth="1"/>
    <col min="13329" max="13568" width="11.42578125" style="187"/>
    <col min="13569" max="13569" width="8.140625" style="187" customWidth="1"/>
    <col min="13570" max="13570" width="11.42578125" style="187"/>
    <col min="13571" max="13571" width="21.28515625" style="187" customWidth="1"/>
    <col min="13572" max="13572" width="2.28515625" style="187" customWidth="1"/>
    <col min="13573" max="13573" width="11.5703125" style="187" customWidth="1"/>
    <col min="13574" max="13574" width="21.28515625" style="187" customWidth="1"/>
    <col min="13575" max="13583" width="11.42578125" style="187"/>
    <col min="13584" max="13584" width="15.42578125" style="187" customWidth="1"/>
    <col min="13585" max="13824" width="11.42578125" style="187"/>
    <col min="13825" max="13825" width="8.140625" style="187" customWidth="1"/>
    <col min="13826" max="13826" width="11.42578125" style="187"/>
    <col min="13827" max="13827" width="21.28515625" style="187" customWidth="1"/>
    <col min="13828" max="13828" width="2.28515625" style="187" customWidth="1"/>
    <col min="13829" max="13829" width="11.5703125" style="187" customWidth="1"/>
    <col min="13830" max="13830" width="21.28515625" style="187" customWidth="1"/>
    <col min="13831" max="13839" width="11.42578125" style="187"/>
    <col min="13840" max="13840" width="15.42578125" style="187" customWidth="1"/>
    <col min="13841" max="14080" width="11.42578125" style="187"/>
    <col min="14081" max="14081" width="8.140625" style="187" customWidth="1"/>
    <col min="14082" max="14082" width="11.42578125" style="187"/>
    <col min="14083" max="14083" width="21.28515625" style="187" customWidth="1"/>
    <col min="14084" max="14084" width="2.28515625" style="187" customWidth="1"/>
    <col min="14085" max="14085" width="11.5703125" style="187" customWidth="1"/>
    <col min="14086" max="14086" width="21.28515625" style="187" customWidth="1"/>
    <col min="14087" max="14095" width="11.42578125" style="187"/>
    <col min="14096" max="14096" width="15.42578125" style="187" customWidth="1"/>
    <col min="14097" max="14336" width="11.42578125" style="187"/>
    <col min="14337" max="14337" width="8.140625" style="187" customWidth="1"/>
    <col min="14338" max="14338" width="11.42578125" style="187"/>
    <col min="14339" max="14339" width="21.28515625" style="187" customWidth="1"/>
    <col min="14340" max="14340" width="2.28515625" style="187" customWidth="1"/>
    <col min="14341" max="14341" width="11.5703125" style="187" customWidth="1"/>
    <col min="14342" max="14342" width="21.28515625" style="187" customWidth="1"/>
    <col min="14343" max="14351" width="11.42578125" style="187"/>
    <col min="14352" max="14352" width="15.42578125" style="187" customWidth="1"/>
    <col min="14353" max="14592" width="11.42578125" style="187"/>
    <col min="14593" max="14593" width="8.140625" style="187" customWidth="1"/>
    <col min="14594" max="14594" width="11.42578125" style="187"/>
    <col min="14595" max="14595" width="21.28515625" style="187" customWidth="1"/>
    <col min="14596" max="14596" width="2.28515625" style="187" customWidth="1"/>
    <col min="14597" max="14597" width="11.5703125" style="187" customWidth="1"/>
    <col min="14598" max="14598" width="21.28515625" style="187" customWidth="1"/>
    <col min="14599" max="14607" width="11.42578125" style="187"/>
    <col min="14608" max="14608" width="15.42578125" style="187" customWidth="1"/>
    <col min="14609" max="14848" width="11.42578125" style="187"/>
    <col min="14849" max="14849" width="8.140625" style="187" customWidth="1"/>
    <col min="14850" max="14850" width="11.42578125" style="187"/>
    <col min="14851" max="14851" width="21.28515625" style="187" customWidth="1"/>
    <col min="14852" max="14852" width="2.28515625" style="187" customWidth="1"/>
    <col min="14853" max="14853" width="11.5703125" style="187" customWidth="1"/>
    <col min="14854" max="14854" width="21.28515625" style="187" customWidth="1"/>
    <col min="14855" max="14863" width="11.42578125" style="187"/>
    <col min="14864" max="14864" width="15.42578125" style="187" customWidth="1"/>
    <col min="14865" max="15104" width="11.42578125" style="187"/>
    <col min="15105" max="15105" width="8.140625" style="187" customWidth="1"/>
    <col min="15106" max="15106" width="11.42578125" style="187"/>
    <col min="15107" max="15107" width="21.28515625" style="187" customWidth="1"/>
    <col min="15108" max="15108" width="2.28515625" style="187" customWidth="1"/>
    <col min="15109" max="15109" width="11.5703125" style="187" customWidth="1"/>
    <col min="15110" max="15110" width="21.28515625" style="187" customWidth="1"/>
    <col min="15111" max="15119" width="11.42578125" style="187"/>
    <col min="15120" max="15120" width="15.42578125" style="187" customWidth="1"/>
    <col min="15121" max="15360" width="11.42578125" style="187"/>
    <col min="15361" max="15361" width="8.140625" style="187" customWidth="1"/>
    <col min="15362" max="15362" width="11.42578125" style="187"/>
    <col min="15363" max="15363" width="21.28515625" style="187" customWidth="1"/>
    <col min="15364" max="15364" width="2.28515625" style="187" customWidth="1"/>
    <col min="15365" max="15365" width="11.5703125" style="187" customWidth="1"/>
    <col min="15366" max="15366" width="21.28515625" style="187" customWidth="1"/>
    <col min="15367" max="15375" width="11.42578125" style="187"/>
    <col min="15376" max="15376" width="15.42578125" style="187" customWidth="1"/>
    <col min="15377" max="15616" width="11.42578125" style="187"/>
    <col min="15617" max="15617" width="8.140625" style="187" customWidth="1"/>
    <col min="15618" max="15618" width="11.42578125" style="187"/>
    <col min="15619" max="15619" width="21.28515625" style="187" customWidth="1"/>
    <col min="15620" max="15620" width="2.28515625" style="187" customWidth="1"/>
    <col min="15621" max="15621" width="11.5703125" style="187" customWidth="1"/>
    <col min="15622" max="15622" width="21.28515625" style="187" customWidth="1"/>
    <col min="15623" max="15631" width="11.42578125" style="187"/>
    <col min="15632" max="15632" width="15.42578125" style="187" customWidth="1"/>
    <col min="15633" max="15872" width="11.42578125" style="187"/>
    <col min="15873" max="15873" width="8.140625" style="187" customWidth="1"/>
    <col min="15874" max="15874" width="11.42578125" style="187"/>
    <col min="15875" max="15875" width="21.28515625" style="187" customWidth="1"/>
    <col min="15876" max="15876" width="2.28515625" style="187" customWidth="1"/>
    <col min="15877" max="15877" width="11.5703125" style="187" customWidth="1"/>
    <col min="15878" max="15878" width="21.28515625" style="187" customWidth="1"/>
    <col min="15879" max="15887" width="11.42578125" style="187"/>
    <col min="15888" max="15888" width="15.42578125" style="187" customWidth="1"/>
    <col min="15889" max="16128" width="11.42578125" style="187"/>
    <col min="16129" max="16129" width="8.140625" style="187" customWidth="1"/>
    <col min="16130" max="16130" width="11.42578125" style="187"/>
    <col min="16131" max="16131" width="21.28515625" style="187" customWidth="1"/>
    <col min="16132" max="16132" width="2.28515625" style="187" customWidth="1"/>
    <col min="16133" max="16133" width="11.5703125" style="187" customWidth="1"/>
    <col min="16134" max="16134" width="21.28515625" style="187" customWidth="1"/>
    <col min="16135" max="16143" width="11.42578125" style="187"/>
    <col min="16144" max="16144" width="15.42578125" style="187" customWidth="1"/>
    <col min="16145" max="16384" width="11.42578125" style="187"/>
  </cols>
  <sheetData>
    <row r="1" spans="2:11">
      <c r="B1" s="187"/>
      <c r="C1" s="186"/>
      <c r="E1" s="187"/>
    </row>
    <row r="2" spans="2:11" ht="15">
      <c r="B2" s="184" t="s">
        <v>214</v>
      </c>
      <c r="D2" s="184"/>
      <c r="E2" s="193"/>
    </row>
    <row r="3" spans="2:11">
      <c r="B3" s="219" t="s">
        <v>215</v>
      </c>
      <c r="D3" s="188"/>
      <c r="E3" s="193"/>
      <c r="H3" s="258" t="s">
        <v>247</v>
      </c>
      <c r="I3" s="258">
        <v>6</v>
      </c>
    </row>
    <row r="4" spans="2:11" ht="13.5" thickBot="1">
      <c r="B4" s="190"/>
      <c r="D4" s="190"/>
      <c r="E4" s="193"/>
      <c r="H4" s="258" t="s">
        <v>246</v>
      </c>
      <c r="I4" s="187">
        <f>F15/I3</f>
        <v>925558.94669153308</v>
      </c>
    </row>
    <row r="5" spans="2:11" ht="12.75" customHeight="1" thickBot="1">
      <c r="B5" s="293" t="s">
        <v>216</v>
      </c>
      <c r="C5" s="294"/>
      <c r="E5" s="262" t="s">
        <v>248</v>
      </c>
      <c r="F5" s="262"/>
      <c r="H5" s="279" t="s">
        <v>241</v>
      </c>
      <c r="I5" s="279"/>
      <c r="J5" s="249" t="s">
        <v>242</v>
      </c>
      <c r="K5" s="249" t="s">
        <v>243</v>
      </c>
    </row>
    <row r="6" spans="2:11" ht="15.75" thickBot="1">
      <c r="B6" s="220"/>
      <c r="C6" s="221" t="s">
        <v>218</v>
      </c>
      <c r="D6" s="193"/>
      <c r="E6" s="250"/>
      <c r="F6" s="250"/>
      <c r="H6" s="249" t="s">
        <v>244</v>
      </c>
      <c r="I6" s="249" t="s">
        <v>245</v>
      </c>
      <c r="J6" s="249"/>
      <c r="K6" s="249"/>
    </row>
    <row r="7" spans="2:11" ht="15">
      <c r="B7" s="221">
        <v>2000</v>
      </c>
      <c r="C7" s="222">
        <v>2279049</v>
      </c>
      <c r="D7" s="218"/>
      <c r="E7" s="250" t="s">
        <v>227</v>
      </c>
      <c r="F7" s="250">
        <v>4248304.8484133482</v>
      </c>
      <c r="G7" s="187">
        <v>1</v>
      </c>
      <c r="H7" s="252">
        <f>F16</f>
        <v>1959278</v>
      </c>
      <c r="I7" s="296">
        <f>$H$7+$I$4</f>
        <v>2884836.9466915331</v>
      </c>
      <c r="J7" s="296">
        <f>($H$7+$I$4)-0.1</f>
        <v>2884836.846691533</v>
      </c>
      <c r="K7" s="249">
        <f>FREQUENCY(C7:C26,J7:J12)</f>
        <v>5</v>
      </c>
    </row>
    <row r="8" spans="2:11" ht="15">
      <c r="B8" s="223">
        <v>2001</v>
      </c>
      <c r="C8" s="224">
        <v>1959278</v>
      </c>
      <c r="D8" s="218"/>
      <c r="E8" s="250" t="s">
        <v>228</v>
      </c>
      <c r="F8" s="250">
        <v>399696.1016889335</v>
      </c>
      <c r="G8" s="187">
        <v>2</v>
      </c>
      <c r="H8" s="252">
        <f>I7</f>
        <v>2884836.9466915331</v>
      </c>
      <c r="I8" s="296">
        <f>$H$8+$I$4</f>
        <v>3810395.8933830662</v>
      </c>
      <c r="J8" s="296">
        <f>$H$8+$I$4-0.1</f>
        <v>3810395.7933830661</v>
      </c>
      <c r="K8" s="249">
        <f>FREQUENCY(C7:C27,J8:J13)</f>
        <v>10</v>
      </c>
    </row>
    <row r="9" spans="2:11" ht="15">
      <c r="B9" s="223">
        <v>2002</v>
      </c>
      <c r="C9" s="224">
        <v>2120915</v>
      </c>
      <c r="D9" s="218"/>
      <c r="E9" s="250" t="s">
        <v>229</v>
      </c>
      <c r="F9" s="250">
        <v>3712705.2112633958</v>
      </c>
      <c r="G9" s="187">
        <v>3</v>
      </c>
      <c r="H9" s="252">
        <f t="shared" ref="H9:H11" si="0">I8</f>
        <v>3810395.8933830662</v>
      </c>
      <c r="I9" s="296">
        <f>$H$9+$I$4</f>
        <v>4735954.8400745988</v>
      </c>
      <c r="J9" s="296">
        <f>$H$9+$I$4-0.1</f>
        <v>4735954.7400745992</v>
      </c>
      <c r="K9" s="249">
        <f>FREQUENCY(C7:C28,J9:J14)</f>
        <v>13</v>
      </c>
    </row>
    <row r="10" spans="2:11" ht="15">
      <c r="B10" s="223">
        <v>2003</v>
      </c>
      <c r="C10" s="224">
        <v>2244566</v>
      </c>
      <c r="D10" s="218"/>
      <c r="E10" s="250" t="s">
        <v>230</v>
      </c>
      <c r="F10" s="250" t="e">
        <v>#N/A</v>
      </c>
      <c r="G10" s="187">
        <v>4</v>
      </c>
      <c r="H10" s="252">
        <f t="shared" si="0"/>
        <v>4735954.8400745988</v>
      </c>
      <c r="I10" s="296">
        <f>$H$10+$I$4</f>
        <v>5661513.7867661323</v>
      </c>
      <c r="J10" s="296">
        <f>$H$10+$I$4-0.1</f>
        <v>5661513.6867661327</v>
      </c>
      <c r="K10" s="249">
        <f t="shared" ref="K8:K12" si="1">FREQUENCY(C10:C29,J10:J15)</f>
        <v>12</v>
      </c>
    </row>
    <row r="11" spans="2:11" ht="15">
      <c r="B11" s="223">
        <v>2004</v>
      </c>
      <c r="C11" s="224">
        <v>2668500</v>
      </c>
      <c r="D11" s="218"/>
      <c r="E11" s="250" t="s">
        <v>231</v>
      </c>
      <c r="F11" s="250">
        <v>1787495.3074362476</v>
      </c>
      <c r="G11" s="187">
        <v>5</v>
      </c>
      <c r="H11" s="252">
        <f t="shared" si="0"/>
        <v>5661513.7867661323</v>
      </c>
      <c r="I11" s="296">
        <f>$H$11+$I$4</f>
        <v>6587072.7334576659</v>
      </c>
      <c r="J11" s="296">
        <f>$H$11+$I$4-0.1</f>
        <v>6587072.6334576663</v>
      </c>
      <c r="K11" s="249">
        <f t="shared" si="1"/>
        <v>14</v>
      </c>
    </row>
    <row r="12" spans="2:11" ht="15">
      <c r="B12" s="223">
        <v>2005</v>
      </c>
      <c r="C12" s="224">
        <v>3457525</v>
      </c>
      <c r="D12" s="218"/>
      <c r="E12" s="250" t="s">
        <v>232</v>
      </c>
      <c r="F12" s="250">
        <v>3195139474106.6055</v>
      </c>
      <c r="G12" s="187">
        <v>6</v>
      </c>
      <c r="H12" s="252">
        <f t="shared" ref="H12" si="2">I11</f>
        <v>6587072.7334576659</v>
      </c>
      <c r="I12" s="296">
        <f>$H$12+$I$4</f>
        <v>7512631.6801491994</v>
      </c>
      <c r="J12" s="296">
        <f>$H$12+$I$4-0.1</f>
        <v>7512631.5801491998</v>
      </c>
      <c r="K12" s="249">
        <f t="shared" si="1"/>
        <v>16</v>
      </c>
    </row>
    <row r="13" spans="2:11" ht="15">
      <c r="B13" s="223">
        <v>2006</v>
      </c>
      <c r="C13" s="224">
        <v>3606896.4225267917</v>
      </c>
      <c r="D13" s="218"/>
      <c r="E13" s="250" t="s">
        <v>233</v>
      </c>
      <c r="F13" s="250">
        <v>-0.8615130464169769</v>
      </c>
    </row>
    <row r="14" spans="2:11" ht="15">
      <c r="B14" s="223">
        <v>2007</v>
      </c>
      <c r="C14" s="224">
        <v>3818514</v>
      </c>
      <c r="D14" s="218"/>
      <c r="E14" s="250" t="s">
        <v>234</v>
      </c>
      <c r="F14" s="250">
        <v>0.58696975793179029</v>
      </c>
    </row>
    <row r="15" spans="2:11" ht="15">
      <c r="B15" s="223">
        <v>2008</v>
      </c>
      <c r="C15" s="224">
        <v>3825079</v>
      </c>
      <c r="D15" s="218"/>
      <c r="E15" s="250" t="s">
        <v>235</v>
      </c>
      <c r="F15" s="250">
        <v>5553353.6801491985</v>
      </c>
    </row>
    <row r="16" spans="2:11" ht="15">
      <c r="B16" s="223">
        <v>2009</v>
      </c>
      <c r="C16" s="224">
        <v>3400159</v>
      </c>
      <c r="D16" s="218"/>
      <c r="E16" s="250" t="s">
        <v>236</v>
      </c>
      <c r="F16" s="250">
        <v>1959278</v>
      </c>
    </row>
    <row r="17" spans="2:16" ht="15">
      <c r="B17" s="223">
        <v>2010</v>
      </c>
      <c r="C17" s="224">
        <v>4365726.4707341688</v>
      </c>
      <c r="D17" s="218"/>
      <c r="E17" s="250" t="s">
        <v>237</v>
      </c>
      <c r="F17" s="250">
        <v>7512631.6801491985</v>
      </c>
      <c r="L17" s="200"/>
    </row>
    <row r="18" spans="2:16" ht="15">
      <c r="B18" s="223">
        <v>2011</v>
      </c>
      <c r="C18" s="224">
        <v>4923317.4898177451</v>
      </c>
      <c r="D18" s="218"/>
      <c r="E18" s="250" t="s">
        <v>238</v>
      </c>
      <c r="F18" s="250">
        <v>84966096.968266964</v>
      </c>
      <c r="L18" s="200"/>
    </row>
    <row r="19" spans="2:16" ht="15.75" thickBot="1">
      <c r="B19" s="223">
        <v>2012</v>
      </c>
      <c r="C19" s="224">
        <v>3404701.370197244</v>
      </c>
      <c r="D19" s="218"/>
      <c r="E19" s="251" t="s">
        <v>239</v>
      </c>
      <c r="F19" s="251">
        <v>20</v>
      </c>
      <c r="L19" s="200"/>
    </row>
    <row r="20" spans="2:16">
      <c r="B20" s="223">
        <v>2013</v>
      </c>
      <c r="C20" s="224">
        <v>3375985.8488628347</v>
      </c>
      <c r="D20" s="218"/>
      <c r="E20" s="295"/>
      <c r="G20" s="205"/>
      <c r="I20" s="205"/>
      <c r="J20" s="205"/>
      <c r="K20" s="205"/>
      <c r="L20" s="205"/>
      <c r="M20" s="205"/>
      <c r="N20" s="205"/>
      <c r="O20" s="205"/>
      <c r="P20" s="204"/>
    </row>
    <row r="21" spans="2:16">
      <c r="B21" s="223">
        <v>2014</v>
      </c>
      <c r="C21" s="224">
        <v>5197327.9700845415</v>
      </c>
      <c r="D21" s="218"/>
      <c r="E21" s="295"/>
      <c r="K21" s="200"/>
      <c r="L21" s="200"/>
    </row>
    <row r="22" spans="2:16">
      <c r="B22" s="223">
        <v>2015</v>
      </c>
      <c r="C22" s="224">
        <v>6242192.364810287</v>
      </c>
      <c r="D22" s="218"/>
      <c r="E22" s="295"/>
      <c r="L22" s="200"/>
    </row>
    <row r="23" spans="2:16">
      <c r="B23" s="223">
        <v>2016</v>
      </c>
      <c r="C23" s="224">
        <v>7109273.7325385474</v>
      </c>
      <c r="D23" s="218"/>
      <c r="E23" s="295"/>
    </row>
    <row r="24" spans="2:16">
      <c r="B24" s="223">
        <v>2017</v>
      </c>
      <c r="C24" s="224">
        <v>7512631.6801491985</v>
      </c>
      <c r="D24" s="218"/>
      <c r="E24" s="295"/>
    </row>
    <row r="25" spans="2:16">
      <c r="B25" s="223">
        <v>2018</v>
      </c>
      <c r="C25" s="224">
        <v>6235196.3214931181</v>
      </c>
      <c r="D25" s="218"/>
      <c r="E25" s="295"/>
      <c r="G25" s="200"/>
      <c r="K25" s="200"/>
      <c r="L25" s="200"/>
    </row>
    <row r="26" spans="2:16" ht="13.5" thickBot="1">
      <c r="B26" s="225">
        <v>2019</v>
      </c>
      <c r="C26" s="226">
        <v>7219262.2970524859</v>
      </c>
      <c r="D26" s="218"/>
      <c r="E26" s="187"/>
      <c r="L26" s="200"/>
    </row>
    <row r="27" spans="2:16" ht="13.5" thickBot="1">
      <c r="B27" s="227"/>
      <c r="D27" s="218"/>
      <c r="E27" s="187"/>
      <c r="F27" s="200"/>
      <c r="L27" s="200"/>
    </row>
    <row r="28" spans="2:16" ht="13.5" thickBot="1">
      <c r="B28" s="293" t="s">
        <v>217</v>
      </c>
      <c r="C28" s="294"/>
      <c r="D28" s="218"/>
      <c r="E28" s="187"/>
    </row>
    <row r="29" spans="2:16" ht="15.75" thickBot="1">
      <c r="B29" s="220"/>
      <c r="C29" s="221" t="s">
        <v>218</v>
      </c>
      <c r="E29" s="262" t="s">
        <v>248</v>
      </c>
      <c r="F29" s="262"/>
      <c r="H29" s="258" t="s">
        <v>247</v>
      </c>
      <c r="I29" s="187">
        <v>6</v>
      </c>
      <c r="L29" s="200"/>
    </row>
    <row r="30" spans="2:16" ht="15">
      <c r="B30" s="221" t="s">
        <v>119</v>
      </c>
      <c r="C30" s="222">
        <v>2009660</v>
      </c>
      <c r="D30" s="218"/>
      <c r="E30" s="250"/>
      <c r="F30" s="250"/>
      <c r="G30" s="200"/>
      <c r="H30" s="258" t="s">
        <v>246</v>
      </c>
      <c r="I30" s="187">
        <f>F39/I29</f>
        <v>1008787.040325275</v>
      </c>
      <c r="L30" s="200"/>
    </row>
    <row r="31" spans="2:16" ht="15">
      <c r="B31" s="223" t="s">
        <v>120</v>
      </c>
      <c r="C31" s="224">
        <v>2067666</v>
      </c>
      <c r="D31" s="218"/>
      <c r="E31" s="250" t="s">
        <v>227</v>
      </c>
      <c r="F31" s="250">
        <v>4261583.7737368476</v>
      </c>
      <c r="H31" s="279" t="s">
        <v>241</v>
      </c>
      <c r="I31" s="279"/>
      <c r="J31" s="249" t="s">
        <v>242</v>
      </c>
      <c r="K31" s="249" t="s">
        <v>243</v>
      </c>
      <c r="L31" s="200"/>
    </row>
    <row r="32" spans="2:16" ht="15">
      <c r="B32" s="223" t="s">
        <v>121</v>
      </c>
      <c r="C32" s="224">
        <v>2245734</v>
      </c>
      <c r="D32" s="218"/>
      <c r="E32" s="250" t="s">
        <v>228</v>
      </c>
      <c r="F32" s="250">
        <v>394430.52771682874</v>
      </c>
      <c r="H32" s="249" t="s">
        <v>244</v>
      </c>
      <c r="I32" s="249" t="s">
        <v>245</v>
      </c>
      <c r="J32" s="249"/>
      <c r="K32" s="249"/>
      <c r="L32" s="200"/>
    </row>
    <row r="33" spans="2:12" ht="15">
      <c r="B33" s="223" t="s">
        <v>122</v>
      </c>
      <c r="C33" s="224">
        <v>2423199</v>
      </c>
      <c r="D33" s="218"/>
      <c r="E33" s="250" t="s">
        <v>229</v>
      </c>
      <c r="F33" s="250">
        <v>3719387</v>
      </c>
      <c r="G33" s="200"/>
      <c r="H33" s="252">
        <f>F40</f>
        <v>2009660</v>
      </c>
      <c r="I33" s="252">
        <f>H33+$I$30</f>
        <v>3018447.0403252752</v>
      </c>
      <c r="J33" s="296">
        <f>H33+$I$30-0.1</f>
        <v>3018446.9403252751</v>
      </c>
      <c r="K33" s="249">
        <f>FREQUENCY(C30:C48,J33:J38)</f>
        <v>4</v>
      </c>
      <c r="L33" s="200"/>
    </row>
    <row r="34" spans="2:12" ht="15">
      <c r="B34" s="223" t="s">
        <v>123</v>
      </c>
      <c r="C34" s="224">
        <v>3467000</v>
      </c>
      <c r="D34" s="218"/>
      <c r="E34" s="250" t="s">
        <v>230</v>
      </c>
      <c r="F34" s="250" t="e">
        <v>#N/A</v>
      </c>
      <c r="H34" s="252">
        <f>I33</f>
        <v>3018447.0403252752</v>
      </c>
      <c r="I34" s="252">
        <f t="shared" ref="I34:J38" si="3">H34+$I$30</f>
        <v>4027234.0806505503</v>
      </c>
      <c r="J34" s="296">
        <f t="shared" ref="J34:J38" si="4">H34+$I$30-0.1</f>
        <v>4027233.9806505502</v>
      </c>
      <c r="K34" s="249">
        <f>FREQUENCY(C30:C49,J34:J39)</f>
        <v>11</v>
      </c>
      <c r="L34" s="200"/>
    </row>
    <row r="35" spans="2:12" ht="15">
      <c r="B35" s="223" t="s">
        <v>124</v>
      </c>
      <c r="C35" s="224">
        <v>3518034.1461069938</v>
      </c>
      <c r="D35" s="218"/>
      <c r="E35" s="250" t="s">
        <v>231</v>
      </c>
      <c r="F35" s="250">
        <v>1719282.8105650754</v>
      </c>
      <c r="G35" s="200"/>
      <c r="H35" s="252">
        <f t="shared" ref="H35:H37" si="5">I34</f>
        <v>4027234.0806505503</v>
      </c>
      <c r="I35" s="252">
        <f t="shared" si="3"/>
        <v>5036021.120975825</v>
      </c>
      <c r="J35" s="296">
        <f t="shared" si="4"/>
        <v>5036021.0209758254</v>
      </c>
      <c r="K35" s="249">
        <f t="shared" ref="K35:K38" si="6">FREQUENCY(C31:C50,J35:J40)</f>
        <v>12</v>
      </c>
      <c r="L35" s="200"/>
    </row>
    <row r="36" spans="2:12" ht="15">
      <c r="B36" s="223" t="s">
        <v>125</v>
      </c>
      <c r="C36" s="224">
        <v>3604464.8274971931</v>
      </c>
      <c r="D36" s="218"/>
      <c r="E36" s="250" t="s">
        <v>232</v>
      </c>
      <c r="F36" s="250">
        <v>2955933382704.5449</v>
      </c>
      <c r="G36" s="200"/>
      <c r="H36" s="252">
        <f t="shared" si="5"/>
        <v>5036021.120975825</v>
      </c>
      <c r="I36" s="252">
        <f t="shared" si="3"/>
        <v>6044808.1613010997</v>
      </c>
      <c r="J36" s="296">
        <f t="shared" si="4"/>
        <v>6044808.0613011001</v>
      </c>
      <c r="K36" s="249">
        <f t="shared" si="6"/>
        <v>13</v>
      </c>
      <c r="L36" s="200"/>
    </row>
    <row r="37" spans="2:12" ht="15">
      <c r="B37" s="223" t="s">
        <v>126</v>
      </c>
      <c r="C37" s="224">
        <v>4056617.1270448277</v>
      </c>
      <c r="D37" s="218"/>
      <c r="E37" s="250" t="s">
        <v>233</v>
      </c>
      <c r="F37" s="250">
        <v>-0.31116770789015158</v>
      </c>
      <c r="H37" s="252">
        <f t="shared" si="5"/>
        <v>6044808.1613010997</v>
      </c>
      <c r="I37" s="252">
        <f t="shared" si="3"/>
        <v>7053595.2016263744</v>
      </c>
      <c r="J37" s="296">
        <f t="shared" si="4"/>
        <v>7053595.1016263748</v>
      </c>
      <c r="K37" s="249">
        <f t="shared" si="6"/>
        <v>15</v>
      </c>
      <c r="L37" s="200"/>
    </row>
    <row r="38" spans="2:12" ht="15">
      <c r="B38" s="223" t="s">
        <v>127</v>
      </c>
      <c r="C38" s="224">
        <v>3566694</v>
      </c>
      <c r="D38" s="218"/>
      <c r="E38" s="250" t="s">
        <v>234</v>
      </c>
      <c r="F38" s="250">
        <v>0.65610546457216778</v>
      </c>
      <c r="G38" s="200"/>
      <c r="H38" s="252">
        <f t="shared" ref="H38" si="7">I37</f>
        <v>7053595.2016263744</v>
      </c>
      <c r="I38" s="252">
        <f t="shared" si="3"/>
        <v>8062382.2419516491</v>
      </c>
      <c r="J38" s="296">
        <f t="shared" si="4"/>
        <v>8062382.1419516494</v>
      </c>
      <c r="K38" s="249">
        <f t="shared" si="6"/>
        <v>14</v>
      </c>
      <c r="L38" s="200"/>
    </row>
    <row r="39" spans="2:12" ht="15">
      <c r="B39" s="223" t="s">
        <v>128</v>
      </c>
      <c r="C39" s="224">
        <v>3719387</v>
      </c>
      <c r="D39" s="218"/>
      <c r="E39" s="250" t="s">
        <v>235</v>
      </c>
      <c r="F39" s="250">
        <v>6052722.24195165</v>
      </c>
      <c r="G39" s="200"/>
      <c r="J39" s="200"/>
      <c r="K39" s="200"/>
      <c r="L39" s="200"/>
    </row>
    <row r="40" spans="2:12" ht="15">
      <c r="B40" s="223" t="s">
        <v>129</v>
      </c>
      <c r="C40" s="224">
        <v>5042090.5018075136</v>
      </c>
      <c r="D40" s="218"/>
      <c r="E40" s="250" t="s">
        <v>236</v>
      </c>
      <c r="F40" s="250">
        <v>2009660</v>
      </c>
      <c r="K40" s="200"/>
      <c r="L40" s="200"/>
    </row>
    <row r="41" spans="2:12" ht="15">
      <c r="B41" s="223" t="s">
        <v>130</v>
      </c>
      <c r="C41" s="224">
        <v>3928583.1386747481</v>
      </c>
      <c r="D41" s="218"/>
      <c r="E41" s="250" t="s">
        <v>237</v>
      </c>
      <c r="F41" s="250">
        <v>8062382.24195165</v>
      </c>
      <c r="K41" s="200"/>
      <c r="L41" s="200"/>
    </row>
    <row r="42" spans="2:12" ht="15">
      <c r="B42" s="223" t="s">
        <v>131</v>
      </c>
      <c r="C42" s="224">
        <v>3388235.7226977088</v>
      </c>
      <c r="D42" s="218"/>
      <c r="E42" s="250" t="s">
        <v>238</v>
      </c>
      <c r="F42" s="250">
        <v>80970091.701000109</v>
      </c>
      <c r="G42" s="200"/>
      <c r="J42" s="200"/>
      <c r="K42" s="200"/>
      <c r="L42" s="200"/>
    </row>
    <row r="43" spans="2:12" ht="15.75" thickBot="1">
      <c r="B43" s="223" t="s">
        <v>132</v>
      </c>
      <c r="C43" s="224">
        <v>4526011.6561715547</v>
      </c>
      <c r="D43" s="218"/>
      <c r="E43" s="251" t="s">
        <v>239</v>
      </c>
      <c r="F43" s="251">
        <v>19</v>
      </c>
      <c r="G43" s="200"/>
      <c r="J43" s="200"/>
      <c r="K43" s="200"/>
      <c r="L43" s="200"/>
    </row>
    <row r="44" spans="2:12">
      <c r="B44" s="223" t="s">
        <v>133</v>
      </c>
      <c r="C44" s="224">
        <v>5923005.4957816452</v>
      </c>
      <c r="D44" s="218"/>
      <c r="E44" s="200"/>
      <c r="G44" s="200"/>
      <c r="J44" s="200"/>
      <c r="K44" s="200"/>
      <c r="L44" s="200"/>
    </row>
    <row r="45" spans="2:12">
      <c r="B45" s="223" t="s">
        <v>134</v>
      </c>
      <c r="C45" s="224">
        <v>6428780.2492049076</v>
      </c>
      <c r="D45" s="218"/>
      <c r="E45" s="200"/>
      <c r="G45" s="200"/>
      <c r="J45" s="200"/>
      <c r="K45" s="200"/>
      <c r="L45" s="200"/>
    </row>
    <row r="46" spans="2:12">
      <c r="B46" s="223" t="s">
        <v>135</v>
      </c>
      <c r="C46" s="224">
        <v>8062382.24195165</v>
      </c>
      <c r="D46" s="218"/>
      <c r="E46" s="187"/>
      <c r="J46" s="200"/>
      <c r="K46" s="200"/>
      <c r="L46" s="200"/>
    </row>
    <row r="47" spans="2:12">
      <c r="B47" s="223" t="s">
        <v>136</v>
      </c>
      <c r="C47" s="224">
        <v>6478729.1127622416</v>
      </c>
      <c r="D47" s="218"/>
      <c r="E47" s="187"/>
      <c r="G47" s="200"/>
      <c r="J47" s="200"/>
      <c r="K47" s="200"/>
      <c r="L47" s="200"/>
    </row>
    <row r="48" spans="2:12" ht="13.5" thickBot="1">
      <c r="B48" s="225" t="s">
        <v>205</v>
      </c>
      <c r="C48" s="226">
        <v>6513817.4812991349</v>
      </c>
      <c r="D48" s="218"/>
      <c r="E48" s="187"/>
      <c r="J48" s="200"/>
      <c r="K48" s="200"/>
      <c r="L48" s="200"/>
    </row>
    <row r="49" spans="2:12">
      <c r="B49" s="227"/>
      <c r="D49" s="218"/>
      <c r="E49" s="187"/>
      <c r="J49" s="200"/>
      <c r="K49" s="200"/>
      <c r="L49" s="200"/>
    </row>
    <row r="50" spans="2:12">
      <c r="B50" s="227"/>
      <c r="D50" s="218"/>
      <c r="E50" s="187"/>
      <c r="G50" s="200"/>
      <c r="J50" s="200"/>
      <c r="K50" s="200"/>
      <c r="L50" s="200"/>
    </row>
    <row r="51" spans="2:12">
      <c r="B51" s="227"/>
      <c r="D51" s="218"/>
      <c r="E51" s="187"/>
    </row>
    <row r="52" spans="2:12">
      <c r="B52" s="227"/>
      <c r="D52" s="218"/>
      <c r="E52" s="187"/>
      <c r="G52" s="200"/>
      <c r="K52" s="200"/>
      <c r="L52" s="200"/>
    </row>
    <row r="53" spans="2:12">
      <c r="B53" s="227"/>
      <c r="D53" s="218"/>
      <c r="E53" s="187"/>
      <c r="J53" s="200"/>
      <c r="K53" s="200"/>
      <c r="L53" s="200"/>
    </row>
    <row r="54" spans="2:12">
      <c r="B54" s="227"/>
      <c r="D54" s="218"/>
      <c r="E54" s="187"/>
      <c r="G54" s="200"/>
      <c r="J54" s="200"/>
      <c r="K54" s="200"/>
      <c r="L54" s="200"/>
    </row>
    <row r="55" spans="2:12">
      <c r="B55" s="227"/>
      <c r="D55" s="218"/>
      <c r="E55" s="187"/>
      <c r="J55" s="200"/>
      <c r="K55" s="200"/>
      <c r="L55" s="200"/>
    </row>
    <row r="56" spans="2:12">
      <c r="B56" s="227"/>
      <c r="D56" s="218"/>
      <c r="E56" s="187"/>
      <c r="G56" s="200"/>
      <c r="J56" s="200"/>
      <c r="K56" s="200"/>
      <c r="L56" s="200"/>
    </row>
    <row r="57" spans="2:12">
      <c r="B57" s="227"/>
      <c r="D57" s="218"/>
      <c r="E57" s="200"/>
      <c r="J57" s="200"/>
      <c r="K57" s="200"/>
      <c r="L57" s="200"/>
    </row>
    <row r="58" spans="2:12">
      <c r="B58" s="227"/>
      <c r="D58" s="218"/>
      <c r="E58" s="187"/>
      <c r="G58" s="200"/>
      <c r="J58" s="200"/>
      <c r="K58" s="200"/>
      <c r="L58" s="200"/>
    </row>
    <row r="59" spans="2:12">
      <c r="B59" s="227"/>
      <c r="D59" s="218"/>
      <c r="E59" s="200"/>
      <c r="J59" s="200"/>
      <c r="K59" s="200"/>
      <c r="L59" s="200"/>
    </row>
    <row r="60" spans="2:12">
      <c r="B60" s="227"/>
      <c r="D60" s="218"/>
      <c r="E60" s="200"/>
    </row>
    <row r="61" spans="2:12">
      <c r="B61" s="227"/>
      <c r="D61" s="218"/>
      <c r="E61" s="187"/>
    </row>
    <row r="62" spans="2:12">
      <c r="B62" s="227"/>
      <c r="D62" s="218"/>
      <c r="E62" s="187"/>
    </row>
    <row r="63" spans="2:12">
      <c r="B63" s="227"/>
      <c r="D63" s="218"/>
      <c r="E63" s="187"/>
    </row>
    <row r="64" spans="2:12">
      <c r="B64" s="227"/>
      <c r="D64" s="218"/>
      <c r="E64" s="187"/>
    </row>
    <row r="65" spans="2:12">
      <c r="B65" s="227"/>
      <c r="D65" s="218"/>
      <c r="E65" s="187"/>
    </row>
    <row r="66" spans="2:12">
      <c r="B66" s="227"/>
      <c r="D66" s="218"/>
      <c r="E66" s="187"/>
    </row>
    <row r="67" spans="2:12">
      <c r="B67" s="227"/>
      <c r="D67" s="218"/>
      <c r="E67" s="187"/>
    </row>
    <row r="68" spans="2:12">
      <c r="B68" s="227"/>
      <c r="D68" s="218"/>
      <c r="E68" s="187"/>
    </row>
    <row r="69" spans="2:12">
      <c r="B69" s="227"/>
      <c r="D69" s="218"/>
      <c r="E69" s="187"/>
    </row>
    <row r="70" spans="2:12">
      <c r="B70" s="227"/>
      <c r="D70" s="218"/>
      <c r="E70" s="187"/>
    </row>
    <row r="71" spans="2:12">
      <c r="B71" s="227"/>
      <c r="D71" s="218"/>
      <c r="E71" s="187"/>
    </row>
    <row r="72" spans="2:12">
      <c r="B72" s="227"/>
      <c r="D72" s="218"/>
      <c r="E72" s="187"/>
    </row>
    <row r="73" spans="2:12">
      <c r="B73" s="227"/>
      <c r="D73" s="218"/>
      <c r="E73" s="187"/>
    </row>
    <row r="74" spans="2:12">
      <c r="B74" s="227"/>
      <c r="D74" s="218"/>
      <c r="E74" s="187"/>
    </row>
    <row r="75" spans="2:12">
      <c r="B75" s="227"/>
      <c r="D75" s="218"/>
      <c r="E75" s="187"/>
    </row>
    <row r="76" spans="2:12">
      <c r="B76" s="227"/>
      <c r="D76" s="218"/>
      <c r="E76" s="187"/>
    </row>
    <row r="77" spans="2:12">
      <c r="B77" s="227"/>
      <c r="D77" s="218"/>
      <c r="E77" s="187"/>
    </row>
    <row r="78" spans="2:12">
      <c r="B78" s="227"/>
      <c r="D78" s="218"/>
      <c r="E78" s="187"/>
      <c r="K78" s="200"/>
      <c r="L78" s="200"/>
    </row>
    <row r="79" spans="2:12">
      <c r="B79" s="227"/>
      <c r="D79" s="218"/>
      <c r="E79" s="187"/>
      <c r="L79" s="200"/>
    </row>
    <row r="80" spans="2:12">
      <c r="B80" s="227"/>
      <c r="D80" s="218"/>
      <c r="E80" s="187"/>
    </row>
    <row r="81" spans="2:12">
      <c r="B81" s="227"/>
      <c r="D81" s="218"/>
      <c r="E81" s="187"/>
    </row>
    <row r="82" spans="2:12">
      <c r="B82" s="227"/>
      <c r="D82" s="218"/>
      <c r="E82" s="187"/>
      <c r="G82" s="200"/>
      <c r="K82" s="200"/>
      <c r="L82" s="200"/>
    </row>
    <row r="83" spans="2:12">
      <c r="B83" s="227"/>
      <c r="D83" s="218"/>
      <c r="E83" s="187"/>
      <c r="L83" s="200"/>
    </row>
    <row r="84" spans="2:12">
      <c r="B84" s="227"/>
      <c r="D84" s="218"/>
      <c r="E84" s="187"/>
      <c r="L84" s="200"/>
    </row>
    <row r="85" spans="2:12">
      <c r="B85" s="227"/>
      <c r="D85" s="218"/>
      <c r="E85" s="187"/>
    </row>
    <row r="86" spans="2:12">
      <c r="B86" s="227"/>
      <c r="D86" s="218"/>
      <c r="E86" s="187"/>
      <c r="J86" s="200"/>
      <c r="K86" s="200"/>
      <c r="L86" s="200"/>
    </row>
    <row r="87" spans="2:12">
      <c r="B87" s="227"/>
      <c r="D87" s="218"/>
      <c r="E87" s="187"/>
      <c r="G87" s="200"/>
      <c r="J87" s="200"/>
      <c r="K87" s="200"/>
      <c r="L87" s="200"/>
    </row>
    <row r="88" spans="2:12">
      <c r="B88" s="227"/>
      <c r="D88" s="218"/>
      <c r="E88" s="187"/>
      <c r="J88" s="200"/>
      <c r="K88" s="200"/>
      <c r="L88" s="200"/>
    </row>
    <row r="89" spans="2:12">
      <c r="B89" s="227"/>
      <c r="D89" s="218"/>
      <c r="E89" s="187"/>
      <c r="J89" s="200"/>
      <c r="K89" s="200"/>
      <c r="L89" s="200"/>
    </row>
    <row r="90" spans="2:12">
      <c r="B90" s="227"/>
      <c r="D90" s="218"/>
      <c r="E90" s="187"/>
      <c r="G90" s="200"/>
      <c r="J90" s="200"/>
      <c r="K90" s="200"/>
      <c r="L90" s="200"/>
    </row>
    <row r="91" spans="2:12">
      <c r="B91" s="227"/>
      <c r="D91" s="218"/>
      <c r="E91" s="187"/>
      <c r="J91" s="200"/>
      <c r="K91" s="200"/>
      <c r="L91" s="200"/>
    </row>
    <row r="92" spans="2:12">
      <c r="B92" s="227"/>
      <c r="D92" s="218"/>
      <c r="E92" s="187"/>
      <c r="G92" s="200"/>
      <c r="J92" s="200"/>
      <c r="K92" s="200"/>
      <c r="L92" s="200"/>
    </row>
    <row r="93" spans="2:12">
      <c r="B93" s="227"/>
      <c r="D93" s="218"/>
      <c r="E93" s="187"/>
      <c r="G93" s="200"/>
      <c r="K93" s="200"/>
      <c r="L93" s="200"/>
    </row>
    <row r="94" spans="2:12">
      <c r="B94" s="227"/>
      <c r="D94" s="218"/>
      <c r="E94" s="187"/>
      <c r="J94" s="200"/>
      <c r="K94" s="200"/>
      <c r="L94" s="200"/>
    </row>
    <row r="95" spans="2:12">
      <c r="B95" s="227"/>
      <c r="D95" s="218"/>
      <c r="E95" s="187"/>
      <c r="G95" s="200"/>
      <c r="L95" s="200"/>
    </row>
    <row r="96" spans="2:12">
      <c r="B96" s="227"/>
      <c r="D96" s="218"/>
      <c r="E96" s="187"/>
      <c r="G96" s="200"/>
      <c r="J96" s="200"/>
      <c r="K96" s="200"/>
      <c r="L96" s="200"/>
    </row>
    <row r="97" spans="2:12">
      <c r="B97" s="227"/>
      <c r="D97" s="218"/>
      <c r="E97" s="187"/>
      <c r="K97" s="200"/>
      <c r="L97" s="200"/>
    </row>
    <row r="98" spans="2:12">
      <c r="B98" s="227"/>
      <c r="D98" s="218"/>
      <c r="E98" s="187"/>
      <c r="K98" s="200"/>
      <c r="L98" s="200"/>
    </row>
    <row r="99" spans="2:12">
      <c r="B99" s="227"/>
      <c r="D99" s="218"/>
      <c r="E99" s="187"/>
      <c r="G99" s="200"/>
      <c r="J99" s="200"/>
      <c r="K99" s="200"/>
      <c r="L99" s="200"/>
    </row>
    <row r="100" spans="2:12">
      <c r="B100" s="227"/>
      <c r="D100" s="218"/>
      <c r="E100" s="187"/>
      <c r="G100" s="200"/>
      <c r="J100" s="200"/>
      <c r="K100" s="200"/>
      <c r="L100" s="200"/>
    </row>
    <row r="101" spans="2:12">
      <c r="B101" s="227"/>
      <c r="D101" s="218"/>
      <c r="E101" s="200"/>
      <c r="G101" s="200"/>
      <c r="J101" s="200"/>
      <c r="K101" s="200"/>
      <c r="L101" s="200"/>
    </row>
    <row r="102" spans="2:12">
      <c r="B102" s="227"/>
      <c r="D102" s="218"/>
      <c r="E102" s="200"/>
      <c r="G102" s="200"/>
      <c r="J102" s="200"/>
      <c r="K102" s="200"/>
      <c r="L102" s="200"/>
    </row>
    <row r="103" spans="2:12">
      <c r="B103" s="227"/>
      <c r="D103" s="218"/>
      <c r="E103" s="187"/>
      <c r="J103" s="200"/>
      <c r="K103" s="200"/>
      <c r="L103" s="200"/>
    </row>
    <row r="104" spans="2:12">
      <c r="B104" s="227"/>
      <c r="D104" s="218"/>
      <c r="E104" s="187"/>
      <c r="G104" s="200"/>
      <c r="J104" s="200"/>
      <c r="K104" s="200"/>
      <c r="L104" s="200"/>
    </row>
    <row r="105" spans="2:12">
      <c r="B105" s="227"/>
      <c r="D105" s="218"/>
      <c r="E105" s="187"/>
      <c r="J105" s="200"/>
      <c r="K105" s="200"/>
      <c r="L105" s="200"/>
    </row>
    <row r="106" spans="2:12">
      <c r="B106" s="227"/>
      <c r="D106" s="218"/>
      <c r="E106" s="187"/>
      <c r="J106" s="200"/>
      <c r="K106" s="200"/>
      <c r="L106" s="200"/>
    </row>
    <row r="107" spans="2:12">
      <c r="B107" s="227"/>
      <c r="D107" s="218"/>
      <c r="E107" s="187"/>
      <c r="G107" s="200"/>
      <c r="J107" s="200"/>
      <c r="K107" s="200"/>
      <c r="L107" s="200"/>
    </row>
    <row r="108" spans="2:12">
      <c r="B108" s="227"/>
      <c r="D108" s="218"/>
      <c r="E108" s="187"/>
    </row>
    <row r="109" spans="2:12">
      <c r="B109" s="227"/>
      <c r="D109" s="218"/>
      <c r="E109" s="187"/>
      <c r="G109" s="200"/>
      <c r="K109" s="200"/>
      <c r="L109" s="200"/>
    </row>
    <row r="110" spans="2:12">
      <c r="B110" s="227"/>
      <c r="D110" s="218"/>
      <c r="E110" s="187"/>
      <c r="J110" s="200"/>
      <c r="K110" s="200"/>
      <c r="L110" s="200"/>
    </row>
    <row r="111" spans="2:12">
      <c r="B111" s="227"/>
      <c r="D111" s="218"/>
      <c r="E111" s="187"/>
      <c r="G111" s="200"/>
      <c r="J111" s="200"/>
      <c r="K111" s="200"/>
      <c r="L111" s="200"/>
    </row>
    <row r="112" spans="2:12">
      <c r="B112" s="227"/>
      <c r="D112" s="218"/>
      <c r="E112" s="187"/>
      <c r="J112" s="200"/>
      <c r="K112" s="200"/>
      <c r="L112" s="200"/>
    </row>
    <row r="113" spans="2:12">
      <c r="B113" s="227"/>
      <c r="D113" s="218"/>
      <c r="E113" s="187"/>
      <c r="G113" s="200"/>
      <c r="J113" s="200"/>
      <c r="K113" s="200"/>
      <c r="L113" s="200"/>
    </row>
    <row r="114" spans="2:12">
      <c r="B114" s="227"/>
      <c r="D114" s="218"/>
      <c r="E114" s="200"/>
      <c r="J114" s="200"/>
      <c r="K114" s="200"/>
      <c r="L114" s="200"/>
    </row>
    <row r="115" spans="2:12">
      <c r="B115" s="227"/>
      <c r="D115" s="218"/>
      <c r="E115" s="187"/>
      <c r="G115" s="200"/>
      <c r="H115" s="200"/>
      <c r="J115" s="200"/>
      <c r="K115" s="200"/>
      <c r="L115" s="200"/>
    </row>
    <row r="116" spans="2:12">
      <c r="B116" s="227"/>
      <c r="D116" s="218"/>
      <c r="E116" s="200"/>
      <c r="J116" s="200"/>
      <c r="K116" s="200"/>
      <c r="L116" s="200"/>
    </row>
    <row r="117" spans="2:12">
      <c r="B117" s="227"/>
      <c r="D117" s="218"/>
      <c r="E117" s="200"/>
    </row>
    <row r="118" spans="2:12">
      <c r="B118" s="227"/>
      <c r="D118" s="218"/>
      <c r="E118" s="187"/>
    </row>
    <row r="119" spans="2:12">
      <c r="B119" s="227"/>
      <c r="D119" s="218"/>
      <c r="E119" s="187"/>
    </row>
    <row r="120" spans="2:12">
      <c r="B120" s="227"/>
      <c r="D120" s="218"/>
      <c r="E120" s="187"/>
    </row>
    <row r="121" spans="2:12">
      <c r="B121" s="227"/>
      <c r="D121" s="218"/>
      <c r="E121" s="187"/>
    </row>
    <row r="122" spans="2:12">
      <c r="B122" s="227"/>
      <c r="D122" s="218"/>
      <c r="E122" s="187"/>
    </row>
    <row r="123" spans="2:12">
      <c r="B123" s="227"/>
      <c r="D123" s="218"/>
      <c r="E123" s="187"/>
    </row>
    <row r="124" spans="2:12">
      <c r="B124" s="227"/>
      <c r="D124" s="218"/>
      <c r="E124" s="187"/>
    </row>
    <row r="125" spans="2:12">
      <c r="B125" s="227"/>
      <c r="D125" s="218"/>
      <c r="E125" s="187"/>
    </row>
    <row r="126" spans="2:12">
      <c r="B126" s="227"/>
      <c r="D126" s="218"/>
      <c r="E126" s="187"/>
    </row>
    <row r="127" spans="2:12">
      <c r="B127" s="227"/>
      <c r="D127" s="218"/>
      <c r="E127" s="187"/>
    </row>
    <row r="128" spans="2:12">
      <c r="B128" s="227"/>
      <c r="D128" s="218"/>
      <c r="E128" s="187"/>
    </row>
    <row r="129" spans="2:5">
      <c r="B129" s="227"/>
      <c r="D129" s="218"/>
      <c r="E129" s="187"/>
    </row>
    <row r="130" spans="2:5">
      <c r="B130" s="227"/>
      <c r="D130" s="218"/>
      <c r="E130" s="187"/>
    </row>
    <row r="131" spans="2:5">
      <c r="B131" s="227"/>
      <c r="D131" s="218"/>
      <c r="E131" s="187"/>
    </row>
    <row r="132" spans="2:5">
      <c r="B132" s="227"/>
      <c r="D132" s="218"/>
      <c r="E132" s="187"/>
    </row>
    <row r="133" spans="2:5">
      <c r="B133" s="227"/>
      <c r="D133" s="218"/>
      <c r="E133" s="187"/>
    </row>
    <row r="134" spans="2:5">
      <c r="B134" s="227"/>
      <c r="D134" s="218"/>
      <c r="E134" s="187"/>
    </row>
    <row r="135" spans="2:5">
      <c r="B135" s="227"/>
      <c r="D135" s="218"/>
      <c r="E135" s="187"/>
    </row>
    <row r="136" spans="2:5">
      <c r="B136" s="227"/>
      <c r="D136" s="218"/>
      <c r="E136" s="187"/>
    </row>
    <row r="137" spans="2:5">
      <c r="B137" s="227"/>
      <c r="D137" s="218"/>
      <c r="E137" s="187"/>
    </row>
    <row r="138" spans="2:5">
      <c r="B138" s="227"/>
      <c r="D138" s="218"/>
      <c r="E138" s="187"/>
    </row>
    <row r="139" spans="2:5">
      <c r="B139" s="227"/>
      <c r="D139" s="218"/>
      <c r="E139" s="187"/>
    </row>
    <row r="140" spans="2:5">
      <c r="B140" s="227"/>
      <c r="D140" s="218"/>
      <c r="E140" s="187"/>
    </row>
    <row r="141" spans="2:5">
      <c r="B141" s="227"/>
      <c r="D141" s="218"/>
      <c r="E141" s="187"/>
    </row>
    <row r="142" spans="2:5">
      <c r="B142" s="227"/>
      <c r="D142" s="218"/>
      <c r="E142" s="187"/>
    </row>
    <row r="143" spans="2:5">
      <c r="B143" s="227"/>
      <c r="D143" s="218"/>
      <c r="E143" s="187"/>
    </row>
    <row r="144" spans="2:5">
      <c r="B144" s="227"/>
      <c r="D144" s="218"/>
      <c r="E144" s="187"/>
    </row>
    <row r="145" spans="2:5">
      <c r="B145" s="227"/>
      <c r="D145" s="218"/>
      <c r="E145" s="187"/>
    </row>
    <row r="146" spans="2:5">
      <c r="B146" s="227"/>
      <c r="D146" s="218"/>
      <c r="E146" s="187"/>
    </row>
    <row r="147" spans="2:5">
      <c r="B147" s="227"/>
      <c r="D147" s="218"/>
      <c r="E147" s="187"/>
    </row>
    <row r="148" spans="2:5">
      <c r="B148" s="227"/>
      <c r="D148" s="218"/>
      <c r="E148" s="187"/>
    </row>
    <row r="149" spans="2:5">
      <c r="B149" s="227"/>
      <c r="D149" s="218"/>
      <c r="E149" s="187"/>
    </row>
    <row r="150" spans="2:5">
      <c r="B150" s="227"/>
      <c r="D150" s="218"/>
      <c r="E150" s="187"/>
    </row>
    <row r="151" spans="2:5">
      <c r="B151" s="227"/>
      <c r="D151" s="218"/>
      <c r="E151" s="187"/>
    </row>
    <row r="152" spans="2:5">
      <c r="B152" s="227"/>
      <c r="D152" s="218"/>
      <c r="E152" s="187"/>
    </row>
    <row r="153" spans="2:5">
      <c r="B153" s="227"/>
      <c r="D153" s="218"/>
      <c r="E153" s="187"/>
    </row>
    <row r="154" spans="2:5">
      <c r="B154" s="227"/>
      <c r="D154" s="218"/>
      <c r="E154" s="187"/>
    </row>
    <row r="155" spans="2:5">
      <c r="B155" s="227"/>
      <c r="D155" s="218"/>
      <c r="E155" s="187"/>
    </row>
    <row r="156" spans="2:5">
      <c r="B156" s="227"/>
      <c r="D156" s="218"/>
      <c r="E156" s="187"/>
    </row>
    <row r="157" spans="2:5">
      <c r="B157" s="227"/>
      <c r="D157" s="218"/>
      <c r="E157" s="187"/>
    </row>
    <row r="158" spans="2:5">
      <c r="B158" s="227"/>
      <c r="D158" s="218"/>
      <c r="E158" s="187"/>
    </row>
    <row r="159" spans="2:5">
      <c r="B159" s="227"/>
      <c r="D159" s="218"/>
      <c r="E159" s="187"/>
    </row>
    <row r="160" spans="2:5">
      <c r="B160" s="227"/>
      <c r="D160" s="218"/>
      <c r="E160" s="187"/>
    </row>
    <row r="161" spans="2:5">
      <c r="B161" s="227"/>
      <c r="D161" s="218"/>
      <c r="E161" s="187"/>
    </row>
    <row r="162" spans="2:5">
      <c r="B162" s="227"/>
      <c r="D162" s="218"/>
      <c r="E162" s="187"/>
    </row>
    <row r="163" spans="2:5">
      <c r="B163" s="227"/>
      <c r="D163" s="218"/>
      <c r="E163" s="187"/>
    </row>
    <row r="164" spans="2:5">
      <c r="B164" s="227"/>
      <c r="D164" s="218"/>
      <c r="E164" s="187"/>
    </row>
    <row r="165" spans="2:5">
      <c r="B165" s="227"/>
      <c r="D165" s="218"/>
      <c r="E165" s="187"/>
    </row>
    <row r="166" spans="2:5">
      <c r="B166" s="227"/>
      <c r="D166" s="218"/>
      <c r="E166" s="187"/>
    </row>
    <row r="167" spans="2:5">
      <c r="B167" s="227"/>
      <c r="D167" s="218"/>
      <c r="E167" s="187"/>
    </row>
    <row r="168" spans="2:5">
      <c r="B168" s="227"/>
      <c r="D168" s="218"/>
      <c r="E168" s="187"/>
    </row>
    <row r="169" spans="2:5">
      <c r="B169" s="227"/>
      <c r="D169" s="218"/>
      <c r="E169" s="187"/>
    </row>
    <row r="170" spans="2:5">
      <c r="B170" s="227"/>
      <c r="D170" s="218"/>
      <c r="E170" s="187"/>
    </row>
    <row r="171" spans="2:5">
      <c r="B171" s="227"/>
      <c r="D171" s="218"/>
      <c r="E171" s="187"/>
    </row>
    <row r="172" spans="2:5">
      <c r="B172" s="227"/>
      <c r="D172" s="218"/>
      <c r="E172" s="187"/>
    </row>
    <row r="173" spans="2:5">
      <c r="B173" s="227"/>
      <c r="D173" s="218"/>
      <c r="E173" s="187"/>
    </row>
    <row r="174" spans="2:5">
      <c r="B174" s="227"/>
      <c r="D174" s="218"/>
      <c r="E174" s="187"/>
    </row>
    <row r="175" spans="2:5">
      <c r="B175" s="227"/>
      <c r="D175" s="218"/>
      <c r="E175" s="187"/>
    </row>
    <row r="176" spans="2:5">
      <c r="B176" s="227"/>
      <c r="D176" s="218"/>
      <c r="E176" s="187"/>
    </row>
    <row r="177" spans="2:5">
      <c r="B177" s="227"/>
      <c r="D177" s="218"/>
      <c r="E177" s="187"/>
    </row>
    <row r="178" spans="2:5">
      <c r="B178" s="227"/>
      <c r="D178" s="218"/>
      <c r="E178" s="187"/>
    </row>
    <row r="179" spans="2:5">
      <c r="B179" s="227"/>
      <c r="D179" s="218"/>
      <c r="E179" s="187"/>
    </row>
    <row r="180" spans="2:5">
      <c r="B180" s="227"/>
      <c r="D180" s="218"/>
      <c r="E180" s="187"/>
    </row>
    <row r="181" spans="2:5">
      <c r="B181" s="227"/>
      <c r="D181" s="218"/>
      <c r="E181" s="187"/>
    </row>
    <row r="182" spans="2:5">
      <c r="B182" s="227"/>
      <c r="D182" s="218"/>
      <c r="E182" s="187"/>
    </row>
    <row r="183" spans="2:5">
      <c r="B183" s="227"/>
      <c r="D183" s="218"/>
      <c r="E183" s="187"/>
    </row>
    <row r="184" spans="2:5">
      <c r="B184" s="227"/>
      <c r="D184" s="218"/>
      <c r="E184" s="187"/>
    </row>
    <row r="185" spans="2:5">
      <c r="B185" s="227"/>
      <c r="D185" s="218"/>
      <c r="E185" s="187"/>
    </row>
    <row r="186" spans="2:5">
      <c r="B186" s="227"/>
      <c r="D186" s="218"/>
      <c r="E186" s="187"/>
    </row>
    <row r="187" spans="2:5">
      <c r="B187" s="227"/>
      <c r="D187" s="218"/>
      <c r="E187" s="187"/>
    </row>
    <row r="188" spans="2:5">
      <c r="B188" s="227"/>
      <c r="D188" s="218"/>
      <c r="E188" s="187"/>
    </row>
    <row r="189" spans="2:5">
      <c r="B189" s="227"/>
      <c r="D189" s="218"/>
      <c r="E189" s="187"/>
    </row>
    <row r="190" spans="2:5">
      <c r="B190" s="227"/>
      <c r="D190" s="218"/>
      <c r="E190" s="187"/>
    </row>
    <row r="191" spans="2:5">
      <c r="B191" s="227"/>
      <c r="D191" s="218"/>
      <c r="E191" s="187"/>
    </row>
    <row r="192" spans="2:5">
      <c r="B192" s="227"/>
      <c r="D192" s="218"/>
      <c r="E192" s="187"/>
    </row>
    <row r="193" spans="2:5">
      <c r="B193" s="227"/>
      <c r="D193" s="218"/>
      <c r="E193" s="187"/>
    </row>
    <row r="194" spans="2:5">
      <c r="B194" s="227"/>
      <c r="D194" s="218"/>
      <c r="E194" s="187"/>
    </row>
    <row r="195" spans="2:5">
      <c r="B195" s="227"/>
      <c r="D195" s="218"/>
      <c r="E195" s="187"/>
    </row>
    <row r="196" spans="2:5">
      <c r="B196" s="227"/>
      <c r="D196" s="218"/>
      <c r="E196" s="187"/>
    </row>
    <row r="197" spans="2:5">
      <c r="B197" s="227"/>
      <c r="D197" s="218"/>
      <c r="E197" s="187"/>
    </row>
    <row r="198" spans="2:5">
      <c r="B198" s="227"/>
      <c r="D198" s="218"/>
      <c r="E198" s="187"/>
    </row>
    <row r="199" spans="2:5">
      <c r="B199" s="227"/>
      <c r="D199" s="218"/>
      <c r="E199" s="187"/>
    </row>
    <row r="200" spans="2:5">
      <c r="B200" s="227"/>
      <c r="D200" s="218"/>
      <c r="E200" s="187"/>
    </row>
    <row r="201" spans="2:5">
      <c r="B201" s="227"/>
      <c r="D201" s="218"/>
      <c r="E201" s="187"/>
    </row>
    <row r="202" spans="2:5">
      <c r="B202" s="227"/>
      <c r="D202" s="218"/>
      <c r="E202" s="187"/>
    </row>
    <row r="203" spans="2:5">
      <c r="B203" s="227"/>
      <c r="D203" s="218"/>
      <c r="E203" s="187"/>
    </row>
    <row r="204" spans="2:5">
      <c r="B204" s="227"/>
      <c r="D204" s="218"/>
      <c r="E204" s="187"/>
    </row>
    <row r="205" spans="2:5">
      <c r="B205" s="227"/>
      <c r="D205" s="218"/>
      <c r="E205" s="187"/>
    </row>
    <row r="206" spans="2:5">
      <c r="B206" s="227"/>
      <c r="D206" s="218"/>
      <c r="E206" s="187"/>
    </row>
    <row r="207" spans="2:5">
      <c r="B207" s="227"/>
      <c r="D207" s="218"/>
      <c r="E207" s="187"/>
    </row>
    <row r="208" spans="2:5">
      <c r="B208" s="227"/>
      <c r="D208" s="218"/>
      <c r="E208" s="187"/>
    </row>
    <row r="209" spans="2:5">
      <c r="B209" s="227"/>
      <c r="D209" s="218"/>
      <c r="E209" s="187"/>
    </row>
    <row r="210" spans="2:5">
      <c r="B210" s="227"/>
      <c r="D210" s="218"/>
      <c r="E210" s="187"/>
    </row>
    <row r="211" spans="2:5">
      <c r="B211" s="227"/>
      <c r="D211" s="218"/>
      <c r="E211" s="187"/>
    </row>
    <row r="212" spans="2:5">
      <c r="B212" s="227"/>
      <c r="D212" s="218"/>
      <c r="E212" s="187"/>
    </row>
    <row r="213" spans="2:5">
      <c r="B213" s="227"/>
      <c r="D213" s="218"/>
      <c r="E213" s="187"/>
    </row>
    <row r="214" spans="2:5">
      <c r="B214" s="227"/>
      <c r="D214" s="218"/>
      <c r="E214" s="187"/>
    </row>
    <row r="215" spans="2:5">
      <c r="B215" s="227"/>
      <c r="D215" s="218"/>
      <c r="E215" s="187"/>
    </row>
    <row r="216" spans="2:5">
      <c r="B216" s="227"/>
      <c r="D216" s="218"/>
      <c r="E216" s="187"/>
    </row>
    <row r="217" spans="2:5">
      <c r="B217" s="227"/>
      <c r="D217" s="218"/>
      <c r="E217" s="187"/>
    </row>
    <row r="218" spans="2:5">
      <c r="B218" s="227"/>
      <c r="D218" s="218"/>
      <c r="E218" s="187"/>
    </row>
    <row r="219" spans="2:5">
      <c r="B219" s="227"/>
      <c r="D219" s="218"/>
      <c r="E219" s="187"/>
    </row>
    <row r="220" spans="2:5">
      <c r="B220" s="227"/>
      <c r="D220" s="218"/>
      <c r="E220" s="187"/>
    </row>
    <row r="221" spans="2:5">
      <c r="B221" s="227"/>
      <c r="D221" s="218"/>
      <c r="E221" s="187"/>
    </row>
    <row r="222" spans="2:5">
      <c r="B222" s="227"/>
      <c r="D222" s="218"/>
      <c r="E222" s="187"/>
    </row>
    <row r="223" spans="2:5">
      <c r="B223" s="227"/>
      <c r="D223" s="218"/>
      <c r="E223" s="187"/>
    </row>
    <row r="224" spans="2:5">
      <c r="B224" s="227"/>
      <c r="D224" s="218"/>
      <c r="E224" s="187"/>
    </row>
    <row r="225" spans="2:5">
      <c r="B225" s="227"/>
      <c r="D225" s="218"/>
      <c r="E225" s="187"/>
    </row>
    <row r="226" spans="2:5">
      <c r="B226" s="227"/>
      <c r="D226" s="218"/>
      <c r="E226" s="187"/>
    </row>
    <row r="227" spans="2:5">
      <c r="B227" s="227"/>
      <c r="D227" s="218"/>
      <c r="E227" s="187"/>
    </row>
    <row r="228" spans="2:5">
      <c r="B228" s="227"/>
      <c r="D228" s="218"/>
      <c r="E228" s="187"/>
    </row>
    <row r="229" spans="2:5">
      <c r="B229" s="227"/>
      <c r="D229" s="218"/>
      <c r="E229" s="187"/>
    </row>
    <row r="230" spans="2:5">
      <c r="B230" s="227"/>
      <c r="D230" s="218"/>
      <c r="E230" s="187"/>
    </row>
    <row r="231" spans="2:5">
      <c r="B231" s="227"/>
      <c r="D231" s="218"/>
      <c r="E231" s="187"/>
    </row>
    <row r="232" spans="2:5">
      <c r="B232" s="227"/>
      <c r="D232" s="218"/>
      <c r="E232" s="187"/>
    </row>
    <row r="233" spans="2:5">
      <c r="B233" s="227"/>
      <c r="D233" s="218"/>
      <c r="E233" s="187"/>
    </row>
    <row r="234" spans="2:5">
      <c r="B234" s="227"/>
      <c r="D234" s="218"/>
      <c r="E234" s="187"/>
    </row>
    <row r="235" spans="2:5">
      <c r="B235" s="227"/>
      <c r="D235" s="218"/>
      <c r="E235" s="187"/>
    </row>
    <row r="236" spans="2:5">
      <c r="B236" s="227"/>
      <c r="D236" s="218"/>
      <c r="E236" s="187"/>
    </row>
    <row r="237" spans="2:5">
      <c r="B237" s="227"/>
      <c r="D237" s="218"/>
      <c r="E237" s="187"/>
    </row>
    <row r="238" spans="2:5">
      <c r="B238" s="227"/>
      <c r="D238" s="218"/>
      <c r="E238" s="187"/>
    </row>
    <row r="239" spans="2:5">
      <c r="B239" s="227"/>
      <c r="D239" s="218"/>
      <c r="E239" s="187"/>
    </row>
    <row r="240" spans="2:5">
      <c r="B240" s="227"/>
      <c r="D240" s="218"/>
      <c r="E240" s="187"/>
    </row>
    <row r="241" spans="2:5">
      <c r="B241" s="227"/>
      <c r="D241" s="218"/>
      <c r="E241" s="187"/>
    </row>
    <row r="242" spans="2:5">
      <c r="B242" s="227"/>
      <c r="D242" s="218"/>
      <c r="E242" s="187"/>
    </row>
    <row r="243" spans="2:5">
      <c r="B243" s="227"/>
      <c r="D243" s="218"/>
      <c r="E243" s="187"/>
    </row>
    <row r="244" spans="2:5">
      <c r="B244" s="227"/>
      <c r="D244" s="218"/>
      <c r="E244" s="187"/>
    </row>
    <row r="245" spans="2:5">
      <c r="B245" s="227"/>
      <c r="D245" s="218"/>
      <c r="E245" s="187"/>
    </row>
    <row r="246" spans="2:5">
      <c r="B246" s="227"/>
      <c r="D246" s="218"/>
      <c r="E246" s="187"/>
    </row>
    <row r="247" spans="2:5">
      <c r="B247" s="227"/>
      <c r="D247" s="218"/>
      <c r="E247" s="187"/>
    </row>
    <row r="248" spans="2:5">
      <c r="B248" s="227"/>
      <c r="D248" s="218"/>
      <c r="E248" s="187"/>
    </row>
    <row r="249" spans="2:5">
      <c r="B249" s="227"/>
      <c r="D249" s="218"/>
      <c r="E249" s="187"/>
    </row>
    <row r="250" spans="2:5">
      <c r="B250" s="227"/>
      <c r="D250" s="218"/>
      <c r="E250" s="187"/>
    </row>
    <row r="251" spans="2:5">
      <c r="B251" s="227"/>
      <c r="D251" s="218"/>
      <c r="E251" s="187"/>
    </row>
    <row r="252" spans="2:5">
      <c r="B252" s="227"/>
      <c r="D252" s="218"/>
      <c r="E252" s="187"/>
    </row>
    <row r="253" spans="2:5">
      <c r="B253" s="227"/>
      <c r="D253" s="218"/>
      <c r="E253" s="187"/>
    </row>
    <row r="254" spans="2:5">
      <c r="B254" s="227"/>
      <c r="D254" s="218"/>
      <c r="E254" s="187"/>
    </row>
    <row r="255" spans="2:5">
      <c r="B255" s="227"/>
      <c r="D255" s="218"/>
      <c r="E255" s="187"/>
    </row>
    <row r="256" spans="2:5">
      <c r="B256" s="227"/>
      <c r="D256" s="218"/>
      <c r="E256" s="187"/>
    </row>
    <row r="257" spans="2:5">
      <c r="B257" s="227"/>
      <c r="D257" s="218"/>
      <c r="E257" s="187"/>
    </row>
    <row r="258" spans="2:5">
      <c r="B258" s="227"/>
      <c r="D258" s="218"/>
      <c r="E258" s="187"/>
    </row>
    <row r="259" spans="2:5">
      <c r="B259" s="227"/>
      <c r="D259" s="218"/>
      <c r="E259" s="187"/>
    </row>
    <row r="260" spans="2:5">
      <c r="B260" s="227"/>
      <c r="D260" s="218"/>
      <c r="E260" s="187"/>
    </row>
    <row r="261" spans="2:5">
      <c r="B261" s="227"/>
      <c r="D261" s="218"/>
      <c r="E261" s="187"/>
    </row>
    <row r="262" spans="2:5">
      <c r="B262" s="227"/>
      <c r="D262" s="218"/>
      <c r="E262" s="187"/>
    </row>
    <row r="263" spans="2:5">
      <c r="B263" s="227"/>
      <c r="D263" s="218"/>
      <c r="E263" s="187"/>
    </row>
    <row r="264" spans="2:5">
      <c r="B264" s="227"/>
      <c r="D264" s="218"/>
      <c r="E264" s="187"/>
    </row>
    <row r="265" spans="2:5">
      <c r="B265" s="227"/>
      <c r="D265" s="218"/>
      <c r="E265" s="187"/>
    </row>
    <row r="266" spans="2:5">
      <c r="B266" s="227"/>
      <c r="D266" s="218"/>
      <c r="E266" s="187"/>
    </row>
    <row r="267" spans="2:5">
      <c r="B267" s="227"/>
      <c r="D267" s="218"/>
      <c r="E267" s="187"/>
    </row>
    <row r="268" spans="2:5">
      <c r="B268" s="227"/>
      <c r="D268" s="218"/>
      <c r="E268" s="187"/>
    </row>
    <row r="269" spans="2:5">
      <c r="B269" s="227"/>
      <c r="D269" s="218"/>
      <c r="E269" s="187"/>
    </row>
    <row r="270" spans="2:5">
      <c r="B270" s="227"/>
      <c r="D270" s="218"/>
      <c r="E270" s="187"/>
    </row>
    <row r="271" spans="2:5">
      <c r="B271" s="227"/>
      <c r="D271" s="218"/>
      <c r="E271" s="187"/>
    </row>
    <row r="272" spans="2:5">
      <c r="B272" s="227"/>
      <c r="D272" s="218"/>
      <c r="E272" s="187"/>
    </row>
    <row r="273" spans="2:5">
      <c r="B273" s="227"/>
      <c r="D273" s="218"/>
      <c r="E273" s="187"/>
    </row>
    <row r="274" spans="2:5">
      <c r="B274" s="227"/>
      <c r="D274" s="218"/>
      <c r="E274" s="187"/>
    </row>
    <row r="275" spans="2:5">
      <c r="B275" s="227"/>
      <c r="D275" s="218"/>
      <c r="E275" s="187"/>
    </row>
    <row r="276" spans="2:5">
      <c r="B276" s="227"/>
      <c r="D276" s="218"/>
      <c r="E276" s="187"/>
    </row>
    <row r="277" spans="2:5">
      <c r="B277" s="227"/>
      <c r="D277" s="218"/>
      <c r="E277" s="187"/>
    </row>
    <row r="278" spans="2:5">
      <c r="B278" s="227"/>
      <c r="D278" s="218"/>
      <c r="E278" s="187"/>
    </row>
    <row r="279" spans="2:5">
      <c r="B279" s="227"/>
      <c r="D279" s="218"/>
      <c r="E279" s="187"/>
    </row>
    <row r="280" spans="2:5">
      <c r="B280" s="227"/>
      <c r="D280" s="218"/>
      <c r="E280" s="187"/>
    </row>
    <row r="281" spans="2:5">
      <c r="B281" s="227"/>
      <c r="D281" s="218"/>
      <c r="E281" s="187"/>
    </row>
    <row r="282" spans="2:5">
      <c r="B282" s="227"/>
      <c r="D282" s="218"/>
      <c r="E282" s="187"/>
    </row>
    <row r="283" spans="2:5">
      <c r="B283" s="227"/>
      <c r="D283" s="218"/>
      <c r="E283" s="187"/>
    </row>
    <row r="284" spans="2:5">
      <c r="B284" s="227"/>
      <c r="D284" s="218"/>
      <c r="E284" s="187"/>
    </row>
    <row r="285" spans="2:5">
      <c r="B285" s="227"/>
      <c r="D285" s="218"/>
      <c r="E285" s="187"/>
    </row>
    <row r="286" spans="2:5">
      <c r="B286" s="227"/>
      <c r="D286" s="218"/>
      <c r="E286" s="187"/>
    </row>
    <row r="287" spans="2:5">
      <c r="B287" s="227"/>
      <c r="D287" s="218"/>
      <c r="E287" s="187"/>
    </row>
    <row r="288" spans="2:5">
      <c r="B288" s="227"/>
      <c r="D288" s="218"/>
      <c r="E288" s="187"/>
    </row>
    <row r="289" spans="2:5">
      <c r="B289" s="227"/>
      <c r="D289" s="218"/>
      <c r="E289" s="187"/>
    </row>
    <row r="290" spans="2:5">
      <c r="B290" s="227"/>
      <c r="D290" s="218"/>
      <c r="E290" s="187"/>
    </row>
    <row r="291" spans="2:5">
      <c r="B291" s="227"/>
      <c r="D291" s="218"/>
      <c r="E291" s="187"/>
    </row>
    <row r="292" spans="2:5">
      <c r="B292" s="227"/>
      <c r="D292" s="218"/>
      <c r="E292" s="187"/>
    </row>
    <row r="293" spans="2:5">
      <c r="B293" s="227"/>
      <c r="D293" s="218"/>
      <c r="E293" s="187"/>
    </row>
    <row r="294" spans="2:5">
      <c r="B294" s="227"/>
      <c r="D294" s="218"/>
      <c r="E294" s="187"/>
    </row>
    <row r="295" spans="2:5">
      <c r="B295" s="227"/>
      <c r="D295" s="218"/>
      <c r="E295" s="187"/>
    </row>
    <row r="296" spans="2:5">
      <c r="B296" s="227"/>
      <c r="D296" s="218"/>
      <c r="E296" s="187"/>
    </row>
    <row r="297" spans="2:5">
      <c r="B297" s="227"/>
      <c r="D297" s="218"/>
      <c r="E297" s="187"/>
    </row>
    <row r="298" spans="2:5">
      <c r="B298" s="227"/>
      <c r="D298" s="218"/>
      <c r="E298" s="187"/>
    </row>
    <row r="299" spans="2:5">
      <c r="B299" s="227"/>
      <c r="D299" s="218"/>
      <c r="E299" s="187"/>
    </row>
    <row r="300" spans="2:5">
      <c r="B300" s="227"/>
      <c r="D300" s="218"/>
      <c r="E300" s="187"/>
    </row>
    <row r="301" spans="2:5">
      <c r="B301" s="227"/>
      <c r="D301" s="218"/>
      <c r="E301" s="187"/>
    </row>
    <row r="302" spans="2:5">
      <c r="B302" s="227"/>
      <c r="D302" s="218"/>
      <c r="E302" s="187"/>
    </row>
    <row r="303" spans="2:5">
      <c r="B303" s="227"/>
      <c r="D303" s="218"/>
      <c r="E303" s="187"/>
    </row>
    <row r="304" spans="2:5">
      <c r="B304" s="227"/>
      <c r="D304" s="218"/>
      <c r="E304" s="187"/>
    </row>
    <row r="305" spans="2:5">
      <c r="B305" s="227"/>
      <c r="D305" s="218"/>
      <c r="E305" s="187"/>
    </row>
    <row r="306" spans="2:5">
      <c r="B306" s="227"/>
      <c r="D306" s="218"/>
      <c r="E306" s="187"/>
    </row>
    <row r="307" spans="2:5">
      <c r="B307" s="227"/>
      <c r="D307" s="218"/>
      <c r="E307" s="187"/>
    </row>
    <row r="308" spans="2:5">
      <c r="B308" s="227"/>
      <c r="D308" s="218"/>
      <c r="E308" s="187"/>
    </row>
    <row r="309" spans="2:5">
      <c r="B309" s="227"/>
      <c r="D309" s="218"/>
      <c r="E309" s="187"/>
    </row>
    <row r="310" spans="2:5">
      <c r="B310" s="227"/>
      <c r="D310" s="218"/>
      <c r="E310" s="187"/>
    </row>
    <row r="311" spans="2:5">
      <c r="B311" s="227"/>
      <c r="D311" s="218"/>
      <c r="E311" s="187"/>
    </row>
    <row r="312" spans="2:5">
      <c r="B312" s="227"/>
      <c r="D312" s="218"/>
      <c r="E312" s="187"/>
    </row>
    <row r="313" spans="2:5">
      <c r="B313" s="227"/>
      <c r="D313" s="218"/>
      <c r="E313" s="187"/>
    </row>
    <row r="314" spans="2:5">
      <c r="B314" s="227"/>
      <c r="D314" s="218"/>
      <c r="E314" s="187"/>
    </row>
    <row r="315" spans="2:5">
      <c r="B315" s="227"/>
      <c r="D315" s="218"/>
      <c r="E315" s="187"/>
    </row>
    <row r="316" spans="2:5">
      <c r="B316" s="227"/>
      <c r="D316" s="218"/>
      <c r="E316" s="187"/>
    </row>
    <row r="317" spans="2:5">
      <c r="B317" s="227"/>
      <c r="D317" s="218"/>
      <c r="E317" s="187"/>
    </row>
    <row r="318" spans="2:5">
      <c r="B318" s="227"/>
      <c r="D318" s="218"/>
      <c r="E318" s="187"/>
    </row>
    <row r="319" spans="2:5">
      <c r="B319" s="227"/>
      <c r="D319" s="218"/>
      <c r="E319" s="187"/>
    </row>
    <row r="320" spans="2:5">
      <c r="B320" s="227"/>
      <c r="D320" s="218"/>
      <c r="E320" s="187"/>
    </row>
    <row r="321" spans="2:5">
      <c r="B321" s="227"/>
      <c r="D321" s="218"/>
      <c r="E321" s="187"/>
    </row>
    <row r="322" spans="2:5">
      <c r="B322" s="227"/>
      <c r="D322" s="218"/>
      <c r="E322" s="187"/>
    </row>
    <row r="323" spans="2:5">
      <c r="B323" s="227"/>
      <c r="D323" s="218"/>
      <c r="E323" s="187"/>
    </row>
    <row r="324" spans="2:5">
      <c r="B324" s="227"/>
      <c r="D324" s="218"/>
      <c r="E324" s="187"/>
    </row>
    <row r="325" spans="2:5">
      <c r="B325" s="227"/>
      <c r="D325" s="218"/>
      <c r="E325" s="187"/>
    </row>
    <row r="326" spans="2:5">
      <c r="B326" s="227"/>
      <c r="D326" s="218"/>
      <c r="E326" s="187"/>
    </row>
    <row r="327" spans="2:5">
      <c r="B327" s="227"/>
      <c r="D327" s="218"/>
      <c r="E327" s="187"/>
    </row>
    <row r="328" spans="2:5">
      <c r="B328" s="227"/>
      <c r="D328" s="218"/>
      <c r="E328" s="187"/>
    </row>
    <row r="329" spans="2:5">
      <c r="B329" s="227"/>
      <c r="D329" s="218"/>
      <c r="E329" s="187"/>
    </row>
    <row r="330" spans="2:5">
      <c r="B330" s="227"/>
      <c r="D330" s="218"/>
      <c r="E330" s="187"/>
    </row>
    <row r="331" spans="2:5">
      <c r="B331" s="227"/>
      <c r="D331" s="218"/>
      <c r="E331" s="187"/>
    </row>
    <row r="332" spans="2:5">
      <c r="B332" s="227"/>
      <c r="D332" s="218"/>
      <c r="E332" s="187"/>
    </row>
    <row r="333" spans="2:5">
      <c r="B333" s="227"/>
      <c r="D333" s="218"/>
      <c r="E333" s="187"/>
    </row>
    <row r="334" spans="2:5">
      <c r="B334" s="227"/>
      <c r="D334" s="218"/>
      <c r="E334" s="187"/>
    </row>
    <row r="335" spans="2:5">
      <c r="B335" s="227"/>
      <c r="D335" s="218"/>
      <c r="E335" s="187"/>
    </row>
    <row r="336" spans="2:5">
      <c r="B336" s="227"/>
      <c r="D336" s="218"/>
      <c r="E336" s="187"/>
    </row>
    <row r="337" spans="2:5">
      <c r="B337" s="227"/>
      <c r="D337" s="218"/>
      <c r="E337" s="187"/>
    </row>
    <row r="338" spans="2:5">
      <c r="B338" s="227"/>
      <c r="D338" s="218"/>
      <c r="E338" s="187"/>
    </row>
    <row r="339" spans="2:5">
      <c r="B339" s="227"/>
      <c r="D339" s="218"/>
      <c r="E339" s="187"/>
    </row>
    <row r="340" spans="2:5">
      <c r="B340" s="227"/>
      <c r="D340" s="218"/>
      <c r="E340" s="187"/>
    </row>
    <row r="341" spans="2:5">
      <c r="B341" s="227"/>
      <c r="D341" s="218"/>
      <c r="E341" s="187"/>
    </row>
    <row r="342" spans="2:5">
      <c r="B342" s="227"/>
      <c r="D342" s="218"/>
      <c r="E342" s="187"/>
    </row>
    <row r="343" spans="2:5">
      <c r="B343" s="227"/>
      <c r="D343" s="218"/>
      <c r="E343" s="187"/>
    </row>
    <row r="344" spans="2:5">
      <c r="B344" s="227"/>
      <c r="D344" s="218"/>
      <c r="E344" s="187"/>
    </row>
    <row r="345" spans="2:5">
      <c r="B345" s="227"/>
      <c r="D345" s="218"/>
      <c r="E345" s="187"/>
    </row>
    <row r="346" spans="2:5">
      <c r="B346" s="227"/>
      <c r="D346" s="218"/>
      <c r="E346" s="187"/>
    </row>
    <row r="347" spans="2:5">
      <c r="B347" s="227"/>
      <c r="D347" s="218"/>
      <c r="E347" s="187"/>
    </row>
    <row r="348" spans="2:5">
      <c r="B348" s="227"/>
      <c r="D348" s="218"/>
      <c r="E348" s="187"/>
    </row>
    <row r="349" spans="2:5">
      <c r="B349" s="227"/>
      <c r="D349" s="218"/>
      <c r="E349" s="187"/>
    </row>
    <row r="350" spans="2:5">
      <c r="B350" s="227"/>
      <c r="D350" s="218"/>
      <c r="E350" s="187"/>
    </row>
    <row r="351" spans="2:5">
      <c r="B351" s="227"/>
      <c r="D351" s="218"/>
      <c r="E351" s="187"/>
    </row>
    <row r="352" spans="2:5">
      <c r="B352" s="227"/>
      <c r="D352" s="218"/>
      <c r="E352" s="187"/>
    </row>
    <row r="353" spans="2:5">
      <c r="B353" s="227"/>
      <c r="D353" s="218"/>
      <c r="E353" s="187"/>
    </row>
    <row r="354" spans="2:5">
      <c r="B354" s="227"/>
      <c r="D354" s="218"/>
      <c r="E354" s="187"/>
    </row>
    <row r="355" spans="2:5">
      <c r="B355" s="227"/>
      <c r="D355" s="218"/>
      <c r="E355" s="187"/>
    </row>
    <row r="356" spans="2:5">
      <c r="B356" s="227"/>
      <c r="D356" s="218"/>
      <c r="E356" s="187"/>
    </row>
    <row r="357" spans="2:5">
      <c r="B357" s="227"/>
      <c r="D357" s="218"/>
      <c r="E357" s="187"/>
    </row>
    <row r="358" spans="2:5">
      <c r="B358" s="227"/>
      <c r="D358" s="218"/>
      <c r="E358" s="187"/>
    </row>
    <row r="359" spans="2:5">
      <c r="B359" s="227"/>
      <c r="D359" s="218"/>
      <c r="E359" s="187"/>
    </row>
    <row r="360" spans="2:5">
      <c r="B360" s="227"/>
      <c r="D360" s="218"/>
      <c r="E360" s="187"/>
    </row>
    <row r="361" spans="2:5">
      <c r="B361" s="227"/>
      <c r="D361" s="218"/>
      <c r="E361" s="187"/>
    </row>
    <row r="362" spans="2:5">
      <c r="B362" s="227"/>
      <c r="D362" s="218"/>
      <c r="E362" s="187"/>
    </row>
    <row r="363" spans="2:5">
      <c r="B363" s="227"/>
      <c r="D363" s="218"/>
      <c r="E363" s="187"/>
    </row>
    <row r="364" spans="2:5">
      <c r="B364" s="227"/>
      <c r="D364" s="218"/>
      <c r="E364" s="187"/>
    </row>
    <row r="365" spans="2:5">
      <c r="B365" s="227"/>
      <c r="D365" s="218"/>
      <c r="E365" s="187"/>
    </row>
    <row r="366" spans="2:5">
      <c r="B366" s="227"/>
      <c r="D366" s="218"/>
      <c r="E366" s="187"/>
    </row>
    <row r="367" spans="2:5">
      <c r="B367" s="227"/>
      <c r="D367" s="218"/>
      <c r="E367" s="187"/>
    </row>
    <row r="368" spans="2:5">
      <c r="B368" s="227"/>
      <c r="D368" s="218"/>
      <c r="E368" s="187"/>
    </row>
    <row r="369" spans="2:5">
      <c r="B369" s="227"/>
      <c r="D369" s="218"/>
      <c r="E369" s="187"/>
    </row>
    <row r="370" spans="2:5">
      <c r="B370" s="227"/>
      <c r="D370" s="218"/>
      <c r="E370" s="187"/>
    </row>
    <row r="371" spans="2:5">
      <c r="B371" s="227"/>
      <c r="D371" s="218"/>
      <c r="E371" s="187"/>
    </row>
    <row r="372" spans="2:5">
      <c r="B372" s="227"/>
      <c r="D372" s="218"/>
      <c r="E372" s="187"/>
    </row>
    <row r="373" spans="2:5">
      <c r="B373" s="227"/>
      <c r="D373" s="218"/>
      <c r="E373" s="187"/>
    </row>
    <row r="374" spans="2:5">
      <c r="B374" s="227"/>
      <c r="D374" s="218"/>
      <c r="E374" s="187"/>
    </row>
    <row r="375" spans="2:5">
      <c r="B375" s="227"/>
      <c r="D375" s="218"/>
      <c r="E375" s="187"/>
    </row>
    <row r="376" spans="2:5">
      <c r="B376" s="227"/>
      <c r="D376" s="218"/>
      <c r="E376" s="187"/>
    </row>
    <row r="377" spans="2:5">
      <c r="B377" s="227"/>
      <c r="D377" s="218"/>
      <c r="E377" s="187"/>
    </row>
    <row r="378" spans="2:5">
      <c r="B378" s="227"/>
      <c r="D378" s="218"/>
      <c r="E378" s="187"/>
    </row>
    <row r="379" spans="2:5">
      <c r="B379" s="227"/>
      <c r="D379" s="218"/>
      <c r="E379" s="187"/>
    </row>
    <row r="380" spans="2:5">
      <c r="B380" s="227"/>
      <c r="D380" s="218"/>
      <c r="E380" s="187"/>
    </row>
    <row r="381" spans="2:5">
      <c r="B381" s="227"/>
      <c r="D381" s="218"/>
      <c r="E381" s="187"/>
    </row>
    <row r="382" spans="2:5">
      <c r="B382" s="227"/>
      <c r="D382" s="218"/>
      <c r="E382" s="187"/>
    </row>
    <row r="383" spans="2:5">
      <c r="B383" s="227"/>
      <c r="D383" s="218"/>
      <c r="E383" s="187"/>
    </row>
    <row r="384" spans="2:5">
      <c r="B384" s="227"/>
      <c r="D384" s="218"/>
      <c r="E384" s="187"/>
    </row>
    <row r="385" spans="2:5">
      <c r="B385" s="227"/>
      <c r="D385" s="218"/>
      <c r="E385" s="187"/>
    </row>
    <row r="386" spans="2:5">
      <c r="B386" s="227"/>
      <c r="D386" s="218"/>
      <c r="E386" s="187"/>
    </row>
    <row r="387" spans="2:5">
      <c r="B387" s="227"/>
      <c r="D387" s="218"/>
      <c r="E387" s="187"/>
    </row>
    <row r="388" spans="2:5">
      <c r="B388" s="227"/>
      <c r="D388" s="218"/>
      <c r="E388" s="187"/>
    </row>
    <row r="389" spans="2:5">
      <c r="B389" s="227"/>
      <c r="D389" s="218"/>
      <c r="E389" s="187"/>
    </row>
    <row r="390" spans="2:5">
      <c r="B390" s="227"/>
      <c r="D390" s="218"/>
      <c r="E390" s="187"/>
    </row>
    <row r="391" spans="2:5">
      <c r="B391" s="227"/>
      <c r="D391" s="218"/>
      <c r="E391" s="187"/>
    </row>
    <row r="392" spans="2:5">
      <c r="B392" s="227"/>
      <c r="D392" s="218"/>
      <c r="E392" s="187"/>
    </row>
    <row r="393" spans="2:5">
      <c r="B393" s="227"/>
      <c r="D393" s="218"/>
      <c r="E393" s="187"/>
    </row>
    <row r="394" spans="2:5">
      <c r="B394" s="227"/>
      <c r="D394" s="218"/>
      <c r="E394" s="187"/>
    </row>
    <row r="395" spans="2:5">
      <c r="B395" s="227"/>
      <c r="D395" s="218"/>
      <c r="E395" s="187"/>
    </row>
    <row r="396" spans="2:5">
      <c r="B396" s="227"/>
      <c r="D396" s="218"/>
      <c r="E396" s="187"/>
    </row>
    <row r="397" spans="2:5">
      <c r="B397" s="227"/>
      <c r="D397" s="218"/>
      <c r="E397" s="187"/>
    </row>
    <row r="398" spans="2:5">
      <c r="B398" s="227"/>
      <c r="D398" s="218"/>
      <c r="E398" s="187"/>
    </row>
    <row r="399" spans="2:5">
      <c r="B399" s="227"/>
      <c r="D399" s="218"/>
      <c r="E399" s="187"/>
    </row>
    <row r="400" spans="2:5">
      <c r="B400" s="227"/>
      <c r="D400" s="218"/>
      <c r="E400" s="187"/>
    </row>
    <row r="401" spans="2:5">
      <c r="B401" s="227"/>
      <c r="D401" s="218"/>
      <c r="E401" s="187"/>
    </row>
    <row r="402" spans="2:5">
      <c r="B402" s="227"/>
      <c r="D402" s="218"/>
      <c r="E402" s="187"/>
    </row>
    <row r="403" spans="2:5">
      <c r="B403" s="227"/>
      <c r="D403" s="218"/>
      <c r="E403" s="187"/>
    </row>
    <row r="404" spans="2:5">
      <c r="B404" s="227"/>
      <c r="D404" s="218"/>
      <c r="E404" s="187"/>
    </row>
    <row r="405" spans="2:5">
      <c r="B405" s="227"/>
      <c r="D405" s="218"/>
      <c r="E405" s="187"/>
    </row>
    <row r="406" spans="2:5">
      <c r="B406" s="227"/>
      <c r="D406" s="218"/>
      <c r="E406" s="187"/>
    </row>
    <row r="407" spans="2:5">
      <c r="B407" s="227"/>
      <c r="D407" s="218"/>
      <c r="E407" s="187"/>
    </row>
    <row r="408" spans="2:5">
      <c r="B408" s="227"/>
      <c r="D408" s="218"/>
      <c r="E408" s="187"/>
    </row>
    <row r="409" spans="2:5">
      <c r="B409" s="227"/>
      <c r="D409" s="218"/>
      <c r="E409" s="187"/>
    </row>
    <row r="410" spans="2:5">
      <c r="B410" s="227"/>
      <c r="D410" s="218"/>
      <c r="E410" s="187"/>
    </row>
    <row r="411" spans="2:5">
      <c r="B411" s="227"/>
      <c r="D411" s="218"/>
      <c r="E411" s="187"/>
    </row>
    <row r="412" spans="2:5">
      <c r="B412" s="227"/>
      <c r="D412" s="218"/>
      <c r="E412" s="187"/>
    </row>
    <row r="413" spans="2:5">
      <c r="B413" s="227"/>
      <c r="D413" s="218"/>
      <c r="E413" s="187"/>
    </row>
    <row r="414" spans="2:5">
      <c r="B414" s="227"/>
      <c r="D414" s="218"/>
      <c r="E414" s="187"/>
    </row>
    <row r="415" spans="2:5">
      <c r="B415" s="227"/>
      <c r="D415" s="218"/>
      <c r="E415" s="187"/>
    </row>
    <row r="416" spans="2:5">
      <c r="B416" s="227"/>
      <c r="D416" s="218"/>
      <c r="E416" s="187"/>
    </row>
    <row r="417" spans="2:5">
      <c r="B417" s="227"/>
      <c r="D417" s="218"/>
      <c r="E417" s="187"/>
    </row>
    <row r="418" spans="2:5">
      <c r="B418" s="227"/>
      <c r="D418" s="218"/>
      <c r="E418" s="187"/>
    </row>
    <row r="419" spans="2:5">
      <c r="B419" s="227"/>
      <c r="D419" s="218"/>
      <c r="E419" s="187"/>
    </row>
    <row r="420" spans="2:5">
      <c r="B420" s="227"/>
      <c r="D420" s="218"/>
      <c r="E420" s="187"/>
    </row>
    <row r="421" spans="2:5">
      <c r="B421" s="227"/>
      <c r="D421" s="218"/>
      <c r="E421" s="187"/>
    </row>
    <row r="422" spans="2:5">
      <c r="B422" s="227"/>
      <c r="D422" s="218"/>
      <c r="E422" s="187"/>
    </row>
    <row r="423" spans="2:5">
      <c r="B423" s="227"/>
      <c r="D423" s="218"/>
      <c r="E423" s="187"/>
    </row>
    <row r="424" spans="2:5">
      <c r="B424" s="227"/>
      <c r="D424" s="218"/>
      <c r="E424" s="187"/>
    </row>
    <row r="425" spans="2:5">
      <c r="B425" s="227"/>
      <c r="D425" s="218"/>
      <c r="E425" s="187"/>
    </row>
    <row r="426" spans="2:5">
      <c r="B426" s="227"/>
      <c r="D426" s="218"/>
      <c r="E426" s="187"/>
    </row>
    <row r="427" spans="2:5">
      <c r="B427" s="227"/>
      <c r="D427" s="218"/>
      <c r="E427" s="187"/>
    </row>
    <row r="428" spans="2:5">
      <c r="B428" s="227"/>
      <c r="D428" s="218"/>
      <c r="E428" s="187"/>
    </row>
    <row r="429" spans="2:5">
      <c r="B429" s="227"/>
      <c r="D429" s="218"/>
      <c r="E429" s="187"/>
    </row>
    <row r="430" spans="2:5">
      <c r="B430" s="227"/>
      <c r="D430" s="218"/>
      <c r="E430" s="187"/>
    </row>
    <row r="431" spans="2:5">
      <c r="B431" s="227"/>
      <c r="D431" s="218"/>
      <c r="E431" s="187"/>
    </row>
    <row r="432" spans="2:5">
      <c r="B432" s="227"/>
      <c r="D432" s="218"/>
      <c r="E432" s="187"/>
    </row>
    <row r="433" spans="2:5">
      <c r="B433" s="227"/>
      <c r="D433" s="218"/>
      <c r="E433" s="187"/>
    </row>
    <row r="434" spans="2:5">
      <c r="B434" s="227"/>
      <c r="D434" s="218"/>
      <c r="E434" s="187"/>
    </row>
    <row r="435" spans="2:5">
      <c r="B435" s="227"/>
      <c r="D435" s="218"/>
      <c r="E435" s="187"/>
    </row>
    <row r="436" spans="2:5">
      <c r="B436" s="227"/>
      <c r="D436" s="218"/>
      <c r="E436" s="187"/>
    </row>
    <row r="437" spans="2:5">
      <c r="B437" s="227"/>
      <c r="D437" s="218"/>
      <c r="E437" s="187"/>
    </row>
    <row r="438" spans="2:5">
      <c r="B438" s="227"/>
      <c r="D438" s="218"/>
      <c r="E438" s="187"/>
    </row>
    <row r="439" spans="2:5">
      <c r="B439" s="227"/>
      <c r="D439" s="218"/>
      <c r="E439" s="187"/>
    </row>
    <row r="440" spans="2:5">
      <c r="B440" s="227"/>
      <c r="D440" s="218"/>
      <c r="E440" s="187"/>
    </row>
    <row r="441" spans="2:5">
      <c r="B441" s="227"/>
      <c r="D441" s="218"/>
      <c r="E441" s="187"/>
    </row>
    <row r="442" spans="2:5">
      <c r="B442" s="227"/>
      <c r="D442" s="218"/>
      <c r="E442" s="187"/>
    </row>
    <row r="443" spans="2:5">
      <c r="B443" s="227"/>
      <c r="D443" s="218"/>
      <c r="E443" s="187"/>
    </row>
    <row r="444" spans="2:5">
      <c r="B444" s="227"/>
      <c r="D444" s="218"/>
      <c r="E444" s="187"/>
    </row>
    <row r="445" spans="2:5">
      <c r="B445" s="227"/>
      <c r="D445" s="218"/>
      <c r="E445" s="187"/>
    </row>
    <row r="446" spans="2:5">
      <c r="B446" s="227"/>
      <c r="D446" s="218"/>
      <c r="E446" s="187"/>
    </row>
    <row r="447" spans="2:5">
      <c r="B447" s="227"/>
      <c r="D447" s="218"/>
      <c r="E447" s="187"/>
    </row>
    <row r="448" spans="2:5">
      <c r="B448" s="227"/>
      <c r="D448" s="218"/>
      <c r="E448" s="187"/>
    </row>
    <row r="449" spans="2:5">
      <c r="B449" s="227"/>
      <c r="D449" s="218"/>
      <c r="E449" s="187"/>
    </row>
    <row r="450" spans="2:5">
      <c r="B450" s="227"/>
      <c r="D450" s="218"/>
      <c r="E450" s="187"/>
    </row>
    <row r="451" spans="2:5">
      <c r="B451" s="227"/>
      <c r="D451" s="218"/>
      <c r="E451" s="187"/>
    </row>
    <row r="452" spans="2:5">
      <c r="B452" s="227"/>
      <c r="D452" s="218"/>
      <c r="E452" s="187"/>
    </row>
    <row r="453" spans="2:5">
      <c r="B453" s="227"/>
      <c r="D453" s="218"/>
      <c r="E453" s="187"/>
    </row>
    <row r="454" spans="2:5">
      <c r="B454" s="227"/>
      <c r="D454" s="218"/>
      <c r="E454" s="187"/>
    </row>
    <row r="455" spans="2:5">
      <c r="B455" s="227"/>
      <c r="D455" s="218"/>
      <c r="E455" s="187"/>
    </row>
    <row r="456" spans="2:5">
      <c r="B456" s="227"/>
      <c r="D456" s="218"/>
      <c r="E456" s="187"/>
    </row>
    <row r="457" spans="2:5">
      <c r="B457" s="227"/>
      <c r="D457" s="218"/>
      <c r="E457" s="187"/>
    </row>
    <row r="458" spans="2:5">
      <c r="B458" s="227"/>
      <c r="D458" s="218"/>
      <c r="E458" s="187"/>
    </row>
    <row r="459" spans="2:5">
      <c r="B459" s="227"/>
      <c r="D459" s="218"/>
      <c r="E459" s="187"/>
    </row>
    <row r="460" spans="2:5">
      <c r="B460" s="227"/>
      <c r="D460" s="218"/>
      <c r="E460" s="187"/>
    </row>
    <row r="461" spans="2:5">
      <c r="B461" s="227"/>
      <c r="D461" s="218"/>
      <c r="E461" s="187"/>
    </row>
    <row r="462" spans="2:5">
      <c r="B462" s="227"/>
      <c r="D462" s="218"/>
      <c r="E462" s="187"/>
    </row>
    <row r="463" spans="2:5">
      <c r="B463" s="227"/>
      <c r="D463" s="218"/>
      <c r="E463" s="187"/>
    </row>
    <row r="464" spans="2:5">
      <c r="B464" s="227"/>
      <c r="D464" s="218"/>
      <c r="E464" s="187"/>
    </row>
    <row r="465" spans="2:5">
      <c r="B465" s="227"/>
      <c r="D465" s="218"/>
      <c r="E465" s="187"/>
    </row>
    <row r="466" spans="2:5">
      <c r="B466" s="227"/>
      <c r="D466" s="218"/>
      <c r="E466" s="187"/>
    </row>
    <row r="467" spans="2:5">
      <c r="B467" s="227"/>
      <c r="D467" s="218"/>
      <c r="E467" s="187"/>
    </row>
    <row r="468" spans="2:5">
      <c r="B468" s="227"/>
      <c r="D468" s="218"/>
      <c r="E468" s="187"/>
    </row>
    <row r="469" spans="2:5">
      <c r="B469" s="227"/>
      <c r="D469" s="218"/>
      <c r="E469" s="187"/>
    </row>
    <row r="470" spans="2:5">
      <c r="B470" s="227"/>
      <c r="D470" s="218"/>
      <c r="E470" s="187"/>
    </row>
    <row r="471" spans="2:5">
      <c r="B471" s="227"/>
      <c r="D471" s="218"/>
      <c r="E471" s="187"/>
    </row>
    <row r="472" spans="2:5">
      <c r="B472" s="227"/>
      <c r="D472" s="218"/>
      <c r="E472" s="187"/>
    </row>
    <row r="473" spans="2:5">
      <c r="B473" s="227"/>
      <c r="D473" s="218"/>
      <c r="E473" s="187"/>
    </row>
    <row r="474" spans="2:5">
      <c r="B474" s="227"/>
      <c r="D474" s="218"/>
      <c r="E474" s="187"/>
    </row>
    <row r="475" spans="2:5">
      <c r="B475" s="227"/>
      <c r="D475" s="218"/>
      <c r="E475" s="187"/>
    </row>
    <row r="476" spans="2:5">
      <c r="B476" s="227"/>
      <c r="D476" s="218"/>
      <c r="E476" s="187"/>
    </row>
    <row r="477" spans="2:5">
      <c r="B477" s="227"/>
      <c r="D477" s="218"/>
      <c r="E477" s="187"/>
    </row>
    <row r="478" spans="2:5">
      <c r="B478" s="227"/>
      <c r="D478" s="218"/>
      <c r="E478" s="187"/>
    </row>
    <row r="479" spans="2:5">
      <c r="B479" s="227"/>
      <c r="D479" s="218"/>
      <c r="E479" s="187"/>
    </row>
    <row r="480" spans="2:5">
      <c r="B480" s="227"/>
      <c r="D480" s="218"/>
      <c r="E480" s="187"/>
    </row>
    <row r="481" spans="2:5">
      <c r="B481" s="227"/>
      <c r="D481" s="218"/>
      <c r="E481" s="187"/>
    </row>
    <row r="482" spans="2:5">
      <c r="B482" s="227"/>
      <c r="D482" s="218"/>
      <c r="E482" s="187"/>
    </row>
    <row r="483" spans="2:5">
      <c r="B483" s="227"/>
      <c r="D483" s="218"/>
      <c r="E483" s="187"/>
    </row>
    <row r="484" spans="2:5">
      <c r="B484" s="227"/>
      <c r="D484" s="218"/>
      <c r="E484" s="187"/>
    </row>
    <row r="485" spans="2:5">
      <c r="B485" s="227"/>
      <c r="D485" s="218"/>
      <c r="E485" s="187"/>
    </row>
    <row r="486" spans="2:5">
      <c r="B486" s="227"/>
      <c r="D486" s="218"/>
      <c r="E486" s="187"/>
    </row>
    <row r="487" spans="2:5">
      <c r="B487" s="227"/>
      <c r="D487" s="218"/>
      <c r="E487" s="187"/>
    </row>
    <row r="488" spans="2:5">
      <c r="B488" s="227"/>
      <c r="D488" s="218"/>
      <c r="E488" s="187"/>
    </row>
    <row r="489" spans="2:5">
      <c r="B489" s="227"/>
      <c r="D489" s="218"/>
      <c r="E489" s="187"/>
    </row>
    <row r="490" spans="2:5">
      <c r="B490" s="227"/>
      <c r="D490" s="218"/>
      <c r="E490" s="187"/>
    </row>
    <row r="491" spans="2:5">
      <c r="B491" s="227"/>
      <c r="D491" s="218"/>
      <c r="E491" s="187"/>
    </row>
    <row r="492" spans="2:5">
      <c r="B492" s="227"/>
      <c r="D492" s="218"/>
      <c r="E492" s="187"/>
    </row>
    <row r="493" spans="2:5">
      <c r="B493" s="227"/>
      <c r="D493" s="218"/>
      <c r="E493" s="187"/>
    </row>
    <row r="494" spans="2:5">
      <c r="B494" s="227"/>
      <c r="D494" s="218"/>
      <c r="E494" s="187"/>
    </row>
    <row r="495" spans="2:5">
      <c r="B495" s="227"/>
      <c r="D495" s="218"/>
      <c r="E495" s="187"/>
    </row>
    <row r="496" spans="2:5">
      <c r="B496" s="227"/>
      <c r="D496" s="218"/>
      <c r="E496" s="187"/>
    </row>
    <row r="497" spans="2:5">
      <c r="B497" s="227"/>
      <c r="D497" s="218"/>
      <c r="E497" s="187"/>
    </row>
    <row r="498" spans="2:5">
      <c r="B498" s="227"/>
      <c r="D498" s="218"/>
      <c r="E498" s="187"/>
    </row>
    <row r="499" spans="2:5">
      <c r="B499" s="227"/>
      <c r="D499" s="218"/>
      <c r="E499" s="187"/>
    </row>
    <row r="500" spans="2:5">
      <c r="B500" s="227"/>
      <c r="D500" s="218"/>
      <c r="E500" s="187"/>
    </row>
    <row r="501" spans="2:5">
      <c r="B501" s="227"/>
      <c r="D501" s="218"/>
      <c r="E501" s="187"/>
    </row>
    <row r="502" spans="2:5">
      <c r="B502" s="227"/>
      <c r="D502" s="218"/>
      <c r="E502" s="187"/>
    </row>
    <row r="503" spans="2:5">
      <c r="B503" s="227"/>
      <c r="D503" s="218"/>
      <c r="E503" s="187"/>
    </row>
    <row r="504" spans="2:5">
      <c r="B504" s="227"/>
      <c r="D504" s="218"/>
      <c r="E504" s="187"/>
    </row>
    <row r="505" spans="2:5">
      <c r="B505" s="227"/>
      <c r="D505" s="218"/>
      <c r="E505" s="187"/>
    </row>
    <row r="506" spans="2:5">
      <c r="B506" s="227"/>
      <c r="D506" s="218"/>
      <c r="E506" s="187"/>
    </row>
    <row r="507" spans="2:5">
      <c r="B507" s="227"/>
      <c r="D507" s="218"/>
      <c r="E507" s="187"/>
    </row>
    <row r="508" spans="2:5">
      <c r="B508" s="227"/>
      <c r="D508" s="218"/>
      <c r="E508" s="187"/>
    </row>
    <row r="509" spans="2:5">
      <c r="B509" s="227"/>
      <c r="D509" s="218"/>
      <c r="E509" s="187"/>
    </row>
    <row r="510" spans="2:5">
      <c r="B510" s="227"/>
      <c r="D510" s="218"/>
      <c r="E510" s="187"/>
    </row>
    <row r="511" spans="2:5">
      <c r="B511" s="227"/>
      <c r="D511" s="218"/>
      <c r="E511" s="187"/>
    </row>
    <row r="512" spans="2:5">
      <c r="B512" s="227"/>
      <c r="D512" s="218"/>
      <c r="E512" s="187"/>
    </row>
    <row r="513" spans="2:5">
      <c r="B513" s="227"/>
      <c r="D513" s="218"/>
      <c r="E513" s="187"/>
    </row>
    <row r="514" spans="2:5">
      <c r="B514" s="227"/>
      <c r="D514" s="218"/>
      <c r="E514" s="187"/>
    </row>
    <row r="515" spans="2:5">
      <c r="B515" s="227"/>
      <c r="D515" s="218"/>
      <c r="E515" s="187"/>
    </row>
    <row r="516" spans="2:5">
      <c r="B516" s="227"/>
      <c r="D516" s="218"/>
      <c r="E516" s="187"/>
    </row>
    <row r="517" spans="2:5">
      <c r="B517" s="227"/>
      <c r="D517" s="218"/>
      <c r="E517" s="187"/>
    </row>
    <row r="518" spans="2:5">
      <c r="B518" s="227"/>
      <c r="D518" s="218"/>
      <c r="E518" s="187"/>
    </row>
    <row r="519" spans="2:5">
      <c r="B519" s="227"/>
      <c r="D519" s="218"/>
      <c r="E519" s="187"/>
    </row>
    <row r="520" spans="2:5">
      <c r="B520" s="227"/>
      <c r="D520" s="218"/>
      <c r="E520" s="187"/>
    </row>
    <row r="521" spans="2:5">
      <c r="B521" s="227"/>
      <c r="D521" s="218"/>
      <c r="E521" s="187"/>
    </row>
    <row r="522" spans="2:5">
      <c r="B522" s="227"/>
      <c r="D522" s="218"/>
      <c r="E522" s="187"/>
    </row>
    <row r="523" spans="2:5">
      <c r="B523" s="227"/>
      <c r="D523" s="218"/>
      <c r="E523" s="187"/>
    </row>
    <row r="524" spans="2:5">
      <c r="B524" s="227"/>
      <c r="D524" s="218"/>
      <c r="E524" s="187"/>
    </row>
    <row r="525" spans="2:5">
      <c r="B525" s="227"/>
      <c r="D525" s="218"/>
      <c r="E525" s="187"/>
    </row>
    <row r="526" spans="2:5">
      <c r="B526" s="227"/>
      <c r="D526" s="218"/>
      <c r="E526" s="187"/>
    </row>
    <row r="527" spans="2:5">
      <c r="B527" s="227"/>
      <c r="D527" s="218"/>
      <c r="E527" s="187"/>
    </row>
    <row r="528" spans="2:5">
      <c r="B528" s="227"/>
      <c r="D528" s="218"/>
      <c r="E528" s="187"/>
    </row>
    <row r="529" spans="2:5">
      <c r="B529" s="227"/>
      <c r="D529" s="218"/>
      <c r="E529" s="187"/>
    </row>
    <row r="530" spans="2:5">
      <c r="B530" s="227"/>
      <c r="D530" s="218"/>
      <c r="E530" s="187"/>
    </row>
    <row r="531" spans="2:5">
      <c r="B531" s="227"/>
      <c r="D531" s="218"/>
      <c r="E531" s="187"/>
    </row>
    <row r="532" spans="2:5">
      <c r="B532" s="227"/>
      <c r="D532" s="218"/>
      <c r="E532" s="187"/>
    </row>
    <row r="533" spans="2:5">
      <c r="B533" s="227"/>
      <c r="D533" s="218"/>
      <c r="E533" s="187"/>
    </row>
    <row r="534" spans="2:5">
      <c r="B534" s="227"/>
      <c r="D534" s="218"/>
      <c r="E534" s="187"/>
    </row>
    <row r="535" spans="2:5">
      <c r="B535" s="227"/>
      <c r="D535" s="218"/>
      <c r="E535" s="187"/>
    </row>
    <row r="536" spans="2:5">
      <c r="B536" s="227"/>
      <c r="D536" s="218"/>
      <c r="E536" s="187"/>
    </row>
    <row r="537" spans="2:5">
      <c r="B537" s="227"/>
      <c r="D537" s="218"/>
      <c r="E537" s="187"/>
    </row>
    <row r="538" spans="2:5">
      <c r="B538" s="227"/>
      <c r="D538" s="218"/>
      <c r="E538" s="187"/>
    </row>
    <row r="539" spans="2:5">
      <c r="B539" s="227"/>
      <c r="D539" s="218"/>
      <c r="E539" s="187"/>
    </row>
    <row r="540" spans="2:5">
      <c r="B540" s="227"/>
      <c r="D540" s="218"/>
      <c r="E540" s="187"/>
    </row>
    <row r="541" spans="2:5">
      <c r="B541" s="227"/>
      <c r="D541" s="218"/>
      <c r="E541" s="187"/>
    </row>
    <row r="542" spans="2:5">
      <c r="B542" s="227"/>
      <c r="D542" s="218"/>
      <c r="E542" s="187"/>
    </row>
    <row r="543" spans="2:5">
      <c r="B543" s="227"/>
      <c r="D543" s="218"/>
      <c r="E543" s="187"/>
    </row>
    <row r="544" spans="2:5">
      <c r="B544" s="227"/>
      <c r="D544" s="218"/>
      <c r="E544" s="187"/>
    </row>
    <row r="545" spans="2:5">
      <c r="B545" s="227"/>
      <c r="D545" s="218"/>
      <c r="E545" s="187"/>
    </row>
    <row r="546" spans="2:5">
      <c r="B546" s="227"/>
      <c r="D546" s="218"/>
      <c r="E546" s="187"/>
    </row>
    <row r="547" spans="2:5">
      <c r="B547" s="227"/>
      <c r="D547" s="218"/>
      <c r="E547" s="187"/>
    </row>
    <row r="548" spans="2:5">
      <c r="B548" s="227"/>
      <c r="D548" s="218"/>
      <c r="E548" s="187"/>
    </row>
    <row r="549" spans="2:5">
      <c r="B549" s="227"/>
      <c r="D549" s="218"/>
      <c r="E549" s="187"/>
    </row>
    <row r="550" spans="2:5">
      <c r="B550" s="227"/>
      <c r="D550" s="218"/>
      <c r="E550" s="187"/>
    </row>
    <row r="551" spans="2:5">
      <c r="B551" s="227"/>
      <c r="D551" s="218"/>
      <c r="E551" s="187"/>
    </row>
    <row r="552" spans="2:5">
      <c r="B552" s="227"/>
      <c r="D552" s="218"/>
      <c r="E552" s="187"/>
    </row>
    <row r="553" spans="2:5">
      <c r="B553" s="227"/>
      <c r="D553" s="218"/>
      <c r="E553" s="187"/>
    </row>
    <row r="554" spans="2:5">
      <c r="B554" s="227"/>
      <c r="D554" s="218"/>
      <c r="E554" s="187"/>
    </row>
    <row r="555" spans="2:5">
      <c r="B555" s="227"/>
      <c r="D555" s="218"/>
      <c r="E555" s="187"/>
    </row>
    <row r="556" spans="2:5">
      <c r="B556" s="227"/>
      <c r="D556" s="218"/>
      <c r="E556" s="187"/>
    </row>
    <row r="557" spans="2:5">
      <c r="B557" s="227"/>
      <c r="D557" s="218"/>
      <c r="E557" s="187"/>
    </row>
    <row r="558" spans="2:5">
      <c r="B558" s="227"/>
      <c r="D558" s="218"/>
      <c r="E558" s="187"/>
    </row>
    <row r="559" spans="2:5">
      <c r="B559" s="227"/>
      <c r="D559" s="218"/>
      <c r="E559" s="187"/>
    </row>
    <row r="560" spans="2:5">
      <c r="B560" s="227"/>
      <c r="D560" s="218"/>
      <c r="E560" s="187"/>
    </row>
    <row r="561" spans="2:5">
      <c r="B561" s="227"/>
      <c r="D561" s="218"/>
      <c r="E561" s="187"/>
    </row>
    <row r="562" spans="2:5">
      <c r="B562" s="227"/>
      <c r="D562" s="218"/>
      <c r="E562" s="187"/>
    </row>
    <row r="563" spans="2:5">
      <c r="B563" s="227"/>
      <c r="D563" s="218"/>
      <c r="E563" s="187"/>
    </row>
    <row r="564" spans="2:5">
      <c r="B564" s="227"/>
      <c r="D564" s="218"/>
      <c r="E564" s="187"/>
    </row>
    <row r="565" spans="2:5">
      <c r="B565" s="227"/>
      <c r="D565" s="218"/>
      <c r="E565" s="187"/>
    </row>
    <row r="566" spans="2:5">
      <c r="B566" s="227"/>
      <c r="D566" s="218"/>
      <c r="E566" s="187"/>
    </row>
    <row r="567" spans="2:5">
      <c r="B567" s="227"/>
      <c r="D567" s="218"/>
      <c r="E567" s="187"/>
    </row>
    <row r="568" spans="2:5">
      <c r="B568" s="227"/>
      <c r="D568" s="218"/>
      <c r="E568" s="187"/>
    </row>
    <row r="569" spans="2:5">
      <c r="B569" s="227"/>
      <c r="D569" s="218"/>
      <c r="E569" s="187"/>
    </row>
    <row r="570" spans="2:5">
      <c r="B570" s="227"/>
      <c r="D570" s="218"/>
      <c r="E570" s="187"/>
    </row>
    <row r="571" spans="2:5">
      <c r="B571" s="227"/>
      <c r="D571" s="218"/>
      <c r="E571" s="187"/>
    </row>
    <row r="572" spans="2:5">
      <c r="B572" s="227"/>
      <c r="D572" s="218"/>
      <c r="E572" s="187"/>
    </row>
    <row r="573" spans="2:5">
      <c r="B573" s="227"/>
      <c r="D573" s="218"/>
      <c r="E573" s="187"/>
    </row>
    <row r="574" spans="2:5">
      <c r="B574" s="227"/>
      <c r="D574" s="218"/>
      <c r="E574" s="187"/>
    </row>
    <row r="575" spans="2:5">
      <c r="B575" s="227"/>
      <c r="D575" s="218"/>
      <c r="E575" s="187"/>
    </row>
    <row r="576" spans="2:5">
      <c r="B576" s="227"/>
      <c r="D576" s="218"/>
      <c r="E576" s="187"/>
    </row>
    <row r="577" spans="2:5">
      <c r="B577" s="227"/>
      <c r="D577" s="218"/>
      <c r="E577" s="187"/>
    </row>
    <row r="578" spans="2:5">
      <c r="B578" s="227"/>
      <c r="D578" s="218"/>
      <c r="E578" s="187"/>
    </row>
    <row r="579" spans="2:5">
      <c r="B579" s="227"/>
      <c r="D579" s="218"/>
      <c r="E579" s="187"/>
    </row>
    <row r="580" spans="2:5">
      <c r="B580" s="227"/>
      <c r="D580" s="218"/>
      <c r="E580" s="187"/>
    </row>
    <row r="581" spans="2:5">
      <c r="B581" s="227"/>
      <c r="D581" s="218"/>
      <c r="E581" s="187"/>
    </row>
    <row r="582" spans="2:5">
      <c r="B582" s="227"/>
      <c r="D582" s="218"/>
      <c r="E582" s="187"/>
    </row>
    <row r="583" spans="2:5">
      <c r="B583" s="227"/>
      <c r="D583" s="218"/>
      <c r="E583" s="187"/>
    </row>
    <row r="584" spans="2:5">
      <c r="B584" s="227"/>
      <c r="D584" s="218"/>
      <c r="E584" s="187"/>
    </row>
    <row r="585" spans="2:5">
      <c r="B585" s="227"/>
      <c r="D585" s="218"/>
      <c r="E585" s="187"/>
    </row>
    <row r="586" spans="2:5">
      <c r="B586" s="227"/>
      <c r="D586" s="218"/>
      <c r="E586" s="187"/>
    </row>
    <row r="587" spans="2:5">
      <c r="B587" s="227"/>
      <c r="D587" s="218"/>
      <c r="E587" s="187"/>
    </row>
    <row r="588" spans="2:5">
      <c r="B588" s="227"/>
      <c r="D588" s="218"/>
      <c r="E588" s="187"/>
    </row>
    <row r="589" spans="2:5">
      <c r="B589" s="227"/>
      <c r="D589" s="218"/>
      <c r="E589" s="187"/>
    </row>
    <row r="590" spans="2:5">
      <c r="B590" s="227"/>
      <c r="D590" s="218"/>
      <c r="E590" s="187"/>
    </row>
    <row r="591" spans="2:5">
      <c r="B591" s="227"/>
      <c r="D591" s="218"/>
      <c r="E591" s="187"/>
    </row>
    <row r="592" spans="2:5">
      <c r="B592" s="227"/>
      <c r="D592" s="218"/>
      <c r="E592" s="187"/>
    </row>
    <row r="593" spans="2:5">
      <c r="B593" s="227"/>
      <c r="D593" s="218"/>
      <c r="E593" s="187"/>
    </row>
    <row r="594" spans="2:5">
      <c r="B594" s="227"/>
      <c r="D594" s="218"/>
      <c r="E594" s="187"/>
    </row>
    <row r="595" spans="2:5">
      <c r="B595" s="227"/>
      <c r="D595" s="218"/>
      <c r="E595" s="187"/>
    </row>
    <row r="596" spans="2:5">
      <c r="B596" s="227"/>
      <c r="D596" s="218"/>
      <c r="E596" s="187"/>
    </row>
    <row r="597" spans="2:5">
      <c r="B597" s="227"/>
      <c r="D597" s="218"/>
      <c r="E597" s="187"/>
    </row>
    <row r="598" spans="2:5">
      <c r="B598" s="227"/>
      <c r="D598" s="218"/>
      <c r="E598" s="187"/>
    </row>
    <row r="599" spans="2:5">
      <c r="B599" s="227"/>
      <c r="D599" s="218"/>
      <c r="E599" s="187"/>
    </row>
    <row r="600" spans="2:5">
      <c r="B600" s="227"/>
      <c r="D600" s="218"/>
      <c r="E600" s="187"/>
    </row>
    <row r="601" spans="2:5">
      <c r="B601" s="227"/>
      <c r="D601" s="218"/>
      <c r="E601" s="187"/>
    </row>
    <row r="602" spans="2:5">
      <c r="B602" s="227"/>
      <c r="D602" s="218"/>
      <c r="E602" s="187"/>
    </row>
    <row r="603" spans="2:5">
      <c r="B603" s="227"/>
      <c r="D603" s="218"/>
      <c r="E603" s="187"/>
    </row>
    <row r="604" spans="2:5">
      <c r="B604" s="227"/>
      <c r="D604" s="218"/>
      <c r="E604" s="187"/>
    </row>
    <row r="605" spans="2:5">
      <c r="B605" s="227"/>
      <c r="D605" s="218"/>
      <c r="E605" s="187"/>
    </row>
    <row r="606" spans="2:5">
      <c r="B606" s="227"/>
      <c r="D606" s="218"/>
      <c r="E606" s="187"/>
    </row>
    <row r="607" spans="2:5">
      <c r="B607" s="227"/>
      <c r="D607" s="218"/>
      <c r="E607" s="187"/>
    </row>
    <row r="608" spans="2:5">
      <c r="B608" s="227"/>
      <c r="D608" s="218"/>
      <c r="E608" s="187"/>
    </row>
    <row r="609" spans="2:5">
      <c r="B609" s="227"/>
      <c r="D609" s="218"/>
      <c r="E609" s="187"/>
    </row>
    <row r="610" spans="2:5">
      <c r="B610" s="227"/>
      <c r="D610" s="218"/>
      <c r="E610" s="187"/>
    </row>
    <row r="611" spans="2:5">
      <c r="B611" s="227"/>
      <c r="D611" s="218"/>
      <c r="E611" s="187"/>
    </row>
    <row r="612" spans="2:5">
      <c r="B612" s="227"/>
      <c r="D612" s="218"/>
      <c r="E612" s="187"/>
    </row>
    <row r="613" spans="2:5">
      <c r="B613" s="227"/>
      <c r="D613" s="218"/>
      <c r="E613" s="187"/>
    </row>
    <row r="614" spans="2:5">
      <c r="B614" s="227"/>
      <c r="D614" s="218"/>
      <c r="E614" s="187"/>
    </row>
    <row r="615" spans="2:5">
      <c r="B615" s="227"/>
      <c r="D615" s="218"/>
      <c r="E615" s="187"/>
    </row>
    <row r="616" spans="2:5">
      <c r="B616" s="227"/>
      <c r="D616" s="218"/>
      <c r="E616" s="187"/>
    </row>
    <row r="617" spans="2:5">
      <c r="B617" s="227"/>
      <c r="D617" s="218"/>
      <c r="E617" s="187"/>
    </row>
    <row r="618" spans="2:5">
      <c r="B618" s="227"/>
      <c r="D618" s="218"/>
      <c r="E618" s="187"/>
    </row>
    <row r="619" spans="2:5">
      <c r="B619" s="227"/>
      <c r="D619" s="218"/>
      <c r="E619" s="187"/>
    </row>
    <row r="620" spans="2:5">
      <c r="B620" s="227"/>
      <c r="D620" s="218"/>
      <c r="E620" s="187"/>
    </row>
    <row r="621" spans="2:5">
      <c r="B621" s="227"/>
      <c r="D621" s="218"/>
      <c r="E621" s="187"/>
    </row>
    <row r="622" spans="2:5">
      <c r="B622" s="227"/>
      <c r="D622" s="218"/>
      <c r="E622" s="187"/>
    </row>
    <row r="623" spans="2:5">
      <c r="B623" s="227"/>
      <c r="D623" s="218"/>
      <c r="E623" s="187"/>
    </row>
    <row r="624" spans="2:5">
      <c r="B624" s="227"/>
      <c r="D624" s="218"/>
      <c r="E624" s="187"/>
    </row>
    <row r="625" spans="2:5">
      <c r="B625" s="227"/>
      <c r="D625" s="218"/>
      <c r="E625" s="187"/>
    </row>
    <row r="626" spans="2:5">
      <c r="B626" s="227"/>
      <c r="D626" s="218"/>
      <c r="E626" s="187"/>
    </row>
    <row r="627" spans="2:5">
      <c r="B627" s="227"/>
      <c r="D627" s="218"/>
      <c r="E627" s="187"/>
    </row>
    <row r="628" spans="2:5">
      <c r="B628" s="227"/>
      <c r="D628" s="218"/>
      <c r="E628" s="187"/>
    </row>
    <row r="629" spans="2:5">
      <c r="B629" s="227"/>
      <c r="D629" s="218"/>
      <c r="E629" s="187"/>
    </row>
    <row r="630" spans="2:5">
      <c r="B630" s="227"/>
      <c r="D630" s="218"/>
      <c r="E630" s="187"/>
    </row>
    <row r="631" spans="2:5">
      <c r="B631" s="227"/>
      <c r="D631" s="218"/>
      <c r="E631" s="187"/>
    </row>
    <row r="632" spans="2:5">
      <c r="B632" s="227"/>
      <c r="D632" s="218"/>
      <c r="E632" s="187"/>
    </row>
    <row r="633" spans="2:5">
      <c r="B633" s="227"/>
      <c r="D633" s="218"/>
      <c r="E633" s="187"/>
    </row>
    <row r="634" spans="2:5">
      <c r="B634" s="227"/>
      <c r="D634" s="218"/>
      <c r="E634" s="187"/>
    </row>
    <row r="635" spans="2:5">
      <c r="B635" s="227"/>
      <c r="D635" s="218"/>
      <c r="E635" s="187"/>
    </row>
    <row r="636" spans="2:5">
      <c r="B636" s="227"/>
      <c r="D636" s="218"/>
      <c r="E636" s="187"/>
    </row>
    <row r="637" spans="2:5">
      <c r="B637" s="227"/>
      <c r="D637" s="218"/>
      <c r="E637" s="187"/>
    </row>
    <row r="638" spans="2:5">
      <c r="B638" s="227"/>
      <c r="D638" s="218"/>
      <c r="E638" s="187"/>
    </row>
    <row r="639" spans="2:5">
      <c r="B639" s="227"/>
      <c r="D639" s="218"/>
      <c r="E639" s="187"/>
    </row>
    <row r="640" spans="2:5">
      <c r="B640" s="227"/>
      <c r="D640" s="218"/>
      <c r="E640" s="187"/>
    </row>
    <row r="641" spans="2:5">
      <c r="B641" s="227"/>
      <c r="D641" s="218"/>
      <c r="E641" s="187"/>
    </row>
    <row r="642" spans="2:5">
      <c r="B642" s="227"/>
      <c r="D642" s="218"/>
      <c r="E642" s="187"/>
    </row>
    <row r="643" spans="2:5">
      <c r="B643" s="227"/>
      <c r="D643" s="218"/>
      <c r="E643" s="187"/>
    </row>
    <row r="644" spans="2:5">
      <c r="B644" s="227"/>
      <c r="D644" s="218"/>
      <c r="E644" s="187"/>
    </row>
    <row r="645" spans="2:5">
      <c r="B645" s="227"/>
      <c r="D645" s="218"/>
      <c r="E645" s="187"/>
    </row>
    <row r="646" spans="2:5">
      <c r="B646" s="227"/>
      <c r="D646" s="218"/>
      <c r="E646" s="187"/>
    </row>
    <row r="647" spans="2:5">
      <c r="B647" s="227"/>
      <c r="D647" s="218"/>
      <c r="E647" s="187"/>
    </row>
    <row r="648" spans="2:5">
      <c r="B648" s="227"/>
      <c r="D648" s="218"/>
      <c r="E648" s="187"/>
    </row>
    <row r="649" spans="2:5">
      <c r="B649" s="227"/>
      <c r="D649" s="218"/>
      <c r="E649" s="187"/>
    </row>
    <row r="650" spans="2:5">
      <c r="B650" s="227"/>
      <c r="D650" s="218"/>
      <c r="E650" s="187"/>
    </row>
    <row r="651" spans="2:5">
      <c r="B651" s="227"/>
      <c r="D651" s="218"/>
      <c r="E651" s="187"/>
    </row>
    <row r="652" spans="2:5">
      <c r="B652" s="227"/>
      <c r="D652" s="218"/>
      <c r="E652" s="187"/>
    </row>
    <row r="653" spans="2:5">
      <c r="B653" s="227"/>
      <c r="D653" s="218"/>
      <c r="E653" s="187"/>
    </row>
    <row r="654" spans="2:5">
      <c r="B654" s="227"/>
      <c r="D654" s="218"/>
      <c r="E654" s="187"/>
    </row>
    <row r="655" spans="2:5">
      <c r="B655" s="187"/>
      <c r="D655" s="186"/>
      <c r="E655" s="187"/>
    </row>
    <row r="656" spans="2:5">
      <c r="B656" s="187"/>
      <c r="D656" s="186"/>
      <c r="E656" s="187"/>
    </row>
    <row r="657" spans="2:5">
      <c r="B657" s="187"/>
      <c r="D657" s="186"/>
      <c r="E657" s="187"/>
    </row>
    <row r="658" spans="2:5">
      <c r="B658" s="187"/>
      <c r="D658" s="186"/>
      <c r="E658" s="187"/>
    </row>
    <row r="659" spans="2:5">
      <c r="B659" s="187"/>
      <c r="D659" s="186"/>
      <c r="E659" s="187"/>
    </row>
    <row r="660" spans="2:5">
      <c r="B660" s="187"/>
      <c r="E660" s="187"/>
    </row>
    <row r="661" spans="2:5">
      <c r="B661" s="187"/>
      <c r="E661" s="187"/>
    </row>
    <row r="662" spans="2:5">
      <c r="B662" s="187"/>
      <c r="E662" s="187"/>
    </row>
    <row r="663" spans="2:5">
      <c r="B663" s="187"/>
      <c r="E663" s="187"/>
    </row>
    <row r="664" spans="2:5">
      <c r="B664" s="187"/>
      <c r="E664" s="187"/>
    </row>
    <row r="665" spans="2:5">
      <c r="B665" s="187"/>
      <c r="E665" s="187"/>
    </row>
    <row r="666" spans="2:5">
      <c r="B666" s="187"/>
      <c r="E666" s="187"/>
    </row>
    <row r="667" spans="2:5">
      <c r="B667" s="187"/>
      <c r="E667" s="187"/>
    </row>
    <row r="668" spans="2:5">
      <c r="B668" s="187"/>
      <c r="E668" s="187"/>
    </row>
    <row r="669" spans="2:5">
      <c r="B669" s="187"/>
      <c r="E669" s="187"/>
    </row>
    <row r="670" spans="2:5">
      <c r="B670" s="187"/>
      <c r="E670" s="187"/>
    </row>
    <row r="671" spans="2:5">
      <c r="B671" s="187"/>
      <c r="E671" s="187"/>
    </row>
    <row r="672" spans="2:5">
      <c r="B672" s="187"/>
      <c r="E672" s="187"/>
    </row>
    <row r="673" spans="2:5">
      <c r="B673" s="187"/>
      <c r="E673" s="187"/>
    </row>
    <row r="674" spans="2:5">
      <c r="B674" s="187"/>
      <c r="E674" s="187"/>
    </row>
    <row r="675" spans="2:5">
      <c r="B675" s="187"/>
      <c r="E675" s="187"/>
    </row>
    <row r="676" spans="2:5">
      <c r="B676" s="187"/>
      <c r="E676" s="187"/>
    </row>
    <row r="677" spans="2:5">
      <c r="B677" s="187"/>
      <c r="E677" s="187"/>
    </row>
    <row r="678" spans="2:5">
      <c r="B678" s="187"/>
      <c r="E678" s="187"/>
    </row>
    <row r="679" spans="2:5">
      <c r="B679" s="187"/>
      <c r="E679" s="187"/>
    </row>
    <row r="680" spans="2:5">
      <c r="B680" s="187"/>
      <c r="E680" s="187"/>
    </row>
    <row r="681" spans="2:5">
      <c r="B681" s="187"/>
      <c r="E681" s="187"/>
    </row>
    <row r="682" spans="2:5">
      <c r="B682" s="187"/>
      <c r="E682" s="187"/>
    </row>
    <row r="683" spans="2:5">
      <c r="B683" s="187"/>
      <c r="E683" s="187"/>
    </row>
    <row r="684" spans="2:5">
      <c r="B684" s="187"/>
      <c r="E684" s="187"/>
    </row>
    <row r="685" spans="2:5">
      <c r="B685" s="187"/>
      <c r="E685" s="187"/>
    </row>
    <row r="686" spans="2:5">
      <c r="B686" s="187"/>
      <c r="E686" s="187"/>
    </row>
  </sheetData>
  <mergeCells count="4">
    <mergeCell ref="B5:C5"/>
    <mergeCell ref="B28:C28"/>
    <mergeCell ref="H5:I5"/>
    <mergeCell ref="H31:I31"/>
  </mergeCells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3. Precio Ex_Dock Mensual</vt:lpstr>
      <vt:lpstr>4. Precio Ex_Dock Anual Civil</vt:lpstr>
      <vt:lpstr>5.Precio Ex_Dock Anual Cafetero</vt:lpstr>
      <vt:lpstr>6. Precio OIC Mensual</vt:lpstr>
      <vt:lpstr>7. Área cult. dep. producto</vt:lpstr>
      <vt:lpstr>8. Área cult. según tecnifi</vt:lpstr>
      <vt:lpstr>9. Producción mensual</vt:lpstr>
      <vt:lpstr>10. Valor 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juan</cp:lastModifiedBy>
  <dcterms:created xsi:type="dcterms:W3CDTF">2019-08-15T16:08:08Z</dcterms:created>
  <dcterms:modified xsi:type="dcterms:W3CDTF">2020-10-01T23:26:43Z</dcterms:modified>
</cp:coreProperties>
</file>