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1570" windowHeight="7815" tabRatio="778" activeTab="2"/>
  </bookViews>
  <sheets>
    <sheet name="2 Replica - LoadBalancing" sheetId="1" r:id="rId1"/>
    <sheet name="3 Replica - LoadBalancing" sheetId="2" r:id="rId2"/>
    <sheet name="1 Replica - Process Failure" sheetId="3" r:id="rId3"/>
    <sheet name="2 Replica - Process Failure" sheetId="4" r:id="rId4"/>
    <sheet name="1 Replica - HTTP Failure" sheetId="7" r:id="rId5"/>
    <sheet name="2 Replica - HTTP Failure" sheetId="8" r:id="rId6"/>
    <sheet name="1 Replica - Slave Failure" sheetId="5" r:id="rId7"/>
    <sheet name="2 Replica - Slave Failure" sheetId="6" r:id="rId8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3" l="1"/>
  <c r="C52" i="3"/>
  <c r="B52" i="3"/>
  <c r="D51" i="3"/>
  <c r="C51" i="3"/>
  <c r="F50" i="3" s="1"/>
  <c r="B51" i="3"/>
  <c r="D50" i="3"/>
  <c r="C50" i="3"/>
  <c r="B50" i="3"/>
  <c r="B29" i="3"/>
  <c r="B30" i="3"/>
  <c r="F46" i="8" l="1"/>
  <c r="E46" i="8"/>
  <c r="D46" i="8"/>
  <c r="C46" i="8"/>
  <c r="B46" i="8"/>
  <c r="F45" i="8"/>
  <c r="E45" i="8"/>
  <c r="H44" i="8" s="1"/>
  <c r="D45" i="8"/>
  <c r="C45" i="8"/>
  <c r="B45" i="8"/>
  <c r="F44" i="8"/>
  <c r="E44" i="8"/>
  <c r="D44" i="8"/>
  <c r="C44" i="8"/>
  <c r="B44" i="8"/>
  <c r="F43" i="8"/>
  <c r="E43" i="8"/>
  <c r="D43" i="8"/>
  <c r="C43" i="8"/>
  <c r="B43" i="8"/>
  <c r="F42" i="8"/>
  <c r="E42" i="8"/>
  <c r="D42" i="8"/>
  <c r="C42" i="8"/>
  <c r="B42" i="8"/>
  <c r="F41" i="8"/>
  <c r="E41" i="8"/>
  <c r="D41" i="8"/>
  <c r="C41" i="8"/>
  <c r="B41" i="8"/>
  <c r="F40" i="8"/>
  <c r="E40" i="8"/>
  <c r="D40" i="8"/>
  <c r="C40" i="8"/>
  <c r="B40" i="8"/>
  <c r="F39" i="8"/>
  <c r="E39" i="8"/>
  <c r="D39" i="8"/>
  <c r="C39" i="8"/>
  <c r="B39" i="8"/>
  <c r="F38" i="8"/>
  <c r="E38" i="8"/>
  <c r="D38" i="8"/>
  <c r="C38" i="8"/>
  <c r="B38" i="8"/>
  <c r="F37" i="8"/>
  <c r="E37" i="8"/>
  <c r="D37" i="8"/>
  <c r="C37" i="8"/>
  <c r="B37" i="8"/>
  <c r="F36" i="8"/>
  <c r="E36" i="8"/>
  <c r="D36" i="8"/>
  <c r="C36" i="8"/>
  <c r="B36" i="8"/>
  <c r="F35" i="8"/>
  <c r="E35" i="8"/>
  <c r="D35" i="8"/>
  <c r="C35" i="8"/>
  <c r="B35" i="8"/>
  <c r="F34" i="8"/>
  <c r="E34" i="8"/>
  <c r="D34" i="8"/>
  <c r="C34" i="8"/>
  <c r="B34" i="8"/>
  <c r="F33" i="8"/>
  <c r="E33" i="8"/>
  <c r="D33" i="8"/>
  <c r="C33" i="8"/>
  <c r="B33" i="8"/>
  <c r="F32" i="8"/>
  <c r="E32" i="8"/>
  <c r="D32" i="8"/>
  <c r="C32" i="8"/>
  <c r="B32" i="8"/>
  <c r="F31" i="8"/>
  <c r="E31" i="8"/>
  <c r="D31" i="8"/>
  <c r="C31" i="8"/>
  <c r="B31" i="8"/>
  <c r="F30" i="8"/>
  <c r="E30" i="8"/>
  <c r="D30" i="8"/>
  <c r="C30" i="8"/>
  <c r="B30" i="8"/>
  <c r="F29" i="8"/>
  <c r="E29" i="8"/>
  <c r="D29" i="8"/>
  <c r="C29" i="8"/>
  <c r="B29" i="8"/>
  <c r="F28" i="8"/>
  <c r="E28" i="8"/>
  <c r="D28" i="8"/>
  <c r="C28" i="8"/>
  <c r="B28" i="8"/>
  <c r="F27" i="8"/>
  <c r="E27" i="8"/>
  <c r="H26" i="8" s="1"/>
  <c r="D27" i="8"/>
  <c r="C27" i="8"/>
  <c r="B27" i="8"/>
  <c r="F26" i="8"/>
  <c r="E26" i="8"/>
  <c r="D26" i="8"/>
  <c r="C26" i="8"/>
  <c r="B26" i="8"/>
  <c r="D46" i="7"/>
  <c r="C46" i="7"/>
  <c r="B46" i="7"/>
  <c r="D45" i="7"/>
  <c r="C45" i="7"/>
  <c r="B45" i="7"/>
  <c r="D44" i="7"/>
  <c r="C44" i="7"/>
  <c r="B44" i="7"/>
  <c r="D43" i="7"/>
  <c r="C43" i="7"/>
  <c r="B43" i="7"/>
  <c r="D42" i="7"/>
  <c r="C42" i="7"/>
  <c r="B42" i="7"/>
  <c r="D41" i="7"/>
  <c r="C41" i="7"/>
  <c r="B41" i="7"/>
  <c r="D40" i="7"/>
  <c r="C40" i="7"/>
  <c r="B40" i="7"/>
  <c r="D39" i="7"/>
  <c r="C39" i="7"/>
  <c r="B39" i="7"/>
  <c r="D38" i="7"/>
  <c r="C38" i="7"/>
  <c r="B38" i="7"/>
  <c r="D37" i="7"/>
  <c r="C37" i="7"/>
  <c r="B37" i="7"/>
  <c r="D36" i="7"/>
  <c r="C36" i="7"/>
  <c r="B36" i="7"/>
  <c r="D35" i="7"/>
  <c r="C35" i="7"/>
  <c r="B35" i="7"/>
  <c r="D34" i="7"/>
  <c r="C34" i="7"/>
  <c r="B34" i="7"/>
  <c r="D33" i="7"/>
  <c r="C33" i="7"/>
  <c r="B33" i="7"/>
  <c r="D32" i="7"/>
  <c r="C32" i="7"/>
  <c r="B32" i="7"/>
  <c r="D31" i="7"/>
  <c r="C31" i="7"/>
  <c r="B31" i="7"/>
  <c r="D30" i="7"/>
  <c r="C30" i="7"/>
  <c r="F29" i="7" s="1"/>
  <c r="B30" i="7"/>
  <c r="D29" i="7"/>
  <c r="C29" i="7"/>
  <c r="B29" i="7"/>
  <c r="D28" i="7"/>
  <c r="C28" i="7"/>
  <c r="B28" i="7"/>
  <c r="D27" i="7"/>
  <c r="C27" i="7"/>
  <c r="B27" i="7"/>
  <c r="D26" i="7"/>
  <c r="C26" i="7"/>
  <c r="B26" i="7"/>
  <c r="H41" i="8" l="1"/>
  <c r="H38" i="8"/>
  <c r="H35" i="8"/>
  <c r="H29" i="8"/>
  <c r="H32" i="8"/>
  <c r="F41" i="7"/>
  <c r="F38" i="7"/>
  <c r="F32" i="7"/>
  <c r="F26" i="7"/>
  <c r="F35" i="7"/>
  <c r="F44" i="7"/>
  <c r="H44" i="4"/>
  <c r="H41" i="4"/>
  <c r="H38" i="4"/>
  <c r="H35" i="4"/>
  <c r="H32" i="4"/>
  <c r="H29" i="4"/>
  <c r="H26" i="4"/>
  <c r="G43" i="5"/>
  <c r="G40" i="5"/>
  <c r="G37" i="5"/>
  <c r="G34" i="5"/>
  <c r="G31" i="5"/>
  <c r="G28" i="5"/>
  <c r="G25" i="5"/>
  <c r="E29" i="5"/>
  <c r="F46" i="6" l="1"/>
  <c r="E46" i="6"/>
  <c r="C46" i="6"/>
  <c r="B46" i="6"/>
  <c r="F45" i="6"/>
  <c r="E45" i="6"/>
  <c r="C45" i="6"/>
  <c r="B45" i="6"/>
  <c r="F44" i="6"/>
  <c r="E44" i="6"/>
  <c r="C44" i="6"/>
  <c r="B44" i="6"/>
  <c r="F43" i="6"/>
  <c r="E43" i="6"/>
  <c r="C43" i="6"/>
  <c r="B43" i="6"/>
  <c r="F42" i="6"/>
  <c r="E42" i="6"/>
  <c r="C42" i="6"/>
  <c r="B42" i="6"/>
  <c r="F41" i="6"/>
  <c r="E41" i="6"/>
  <c r="C41" i="6"/>
  <c r="B41" i="6"/>
  <c r="E26" i="6"/>
  <c r="E27" i="6"/>
  <c r="E45" i="5"/>
  <c r="D45" i="5"/>
  <c r="C45" i="5"/>
  <c r="B45" i="5"/>
  <c r="E44" i="5"/>
  <c r="D44" i="5"/>
  <c r="C44" i="5"/>
  <c r="B44" i="5"/>
  <c r="E43" i="5"/>
  <c r="D43" i="5"/>
  <c r="C43" i="5"/>
  <c r="B43" i="5"/>
  <c r="F46" i="4"/>
  <c r="E46" i="4"/>
  <c r="D46" i="4"/>
  <c r="C46" i="4"/>
  <c r="B46" i="4"/>
  <c r="F45" i="4"/>
  <c r="E45" i="4"/>
  <c r="D45" i="4"/>
  <c r="C45" i="4"/>
  <c r="B45" i="4"/>
  <c r="F44" i="4"/>
  <c r="E44" i="4"/>
  <c r="D44" i="4"/>
  <c r="C44" i="4"/>
  <c r="B44" i="4"/>
  <c r="D49" i="3"/>
  <c r="C49" i="3"/>
  <c r="B49" i="3"/>
  <c r="D48" i="3"/>
  <c r="C48" i="3"/>
  <c r="F47" i="3" s="1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F45" i="2"/>
  <c r="E45" i="2"/>
  <c r="D45" i="2"/>
  <c r="C45" i="2"/>
  <c r="B45" i="2"/>
  <c r="F44" i="2"/>
  <c r="E44" i="2"/>
  <c r="D44" i="2"/>
  <c r="C44" i="2"/>
  <c r="B44" i="2"/>
  <c r="F43" i="2"/>
  <c r="E43" i="2"/>
  <c r="D43" i="2"/>
  <c r="C43" i="2"/>
  <c r="B43" i="2"/>
  <c r="E45" i="1"/>
  <c r="D45" i="1"/>
  <c r="C45" i="1"/>
  <c r="B45" i="1"/>
  <c r="E44" i="1"/>
  <c r="D44" i="1"/>
  <c r="C44" i="1"/>
  <c r="B44" i="1"/>
  <c r="E43" i="1"/>
  <c r="D43" i="1"/>
  <c r="C43" i="1"/>
  <c r="B43" i="1"/>
  <c r="F44" i="3" l="1"/>
  <c r="E42" i="5"/>
  <c r="D42" i="5"/>
  <c r="C42" i="5"/>
  <c r="B42" i="5"/>
  <c r="E41" i="5"/>
  <c r="D41" i="5"/>
  <c r="C41" i="5"/>
  <c r="B41" i="5"/>
  <c r="E40" i="5"/>
  <c r="D40" i="5"/>
  <c r="C40" i="5"/>
  <c r="B40" i="5"/>
  <c r="F43" i="4"/>
  <c r="E43" i="4"/>
  <c r="D43" i="4"/>
  <c r="C43" i="4"/>
  <c r="B43" i="4"/>
  <c r="F42" i="4"/>
  <c r="E42" i="4"/>
  <c r="D42" i="4"/>
  <c r="C42" i="4"/>
  <c r="B42" i="4"/>
  <c r="F41" i="4"/>
  <c r="E41" i="4"/>
  <c r="D41" i="4"/>
  <c r="C41" i="4"/>
  <c r="B41" i="4"/>
  <c r="F42" i="2"/>
  <c r="E42" i="2"/>
  <c r="D42" i="2"/>
  <c r="C42" i="2"/>
  <c r="B42" i="2"/>
  <c r="F41" i="2"/>
  <c r="E41" i="2"/>
  <c r="D41" i="2"/>
  <c r="C41" i="2"/>
  <c r="B41" i="2"/>
  <c r="F40" i="2"/>
  <c r="E40" i="2"/>
  <c r="D40" i="2"/>
  <c r="C40" i="2"/>
  <c r="B40" i="2"/>
  <c r="E42" i="1"/>
  <c r="D42" i="1"/>
  <c r="C42" i="1"/>
  <c r="B42" i="1"/>
  <c r="E41" i="1"/>
  <c r="D41" i="1"/>
  <c r="C41" i="1"/>
  <c r="B41" i="1"/>
  <c r="E40" i="1"/>
  <c r="D40" i="1"/>
  <c r="C40" i="1"/>
  <c r="B40" i="1"/>
  <c r="F40" i="6" l="1"/>
  <c r="E40" i="6"/>
  <c r="C40" i="6"/>
  <c r="B40" i="6"/>
  <c r="F39" i="6"/>
  <c r="E39" i="6"/>
  <c r="C39" i="6"/>
  <c r="B39" i="6"/>
  <c r="F38" i="6"/>
  <c r="E38" i="6"/>
  <c r="C38" i="6"/>
  <c r="B38" i="6"/>
  <c r="F37" i="6"/>
  <c r="E37" i="6"/>
  <c r="C37" i="6"/>
  <c r="B37" i="6"/>
  <c r="F36" i="6"/>
  <c r="E36" i="6"/>
  <c r="C36" i="6"/>
  <c r="B36" i="6"/>
  <c r="F35" i="6"/>
  <c r="E35" i="6"/>
  <c r="C35" i="6"/>
  <c r="B35" i="6"/>
  <c r="F34" i="6"/>
  <c r="E34" i="6"/>
  <c r="C34" i="6"/>
  <c r="B34" i="6"/>
  <c r="F33" i="6"/>
  <c r="E33" i="6"/>
  <c r="C33" i="6"/>
  <c r="B33" i="6"/>
  <c r="F32" i="6"/>
  <c r="E32" i="6"/>
  <c r="C32" i="6"/>
  <c r="B32" i="6"/>
  <c r="F31" i="6"/>
  <c r="E31" i="6"/>
  <c r="C31" i="6"/>
  <c r="B31" i="6"/>
  <c r="F30" i="6"/>
  <c r="E30" i="6"/>
  <c r="C30" i="6"/>
  <c r="B30" i="6"/>
  <c r="F29" i="6"/>
  <c r="E29" i="6"/>
  <c r="C29" i="6"/>
  <c r="B29" i="6"/>
  <c r="F28" i="6"/>
  <c r="E28" i="6"/>
  <c r="C28" i="6"/>
  <c r="B28" i="6"/>
  <c r="F27" i="6"/>
  <c r="C27" i="6"/>
  <c r="B27" i="6"/>
  <c r="F26" i="6"/>
  <c r="C26" i="6"/>
  <c r="B26" i="6"/>
  <c r="E39" i="5" l="1"/>
  <c r="D39" i="5"/>
  <c r="C39" i="5"/>
  <c r="B39" i="5"/>
  <c r="E38" i="5"/>
  <c r="D38" i="5"/>
  <c r="C38" i="5"/>
  <c r="B38" i="5"/>
  <c r="E37" i="5"/>
  <c r="D37" i="5"/>
  <c r="C37" i="5"/>
  <c r="B37" i="5"/>
  <c r="E36" i="5"/>
  <c r="D36" i="5"/>
  <c r="C36" i="5"/>
  <c r="B36" i="5"/>
  <c r="E35" i="5"/>
  <c r="D35" i="5"/>
  <c r="C35" i="5"/>
  <c r="B35" i="5"/>
  <c r="E34" i="5"/>
  <c r="D34" i="5"/>
  <c r="C34" i="5"/>
  <c r="B34" i="5"/>
  <c r="E33" i="5"/>
  <c r="D33" i="5"/>
  <c r="C33" i="5"/>
  <c r="B33" i="5"/>
  <c r="E32" i="5"/>
  <c r="D32" i="5"/>
  <c r="C32" i="5"/>
  <c r="B32" i="5"/>
  <c r="E31" i="5"/>
  <c r="D31" i="5"/>
  <c r="C31" i="5"/>
  <c r="B31" i="5"/>
  <c r="E30" i="5"/>
  <c r="D30" i="5"/>
  <c r="C30" i="5"/>
  <c r="B30" i="5"/>
  <c r="D29" i="5"/>
  <c r="C29" i="5"/>
  <c r="B29" i="5"/>
  <c r="E28" i="5"/>
  <c r="D28" i="5"/>
  <c r="C28" i="5"/>
  <c r="B28" i="5"/>
  <c r="E27" i="5"/>
  <c r="D27" i="5"/>
  <c r="C27" i="5"/>
  <c r="B27" i="5"/>
  <c r="E26" i="5"/>
  <c r="D26" i="5"/>
  <c r="C26" i="5"/>
  <c r="B26" i="5"/>
  <c r="E25" i="5"/>
  <c r="D25" i="5"/>
  <c r="C25" i="5"/>
  <c r="B25" i="5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E26" i="4"/>
  <c r="E27" i="4"/>
  <c r="F40" i="4"/>
  <c r="E40" i="4"/>
  <c r="B40" i="4"/>
  <c r="F39" i="4"/>
  <c r="E39" i="4"/>
  <c r="B39" i="4"/>
  <c r="F38" i="4"/>
  <c r="E38" i="4"/>
  <c r="B38" i="4"/>
  <c r="F37" i="4"/>
  <c r="E37" i="4"/>
  <c r="B37" i="4"/>
  <c r="F36" i="4"/>
  <c r="E36" i="4"/>
  <c r="B36" i="4"/>
  <c r="F35" i="4"/>
  <c r="E35" i="4"/>
  <c r="B35" i="4"/>
  <c r="F34" i="4"/>
  <c r="E34" i="4"/>
  <c r="B34" i="4"/>
  <c r="F33" i="4"/>
  <c r="E33" i="4"/>
  <c r="B33" i="4"/>
  <c r="F32" i="4"/>
  <c r="E32" i="4"/>
  <c r="B32" i="4"/>
  <c r="F31" i="4"/>
  <c r="E31" i="4"/>
  <c r="B31" i="4"/>
  <c r="F30" i="4"/>
  <c r="E30" i="4"/>
  <c r="B30" i="4"/>
  <c r="F29" i="4"/>
  <c r="E29" i="4"/>
  <c r="B29" i="4"/>
  <c r="F28" i="4"/>
  <c r="E28" i="4"/>
  <c r="B28" i="4"/>
  <c r="F27" i="4"/>
  <c r="B27" i="4"/>
  <c r="F26" i="4"/>
  <c r="B26" i="4"/>
  <c r="D43" i="3"/>
  <c r="C43" i="3"/>
  <c r="B43" i="3"/>
  <c r="D42" i="3"/>
  <c r="C42" i="3"/>
  <c r="F41" i="3" s="1"/>
  <c r="B42" i="3"/>
  <c r="D41" i="3"/>
  <c r="C41" i="3"/>
  <c r="B41" i="3"/>
  <c r="D40" i="3"/>
  <c r="C40" i="3"/>
  <c r="B40" i="3"/>
  <c r="D39" i="3"/>
  <c r="C39" i="3"/>
  <c r="F38" i="3" s="1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F29" i="3" s="1"/>
  <c r="D29" i="3"/>
  <c r="C29" i="3"/>
  <c r="F39" i="2"/>
  <c r="E39" i="2"/>
  <c r="D39" i="2"/>
  <c r="C39" i="2"/>
  <c r="B39" i="2"/>
  <c r="F38" i="2"/>
  <c r="E38" i="2"/>
  <c r="D38" i="2"/>
  <c r="C38" i="2"/>
  <c r="B38" i="2"/>
  <c r="F37" i="2"/>
  <c r="E37" i="2"/>
  <c r="D37" i="2"/>
  <c r="C37" i="2"/>
  <c r="B37" i="2"/>
  <c r="F36" i="2"/>
  <c r="E36" i="2"/>
  <c r="D36" i="2"/>
  <c r="C36" i="2"/>
  <c r="B36" i="2"/>
  <c r="F35" i="2"/>
  <c r="E35" i="2"/>
  <c r="D35" i="2"/>
  <c r="C35" i="2"/>
  <c r="B35" i="2"/>
  <c r="F34" i="2"/>
  <c r="E34" i="2"/>
  <c r="D34" i="2"/>
  <c r="C34" i="2"/>
  <c r="B34" i="2"/>
  <c r="F33" i="2"/>
  <c r="E33" i="2"/>
  <c r="D33" i="2"/>
  <c r="C33" i="2"/>
  <c r="B33" i="2"/>
  <c r="F32" i="2"/>
  <c r="E32" i="2"/>
  <c r="D32" i="2"/>
  <c r="C32" i="2"/>
  <c r="B32" i="2"/>
  <c r="F31" i="2"/>
  <c r="E31" i="2"/>
  <c r="D31" i="2"/>
  <c r="C31" i="2"/>
  <c r="B31" i="2"/>
  <c r="F30" i="2"/>
  <c r="E30" i="2"/>
  <c r="D30" i="2"/>
  <c r="C30" i="2"/>
  <c r="B30" i="2"/>
  <c r="F29" i="2"/>
  <c r="E29" i="2"/>
  <c r="D29" i="2"/>
  <c r="C29" i="2"/>
  <c r="B29" i="2"/>
  <c r="F28" i="2"/>
  <c r="E28" i="2"/>
  <c r="D28" i="2"/>
  <c r="C28" i="2"/>
  <c r="B28" i="2"/>
  <c r="F27" i="2"/>
  <c r="E27" i="2"/>
  <c r="D27" i="2"/>
  <c r="C27" i="2"/>
  <c r="B27" i="2"/>
  <c r="F26" i="2"/>
  <c r="E26" i="2"/>
  <c r="D26" i="2"/>
  <c r="C26" i="2"/>
  <c r="B26" i="2"/>
  <c r="F25" i="2"/>
  <c r="E25" i="2"/>
  <c r="D25" i="2"/>
  <c r="C25" i="2"/>
  <c r="B25" i="2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F32" i="3" l="1"/>
  <c r="F35" i="3"/>
  <c r="D27" i="1"/>
  <c r="D26" i="1"/>
  <c r="D25" i="1"/>
  <c r="E27" i="1"/>
  <c r="C27" i="1"/>
  <c r="B27" i="1"/>
  <c r="E26" i="1"/>
  <c r="C26" i="1"/>
  <c r="B26" i="1"/>
  <c r="E25" i="1"/>
  <c r="C25" i="1"/>
  <c r="B25" i="1"/>
</calcChain>
</file>

<file path=xl/sharedStrings.xml><?xml version="1.0" encoding="utf-8"?>
<sst xmlns="http://schemas.openxmlformats.org/spreadsheetml/2006/main" count="457" uniqueCount="43">
  <si>
    <t>Docker Swarm</t>
  </si>
  <si>
    <t>Container 1</t>
  </si>
  <si>
    <t>Container 2</t>
  </si>
  <si>
    <t>testDuration</t>
  </si>
  <si>
    <t>Docker Swarm 1</t>
  </si>
  <si>
    <t>Docker Swarm 2</t>
  </si>
  <si>
    <t>Docker Swarm 3</t>
  </si>
  <si>
    <t>Kontena 1</t>
  </si>
  <si>
    <t>Kontena 3</t>
  </si>
  <si>
    <t>Kontena 2</t>
  </si>
  <si>
    <t>Flynn 1</t>
  </si>
  <si>
    <t>Flynn 2</t>
  </si>
  <si>
    <t>Flynn 3</t>
  </si>
  <si>
    <t>Failed</t>
  </si>
  <si>
    <t>Mesos/Marathon 1</t>
  </si>
  <si>
    <t>Mesos/Marathon 3</t>
  </si>
  <si>
    <t>Mesos/Marathon 2</t>
  </si>
  <si>
    <t>Rancher 1</t>
  </si>
  <si>
    <t>Rancher 3</t>
  </si>
  <si>
    <t>Rancher 2</t>
  </si>
  <si>
    <t>Totals</t>
  </si>
  <si>
    <t>Mittelwert</t>
  </si>
  <si>
    <t>Standardabweichung</t>
  </si>
  <si>
    <t>Container 3</t>
  </si>
  <si>
    <t>Kontena</t>
  </si>
  <si>
    <t>Flynn</t>
  </si>
  <si>
    <t>Mesos/Marathon</t>
  </si>
  <si>
    <t>Rancher</t>
  </si>
  <si>
    <t>TIMEOUT</t>
  </si>
  <si>
    <t>Kubernetes 1</t>
  </si>
  <si>
    <t>Kubernetes 3</t>
  </si>
  <si>
    <t>Kubernetes 2</t>
  </si>
  <si>
    <t>Kubernetes</t>
  </si>
  <si>
    <t>CF-Diego 1</t>
  </si>
  <si>
    <t>CF-Diego 3</t>
  </si>
  <si>
    <t>CF-Diego 2</t>
  </si>
  <si>
    <t>CF-Diego</t>
  </si>
  <si>
    <t>-</t>
  </si>
  <si>
    <t>Fails pro Sekunde</t>
  </si>
  <si>
    <t>Nomad 1</t>
  </si>
  <si>
    <t>Nomad 2</t>
  </si>
  <si>
    <t>Nomad 3</t>
  </si>
  <si>
    <t>Nomad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</si>
</sst>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A4" workbookViewId="0">
      <selection activeCell="B27" sqref="B27"/>
    </sheetView>
  </sheetViews>
  <sheetFormatPr baseColWidth="10" defaultRowHeight="15" x14ac:dyDescent="0.25"/>
  <cols>
    <col min="1" max="1" width="18.85546875" customWidth="1"/>
    <col min="2" max="2" width="25.140625" customWidth="1"/>
    <col min="3" max="3" width="23.42578125" customWidth="1"/>
  </cols>
  <sheetData>
    <row r="1" spans="1:5" x14ac:dyDescent="0.25">
      <c r="B1" t="s">
        <v>1</v>
      </c>
      <c r="C1" t="s">
        <v>2</v>
      </c>
      <c r="D1" t="s">
        <v>13</v>
      </c>
      <c r="E1" t="s">
        <v>3</v>
      </c>
    </row>
    <row r="2" spans="1:5" x14ac:dyDescent="0.25">
      <c r="A2" t="s">
        <v>4</v>
      </c>
      <c r="B2">
        <v>99</v>
      </c>
      <c r="C2">
        <v>101</v>
      </c>
      <c r="E2">
        <v>19861</v>
      </c>
    </row>
    <row r="3" spans="1:5" x14ac:dyDescent="0.25">
      <c r="A3" t="s">
        <v>5</v>
      </c>
      <c r="B3">
        <v>141</v>
      </c>
      <c r="C3">
        <v>59</v>
      </c>
      <c r="E3">
        <v>15180</v>
      </c>
    </row>
    <row r="4" spans="1:5" x14ac:dyDescent="0.25">
      <c r="A4" t="s">
        <v>6</v>
      </c>
      <c r="B4">
        <v>101</v>
      </c>
      <c r="C4">
        <v>99</v>
      </c>
      <c r="E4">
        <v>17302</v>
      </c>
    </row>
    <row r="5" spans="1:5" x14ac:dyDescent="0.25">
      <c r="A5" t="s">
        <v>7</v>
      </c>
      <c r="B5">
        <v>100</v>
      </c>
      <c r="C5">
        <v>100</v>
      </c>
      <c r="E5">
        <v>13413</v>
      </c>
    </row>
    <row r="6" spans="1:5" x14ac:dyDescent="0.25">
      <c r="A6" t="s">
        <v>9</v>
      </c>
      <c r="B6">
        <v>100</v>
      </c>
      <c r="C6">
        <v>100</v>
      </c>
      <c r="E6">
        <v>13329</v>
      </c>
    </row>
    <row r="7" spans="1:5" x14ac:dyDescent="0.25">
      <c r="A7" t="s">
        <v>8</v>
      </c>
      <c r="B7">
        <v>100</v>
      </c>
      <c r="C7">
        <v>100</v>
      </c>
      <c r="E7">
        <v>13502</v>
      </c>
    </row>
    <row r="8" spans="1:5" x14ac:dyDescent="0.25">
      <c r="A8" t="s">
        <v>10</v>
      </c>
      <c r="B8">
        <v>106</v>
      </c>
      <c r="C8">
        <v>94</v>
      </c>
      <c r="E8">
        <v>15994</v>
      </c>
    </row>
    <row r="9" spans="1:5" x14ac:dyDescent="0.25">
      <c r="A9" t="s">
        <v>11</v>
      </c>
      <c r="B9">
        <v>87</v>
      </c>
      <c r="C9">
        <v>111</v>
      </c>
      <c r="D9">
        <v>2</v>
      </c>
      <c r="E9">
        <v>16842</v>
      </c>
    </row>
    <row r="10" spans="1:5" x14ac:dyDescent="0.25">
      <c r="A10" t="s">
        <v>12</v>
      </c>
      <c r="B10">
        <v>97</v>
      </c>
      <c r="C10">
        <v>96</v>
      </c>
      <c r="D10">
        <v>7</v>
      </c>
    </row>
    <row r="11" spans="1:5" x14ac:dyDescent="0.25">
      <c r="A11" t="s">
        <v>14</v>
      </c>
      <c r="B11">
        <v>100</v>
      </c>
      <c r="C11">
        <v>100</v>
      </c>
      <c r="E11">
        <v>12881</v>
      </c>
    </row>
    <row r="12" spans="1:5" x14ac:dyDescent="0.25">
      <c r="A12" t="s">
        <v>16</v>
      </c>
      <c r="B12">
        <v>100</v>
      </c>
      <c r="C12">
        <v>100</v>
      </c>
      <c r="E12">
        <v>12659</v>
      </c>
    </row>
    <row r="13" spans="1:5" x14ac:dyDescent="0.25">
      <c r="A13" t="s">
        <v>15</v>
      </c>
      <c r="B13">
        <v>100</v>
      </c>
      <c r="C13">
        <v>100</v>
      </c>
      <c r="E13">
        <v>12674</v>
      </c>
    </row>
    <row r="14" spans="1:5" x14ac:dyDescent="0.25">
      <c r="A14" t="s">
        <v>17</v>
      </c>
      <c r="B14">
        <v>100</v>
      </c>
      <c r="C14">
        <v>100</v>
      </c>
      <c r="E14">
        <v>13853</v>
      </c>
    </row>
    <row r="15" spans="1:5" x14ac:dyDescent="0.25">
      <c r="A15" t="s">
        <v>19</v>
      </c>
      <c r="B15">
        <v>100</v>
      </c>
      <c r="C15">
        <v>100</v>
      </c>
      <c r="E15">
        <v>13345</v>
      </c>
    </row>
    <row r="16" spans="1:5" x14ac:dyDescent="0.25">
      <c r="A16" t="s">
        <v>18</v>
      </c>
      <c r="B16">
        <v>100</v>
      </c>
      <c r="C16">
        <v>100</v>
      </c>
      <c r="E16">
        <v>13198</v>
      </c>
    </row>
    <row r="17" spans="1:5" x14ac:dyDescent="0.25">
      <c r="A17" t="s">
        <v>29</v>
      </c>
      <c r="B17">
        <v>63</v>
      </c>
      <c r="C17">
        <v>137</v>
      </c>
      <c r="E17">
        <v>13412</v>
      </c>
    </row>
    <row r="18" spans="1:5" x14ac:dyDescent="0.25">
      <c r="A18" t="s">
        <v>31</v>
      </c>
      <c r="B18">
        <v>167</v>
      </c>
      <c r="C18">
        <v>33</v>
      </c>
      <c r="E18">
        <v>13478</v>
      </c>
    </row>
    <row r="19" spans="1:5" x14ac:dyDescent="0.25">
      <c r="A19" t="s">
        <v>30</v>
      </c>
      <c r="B19">
        <v>57</v>
      </c>
      <c r="C19">
        <v>143</v>
      </c>
      <c r="E19">
        <v>13166</v>
      </c>
    </row>
    <row r="20" spans="1:5" x14ac:dyDescent="0.25">
      <c r="A20" t="s">
        <v>33</v>
      </c>
      <c r="B20">
        <v>100</v>
      </c>
      <c r="C20">
        <v>100</v>
      </c>
      <c r="E20">
        <v>14104</v>
      </c>
    </row>
    <row r="21" spans="1:5" x14ac:dyDescent="0.25">
      <c r="A21" t="s">
        <v>35</v>
      </c>
      <c r="B21">
        <v>100</v>
      </c>
      <c r="C21">
        <v>100</v>
      </c>
      <c r="E21">
        <v>12566</v>
      </c>
    </row>
    <row r="22" spans="1:5" x14ac:dyDescent="0.25">
      <c r="A22" t="s">
        <v>34</v>
      </c>
      <c r="B22">
        <v>100</v>
      </c>
      <c r="C22">
        <v>100</v>
      </c>
      <c r="E22">
        <v>14265</v>
      </c>
    </row>
    <row r="24" spans="1:5" x14ac:dyDescent="0.25">
      <c r="A24" t="s">
        <v>20</v>
      </c>
    </row>
    <row r="25" spans="1:5" x14ac:dyDescent="0.25">
      <c r="A25" t="s">
        <v>0</v>
      </c>
      <c r="B25">
        <f>SUM(B2:B4)</f>
        <v>341</v>
      </c>
      <c r="C25">
        <f>SUM(C2:C4)</f>
        <v>259</v>
      </c>
      <c r="D25">
        <f>SUM(D2:D4)</f>
        <v>0</v>
      </c>
      <c r="E25">
        <f>SUM(E2:E4)</f>
        <v>52343</v>
      </c>
    </row>
    <row r="26" spans="1:5" x14ac:dyDescent="0.25">
      <c r="A26" t="s">
        <v>21</v>
      </c>
      <c r="B26">
        <f>AVERAGE(B2:B4)</f>
        <v>113.66666666666667</v>
      </c>
      <c r="C26">
        <f>AVERAGE(C2:C4)</f>
        <v>86.333333333333329</v>
      </c>
      <c r="D26" t="e">
        <f>AVERAGE(D2:D4)</f>
        <v>#DIV/0!</v>
      </c>
      <c r="E26">
        <f>AVERAGE(E2:E4)</f>
        <v>17447.666666666668</v>
      </c>
    </row>
    <row r="27" spans="1:5" x14ac:dyDescent="0.25">
      <c r="A27" t="s">
        <v>22</v>
      </c>
      <c r="B27">
        <f>_xlfn.STDEV.P(B2:B4)</f>
        <v>19.344824171395878</v>
      </c>
      <c r="C27">
        <f>_xlfn.STDEV.P(C2:C4)</f>
        <v>19.344824171395878</v>
      </c>
      <c r="D27" t="e">
        <f>_xlfn.STDEV.P(D2:D4)</f>
        <v>#DIV/0!</v>
      </c>
      <c r="E27">
        <f>_xlfn.STDEV.P(E2:E4)</f>
        <v>1913.7840932444692</v>
      </c>
    </row>
    <row r="28" spans="1:5" x14ac:dyDescent="0.25">
      <c r="A28" t="s">
        <v>24</v>
      </c>
      <c r="B28">
        <f>SUM(B5:B7)</f>
        <v>300</v>
      </c>
      <c r="C28">
        <f>SUM(C5:C7)</f>
        <v>300</v>
      </c>
      <c r="D28">
        <f>SUM(D5:D7)</f>
        <v>0</v>
      </c>
      <c r="E28">
        <f>SUM(E5:E7)</f>
        <v>40244</v>
      </c>
    </row>
    <row r="29" spans="1:5" x14ac:dyDescent="0.25">
      <c r="A29" t="s">
        <v>21</v>
      </c>
      <c r="B29">
        <f>AVERAGE(B5:B7)</f>
        <v>100</v>
      </c>
      <c r="C29">
        <f>AVERAGE(C5:C7)</f>
        <v>100</v>
      </c>
      <c r="D29" t="e">
        <f>AVERAGE(D5:D7)</f>
        <v>#DIV/0!</v>
      </c>
      <c r="E29">
        <f>AVERAGE(E5:E7)</f>
        <v>13414.666666666666</v>
      </c>
    </row>
    <row r="30" spans="1:5" x14ac:dyDescent="0.25">
      <c r="A30" t="s">
        <v>22</v>
      </c>
      <c r="B30">
        <f>_xlfn.STDEV.P(B5:B7)</f>
        <v>0</v>
      </c>
      <c r="C30">
        <f>_xlfn.STDEV.P(C5:C7)</f>
        <v>0</v>
      </c>
      <c r="D30" t="e">
        <f>_xlfn.STDEV.P(D5:D7)</f>
        <v>#DIV/0!</v>
      </c>
      <c r="E30">
        <f>_xlfn.STDEV.P(E5:E7)</f>
        <v>70.636786135522584</v>
      </c>
    </row>
    <row r="31" spans="1:5" x14ac:dyDescent="0.25">
      <c r="A31" t="s">
        <v>25</v>
      </c>
      <c r="B31">
        <f>SUM(B8:B10)</f>
        <v>290</v>
      </c>
      <c r="C31">
        <f>SUM(C8:C10)</f>
        <v>301</v>
      </c>
      <c r="D31">
        <f>SUM(D8:D10)</f>
        <v>9</v>
      </c>
      <c r="E31">
        <f>SUM(E8:E10)</f>
        <v>32836</v>
      </c>
    </row>
    <row r="32" spans="1:5" x14ac:dyDescent="0.25">
      <c r="A32" t="s">
        <v>21</v>
      </c>
      <c r="B32">
        <f>AVERAGE(B8:B10)</f>
        <v>96.666666666666671</v>
      </c>
      <c r="C32">
        <f>AVERAGE(C8:C10)</f>
        <v>100.33333333333333</v>
      </c>
      <c r="D32">
        <f>AVERAGE(D8:D10)</f>
        <v>4.5</v>
      </c>
      <c r="E32">
        <f>AVERAGE(E8:E10)</f>
        <v>16418</v>
      </c>
    </row>
    <row r="33" spans="1:5" x14ac:dyDescent="0.25">
      <c r="A33" t="s">
        <v>22</v>
      </c>
      <c r="B33">
        <f>_xlfn.STDEV.P(B8:B10)</f>
        <v>7.7602978178818773</v>
      </c>
      <c r="C33">
        <f>_xlfn.STDEV.P(C8:C10)</f>
        <v>7.5865377844940287</v>
      </c>
      <c r="D33">
        <f>_xlfn.STDEV.P(D8:D10)</f>
        <v>2.5</v>
      </c>
      <c r="E33">
        <f>_xlfn.STDEV.P(E8:E10)</f>
        <v>424</v>
      </c>
    </row>
    <row r="34" spans="1:5" x14ac:dyDescent="0.25">
      <c r="A34" t="s">
        <v>26</v>
      </c>
      <c r="B34">
        <f>SUM(B11:B13)</f>
        <v>300</v>
      </c>
      <c r="C34">
        <f>SUM(C11:C13)</f>
        <v>300</v>
      </c>
      <c r="D34">
        <f>SUM(D11:D13)</f>
        <v>0</v>
      </c>
      <c r="E34">
        <f>SUM(E11:E13)</f>
        <v>38214</v>
      </c>
    </row>
    <row r="35" spans="1:5" x14ac:dyDescent="0.25">
      <c r="A35" t="s">
        <v>21</v>
      </c>
      <c r="B35">
        <f>AVERAGE(B11:B13)</f>
        <v>100</v>
      </c>
      <c r="C35">
        <f>AVERAGE(C11:C13)</f>
        <v>100</v>
      </c>
      <c r="D35" t="e">
        <f>AVERAGE(D11:D13)</f>
        <v>#DIV/0!</v>
      </c>
      <c r="E35">
        <f>AVERAGE(E11:E13)</f>
        <v>12738</v>
      </c>
    </row>
    <row r="36" spans="1:5" x14ac:dyDescent="0.25">
      <c r="A36" t="s">
        <v>22</v>
      </c>
      <c r="B36">
        <f>_xlfn.STDEV.P(B11:B13)</f>
        <v>0</v>
      </c>
      <c r="C36">
        <f>_xlfn.STDEV.P(C11:C13)</f>
        <v>0</v>
      </c>
      <c r="D36" t="e">
        <f>_xlfn.STDEV.P(D11:D13)</f>
        <v>#DIV/0!</v>
      </c>
      <c r="E36">
        <f>_xlfn.STDEV.P(E11:E13)</f>
        <v>101.3015300970326</v>
      </c>
    </row>
    <row r="37" spans="1:5" x14ac:dyDescent="0.25">
      <c r="A37" t="s">
        <v>27</v>
      </c>
      <c r="B37">
        <f>SUM(B14:B16)</f>
        <v>300</v>
      </c>
      <c r="C37">
        <f>SUM(C14:C16)</f>
        <v>300</v>
      </c>
      <c r="D37">
        <f>SUM(D14:D16)</f>
        <v>0</v>
      </c>
      <c r="E37">
        <f>SUM(E14:E16)</f>
        <v>40396</v>
      </c>
    </row>
    <row r="38" spans="1:5" x14ac:dyDescent="0.25">
      <c r="A38" t="s">
        <v>21</v>
      </c>
      <c r="B38">
        <f>AVERAGE(B14:B16)</f>
        <v>100</v>
      </c>
      <c r="C38">
        <f>AVERAGE(C14:C16)</f>
        <v>100</v>
      </c>
      <c r="D38" t="e">
        <f>AVERAGE(D14:D16)</f>
        <v>#DIV/0!</v>
      </c>
      <c r="E38">
        <f>AVERAGE(E14:E16)</f>
        <v>13465.333333333334</v>
      </c>
    </row>
    <row r="39" spans="1:5" x14ac:dyDescent="0.25">
      <c r="A39" t="s">
        <v>22</v>
      </c>
      <c r="B39">
        <f>_xlfn.STDEV.P(B14:B16)</f>
        <v>0</v>
      </c>
      <c r="C39">
        <f>_xlfn.STDEV.P(C14:C16)</f>
        <v>0</v>
      </c>
      <c r="D39" t="e">
        <f>_xlfn.STDEV.P(D14:D16)</f>
        <v>#DIV/0!</v>
      </c>
      <c r="E39">
        <f>_xlfn.STDEV.P(E14:E16)</f>
        <v>280.61400931211938</v>
      </c>
    </row>
    <row r="40" spans="1:5" x14ac:dyDescent="0.25">
      <c r="A40" t="s">
        <v>32</v>
      </c>
      <c r="B40">
        <f>SUM(B17:B19)</f>
        <v>287</v>
      </c>
      <c r="C40">
        <f>SUM(C17:C19)</f>
        <v>313</v>
      </c>
      <c r="D40">
        <f>SUM(D17:D19)</f>
        <v>0</v>
      </c>
      <c r="E40">
        <f>SUM(E17:E19)</f>
        <v>40056</v>
      </c>
    </row>
    <row r="41" spans="1:5" x14ac:dyDescent="0.25">
      <c r="A41" t="s">
        <v>21</v>
      </c>
      <c r="B41">
        <f>AVERAGE(B17:B19)</f>
        <v>95.666666666666671</v>
      </c>
      <c r="C41">
        <f>AVERAGE(C17:C19)</f>
        <v>104.33333333333333</v>
      </c>
      <c r="D41" t="e">
        <f>AVERAGE(D17:D19)</f>
        <v>#DIV/0!</v>
      </c>
      <c r="E41">
        <f>AVERAGE(E17:E19)</f>
        <v>13352</v>
      </c>
    </row>
    <row r="42" spans="1:5" x14ac:dyDescent="0.25">
      <c r="A42" t="s">
        <v>22</v>
      </c>
      <c r="B42">
        <f>_xlfn.STDEV.P(B17:B19)</f>
        <v>50.499724971748336</v>
      </c>
      <c r="C42">
        <f>_xlfn.STDEV.P(C17:C19)</f>
        <v>50.499724971748336</v>
      </c>
      <c r="D42" t="e">
        <f>_xlfn.STDEV.P(D17:D19)</f>
        <v>#DIV/0!</v>
      </c>
      <c r="E42">
        <f>_xlfn.STDEV.P(E17:E19)</f>
        <v>134.25349157470728</v>
      </c>
    </row>
    <row r="43" spans="1:5" x14ac:dyDescent="0.25">
      <c r="A43" t="s">
        <v>36</v>
      </c>
      <c r="B43">
        <f>SUM(B20:B22)</f>
        <v>300</v>
      </c>
      <c r="C43">
        <f>SUM(C20:C22)</f>
        <v>300</v>
      </c>
      <c r="D43">
        <f>SUM(D20:D22)</f>
        <v>0</v>
      </c>
      <c r="E43">
        <f>SUM(E20:E22)</f>
        <v>40935</v>
      </c>
    </row>
    <row r="44" spans="1:5" x14ac:dyDescent="0.25">
      <c r="A44" t="s">
        <v>21</v>
      </c>
      <c r="B44">
        <f>AVERAGE(B20:B22)</f>
        <v>100</v>
      </c>
      <c r="C44">
        <f>AVERAGE(C20:C22)</f>
        <v>100</v>
      </c>
      <c r="D44" t="e">
        <f>AVERAGE(D20:D22)</f>
        <v>#DIV/0!</v>
      </c>
      <c r="E44">
        <f>AVERAGE(E20:E22)</f>
        <v>13645</v>
      </c>
    </row>
    <row r="45" spans="1:5" x14ac:dyDescent="0.25">
      <c r="A45" t="s">
        <v>22</v>
      </c>
      <c r="B45">
        <f>_xlfn.STDEV.P(B20:B22)</f>
        <v>0</v>
      </c>
      <c r="C45">
        <f>_xlfn.STDEV.P(C20:C22)</f>
        <v>0</v>
      </c>
      <c r="D45" t="e">
        <f>_xlfn.STDEV.P(D20:D22)</f>
        <v>#DIV/0!</v>
      </c>
      <c r="E45">
        <f>_xlfn.STDEV.P(E20:E22)</f>
        <v>765.79414118068746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4" workbookViewId="0">
      <selection activeCell="F44" sqref="F44"/>
    </sheetView>
  </sheetViews>
  <sheetFormatPr baseColWidth="10" defaultRowHeight="15" x14ac:dyDescent="0.25"/>
  <cols>
    <col min="1" max="1" width="18.28515625" customWidth="1"/>
  </cols>
  <sheetData>
    <row r="1" spans="1:6" x14ac:dyDescent="0.25">
      <c r="B1" t="s">
        <v>1</v>
      </c>
      <c r="C1" t="s">
        <v>2</v>
      </c>
      <c r="D1" t="s">
        <v>23</v>
      </c>
      <c r="E1" t="s">
        <v>13</v>
      </c>
      <c r="F1" t="s">
        <v>3</v>
      </c>
    </row>
    <row r="2" spans="1:6" x14ac:dyDescent="0.25">
      <c r="A2" t="s">
        <v>4</v>
      </c>
      <c r="B2">
        <v>96</v>
      </c>
      <c r="C2">
        <v>36</v>
      </c>
      <c r="D2">
        <v>68</v>
      </c>
      <c r="F2">
        <v>16983</v>
      </c>
    </row>
    <row r="3" spans="1:6" x14ac:dyDescent="0.25">
      <c r="A3" t="s">
        <v>5</v>
      </c>
      <c r="B3">
        <v>91</v>
      </c>
      <c r="C3">
        <v>47</v>
      </c>
      <c r="D3">
        <v>62</v>
      </c>
      <c r="F3">
        <v>19599</v>
      </c>
    </row>
    <row r="4" spans="1:6" x14ac:dyDescent="0.25">
      <c r="A4" t="s">
        <v>6</v>
      </c>
      <c r="B4">
        <v>82</v>
      </c>
      <c r="C4">
        <v>62</v>
      </c>
      <c r="D4">
        <v>56</v>
      </c>
      <c r="F4">
        <v>19696</v>
      </c>
    </row>
    <row r="5" spans="1:6" x14ac:dyDescent="0.25">
      <c r="A5" t="s">
        <v>7</v>
      </c>
      <c r="B5">
        <v>66</v>
      </c>
      <c r="C5">
        <v>67</v>
      </c>
      <c r="D5">
        <v>67</v>
      </c>
      <c r="F5">
        <v>14353</v>
      </c>
    </row>
    <row r="6" spans="1:6" x14ac:dyDescent="0.25">
      <c r="A6" t="s">
        <v>9</v>
      </c>
      <c r="B6">
        <v>67</v>
      </c>
      <c r="C6">
        <v>66</v>
      </c>
      <c r="D6">
        <v>67</v>
      </c>
      <c r="F6">
        <v>13812</v>
      </c>
    </row>
    <row r="7" spans="1:6" x14ac:dyDescent="0.25">
      <c r="A7" t="s">
        <v>8</v>
      </c>
      <c r="B7">
        <v>67</v>
      </c>
      <c r="C7">
        <v>67</v>
      </c>
      <c r="D7">
        <v>66</v>
      </c>
      <c r="F7">
        <v>14539</v>
      </c>
    </row>
    <row r="8" spans="1:6" x14ac:dyDescent="0.25">
      <c r="A8" t="s">
        <v>10</v>
      </c>
      <c r="B8">
        <v>61</v>
      </c>
      <c r="C8">
        <v>60</v>
      </c>
      <c r="D8">
        <v>70</v>
      </c>
      <c r="E8">
        <v>9</v>
      </c>
      <c r="F8">
        <v>24931</v>
      </c>
    </row>
    <row r="9" spans="1:6" x14ac:dyDescent="0.25">
      <c r="A9" t="s">
        <v>11</v>
      </c>
      <c r="B9">
        <v>63</v>
      </c>
      <c r="C9">
        <v>76</v>
      </c>
      <c r="D9">
        <v>59</v>
      </c>
      <c r="E9">
        <v>2</v>
      </c>
      <c r="F9">
        <v>26347</v>
      </c>
    </row>
    <row r="10" spans="1:6" x14ac:dyDescent="0.25">
      <c r="A10" t="s">
        <v>12</v>
      </c>
      <c r="B10">
        <v>66</v>
      </c>
      <c r="C10">
        <v>65</v>
      </c>
      <c r="D10">
        <v>69</v>
      </c>
      <c r="F10">
        <v>15104</v>
      </c>
    </row>
    <row r="11" spans="1:6" x14ac:dyDescent="0.25">
      <c r="A11" t="s">
        <v>14</v>
      </c>
      <c r="B11">
        <v>67</v>
      </c>
      <c r="C11">
        <v>67</v>
      </c>
      <c r="D11">
        <v>66</v>
      </c>
      <c r="F11">
        <v>12451</v>
      </c>
    </row>
    <row r="12" spans="1:6" x14ac:dyDescent="0.25">
      <c r="A12" t="s">
        <v>16</v>
      </c>
      <c r="B12">
        <v>66</v>
      </c>
      <c r="C12">
        <v>67</v>
      </c>
      <c r="D12">
        <v>67</v>
      </c>
      <c r="F12">
        <v>12860</v>
      </c>
    </row>
    <row r="13" spans="1:6" x14ac:dyDescent="0.25">
      <c r="A13" t="s">
        <v>15</v>
      </c>
      <c r="B13">
        <v>67</v>
      </c>
      <c r="C13">
        <v>66</v>
      </c>
      <c r="D13">
        <v>67</v>
      </c>
      <c r="F13">
        <v>12791</v>
      </c>
    </row>
    <row r="14" spans="1:6" x14ac:dyDescent="0.25">
      <c r="A14" t="s">
        <v>17</v>
      </c>
      <c r="B14">
        <v>67</v>
      </c>
      <c r="C14">
        <v>66</v>
      </c>
      <c r="D14">
        <v>67</v>
      </c>
      <c r="F14">
        <v>13353</v>
      </c>
    </row>
    <row r="15" spans="1:6" x14ac:dyDescent="0.25">
      <c r="A15" t="s">
        <v>19</v>
      </c>
      <c r="B15">
        <v>67</v>
      </c>
      <c r="C15">
        <v>67</v>
      </c>
      <c r="D15">
        <v>66</v>
      </c>
      <c r="F15">
        <v>14026</v>
      </c>
    </row>
    <row r="16" spans="1:6" x14ac:dyDescent="0.25">
      <c r="A16" t="s">
        <v>18</v>
      </c>
      <c r="B16">
        <v>66</v>
      </c>
      <c r="C16">
        <v>67</v>
      </c>
      <c r="D16">
        <v>67</v>
      </c>
      <c r="F16">
        <v>13873</v>
      </c>
    </row>
    <row r="17" spans="1:6" x14ac:dyDescent="0.25">
      <c r="A17" t="s">
        <v>29</v>
      </c>
      <c r="B17">
        <v>33</v>
      </c>
      <c r="C17">
        <v>152</v>
      </c>
      <c r="D17">
        <v>15</v>
      </c>
      <c r="F17">
        <v>13940</v>
      </c>
    </row>
    <row r="18" spans="1:6" x14ac:dyDescent="0.25">
      <c r="A18" t="s">
        <v>31</v>
      </c>
      <c r="B18">
        <v>49</v>
      </c>
      <c r="C18">
        <v>128</v>
      </c>
      <c r="D18">
        <v>23</v>
      </c>
      <c r="F18">
        <v>13120</v>
      </c>
    </row>
    <row r="19" spans="1:6" x14ac:dyDescent="0.25">
      <c r="A19" t="s">
        <v>30</v>
      </c>
      <c r="B19" t="s">
        <v>37</v>
      </c>
      <c r="C19" t="s">
        <v>37</v>
      </c>
      <c r="D19" t="s">
        <v>37</v>
      </c>
      <c r="E19" t="s">
        <v>37</v>
      </c>
      <c r="F19" t="s">
        <v>37</v>
      </c>
    </row>
    <row r="20" spans="1:6" x14ac:dyDescent="0.25">
      <c r="A20" t="s">
        <v>33</v>
      </c>
      <c r="B20">
        <v>67</v>
      </c>
      <c r="C20">
        <v>67</v>
      </c>
      <c r="D20">
        <v>66</v>
      </c>
      <c r="F20">
        <v>13563</v>
      </c>
    </row>
    <row r="21" spans="1:6" x14ac:dyDescent="0.25">
      <c r="A21" t="s">
        <v>35</v>
      </c>
      <c r="B21">
        <v>66</v>
      </c>
      <c r="C21">
        <v>67</v>
      </c>
      <c r="D21">
        <v>67</v>
      </c>
      <c r="F21">
        <v>13290</v>
      </c>
    </row>
    <row r="22" spans="1:6" x14ac:dyDescent="0.25">
      <c r="A22" t="s">
        <v>34</v>
      </c>
      <c r="B22">
        <v>67</v>
      </c>
      <c r="C22">
        <v>66</v>
      </c>
      <c r="D22">
        <v>67</v>
      </c>
      <c r="F22">
        <v>12548</v>
      </c>
    </row>
    <row r="24" spans="1:6" x14ac:dyDescent="0.25">
      <c r="A24" t="s">
        <v>20</v>
      </c>
    </row>
    <row r="25" spans="1:6" x14ac:dyDescent="0.25">
      <c r="A25" t="s">
        <v>0</v>
      </c>
      <c r="B25">
        <f>SUM(B2:B4)</f>
        <v>269</v>
      </c>
      <c r="C25">
        <f>SUM(C2:C4)</f>
        <v>145</v>
      </c>
      <c r="D25">
        <f>SUM(D2:D4)</f>
        <v>186</v>
      </c>
      <c r="E25">
        <f>SUM(E2:E4)</f>
        <v>0</v>
      </c>
      <c r="F25">
        <f>SUM(F2:F4)</f>
        <v>56278</v>
      </c>
    </row>
    <row r="26" spans="1:6" x14ac:dyDescent="0.25">
      <c r="A26" t="s">
        <v>21</v>
      </c>
      <c r="B26">
        <f>AVERAGE(B2:B4)</f>
        <v>89.666666666666671</v>
      </c>
      <c r="C26">
        <f>AVERAGE(C2:C4)</f>
        <v>48.333333333333336</v>
      </c>
      <c r="D26">
        <f>AVERAGE(D2:D4)</f>
        <v>62</v>
      </c>
      <c r="E26" t="e">
        <f>AVERAGE(E2:E4)</f>
        <v>#DIV/0!</v>
      </c>
      <c r="F26">
        <f>AVERAGE(F2:F4)</f>
        <v>18759.333333333332</v>
      </c>
    </row>
    <row r="27" spans="1:6" x14ac:dyDescent="0.25">
      <c r="A27" t="s">
        <v>22</v>
      </c>
      <c r="B27">
        <f>_xlfn.STDEV.P(B2:B4)</f>
        <v>5.7927157323275882</v>
      </c>
      <c r="C27">
        <f>_xlfn.STDEV.P(C2:C4)</f>
        <v>10.656244908763854</v>
      </c>
      <c r="D27">
        <f>_xlfn.STDEV.P(D2:D4)</f>
        <v>4.8989794855663558</v>
      </c>
      <c r="E27" t="e">
        <f>_xlfn.STDEV.P(E2:E4)</f>
        <v>#DIV/0!</v>
      </c>
      <c r="F27">
        <f>_xlfn.STDEV.P(F2:F4)</f>
        <v>1256.6814322739961</v>
      </c>
    </row>
    <row r="28" spans="1:6" x14ac:dyDescent="0.25">
      <c r="A28" t="s">
        <v>24</v>
      </c>
      <c r="B28">
        <f>SUM(B5:B7)</f>
        <v>200</v>
      </c>
      <c r="C28">
        <f>SUM(C5:C7)</f>
        <v>200</v>
      </c>
      <c r="D28">
        <f>SUM(D5:D7)</f>
        <v>200</v>
      </c>
      <c r="E28">
        <f>SUM(E5:E7)</f>
        <v>0</v>
      </c>
      <c r="F28">
        <f>SUM(F5:F7)</f>
        <v>42704</v>
      </c>
    </row>
    <row r="29" spans="1:6" x14ac:dyDescent="0.25">
      <c r="A29" t="s">
        <v>21</v>
      </c>
      <c r="B29">
        <f>AVERAGE(B5:B7)</f>
        <v>66.666666666666671</v>
      </c>
      <c r="C29">
        <f>AVERAGE(C5:C7)</f>
        <v>66.666666666666671</v>
      </c>
      <c r="D29">
        <f>AVERAGE(D5:D7)</f>
        <v>66.666666666666671</v>
      </c>
      <c r="E29" t="e">
        <f>AVERAGE(E5:E7)</f>
        <v>#DIV/0!</v>
      </c>
      <c r="F29">
        <f>AVERAGE(F5:F7)</f>
        <v>14234.666666666666</v>
      </c>
    </row>
    <row r="30" spans="1:6" x14ac:dyDescent="0.25">
      <c r="A30" t="s">
        <v>22</v>
      </c>
      <c r="B30">
        <f>_xlfn.STDEV.P(B5:B7)</f>
        <v>0.47140452079103168</v>
      </c>
      <c r="C30">
        <f>_xlfn.STDEV.P(C5:C7)</f>
        <v>0.47140452079103168</v>
      </c>
      <c r="D30">
        <f>_xlfn.STDEV.P(D5:D7)</f>
        <v>0.47140452079103168</v>
      </c>
      <c r="E30" t="e">
        <f>_xlfn.STDEV.P(E5:E7)</f>
        <v>#DIV/0!</v>
      </c>
      <c r="F30">
        <f>_xlfn.STDEV.P(F5:F7)</f>
        <v>308.36594422139996</v>
      </c>
    </row>
    <row r="31" spans="1:6" x14ac:dyDescent="0.25">
      <c r="A31" t="s">
        <v>25</v>
      </c>
      <c r="B31">
        <f>SUM(B8:B10)</f>
        <v>190</v>
      </c>
      <c r="C31">
        <f>SUM(C8:C10)</f>
        <v>201</v>
      </c>
      <c r="D31">
        <f>SUM(D8:D10)</f>
        <v>198</v>
      </c>
      <c r="E31">
        <f>SUM(E8:E10)</f>
        <v>11</v>
      </c>
      <c r="F31">
        <f>SUM(F8:F10)</f>
        <v>66382</v>
      </c>
    </row>
    <row r="32" spans="1:6" x14ac:dyDescent="0.25">
      <c r="A32" t="s">
        <v>21</v>
      </c>
      <c r="B32">
        <f>AVERAGE(B8:B10)</f>
        <v>63.333333333333336</v>
      </c>
      <c r="C32">
        <f>AVERAGE(C8:C10)</f>
        <v>67</v>
      </c>
      <c r="D32">
        <f>AVERAGE(D8:D10)</f>
        <v>66</v>
      </c>
      <c r="E32">
        <f>AVERAGE(E8:E10)</f>
        <v>5.5</v>
      </c>
      <c r="F32">
        <f>AVERAGE(F8:F10)</f>
        <v>22127.333333333332</v>
      </c>
    </row>
    <row r="33" spans="1:6" x14ac:dyDescent="0.25">
      <c r="A33" t="s">
        <v>22</v>
      </c>
      <c r="B33">
        <f>_xlfn.STDEV.P(B8:B10)</f>
        <v>2.0548046676563256</v>
      </c>
      <c r="C33">
        <f>_xlfn.STDEV.P(C8:C10)</f>
        <v>6.6833125519211407</v>
      </c>
      <c r="D33">
        <f>_xlfn.STDEV.P(D8:D10)</f>
        <v>4.9665548085837798</v>
      </c>
      <c r="E33">
        <f>_xlfn.STDEV.P(E8:E10)</f>
        <v>3.5</v>
      </c>
      <c r="F33">
        <f>_xlfn.STDEV.P(F8:F10)</f>
        <v>4999.7781506338415</v>
      </c>
    </row>
    <row r="34" spans="1:6" x14ac:dyDescent="0.25">
      <c r="A34" t="s">
        <v>26</v>
      </c>
      <c r="B34">
        <f>SUM(B11:B13)</f>
        <v>200</v>
      </c>
      <c r="C34">
        <f>SUM(C11:C13)</f>
        <v>200</v>
      </c>
      <c r="D34">
        <f>SUM(D11:D13)</f>
        <v>200</v>
      </c>
      <c r="E34">
        <f>SUM(E11:E13)</f>
        <v>0</v>
      </c>
      <c r="F34">
        <f>SUM(F11:F13)</f>
        <v>38102</v>
      </c>
    </row>
    <row r="35" spans="1:6" x14ac:dyDescent="0.25">
      <c r="A35" t="s">
        <v>21</v>
      </c>
      <c r="B35">
        <f>AVERAGE(B11:B13)</f>
        <v>66.666666666666671</v>
      </c>
      <c r="C35">
        <f>AVERAGE(C11:C13)</f>
        <v>66.666666666666671</v>
      </c>
      <c r="D35">
        <f>AVERAGE(D11:D13)</f>
        <v>66.666666666666671</v>
      </c>
      <c r="E35" t="e">
        <f>AVERAGE(E11:E13)</f>
        <v>#DIV/0!</v>
      </c>
      <c r="F35">
        <f>AVERAGE(F11:F13)</f>
        <v>12700.666666666666</v>
      </c>
    </row>
    <row r="36" spans="1:6" x14ac:dyDescent="0.25">
      <c r="A36" t="s">
        <v>22</v>
      </c>
      <c r="B36">
        <f>_xlfn.STDEV.P(B11:B13)</f>
        <v>0.47140452079103168</v>
      </c>
      <c r="C36">
        <f>_xlfn.STDEV.P(C11:C13)</f>
        <v>0.47140452079103168</v>
      </c>
      <c r="D36">
        <f>_xlfn.STDEV.P(D11:D13)</f>
        <v>0.47140452079103168</v>
      </c>
      <c r="E36" t="e">
        <f>_xlfn.STDEV.P(E11:E13)</f>
        <v>#DIV/0!</v>
      </c>
      <c r="F36">
        <f>_xlfn.STDEV.P(F11:F13)</f>
        <v>178.77422135817631</v>
      </c>
    </row>
    <row r="37" spans="1:6" x14ac:dyDescent="0.25">
      <c r="A37" t="s">
        <v>27</v>
      </c>
      <c r="B37">
        <f>SUM(B14:B16)</f>
        <v>200</v>
      </c>
      <c r="C37">
        <f>SUM(C14:C16)</f>
        <v>200</v>
      </c>
      <c r="D37">
        <f>SUM(D14:D16)</f>
        <v>200</v>
      </c>
      <c r="E37">
        <f>SUM(E14:E16)</f>
        <v>0</v>
      </c>
      <c r="F37">
        <f>SUM(F14:F16)</f>
        <v>41252</v>
      </c>
    </row>
    <row r="38" spans="1:6" x14ac:dyDescent="0.25">
      <c r="A38" t="s">
        <v>21</v>
      </c>
      <c r="B38">
        <f>AVERAGE(B14:B16)</f>
        <v>66.666666666666671</v>
      </c>
      <c r="C38">
        <f>AVERAGE(C14:C16)</f>
        <v>66.666666666666671</v>
      </c>
      <c r="D38">
        <f>AVERAGE(D14:D16)</f>
        <v>66.666666666666671</v>
      </c>
      <c r="E38" t="e">
        <f>AVERAGE(E14:E16)</f>
        <v>#DIV/0!</v>
      </c>
      <c r="F38">
        <f>AVERAGE(F14:F16)</f>
        <v>13750.666666666666</v>
      </c>
    </row>
    <row r="39" spans="1:6" x14ac:dyDescent="0.25">
      <c r="A39" t="s">
        <v>22</v>
      </c>
      <c r="B39">
        <f>_xlfn.STDEV.P(B14:B16)</f>
        <v>0.47140452079103168</v>
      </c>
      <c r="C39">
        <f>_xlfn.STDEV.P(C14:C16)</f>
        <v>0.47140452079103168</v>
      </c>
      <c r="D39">
        <f>_xlfn.STDEV.P(D14:D16)</f>
        <v>0.47140452079103168</v>
      </c>
      <c r="E39" t="e">
        <f>_xlfn.STDEV.P(E14:E16)</f>
        <v>#DIV/0!</v>
      </c>
      <c r="F39">
        <f>_xlfn.STDEV.P(F14:F16)</f>
        <v>288.04667831601336</v>
      </c>
    </row>
    <row r="40" spans="1:6" x14ac:dyDescent="0.25">
      <c r="A40" t="s">
        <v>32</v>
      </c>
      <c r="B40">
        <f>SUM(B17:B18)</f>
        <v>82</v>
      </c>
      <c r="C40">
        <f>SUM(C17:C18)</f>
        <v>280</v>
      </c>
      <c r="D40">
        <f>SUM(D17:D18)</f>
        <v>38</v>
      </c>
      <c r="E40">
        <f>SUM(E17:E18)</f>
        <v>0</v>
      </c>
      <c r="F40">
        <f>SUM(F17:F18)</f>
        <v>27060</v>
      </c>
    </row>
    <row r="41" spans="1:6" x14ac:dyDescent="0.25">
      <c r="A41" t="s">
        <v>21</v>
      </c>
      <c r="B41">
        <f>AVERAGE(B17:B18)</f>
        <v>41</v>
      </c>
      <c r="C41">
        <f>AVERAGE(C17:C18)</f>
        <v>140</v>
      </c>
      <c r="D41">
        <f>AVERAGE(D17:D18)</f>
        <v>19</v>
      </c>
      <c r="E41" t="e">
        <f>AVERAGE(E17:E18)</f>
        <v>#DIV/0!</v>
      </c>
      <c r="F41">
        <f>AVERAGE(F17:F18)</f>
        <v>13530</v>
      </c>
    </row>
    <row r="42" spans="1:6" x14ac:dyDescent="0.25">
      <c r="A42" t="s">
        <v>22</v>
      </c>
      <c r="B42">
        <f>_xlfn.STDEV.P(B17:B18)</f>
        <v>8</v>
      </c>
      <c r="C42">
        <f>_xlfn.STDEV.P(C17:C18)</f>
        <v>12</v>
      </c>
      <c r="D42">
        <f>_xlfn.STDEV.P(D17:D18)</f>
        <v>4</v>
      </c>
      <c r="E42" t="e">
        <f>_xlfn.STDEV.P(E17:E18)</f>
        <v>#DIV/0!</v>
      </c>
      <c r="F42">
        <f>_xlfn.STDEV.P(F17:F18)</f>
        <v>410</v>
      </c>
    </row>
    <row r="43" spans="1:6" x14ac:dyDescent="0.25">
      <c r="A43" t="s">
        <v>36</v>
      </c>
      <c r="B43">
        <f>SUM(B20:B21)</f>
        <v>133</v>
      </c>
      <c r="C43">
        <f>SUM(C20:C21)</f>
        <v>134</v>
      </c>
      <c r="D43">
        <f>SUM(D20:D21)</f>
        <v>133</v>
      </c>
      <c r="E43">
        <f>SUM(E20:E21)</f>
        <v>0</v>
      </c>
      <c r="F43">
        <f>SUM(F20:F21)</f>
        <v>26853</v>
      </c>
    </row>
    <row r="44" spans="1:6" x14ac:dyDescent="0.25">
      <c r="A44" t="s">
        <v>21</v>
      </c>
      <c r="B44">
        <f>AVERAGE(B20:B21)</f>
        <v>66.5</v>
      </c>
      <c r="C44">
        <f>AVERAGE(C20:C21)</f>
        <v>67</v>
      </c>
      <c r="D44">
        <f>AVERAGE(D20:D21)</f>
        <v>66.5</v>
      </c>
      <c r="E44" t="e">
        <f>AVERAGE(E20:E21)</f>
        <v>#DIV/0!</v>
      </c>
      <c r="F44">
        <f>AVERAGE(F20:F21)</f>
        <v>13426.5</v>
      </c>
    </row>
    <row r="45" spans="1:6" x14ac:dyDescent="0.25">
      <c r="A45" t="s">
        <v>22</v>
      </c>
      <c r="B45">
        <f>_xlfn.STDEV.P(B20:B21)</f>
        <v>0.5</v>
      </c>
      <c r="C45">
        <f>_xlfn.STDEV.P(C20:C21)</f>
        <v>0</v>
      </c>
      <c r="D45">
        <f>_xlfn.STDEV.P(D20:D21)</f>
        <v>0.5</v>
      </c>
      <c r="E45" t="e">
        <f>_xlfn.STDEV.P(E20:E21)</f>
        <v>#DIV/0!</v>
      </c>
      <c r="F45">
        <f>_xlfn.STDEV.P(F20:F21)</f>
        <v>136.5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topLeftCell="A16" workbookViewId="0">
      <selection activeCell="N35" sqref="N34:N35"/>
    </sheetView>
  </sheetViews>
  <sheetFormatPr baseColWidth="10" defaultRowHeight="15" x14ac:dyDescent="0.25"/>
  <sheetData>
    <row r="1" spans="1:4" x14ac:dyDescent="0.25">
      <c r="B1" t="s">
        <v>1</v>
      </c>
      <c r="C1" t="s">
        <v>13</v>
      </c>
      <c r="D1" t="s">
        <v>3</v>
      </c>
    </row>
    <row r="2" spans="1:4" x14ac:dyDescent="0.25">
      <c r="A2" t="s">
        <v>4</v>
      </c>
      <c r="B2">
        <v>0</v>
      </c>
      <c r="C2">
        <v>1116</v>
      </c>
      <c r="D2">
        <v>66082</v>
      </c>
    </row>
    <row r="3" spans="1:4" x14ac:dyDescent="0.25">
      <c r="A3" t="s">
        <v>5</v>
      </c>
      <c r="B3">
        <v>0</v>
      </c>
      <c r="C3">
        <v>1116</v>
      </c>
      <c r="D3">
        <v>66265</v>
      </c>
    </row>
    <row r="4" spans="1:4" x14ac:dyDescent="0.25">
      <c r="A4" t="s">
        <v>6</v>
      </c>
      <c r="B4">
        <v>0</v>
      </c>
      <c r="C4">
        <v>1116</v>
      </c>
      <c r="D4">
        <v>65954</v>
      </c>
    </row>
    <row r="5" spans="1:4" x14ac:dyDescent="0.25">
      <c r="A5" t="s">
        <v>7</v>
      </c>
      <c r="B5">
        <v>0</v>
      </c>
      <c r="C5">
        <v>270</v>
      </c>
      <c r="D5">
        <v>14856</v>
      </c>
    </row>
    <row r="6" spans="1:4" x14ac:dyDescent="0.25">
      <c r="A6" t="s">
        <v>9</v>
      </c>
      <c r="B6">
        <v>0</v>
      </c>
      <c r="C6">
        <v>189</v>
      </c>
      <c r="D6">
        <v>13935</v>
      </c>
    </row>
    <row r="7" spans="1:4" x14ac:dyDescent="0.25">
      <c r="A7" t="s">
        <v>8</v>
      </c>
      <c r="B7">
        <v>0</v>
      </c>
      <c r="C7">
        <v>152</v>
      </c>
      <c r="D7">
        <v>11941</v>
      </c>
    </row>
    <row r="8" spans="1:4" x14ac:dyDescent="0.25">
      <c r="A8" t="s">
        <v>10</v>
      </c>
      <c r="B8">
        <v>0</v>
      </c>
      <c r="C8">
        <v>663</v>
      </c>
      <c r="D8">
        <v>14994</v>
      </c>
    </row>
    <row r="9" spans="1:4" x14ac:dyDescent="0.25">
      <c r="A9" t="s">
        <v>11</v>
      </c>
      <c r="B9">
        <v>0</v>
      </c>
      <c r="C9">
        <v>762</v>
      </c>
      <c r="D9">
        <v>20848</v>
      </c>
    </row>
    <row r="10" spans="1:4" x14ac:dyDescent="0.25">
      <c r="A10" t="s">
        <v>12</v>
      </c>
      <c r="B10">
        <v>0</v>
      </c>
      <c r="C10">
        <v>625</v>
      </c>
      <c r="D10">
        <v>14610</v>
      </c>
    </row>
    <row r="11" spans="1:4" x14ac:dyDescent="0.25">
      <c r="A11" t="s">
        <v>14</v>
      </c>
      <c r="B11">
        <v>0</v>
      </c>
      <c r="C11">
        <v>604</v>
      </c>
      <c r="D11">
        <v>13720</v>
      </c>
    </row>
    <row r="12" spans="1:4" x14ac:dyDescent="0.25">
      <c r="A12" t="s">
        <v>16</v>
      </c>
      <c r="B12">
        <v>0</v>
      </c>
      <c r="C12">
        <v>763</v>
      </c>
      <c r="D12">
        <v>14465</v>
      </c>
    </row>
    <row r="13" spans="1:4" x14ac:dyDescent="0.25">
      <c r="A13" t="s">
        <v>15</v>
      </c>
      <c r="B13">
        <v>0</v>
      </c>
      <c r="C13">
        <v>349</v>
      </c>
      <c r="D13">
        <v>11587</v>
      </c>
    </row>
    <row r="14" spans="1:4" x14ac:dyDescent="0.25">
      <c r="A14" t="s">
        <v>17</v>
      </c>
      <c r="B14">
        <v>0</v>
      </c>
      <c r="C14">
        <v>448</v>
      </c>
      <c r="D14">
        <v>18345</v>
      </c>
    </row>
    <row r="15" spans="1:4" x14ac:dyDescent="0.25">
      <c r="A15" t="s">
        <v>19</v>
      </c>
      <c r="B15">
        <v>0</v>
      </c>
      <c r="C15">
        <v>447</v>
      </c>
      <c r="D15">
        <v>18704</v>
      </c>
    </row>
    <row r="16" spans="1:4" x14ac:dyDescent="0.25">
      <c r="A16" t="s">
        <v>18</v>
      </c>
      <c r="B16">
        <v>0</v>
      </c>
      <c r="C16">
        <v>446</v>
      </c>
      <c r="D16">
        <v>18929</v>
      </c>
    </row>
    <row r="17" spans="1:6" x14ac:dyDescent="0.25">
      <c r="A17" t="s">
        <v>29</v>
      </c>
      <c r="B17">
        <v>0</v>
      </c>
      <c r="C17">
        <v>16</v>
      </c>
      <c r="D17">
        <v>15406</v>
      </c>
    </row>
    <row r="18" spans="1:6" x14ac:dyDescent="0.25">
      <c r="A18" t="s">
        <v>31</v>
      </c>
      <c r="B18">
        <v>0</v>
      </c>
      <c r="C18">
        <v>16</v>
      </c>
      <c r="D18">
        <v>18183</v>
      </c>
    </row>
    <row r="19" spans="1:6" x14ac:dyDescent="0.25">
      <c r="A19" t="s">
        <v>30</v>
      </c>
      <c r="B19">
        <v>0</v>
      </c>
      <c r="C19">
        <v>18</v>
      </c>
      <c r="D19">
        <v>15834</v>
      </c>
    </row>
    <row r="20" spans="1:6" x14ac:dyDescent="0.25">
      <c r="A20" t="s">
        <v>33</v>
      </c>
      <c r="B20">
        <v>0</v>
      </c>
      <c r="C20">
        <v>236</v>
      </c>
      <c r="D20">
        <v>11537</v>
      </c>
    </row>
    <row r="21" spans="1:6" x14ac:dyDescent="0.25">
      <c r="A21" t="s">
        <v>35</v>
      </c>
      <c r="B21">
        <v>0</v>
      </c>
      <c r="C21">
        <v>382</v>
      </c>
      <c r="D21">
        <v>12239</v>
      </c>
    </row>
    <row r="22" spans="1:6" x14ac:dyDescent="0.25">
      <c r="A22" t="s">
        <v>34</v>
      </c>
      <c r="B22">
        <v>0</v>
      </c>
      <c r="C22">
        <v>1634</v>
      </c>
      <c r="D22">
        <v>55376</v>
      </c>
    </row>
    <row r="23" spans="1:6" x14ac:dyDescent="0.25">
      <c r="A23" t="s">
        <v>39</v>
      </c>
      <c r="B23">
        <v>0</v>
      </c>
      <c r="C23">
        <v>1187</v>
      </c>
      <c r="D23">
        <v>33565</v>
      </c>
    </row>
    <row r="24" spans="1:6" x14ac:dyDescent="0.25">
      <c r="A24" t="s">
        <v>40</v>
      </c>
      <c r="B24">
        <v>0</v>
      </c>
      <c r="C24">
        <v>1155</v>
      </c>
      <c r="D24">
        <v>32873</v>
      </c>
    </row>
    <row r="25" spans="1:6" x14ac:dyDescent="0.25">
      <c r="A25" t="s">
        <v>41</v>
      </c>
      <c r="B25">
        <v>0</v>
      </c>
      <c r="C25">
        <v>1256</v>
      </c>
      <c r="D25">
        <v>34539</v>
      </c>
    </row>
    <row r="28" spans="1:6" x14ac:dyDescent="0.25">
      <c r="A28" t="s">
        <v>20</v>
      </c>
      <c r="F28" t="s">
        <v>38</v>
      </c>
    </row>
    <row r="29" spans="1:6" x14ac:dyDescent="0.25">
      <c r="A29" t="s">
        <v>0</v>
      </c>
      <c r="B29">
        <f>SUM(B2:B25)</f>
        <v>0</v>
      </c>
      <c r="C29">
        <f>SUM(C2:C4)</f>
        <v>3348</v>
      </c>
      <c r="D29">
        <f>SUM(D2:D4)</f>
        <v>198301</v>
      </c>
      <c r="F29">
        <f>C30/(D30/1000)</f>
        <v>16.88342469276504</v>
      </c>
    </row>
    <row r="30" spans="1:6" x14ac:dyDescent="0.25">
      <c r="A30" t="s">
        <v>21</v>
      </c>
      <c r="B30">
        <f>AVERAGE(B2:B25)</f>
        <v>0</v>
      </c>
      <c r="C30">
        <f>AVERAGE(C2:C4)</f>
        <v>1116</v>
      </c>
      <c r="D30">
        <f>AVERAGE(D2:D4)</f>
        <v>66100.333333333328</v>
      </c>
    </row>
    <row r="31" spans="1:6" x14ac:dyDescent="0.25">
      <c r="A31" t="s">
        <v>22</v>
      </c>
      <c r="B31">
        <f>_xlfn.STDEV.P(B2:B4)</f>
        <v>0</v>
      </c>
      <c r="C31">
        <f>_xlfn.STDEV.P(C2:C4)</f>
        <v>0</v>
      </c>
      <c r="D31">
        <f>_xlfn.STDEV.P(D2:D4)</f>
        <v>127.62531967529885</v>
      </c>
    </row>
    <row r="32" spans="1:6" x14ac:dyDescent="0.25">
      <c r="A32" t="s">
        <v>24</v>
      </c>
      <c r="B32">
        <f>SUM(B5:B7)</f>
        <v>0</v>
      </c>
      <c r="C32">
        <f>SUM(C5:C7)</f>
        <v>611</v>
      </c>
      <c r="D32">
        <f>SUM(D5:D7)</f>
        <v>40732</v>
      </c>
      <c r="F32">
        <f>C33/(D33/1000)</f>
        <v>15.000491014435823</v>
      </c>
    </row>
    <row r="33" spans="1:6" x14ac:dyDescent="0.25">
      <c r="A33" t="s">
        <v>21</v>
      </c>
      <c r="B33">
        <f>AVERAGE(B5:B7)</f>
        <v>0</v>
      </c>
      <c r="C33">
        <f>AVERAGE(C5:C7)</f>
        <v>203.66666666666666</v>
      </c>
      <c r="D33">
        <f>AVERAGE(D5:D7)</f>
        <v>13577.333333333334</v>
      </c>
    </row>
    <row r="34" spans="1:6" x14ac:dyDescent="0.25">
      <c r="A34" t="s">
        <v>22</v>
      </c>
      <c r="B34">
        <f>_xlfn.STDEV.P(B5:B7)</f>
        <v>0</v>
      </c>
      <c r="C34">
        <f>_xlfn.STDEV.P(C5:C7)</f>
        <v>49.276994857866711</v>
      </c>
      <c r="D34">
        <f>_xlfn.STDEV.P(D5:D7)</f>
        <v>1216.6210950369425</v>
      </c>
    </row>
    <row r="35" spans="1:6" x14ac:dyDescent="0.25">
      <c r="A35" t="s">
        <v>25</v>
      </c>
      <c r="B35">
        <f>SUM(B8:B10)</f>
        <v>0</v>
      </c>
      <c r="C35">
        <f>SUM(C8:C10)</f>
        <v>2050</v>
      </c>
      <c r="D35">
        <f>SUM(D8:D10)</f>
        <v>50452</v>
      </c>
      <c r="F35">
        <f>C36/(D36/1000)</f>
        <v>40.632680567668288</v>
      </c>
    </row>
    <row r="36" spans="1:6" x14ac:dyDescent="0.25">
      <c r="A36" t="s">
        <v>21</v>
      </c>
      <c r="B36">
        <f>AVERAGE(B8:B10)</f>
        <v>0</v>
      </c>
      <c r="C36">
        <f>AVERAGE(C8:C10)</f>
        <v>683.33333333333337</v>
      </c>
      <c r="D36">
        <f>AVERAGE(D8:D10)</f>
        <v>16817.333333333332</v>
      </c>
    </row>
    <row r="37" spans="1:6" x14ac:dyDescent="0.25">
      <c r="A37" t="s">
        <v>22</v>
      </c>
      <c r="B37">
        <f>_xlfn.STDEV.P(B8:B10)</f>
        <v>0</v>
      </c>
      <c r="C37">
        <f>_xlfn.STDEV.P(C8:C10)</f>
        <v>57.748496853934554</v>
      </c>
      <c r="D37">
        <f>_xlfn.STDEV.P(D8:D10)</f>
        <v>2854.4198865774615</v>
      </c>
    </row>
    <row r="38" spans="1:6" x14ac:dyDescent="0.25">
      <c r="A38" t="s">
        <v>26</v>
      </c>
      <c r="B38">
        <f>SUM(B11:B13)</f>
        <v>0</v>
      </c>
      <c r="C38">
        <f>SUM(C11:C13)</f>
        <v>1716</v>
      </c>
      <c r="D38">
        <f>SUM(D11:D13)</f>
        <v>39772</v>
      </c>
      <c r="F38">
        <f>C39/(D39/1000)</f>
        <v>43.145931811324552</v>
      </c>
    </row>
    <row r="39" spans="1:6" x14ac:dyDescent="0.25">
      <c r="A39" t="s">
        <v>21</v>
      </c>
      <c r="B39">
        <f>AVERAGE(B11:B13)</f>
        <v>0</v>
      </c>
      <c r="C39">
        <f>AVERAGE(C11:C13)</f>
        <v>572</v>
      </c>
      <c r="D39">
        <f>AVERAGE(D11:D13)</f>
        <v>13257.333333333334</v>
      </c>
    </row>
    <row r="40" spans="1:6" x14ac:dyDescent="0.25">
      <c r="A40" t="s">
        <v>22</v>
      </c>
      <c r="B40">
        <f>_xlfn.STDEV.P(B11:B13)</f>
        <v>0</v>
      </c>
      <c r="C40">
        <f>_xlfn.STDEV.P(C11:C13)</f>
        <v>170.52272575818156</v>
      </c>
      <c r="D40">
        <f>_xlfn.STDEV.P(D11:D13)</f>
        <v>1219.635555766102</v>
      </c>
    </row>
    <row r="41" spans="1:6" x14ac:dyDescent="0.25">
      <c r="A41" t="s">
        <v>27</v>
      </c>
      <c r="B41">
        <f>SUM(B14:B16)</f>
        <v>0</v>
      </c>
      <c r="C41">
        <f>SUM(C14:C16)</f>
        <v>1341</v>
      </c>
      <c r="D41">
        <f>SUM(D14:D16)</f>
        <v>55978</v>
      </c>
      <c r="F41">
        <f>C42/(D42/1000)</f>
        <v>23.955839794204866</v>
      </c>
    </row>
    <row r="42" spans="1:6" x14ac:dyDescent="0.25">
      <c r="A42" t="s">
        <v>21</v>
      </c>
      <c r="B42">
        <f>AVERAGE(B14:B16)</f>
        <v>0</v>
      </c>
      <c r="C42">
        <f>AVERAGE(C14:C16)</f>
        <v>447</v>
      </c>
      <c r="D42">
        <f>AVERAGE(D14:D16)</f>
        <v>18659.333333333332</v>
      </c>
    </row>
    <row r="43" spans="1:6" x14ac:dyDescent="0.25">
      <c r="A43" t="s">
        <v>22</v>
      </c>
      <c r="B43">
        <f>_xlfn.STDEV.P(B14:B16)</f>
        <v>0</v>
      </c>
      <c r="C43">
        <f>_xlfn.STDEV.P(C14:C16)</f>
        <v>0.81649658092772603</v>
      </c>
      <c r="D43">
        <f>_xlfn.STDEV.P(D14:D16)</f>
        <v>240.49994224993532</v>
      </c>
    </row>
    <row r="44" spans="1:6" x14ac:dyDescent="0.25">
      <c r="A44" t="s">
        <v>32</v>
      </c>
      <c r="B44">
        <f>SUM(B17:B19)</f>
        <v>0</v>
      </c>
      <c r="C44">
        <f>SUM(C17:C19)</f>
        <v>50</v>
      </c>
      <c r="D44">
        <f>SUM(D17:D19)</f>
        <v>49423</v>
      </c>
      <c r="F44">
        <f>C45/(D45/1000)</f>
        <v>1.0116747263419867</v>
      </c>
    </row>
    <row r="45" spans="1:6" x14ac:dyDescent="0.25">
      <c r="A45" t="s">
        <v>21</v>
      </c>
      <c r="B45">
        <f>AVERAGE(B17:B19)</f>
        <v>0</v>
      </c>
      <c r="C45">
        <f>AVERAGE(C17:C19)</f>
        <v>16.666666666666668</v>
      </c>
      <c r="D45">
        <f>AVERAGE(D17:D19)</f>
        <v>16474.333333333332</v>
      </c>
    </row>
    <row r="46" spans="1:6" x14ac:dyDescent="0.25">
      <c r="A46" t="s">
        <v>22</v>
      </c>
      <c r="B46">
        <f>_xlfn.STDEV.P(B17:B19)</f>
        <v>0</v>
      </c>
      <c r="C46">
        <f>_xlfn.STDEV.P(C17:C19)</f>
        <v>0.94280904158206336</v>
      </c>
      <c r="D46">
        <f>_xlfn.STDEV.P(D17:D19)</f>
        <v>1220.7790772926751</v>
      </c>
    </row>
    <row r="47" spans="1:6" x14ac:dyDescent="0.25">
      <c r="A47" t="s">
        <v>36</v>
      </c>
      <c r="B47">
        <f>SUM(B20:B22)</f>
        <v>0</v>
      </c>
      <c r="C47">
        <f>SUM(C20:C22)</f>
        <v>2252</v>
      </c>
      <c r="D47">
        <f>SUM(D20:D22)</f>
        <v>79152</v>
      </c>
      <c r="F47">
        <f>C48/(D48/1000)</f>
        <v>28.451586820295127</v>
      </c>
    </row>
    <row r="48" spans="1:6" x14ac:dyDescent="0.25">
      <c r="A48" t="s">
        <v>21</v>
      </c>
      <c r="B48">
        <f>AVERAGE(B20:B22)</f>
        <v>0</v>
      </c>
      <c r="C48">
        <f>AVERAGE(C20:C22)</f>
        <v>750.66666666666663</v>
      </c>
      <c r="D48">
        <f>AVERAGE(D20:D22)</f>
        <v>26384</v>
      </c>
    </row>
    <row r="49" spans="1:6" x14ac:dyDescent="0.25">
      <c r="A49" t="s">
        <v>22</v>
      </c>
      <c r="B49">
        <f>_xlfn.STDEV.P(B20:B22)</f>
        <v>0</v>
      </c>
      <c r="C49">
        <f>_xlfn.STDEV.P(C20:C22)</f>
        <v>627.44844852430356</v>
      </c>
      <c r="D49">
        <f>_xlfn.STDEV.P(D20:D22)</f>
        <v>20502.442927612308</v>
      </c>
    </row>
    <row r="50" spans="1:6" x14ac:dyDescent="0.25">
      <c r="A50" t="s">
        <v>42</v>
      </c>
      <c r="B50">
        <f>SUM(B23:B25)</f>
        <v>0</v>
      </c>
      <c r="C50">
        <f>SUM(C23:C25)</f>
        <v>3598</v>
      </c>
      <c r="D50">
        <f>SUM(D23:D25)</f>
        <v>100977</v>
      </c>
      <c r="F50">
        <f>C51/(D51/1000)</f>
        <v>35.631876565950662</v>
      </c>
    </row>
    <row r="51" spans="1:6" x14ac:dyDescent="0.25">
      <c r="A51" t="s">
        <v>21</v>
      </c>
      <c r="B51">
        <f>AVERAGE(B23:B25)</f>
        <v>0</v>
      </c>
      <c r="C51">
        <f>AVERAGE(C23:C25)</f>
        <v>1199.3333333333333</v>
      </c>
      <c r="D51">
        <f>AVERAGE(D23:D25)</f>
        <v>33659</v>
      </c>
    </row>
    <row r="52" spans="1:6" x14ac:dyDescent="0.25">
      <c r="A52" t="s">
        <v>22</v>
      </c>
      <c r="B52">
        <f>_xlfn.STDEV.P(B23:B25)</f>
        <v>0</v>
      </c>
      <c r="C52">
        <f>_xlfn.STDEV.P(C23:C25)</f>
        <v>42.145251478929652</v>
      </c>
      <c r="D52">
        <f>_xlfn.STDEV.P(D23:D25)</f>
        <v>683.38178690002167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16" workbookViewId="0">
      <selection sqref="A1:H46"/>
    </sheetView>
  </sheetViews>
  <sheetFormatPr baseColWidth="10" defaultRowHeight="15" x14ac:dyDescent="0.25"/>
  <sheetData>
    <row r="1" spans="1:6" x14ac:dyDescent="0.25">
      <c r="B1" t="s">
        <v>1</v>
      </c>
      <c r="C1" t="s">
        <v>2</v>
      </c>
      <c r="D1" t="s">
        <v>23</v>
      </c>
      <c r="E1" t="s">
        <v>13</v>
      </c>
      <c r="F1" t="s">
        <v>3</v>
      </c>
    </row>
    <row r="2" spans="1:6" x14ac:dyDescent="0.25">
      <c r="A2" t="s">
        <v>4</v>
      </c>
      <c r="B2">
        <v>0</v>
      </c>
      <c r="C2">
        <v>13</v>
      </c>
      <c r="D2">
        <v>1</v>
      </c>
      <c r="E2">
        <v>11</v>
      </c>
      <c r="F2">
        <v>39974</v>
      </c>
    </row>
    <row r="3" spans="1:6" x14ac:dyDescent="0.25">
      <c r="A3" t="s">
        <v>5</v>
      </c>
      <c r="B3">
        <v>0</v>
      </c>
      <c r="C3">
        <v>73</v>
      </c>
      <c r="D3">
        <v>1</v>
      </c>
      <c r="E3">
        <v>19</v>
      </c>
      <c r="F3">
        <v>17051</v>
      </c>
    </row>
    <row r="4" spans="1:6" x14ac:dyDescent="0.25">
      <c r="A4" t="s">
        <v>6</v>
      </c>
      <c r="B4">
        <v>0</v>
      </c>
      <c r="C4">
        <v>63</v>
      </c>
      <c r="D4">
        <v>1</v>
      </c>
      <c r="E4">
        <v>25</v>
      </c>
      <c r="F4">
        <v>15470</v>
      </c>
    </row>
    <row r="5" spans="1:6" x14ac:dyDescent="0.25">
      <c r="A5" t="s">
        <v>7</v>
      </c>
      <c r="B5">
        <v>0</v>
      </c>
      <c r="C5">
        <v>87</v>
      </c>
      <c r="D5">
        <v>1</v>
      </c>
      <c r="E5">
        <v>2</v>
      </c>
      <c r="F5">
        <v>14243</v>
      </c>
    </row>
    <row r="6" spans="1:6" x14ac:dyDescent="0.25">
      <c r="A6" t="s">
        <v>9</v>
      </c>
      <c r="B6">
        <v>0</v>
      </c>
      <c r="C6">
        <v>199</v>
      </c>
      <c r="D6">
        <v>1</v>
      </c>
      <c r="E6">
        <v>1</v>
      </c>
      <c r="F6">
        <v>31487</v>
      </c>
    </row>
    <row r="7" spans="1:6" x14ac:dyDescent="0.25">
      <c r="A7" t="s">
        <v>8</v>
      </c>
      <c r="B7">
        <v>0</v>
      </c>
      <c r="C7">
        <v>2</v>
      </c>
      <c r="D7">
        <v>1</v>
      </c>
      <c r="E7">
        <v>93</v>
      </c>
      <c r="F7">
        <v>14513</v>
      </c>
    </row>
    <row r="8" spans="1:6" x14ac:dyDescent="0.25">
      <c r="A8" t="s">
        <v>10</v>
      </c>
      <c r="B8">
        <v>0</v>
      </c>
      <c r="C8">
        <v>94</v>
      </c>
      <c r="D8">
        <v>1</v>
      </c>
      <c r="E8">
        <v>2</v>
      </c>
      <c r="F8">
        <v>14775</v>
      </c>
    </row>
    <row r="9" spans="1:6" x14ac:dyDescent="0.25">
      <c r="A9" t="s">
        <v>11</v>
      </c>
      <c r="B9">
        <v>0</v>
      </c>
      <c r="C9">
        <v>80</v>
      </c>
      <c r="D9">
        <v>1</v>
      </c>
      <c r="E9">
        <v>2</v>
      </c>
      <c r="F9">
        <v>14031</v>
      </c>
    </row>
    <row r="10" spans="1:6" x14ac:dyDescent="0.25">
      <c r="A10" t="s">
        <v>12</v>
      </c>
      <c r="B10">
        <v>0</v>
      </c>
      <c r="C10">
        <v>65</v>
      </c>
      <c r="D10">
        <v>1</v>
      </c>
      <c r="E10">
        <v>2</v>
      </c>
      <c r="F10">
        <v>11961</v>
      </c>
    </row>
    <row r="11" spans="1:6" x14ac:dyDescent="0.25">
      <c r="A11" t="s">
        <v>14</v>
      </c>
      <c r="B11">
        <v>0</v>
      </c>
      <c r="C11">
        <v>104</v>
      </c>
      <c r="D11">
        <v>1</v>
      </c>
      <c r="E11">
        <v>1</v>
      </c>
      <c r="F11">
        <v>14474</v>
      </c>
    </row>
    <row r="12" spans="1:6" x14ac:dyDescent="0.25">
      <c r="A12" t="s">
        <v>16</v>
      </c>
      <c r="B12">
        <v>0</v>
      </c>
      <c r="C12">
        <v>91</v>
      </c>
      <c r="D12">
        <v>1</v>
      </c>
      <c r="E12">
        <v>1</v>
      </c>
      <c r="F12">
        <v>12840</v>
      </c>
    </row>
    <row r="13" spans="1:6" x14ac:dyDescent="0.25">
      <c r="A13" t="s">
        <v>15</v>
      </c>
      <c r="B13">
        <v>0</v>
      </c>
      <c r="C13">
        <v>110</v>
      </c>
      <c r="D13">
        <v>1</v>
      </c>
      <c r="E13">
        <v>1</v>
      </c>
      <c r="F13">
        <v>15232</v>
      </c>
    </row>
    <row r="14" spans="1:6" x14ac:dyDescent="0.25">
      <c r="A14" t="s">
        <v>17</v>
      </c>
      <c r="B14">
        <v>0</v>
      </c>
      <c r="C14">
        <v>142</v>
      </c>
      <c r="D14">
        <v>1</v>
      </c>
      <c r="E14">
        <v>2</v>
      </c>
      <c r="F14">
        <v>22902</v>
      </c>
    </row>
    <row r="15" spans="1:6" x14ac:dyDescent="0.25">
      <c r="A15" t="s">
        <v>19</v>
      </c>
      <c r="B15">
        <v>0</v>
      </c>
      <c r="C15">
        <v>115</v>
      </c>
      <c r="D15">
        <v>1</v>
      </c>
      <c r="E15">
        <v>3</v>
      </c>
      <c r="F15">
        <v>20016</v>
      </c>
    </row>
    <row r="16" spans="1:6" x14ac:dyDescent="0.25">
      <c r="A16" t="s">
        <v>18</v>
      </c>
      <c r="B16">
        <v>0</v>
      </c>
      <c r="C16">
        <v>127</v>
      </c>
      <c r="D16">
        <v>1</v>
      </c>
      <c r="E16">
        <v>1</v>
      </c>
      <c r="F16">
        <v>18517</v>
      </c>
    </row>
    <row r="17" spans="1:8" x14ac:dyDescent="0.25">
      <c r="A17" t="s">
        <v>29</v>
      </c>
      <c r="B17">
        <v>0</v>
      </c>
      <c r="C17">
        <v>150</v>
      </c>
      <c r="D17">
        <v>1</v>
      </c>
      <c r="E17">
        <v>1</v>
      </c>
      <c r="F17">
        <v>21885</v>
      </c>
    </row>
    <row r="18" spans="1:8" x14ac:dyDescent="0.25">
      <c r="A18" t="s">
        <v>31</v>
      </c>
      <c r="B18">
        <v>0</v>
      </c>
      <c r="C18">
        <v>162</v>
      </c>
      <c r="D18">
        <v>1</v>
      </c>
      <c r="E18">
        <v>1</v>
      </c>
      <c r="F18">
        <v>22271</v>
      </c>
    </row>
    <row r="19" spans="1:8" x14ac:dyDescent="0.25">
      <c r="A19" t="s">
        <v>30</v>
      </c>
      <c r="B19">
        <v>0</v>
      </c>
      <c r="C19">
        <v>126</v>
      </c>
      <c r="D19">
        <v>1</v>
      </c>
      <c r="E19">
        <v>1</v>
      </c>
      <c r="F19">
        <v>17177</v>
      </c>
    </row>
    <row r="20" spans="1:8" x14ac:dyDescent="0.25">
      <c r="A20" t="s">
        <v>33</v>
      </c>
      <c r="B20">
        <v>0</v>
      </c>
      <c r="C20">
        <v>642</v>
      </c>
      <c r="D20">
        <v>1</v>
      </c>
      <c r="E20">
        <v>2</v>
      </c>
      <c r="F20">
        <v>85434</v>
      </c>
    </row>
    <row r="21" spans="1:8" x14ac:dyDescent="0.25">
      <c r="A21" t="s">
        <v>35</v>
      </c>
      <c r="B21">
        <v>0</v>
      </c>
      <c r="C21">
        <v>97</v>
      </c>
      <c r="D21">
        <v>1</v>
      </c>
      <c r="E21">
        <v>2</v>
      </c>
      <c r="F21">
        <v>15911</v>
      </c>
    </row>
    <row r="22" spans="1:8" x14ac:dyDescent="0.25">
      <c r="A22" t="s">
        <v>34</v>
      </c>
      <c r="B22">
        <v>0</v>
      </c>
      <c r="C22">
        <v>972</v>
      </c>
      <c r="D22">
        <v>1</v>
      </c>
      <c r="E22">
        <v>2</v>
      </c>
      <c r="F22">
        <v>144216</v>
      </c>
    </row>
    <row r="25" spans="1:8" x14ac:dyDescent="0.25">
      <c r="A25" t="s">
        <v>20</v>
      </c>
      <c r="H25" t="s">
        <v>38</v>
      </c>
    </row>
    <row r="26" spans="1:8" x14ac:dyDescent="0.25">
      <c r="A26" t="s">
        <v>0</v>
      </c>
      <c r="B26">
        <f>SUM(B2:B4)</f>
        <v>0</v>
      </c>
      <c r="C26">
        <f>SUM(C2:C4)</f>
        <v>149</v>
      </c>
      <c r="D26">
        <f>SUM(D2:D4)</f>
        <v>3</v>
      </c>
      <c r="E26">
        <f>SUM(E2:E6)</f>
        <v>58</v>
      </c>
      <c r="F26">
        <f>SUM(F2:F4)</f>
        <v>72495</v>
      </c>
      <c r="H26">
        <f>E27/(F27/1000)</f>
        <v>0.48003310573142977</v>
      </c>
    </row>
    <row r="27" spans="1:8" x14ac:dyDescent="0.25">
      <c r="A27" t="s">
        <v>21</v>
      </c>
      <c r="B27">
        <f>AVERAGE(B2:B4)</f>
        <v>0</v>
      </c>
      <c r="C27">
        <f>AVERAGE(C2:C4)</f>
        <v>49.666666666666664</v>
      </c>
      <c r="D27">
        <f>AVERAGE(D2:D4)</f>
        <v>1</v>
      </c>
      <c r="E27">
        <f>AVERAGE(E2:E6)</f>
        <v>11.6</v>
      </c>
      <c r="F27">
        <f>AVERAGE(F2:F4)</f>
        <v>24165</v>
      </c>
    </row>
    <row r="28" spans="1:8" x14ac:dyDescent="0.25">
      <c r="A28" t="s">
        <v>22</v>
      </c>
      <c r="B28">
        <f>_xlfn.STDEV.P(B2:B4)</f>
        <v>0</v>
      </c>
      <c r="C28">
        <f>_xlfn.STDEV.P(C2:C4)</f>
        <v>26.246692913372705</v>
      </c>
      <c r="D28">
        <f>_xlfn.STDEV.P(D2:D4)</f>
        <v>0</v>
      </c>
      <c r="E28">
        <f>_xlfn.STDEV.P(E2:E4)</f>
        <v>5.7348835113617511</v>
      </c>
      <c r="F28">
        <f>_xlfn.STDEV.P(F2:F4)</f>
        <v>11197.269042047708</v>
      </c>
    </row>
    <row r="29" spans="1:8" x14ac:dyDescent="0.25">
      <c r="A29" t="s">
        <v>24</v>
      </c>
      <c r="B29">
        <f>SUM(B5:B7)</f>
        <v>0</v>
      </c>
      <c r="C29">
        <f>SUM(C5:C7)</f>
        <v>288</v>
      </c>
      <c r="D29">
        <f>SUM(D5:D7)</f>
        <v>3</v>
      </c>
      <c r="E29">
        <f>SUM(E5:E7)</f>
        <v>96</v>
      </c>
      <c r="F29">
        <f>SUM(F5:F7)</f>
        <v>60243</v>
      </c>
      <c r="H29">
        <f>E30/(F30/1000)</f>
        <v>1.5935461381405309</v>
      </c>
    </row>
    <row r="30" spans="1:8" x14ac:dyDescent="0.25">
      <c r="A30" t="s">
        <v>21</v>
      </c>
      <c r="B30">
        <f>AVERAGE(B5:B7)</f>
        <v>0</v>
      </c>
      <c r="C30">
        <f>AVERAGE(C5:C7)</f>
        <v>96</v>
      </c>
      <c r="D30">
        <f>AVERAGE(D5:D7)</f>
        <v>1</v>
      </c>
      <c r="E30">
        <f>AVERAGE(E5:E7)</f>
        <v>32</v>
      </c>
      <c r="F30">
        <f>AVERAGE(F5:F7)</f>
        <v>20081</v>
      </c>
    </row>
    <row r="31" spans="1:8" x14ac:dyDescent="0.25">
      <c r="A31" t="s">
        <v>22</v>
      </c>
      <c r="B31">
        <f>_xlfn.STDEV.P(B5:B7)</f>
        <v>0</v>
      </c>
      <c r="C31">
        <f>_xlfn.STDEV.P(C5:C7)</f>
        <v>80.676307963779962</v>
      </c>
      <c r="D31">
        <f>_xlfn.STDEV.P(D5:D7)</f>
        <v>0</v>
      </c>
      <c r="E31">
        <f>_xlfn.STDEV.P(E5:E7)</f>
        <v>43.135445594854666</v>
      </c>
      <c r="F31">
        <f>_xlfn.STDEV.P(F5:F7)</f>
        <v>8066.0131415712431</v>
      </c>
    </row>
    <row r="32" spans="1:8" x14ac:dyDescent="0.25">
      <c r="A32" t="s">
        <v>25</v>
      </c>
      <c r="B32">
        <f>SUM(B8:B10)</f>
        <v>0</v>
      </c>
      <c r="C32">
        <f>SUM(C8:C10)</f>
        <v>239</v>
      </c>
      <c r="D32">
        <f>SUM(D8:D10)</f>
        <v>3</v>
      </c>
      <c r="E32">
        <f>SUM(E8:E10)</f>
        <v>6</v>
      </c>
      <c r="F32">
        <f>SUM(F8:F10)</f>
        <v>40767</v>
      </c>
      <c r="H32">
        <f>E33/(F33/1000)</f>
        <v>0.14717786444918685</v>
      </c>
    </row>
    <row r="33" spans="1:8" x14ac:dyDescent="0.25">
      <c r="A33" t="s">
        <v>21</v>
      </c>
      <c r="B33">
        <f>AVERAGE(B8:B10)</f>
        <v>0</v>
      </c>
      <c r="C33">
        <f>AVERAGE(C8:C10)</f>
        <v>79.666666666666671</v>
      </c>
      <c r="D33">
        <f>AVERAGE(D8:D10)</f>
        <v>1</v>
      </c>
      <c r="E33">
        <f>AVERAGE(E8:E10)</f>
        <v>2</v>
      </c>
      <c r="F33">
        <f>AVERAGE(F8:F10)</f>
        <v>13589</v>
      </c>
    </row>
    <row r="34" spans="1:8" x14ac:dyDescent="0.25">
      <c r="A34" t="s">
        <v>22</v>
      </c>
      <c r="B34">
        <f>_xlfn.STDEV.P(B8:B10)</f>
        <v>0</v>
      </c>
      <c r="C34">
        <f>_xlfn.STDEV.P(C8:C10)</f>
        <v>11.841546445554409</v>
      </c>
      <c r="D34">
        <f>_xlfn.STDEV.P(D8:D10)</f>
        <v>0</v>
      </c>
      <c r="E34">
        <f>_xlfn.STDEV.P(E8:E10)</f>
        <v>0</v>
      </c>
      <c r="F34">
        <f>_xlfn.STDEV.P(F8:F10)</f>
        <v>1190.5662518314552</v>
      </c>
    </row>
    <row r="35" spans="1:8" x14ac:dyDescent="0.25">
      <c r="A35" t="s">
        <v>26</v>
      </c>
      <c r="B35">
        <f>SUM(B11:B13)</f>
        <v>0</v>
      </c>
      <c r="C35">
        <f>SUM(C11:C13)</f>
        <v>305</v>
      </c>
      <c r="D35">
        <f>SUM(D11:D13)</f>
        <v>3</v>
      </c>
      <c r="E35">
        <f>SUM(E11:E13)</f>
        <v>3</v>
      </c>
      <c r="F35">
        <f>SUM(F11:F13)</f>
        <v>42546</v>
      </c>
      <c r="H35">
        <f>E36/(F36/1000)</f>
        <v>7.051191651389084E-2</v>
      </c>
    </row>
    <row r="36" spans="1:8" x14ac:dyDescent="0.25">
      <c r="A36" t="s">
        <v>21</v>
      </c>
      <c r="B36">
        <f>AVERAGE(B11:B13)</f>
        <v>0</v>
      </c>
      <c r="C36">
        <f>AVERAGE(C11:C13)</f>
        <v>101.66666666666667</v>
      </c>
      <c r="D36">
        <f>AVERAGE(D11:D13)</f>
        <v>1</v>
      </c>
      <c r="E36">
        <f>AVERAGE(E11:E13)</f>
        <v>1</v>
      </c>
      <c r="F36">
        <f>AVERAGE(F11:F13)</f>
        <v>14182</v>
      </c>
    </row>
    <row r="37" spans="1:8" x14ac:dyDescent="0.25">
      <c r="A37" t="s">
        <v>22</v>
      </c>
      <c r="B37">
        <f>_xlfn.STDEV.P(B11:B13)</f>
        <v>0</v>
      </c>
      <c r="C37">
        <f>_xlfn.STDEV.P(C11:C13)</f>
        <v>7.9302515022468798</v>
      </c>
      <c r="D37">
        <f>_xlfn.STDEV.P(D11:D13)</f>
        <v>0</v>
      </c>
      <c r="E37">
        <f>_xlfn.STDEV.P(E11:E13)</f>
        <v>0</v>
      </c>
      <c r="F37">
        <f>_xlfn.STDEV.P(F11:F13)</f>
        <v>998.119565316033</v>
      </c>
    </row>
    <row r="38" spans="1:8" x14ac:dyDescent="0.25">
      <c r="A38" t="s">
        <v>27</v>
      </c>
      <c r="B38">
        <f>SUM(B14:B16)</f>
        <v>0</v>
      </c>
      <c r="C38">
        <f>SUM(C14:C16)</f>
        <v>384</v>
      </c>
      <c r="D38">
        <f>SUM(D14:D16)</f>
        <v>3</v>
      </c>
      <c r="E38">
        <f>SUM(E14:E16)</f>
        <v>6</v>
      </c>
      <c r="F38">
        <f>SUM(F14:F16)</f>
        <v>61435</v>
      </c>
      <c r="H38">
        <f>E39/(F39/1000)</f>
        <v>9.7664197932774491E-2</v>
      </c>
    </row>
    <row r="39" spans="1:8" x14ac:dyDescent="0.25">
      <c r="A39" t="s">
        <v>21</v>
      </c>
      <c r="B39">
        <f>AVERAGE(B14:B16)</f>
        <v>0</v>
      </c>
      <c r="C39">
        <f>AVERAGE(C14:C16)</f>
        <v>128</v>
      </c>
      <c r="D39">
        <f>AVERAGE(D14:D16)</f>
        <v>1</v>
      </c>
      <c r="E39">
        <f>AVERAGE(E14:E16)</f>
        <v>2</v>
      </c>
      <c r="F39">
        <f>AVERAGE(F14:F16)</f>
        <v>20478.333333333332</v>
      </c>
    </row>
    <row r="40" spans="1:8" x14ac:dyDescent="0.25">
      <c r="A40" t="s">
        <v>22</v>
      </c>
      <c r="B40">
        <f>_xlfn.STDEV.P(B14:B16)</f>
        <v>0</v>
      </c>
      <c r="C40">
        <f>_xlfn.STDEV.P(C14:C16)</f>
        <v>11.045361017187261</v>
      </c>
      <c r="D40">
        <f>_xlfn.STDEV.P(D14:D16)</f>
        <v>0</v>
      </c>
      <c r="E40">
        <f>_xlfn.STDEV.P(E14:E16)</f>
        <v>0.81649658092772603</v>
      </c>
      <c r="F40">
        <f>_xlfn.STDEV.P(F14:F16)</f>
        <v>1819.7747723886662</v>
      </c>
    </row>
    <row r="41" spans="1:8" x14ac:dyDescent="0.25">
      <c r="A41" t="s">
        <v>32</v>
      </c>
      <c r="B41">
        <f>SUM(B17:B19)</f>
        <v>0</v>
      </c>
      <c r="C41">
        <f>SUM(C17:C19)</f>
        <v>438</v>
      </c>
      <c r="D41">
        <f>SUM(D17:D19)</f>
        <v>3</v>
      </c>
      <c r="E41">
        <f>SUM(E17:E19)</f>
        <v>3</v>
      </c>
      <c r="F41">
        <f>SUM(F17:F19)</f>
        <v>61333</v>
      </c>
      <c r="H41">
        <f>E42/(F42/1000)</f>
        <v>4.8913309311463649E-2</v>
      </c>
    </row>
    <row r="42" spans="1:8" x14ac:dyDescent="0.25">
      <c r="A42" t="s">
        <v>21</v>
      </c>
      <c r="B42">
        <f>AVERAGE(B17:B19)</f>
        <v>0</v>
      </c>
      <c r="C42">
        <f>AVERAGE(C17:C19)</f>
        <v>146</v>
      </c>
      <c r="D42">
        <f>AVERAGE(D17:D19)</f>
        <v>1</v>
      </c>
      <c r="E42">
        <f>AVERAGE(E17:E19)</f>
        <v>1</v>
      </c>
      <c r="F42">
        <f>AVERAGE(F17:F19)</f>
        <v>20444.333333333332</v>
      </c>
    </row>
    <row r="43" spans="1:8" x14ac:dyDescent="0.25">
      <c r="A43" t="s">
        <v>22</v>
      </c>
      <c r="B43">
        <f>_xlfn.STDEV.P(B17:B19)</f>
        <v>0</v>
      </c>
      <c r="C43">
        <f>_xlfn.STDEV.P(C17:C19)</f>
        <v>14.966629547095765</v>
      </c>
      <c r="D43">
        <f>_xlfn.STDEV.P(D17:D19)</f>
        <v>0</v>
      </c>
      <c r="E43">
        <f>_xlfn.STDEV.P(E17:E19)</f>
        <v>0</v>
      </c>
      <c r="F43">
        <f>_xlfn.STDEV.P(F17:F19)</f>
        <v>2315.721533825305</v>
      </c>
    </row>
    <row r="44" spans="1:8" x14ac:dyDescent="0.25">
      <c r="A44" t="s">
        <v>36</v>
      </c>
      <c r="B44">
        <f>SUM(B20:B22)</f>
        <v>0</v>
      </c>
      <c r="C44">
        <f>SUM(C20:C22)</f>
        <v>1711</v>
      </c>
      <c r="D44">
        <f>SUM(D20:D22)</f>
        <v>3</v>
      </c>
      <c r="E44">
        <f>SUM(E20:E22)</f>
        <v>6</v>
      </c>
      <c r="F44">
        <f>SUM(F20:F22)</f>
        <v>245561</v>
      </c>
      <c r="H44">
        <f>E45/(F45/1000)</f>
        <v>2.4433847394333789E-2</v>
      </c>
    </row>
    <row r="45" spans="1:8" x14ac:dyDescent="0.25">
      <c r="A45" t="s">
        <v>21</v>
      </c>
      <c r="B45">
        <f>AVERAGE(B20:B22)</f>
        <v>0</v>
      </c>
      <c r="C45">
        <f>AVERAGE(C20:C22)</f>
        <v>570.33333333333337</v>
      </c>
      <c r="D45">
        <f>AVERAGE(D20:D22)</f>
        <v>1</v>
      </c>
      <c r="E45">
        <f>AVERAGE(E20:E22)</f>
        <v>2</v>
      </c>
      <c r="F45">
        <f>AVERAGE(F20:F22)</f>
        <v>81853.666666666672</v>
      </c>
    </row>
    <row r="46" spans="1:8" x14ac:dyDescent="0.25">
      <c r="A46" t="s">
        <v>22</v>
      </c>
      <c r="B46">
        <f>_xlfn.STDEV.P(B20:B22)</f>
        <v>0</v>
      </c>
      <c r="C46">
        <f>_xlfn.STDEV.P(C20:C22)</f>
        <v>360.79387775047155</v>
      </c>
      <c r="D46">
        <f>_xlfn.STDEV.P(D20:D22)</f>
        <v>0</v>
      </c>
      <c r="E46">
        <f>_xlfn.STDEV.P(E20:E22)</f>
        <v>0</v>
      </c>
      <c r="F46">
        <f>_xlfn.STDEV.P(F20:F22)</f>
        <v>52441.442557919356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opLeftCell="A25" workbookViewId="0">
      <selection activeCell="C23" sqref="C23"/>
    </sheetView>
  </sheetViews>
  <sheetFormatPr baseColWidth="10" defaultRowHeight="15" x14ac:dyDescent="0.25"/>
  <sheetData>
    <row r="1" spans="1:4" x14ac:dyDescent="0.25">
      <c r="B1" t="s">
        <v>1</v>
      </c>
      <c r="C1" t="s">
        <v>13</v>
      </c>
      <c r="D1" t="s">
        <v>3</v>
      </c>
    </row>
    <row r="2" spans="1:4" x14ac:dyDescent="0.25">
      <c r="A2" t="s">
        <v>4</v>
      </c>
      <c r="B2">
        <v>0</v>
      </c>
      <c r="C2" t="s">
        <v>37</v>
      </c>
      <c r="D2" t="s">
        <v>37</v>
      </c>
    </row>
    <row r="3" spans="1:4" x14ac:dyDescent="0.25">
      <c r="A3" t="s">
        <v>5</v>
      </c>
      <c r="B3">
        <v>0</v>
      </c>
      <c r="C3" t="s">
        <v>37</v>
      </c>
      <c r="D3" t="s">
        <v>37</v>
      </c>
    </row>
    <row r="4" spans="1:4" x14ac:dyDescent="0.25">
      <c r="A4" t="s">
        <v>6</v>
      </c>
      <c r="B4">
        <v>0</v>
      </c>
      <c r="C4" t="s">
        <v>37</v>
      </c>
      <c r="D4" t="s">
        <v>37</v>
      </c>
    </row>
    <row r="5" spans="1:4" x14ac:dyDescent="0.25">
      <c r="A5" t="s">
        <v>7</v>
      </c>
      <c r="B5">
        <v>0</v>
      </c>
      <c r="C5">
        <v>255</v>
      </c>
      <c r="D5">
        <v>18557</v>
      </c>
    </row>
    <row r="6" spans="1:4" x14ac:dyDescent="0.25">
      <c r="A6" t="s">
        <v>9</v>
      </c>
      <c r="B6">
        <v>0</v>
      </c>
      <c r="C6">
        <v>271</v>
      </c>
      <c r="D6">
        <v>14152</v>
      </c>
    </row>
    <row r="7" spans="1:4" x14ac:dyDescent="0.25">
      <c r="A7" t="s">
        <v>8</v>
      </c>
      <c r="B7">
        <v>0</v>
      </c>
      <c r="C7">
        <v>252</v>
      </c>
      <c r="D7">
        <v>15050</v>
      </c>
    </row>
    <row r="8" spans="1:4" x14ac:dyDescent="0.25">
      <c r="A8" t="s">
        <v>10</v>
      </c>
      <c r="B8">
        <v>0</v>
      </c>
      <c r="C8" t="s">
        <v>37</v>
      </c>
      <c r="D8" t="s">
        <v>37</v>
      </c>
    </row>
    <row r="9" spans="1:4" x14ac:dyDescent="0.25">
      <c r="A9" t="s">
        <v>11</v>
      </c>
      <c r="B9">
        <v>0</v>
      </c>
      <c r="C9" t="s">
        <v>37</v>
      </c>
      <c r="D9" t="s">
        <v>37</v>
      </c>
    </row>
    <row r="10" spans="1:4" x14ac:dyDescent="0.25">
      <c r="A10" t="s">
        <v>12</v>
      </c>
      <c r="B10">
        <v>0</v>
      </c>
      <c r="C10" t="s">
        <v>37</v>
      </c>
      <c r="D10" t="s">
        <v>37</v>
      </c>
    </row>
    <row r="11" spans="1:4" x14ac:dyDescent="0.25">
      <c r="A11" t="s">
        <v>14</v>
      </c>
      <c r="B11">
        <v>0</v>
      </c>
      <c r="C11">
        <v>1564</v>
      </c>
      <c r="D11">
        <v>26202</v>
      </c>
    </row>
    <row r="12" spans="1:4" x14ac:dyDescent="0.25">
      <c r="A12" t="s">
        <v>16</v>
      </c>
      <c r="B12">
        <v>0</v>
      </c>
      <c r="C12">
        <v>1780</v>
      </c>
      <c r="D12">
        <v>29710</v>
      </c>
    </row>
    <row r="13" spans="1:4" x14ac:dyDescent="0.25">
      <c r="A13" t="s">
        <v>15</v>
      </c>
      <c r="B13">
        <v>0</v>
      </c>
      <c r="C13">
        <v>1709</v>
      </c>
      <c r="D13">
        <v>30449</v>
      </c>
    </row>
    <row r="14" spans="1:4" x14ac:dyDescent="0.25">
      <c r="A14" t="s">
        <v>17</v>
      </c>
      <c r="B14">
        <v>0</v>
      </c>
      <c r="C14">
        <v>681</v>
      </c>
      <c r="D14">
        <v>35970</v>
      </c>
    </row>
    <row r="15" spans="1:4" x14ac:dyDescent="0.25">
      <c r="A15" t="s">
        <v>19</v>
      </c>
      <c r="B15">
        <v>0</v>
      </c>
      <c r="C15">
        <v>675</v>
      </c>
      <c r="D15">
        <v>34659</v>
      </c>
    </row>
    <row r="16" spans="1:4" x14ac:dyDescent="0.25">
      <c r="A16" t="s">
        <v>18</v>
      </c>
      <c r="B16">
        <v>0</v>
      </c>
      <c r="C16">
        <v>691</v>
      </c>
      <c r="D16">
        <v>34484</v>
      </c>
    </row>
    <row r="17" spans="1:6" x14ac:dyDescent="0.25">
      <c r="A17" t="s">
        <v>29</v>
      </c>
      <c r="B17">
        <v>0</v>
      </c>
      <c r="C17">
        <v>72</v>
      </c>
      <c r="D17">
        <v>27379</v>
      </c>
    </row>
    <row r="18" spans="1:6" x14ac:dyDescent="0.25">
      <c r="A18" t="s">
        <v>31</v>
      </c>
      <c r="B18">
        <v>0</v>
      </c>
      <c r="C18">
        <v>74</v>
      </c>
      <c r="D18">
        <v>29413</v>
      </c>
    </row>
    <row r="19" spans="1:6" x14ac:dyDescent="0.25">
      <c r="A19" t="s">
        <v>30</v>
      </c>
      <c r="B19">
        <v>0</v>
      </c>
      <c r="C19">
        <v>107</v>
      </c>
      <c r="D19">
        <v>31097</v>
      </c>
    </row>
    <row r="20" spans="1:6" x14ac:dyDescent="0.25">
      <c r="A20" t="s">
        <v>33</v>
      </c>
      <c r="B20">
        <v>0</v>
      </c>
      <c r="C20" t="s">
        <v>37</v>
      </c>
      <c r="D20" t="s">
        <v>37</v>
      </c>
    </row>
    <row r="21" spans="1:6" x14ac:dyDescent="0.25">
      <c r="A21" t="s">
        <v>35</v>
      </c>
      <c r="B21">
        <v>0</v>
      </c>
      <c r="C21" t="s">
        <v>37</v>
      </c>
      <c r="D21" t="s">
        <v>37</v>
      </c>
    </row>
    <row r="22" spans="1:6" x14ac:dyDescent="0.25">
      <c r="A22" t="s">
        <v>34</v>
      </c>
      <c r="B22">
        <v>0</v>
      </c>
      <c r="C22" t="s">
        <v>37</v>
      </c>
      <c r="D22" t="s">
        <v>37</v>
      </c>
    </row>
    <row r="25" spans="1:6" x14ac:dyDescent="0.25">
      <c r="A25" t="s">
        <v>20</v>
      </c>
      <c r="F25" t="s">
        <v>38</v>
      </c>
    </row>
    <row r="26" spans="1:6" x14ac:dyDescent="0.25">
      <c r="A26" t="s">
        <v>0</v>
      </c>
      <c r="B26">
        <f>SUM(B2:B22)</f>
        <v>0</v>
      </c>
      <c r="C26">
        <f>SUM(C2:C4)</f>
        <v>0</v>
      </c>
      <c r="D26">
        <f>SUM(D2:D4)</f>
        <v>0</v>
      </c>
      <c r="F26" t="e">
        <f>C27/(D27/1000)</f>
        <v>#DIV/0!</v>
      </c>
    </row>
    <row r="27" spans="1:6" x14ac:dyDescent="0.25">
      <c r="A27" t="s">
        <v>21</v>
      </c>
      <c r="B27">
        <f>AVERAGE(B2:B22)</f>
        <v>0</v>
      </c>
      <c r="C27" t="e">
        <f>AVERAGE(C2:C4)</f>
        <v>#DIV/0!</v>
      </c>
      <c r="D27" t="e">
        <f>AVERAGE(D2:D4)</f>
        <v>#DIV/0!</v>
      </c>
    </row>
    <row r="28" spans="1:6" x14ac:dyDescent="0.25">
      <c r="A28" t="s">
        <v>22</v>
      </c>
      <c r="B28">
        <f>_xlfn.STDEV.P(B2:B4)</f>
        <v>0</v>
      </c>
      <c r="C28" t="e">
        <f>_xlfn.STDEV.P(C2:C4)</f>
        <v>#DIV/0!</v>
      </c>
      <c r="D28" t="e">
        <f>_xlfn.STDEV.P(D2:D4)</f>
        <v>#DIV/0!</v>
      </c>
    </row>
    <row r="29" spans="1:6" x14ac:dyDescent="0.25">
      <c r="A29" t="s">
        <v>24</v>
      </c>
      <c r="B29">
        <f>SUM(B5:B7)</f>
        <v>0</v>
      </c>
      <c r="C29">
        <f>SUM(C5:C7)</f>
        <v>778</v>
      </c>
      <c r="D29">
        <f>SUM(D5:D7)</f>
        <v>47759</v>
      </c>
      <c r="F29">
        <f>C30/(D30/1000)</f>
        <v>16.290123327540357</v>
      </c>
    </row>
    <row r="30" spans="1:6" x14ac:dyDescent="0.25">
      <c r="A30" t="s">
        <v>21</v>
      </c>
      <c r="B30">
        <f>AVERAGE(B5:B7)</f>
        <v>0</v>
      </c>
      <c r="C30">
        <f>AVERAGE(C5:C7)</f>
        <v>259.33333333333331</v>
      </c>
      <c r="D30">
        <f>AVERAGE(D5:D7)</f>
        <v>15919.666666666666</v>
      </c>
    </row>
    <row r="31" spans="1:6" x14ac:dyDescent="0.25">
      <c r="A31" t="s">
        <v>22</v>
      </c>
      <c r="B31">
        <f>_xlfn.STDEV.P(B5:B7)</f>
        <v>0</v>
      </c>
      <c r="C31">
        <f>_xlfn.STDEV.P(C5:C7)</f>
        <v>8.3399973354645347</v>
      </c>
      <c r="D31">
        <f>_xlfn.STDEV.P(D5:D7)</f>
        <v>1900.5694468296133</v>
      </c>
    </row>
    <row r="32" spans="1:6" x14ac:dyDescent="0.25">
      <c r="A32" t="s">
        <v>25</v>
      </c>
      <c r="B32">
        <f>SUM(B8:B10)</f>
        <v>0</v>
      </c>
      <c r="C32">
        <f>SUM(C8:C10)</f>
        <v>0</v>
      </c>
      <c r="D32">
        <f>SUM(D8:D10)</f>
        <v>0</v>
      </c>
      <c r="F32" t="e">
        <f>C33/(D33/1000)</f>
        <v>#DIV/0!</v>
      </c>
    </row>
    <row r="33" spans="1:6" x14ac:dyDescent="0.25">
      <c r="A33" t="s">
        <v>21</v>
      </c>
      <c r="B33">
        <f>AVERAGE(B8:B10)</f>
        <v>0</v>
      </c>
      <c r="C33" t="e">
        <f>AVERAGE(C8:C10)</f>
        <v>#DIV/0!</v>
      </c>
      <c r="D33" t="e">
        <f>AVERAGE(D8:D10)</f>
        <v>#DIV/0!</v>
      </c>
    </row>
    <row r="34" spans="1:6" x14ac:dyDescent="0.25">
      <c r="A34" t="s">
        <v>22</v>
      </c>
      <c r="B34">
        <f>_xlfn.STDEV.P(B8:B10)</f>
        <v>0</v>
      </c>
      <c r="C34" t="e">
        <f>_xlfn.STDEV.P(C8:C10)</f>
        <v>#DIV/0!</v>
      </c>
      <c r="D34" t="e">
        <f>_xlfn.STDEV.P(D8:D10)</f>
        <v>#DIV/0!</v>
      </c>
    </row>
    <row r="35" spans="1:6" x14ac:dyDescent="0.25">
      <c r="A35" t="s">
        <v>26</v>
      </c>
      <c r="B35">
        <f>SUM(B11:B13)</f>
        <v>0</v>
      </c>
      <c r="C35">
        <f>SUM(C11:C13)</f>
        <v>5053</v>
      </c>
      <c r="D35">
        <f>SUM(D11:D13)</f>
        <v>86361</v>
      </c>
      <c r="F35">
        <f>C36/(D36/1000)</f>
        <v>58.510207153692058</v>
      </c>
    </row>
    <row r="36" spans="1:6" x14ac:dyDescent="0.25">
      <c r="A36" t="s">
        <v>21</v>
      </c>
      <c r="B36">
        <f>AVERAGE(B11:B13)</f>
        <v>0</v>
      </c>
      <c r="C36">
        <f>AVERAGE(C11:C13)</f>
        <v>1684.3333333333333</v>
      </c>
      <c r="D36">
        <f>AVERAGE(D11:D13)</f>
        <v>28787</v>
      </c>
    </row>
    <row r="37" spans="1:6" x14ac:dyDescent="0.25">
      <c r="A37" t="s">
        <v>22</v>
      </c>
      <c r="B37">
        <f>_xlfn.STDEV.P(B11:B13)</f>
        <v>0</v>
      </c>
      <c r="C37">
        <f>_xlfn.STDEV.P(C11:C13)</f>
        <v>89.890056303365512</v>
      </c>
      <c r="D37">
        <f>_xlfn.STDEV.P(D11:D13)</f>
        <v>1852.6015941552751</v>
      </c>
    </row>
    <row r="38" spans="1:6" x14ac:dyDescent="0.25">
      <c r="A38" t="s">
        <v>27</v>
      </c>
      <c r="B38">
        <f>SUM(B14:B16)</f>
        <v>0</v>
      </c>
      <c r="C38">
        <f>SUM(C14:C16)</f>
        <v>2047</v>
      </c>
      <c r="D38">
        <f>SUM(D14:D16)</f>
        <v>105113</v>
      </c>
      <c r="F38">
        <f>C39/(D39/1000)</f>
        <v>19.474280060506313</v>
      </c>
    </row>
    <row r="39" spans="1:6" x14ac:dyDescent="0.25">
      <c r="A39" t="s">
        <v>21</v>
      </c>
      <c r="B39">
        <f>AVERAGE(B14:B16)</f>
        <v>0</v>
      </c>
      <c r="C39">
        <f>AVERAGE(C14:C16)</f>
        <v>682.33333333333337</v>
      </c>
      <c r="D39">
        <f>AVERAGE(D14:D16)</f>
        <v>35037.666666666664</v>
      </c>
    </row>
    <row r="40" spans="1:6" x14ac:dyDescent="0.25">
      <c r="A40" t="s">
        <v>22</v>
      </c>
      <c r="B40">
        <f>_xlfn.STDEV.P(B14:B16)</f>
        <v>0</v>
      </c>
      <c r="C40">
        <f>_xlfn.STDEV.P(C14:C16)</f>
        <v>6.5996632910744442</v>
      </c>
      <c r="D40">
        <f>_xlfn.STDEV.P(D14:D16)</f>
        <v>663.11906086983265</v>
      </c>
    </row>
    <row r="41" spans="1:6" x14ac:dyDescent="0.25">
      <c r="A41" t="s">
        <v>32</v>
      </c>
      <c r="B41">
        <f>SUM(B17:B19)</f>
        <v>0</v>
      </c>
      <c r="C41">
        <f>SUM(C17:C19)</f>
        <v>253</v>
      </c>
      <c r="D41">
        <f>SUM(D17:D19)</f>
        <v>87889</v>
      </c>
      <c r="F41">
        <f>C42/(D42/1000)</f>
        <v>2.8786310004664974</v>
      </c>
    </row>
    <row r="42" spans="1:6" x14ac:dyDescent="0.25">
      <c r="A42" t="s">
        <v>21</v>
      </c>
      <c r="B42">
        <f>AVERAGE(B17:B19)</f>
        <v>0</v>
      </c>
      <c r="C42">
        <f>AVERAGE(C17:C19)</f>
        <v>84.333333333333329</v>
      </c>
      <c r="D42">
        <f>AVERAGE(D17:D19)</f>
        <v>29296.333333333332</v>
      </c>
    </row>
    <row r="43" spans="1:6" x14ac:dyDescent="0.25">
      <c r="A43" t="s">
        <v>22</v>
      </c>
      <c r="B43">
        <f>_xlfn.STDEV.P(B17:B19)</f>
        <v>0</v>
      </c>
      <c r="C43">
        <f>_xlfn.STDEV.P(C17:C19)</f>
        <v>16.048537489614297</v>
      </c>
      <c r="D43">
        <f>_xlfn.STDEV.P(D17:D19)</f>
        <v>1520.1073061538195</v>
      </c>
    </row>
    <row r="44" spans="1:6" x14ac:dyDescent="0.25">
      <c r="A44" t="s">
        <v>36</v>
      </c>
      <c r="B44">
        <f>SUM(B20:B22)</f>
        <v>0</v>
      </c>
      <c r="C44">
        <f>SUM(C20:C22)</f>
        <v>0</v>
      </c>
      <c r="D44">
        <f>SUM(D20:D22)</f>
        <v>0</v>
      </c>
      <c r="F44" t="e">
        <f>C45/(D45/1000)</f>
        <v>#DIV/0!</v>
      </c>
    </row>
    <row r="45" spans="1:6" x14ac:dyDescent="0.25">
      <c r="A45" t="s">
        <v>21</v>
      </c>
      <c r="B45">
        <f>AVERAGE(B20:B22)</f>
        <v>0</v>
      </c>
      <c r="C45" t="e">
        <f>AVERAGE(C20:C22)</f>
        <v>#DIV/0!</v>
      </c>
      <c r="D45" t="e">
        <f>AVERAGE(D20:D22)</f>
        <v>#DIV/0!</v>
      </c>
    </row>
    <row r="46" spans="1:6" x14ac:dyDescent="0.25">
      <c r="A46" t="s">
        <v>22</v>
      </c>
      <c r="B46">
        <f>_xlfn.STDEV.P(B20:B22)</f>
        <v>0</v>
      </c>
      <c r="C46" t="e">
        <f>_xlfn.STDEV.P(C20:C22)</f>
        <v>#DIV/0!</v>
      </c>
      <c r="D46" t="e">
        <f>_xlfn.STDEV.P(D20:D22)</f>
        <v>#DIV/0!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25" workbookViewId="0">
      <selection activeCell="B25" sqref="B25:F25"/>
    </sheetView>
  </sheetViews>
  <sheetFormatPr baseColWidth="10" defaultRowHeight="15" x14ac:dyDescent="0.25"/>
  <sheetData>
    <row r="1" spans="1:6" x14ac:dyDescent="0.25">
      <c r="B1" t="s">
        <v>1</v>
      </c>
      <c r="C1" t="s">
        <v>2</v>
      </c>
      <c r="D1" t="s">
        <v>23</v>
      </c>
      <c r="E1" t="s">
        <v>13</v>
      </c>
      <c r="F1" t="s">
        <v>3</v>
      </c>
    </row>
    <row r="2" spans="1:6" x14ac:dyDescent="0.25">
      <c r="A2" t="s">
        <v>4</v>
      </c>
      <c r="B2" t="s">
        <v>37</v>
      </c>
      <c r="C2" t="s">
        <v>37</v>
      </c>
      <c r="D2" t="s">
        <v>37</v>
      </c>
    </row>
    <row r="3" spans="1:6" x14ac:dyDescent="0.25">
      <c r="A3" t="s">
        <v>5</v>
      </c>
      <c r="B3" t="s">
        <v>37</v>
      </c>
      <c r="C3" t="s">
        <v>37</v>
      </c>
      <c r="D3" t="s">
        <v>37</v>
      </c>
    </row>
    <row r="4" spans="1:6" x14ac:dyDescent="0.25">
      <c r="A4" t="s">
        <v>6</v>
      </c>
      <c r="B4" t="s">
        <v>37</v>
      </c>
      <c r="C4" t="s">
        <v>37</v>
      </c>
      <c r="D4" t="s">
        <v>37</v>
      </c>
    </row>
    <row r="5" spans="1:6" x14ac:dyDescent="0.25">
      <c r="A5" t="s">
        <v>7</v>
      </c>
      <c r="B5">
        <v>0</v>
      </c>
      <c r="C5">
        <v>92</v>
      </c>
      <c r="D5">
        <v>1</v>
      </c>
      <c r="E5">
        <v>0</v>
      </c>
      <c r="F5">
        <v>13692</v>
      </c>
    </row>
    <row r="6" spans="1:6" x14ac:dyDescent="0.25">
      <c r="A6" t="s">
        <v>9</v>
      </c>
      <c r="B6">
        <v>0</v>
      </c>
      <c r="C6">
        <v>86</v>
      </c>
      <c r="D6">
        <v>1</v>
      </c>
      <c r="E6">
        <v>8</v>
      </c>
      <c r="F6">
        <v>12961</v>
      </c>
    </row>
    <row r="7" spans="1:6" x14ac:dyDescent="0.25">
      <c r="A7" t="s">
        <v>8</v>
      </c>
      <c r="B7">
        <v>0</v>
      </c>
      <c r="C7">
        <v>118</v>
      </c>
      <c r="D7">
        <v>1</v>
      </c>
      <c r="E7">
        <v>15</v>
      </c>
      <c r="F7">
        <v>18321</v>
      </c>
    </row>
    <row r="8" spans="1:6" x14ac:dyDescent="0.25">
      <c r="A8" t="s">
        <v>10</v>
      </c>
      <c r="B8" t="s">
        <v>37</v>
      </c>
      <c r="C8" t="s">
        <v>37</v>
      </c>
      <c r="D8" t="s">
        <v>37</v>
      </c>
    </row>
    <row r="9" spans="1:6" x14ac:dyDescent="0.25">
      <c r="A9" t="s">
        <v>11</v>
      </c>
      <c r="B9" t="s">
        <v>37</v>
      </c>
      <c r="C9" t="s">
        <v>37</v>
      </c>
      <c r="D9" t="s">
        <v>37</v>
      </c>
    </row>
    <row r="10" spans="1:6" x14ac:dyDescent="0.25">
      <c r="A10" t="s">
        <v>12</v>
      </c>
      <c r="B10" t="s">
        <v>37</v>
      </c>
      <c r="C10" t="s">
        <v>37</v>
      </c>
      <c r="D10" t="s">
        <v>37</v>
      </c>
    </row>
    <row r="11" spans="1:6" x14ac:dyDescent="0.25">
      <c r="A11" t="s">
        <v>14</v>
      </c>
      <c r="B11">
        <v>0</v>
      </c>
      <c r="C11">
        <v>212</v>
      </c>
      <c r="D11">
        <v>1</v>
      </c>
      <c r="E11">
        <v>22</v>
      </c>
      <c r="F11">
        <v>30012</v>
      </c>
    </row>
    <row r="12" spans="1:6" x14ac:dyDescent="0.25">
      <c r="A12" t="s">
        <v>16</v>
      </c>
      <c r="B12">
        <v>0</v>
      </c>
      <c r="C12">
        <v>209</v>
      </c>
      <c r="D12">
        <v>1</v>
      </c>
      <c r="E12">
        <v>7</v>
      </c>
      <c r="F12">
        <v>27025</v>
      </c>
    </row>
    <row r="13" spans="1:6" x14ac:dyDescent="0.25">
      <c r="A13" t="s">
        <v>15</v>
      </c>
      <c r="B13">
        <v>0</v>
      </c>
      <c r="C13">
        <v>210</v>
      </c>
      <c r="D13">
        <v>1</v>
      </c>
      <c r="E13">
        <v>10</v>
      </c>
      <c r="F13">
        <v>27892</v>
      </c>
    </row>
    <row r="14" spans="1:6" x14ac:dyDescent="0.25">
      <c r="A14" t="s">
        <v>17</v>
      </c>
      <c r="B14">
        <v>0</v>
      </c>
      <c r="C14">
        <v>205</v>
      </c>
      <c r="D14">
        <v>1</v>
      </c>
      <c r="E14">
        <v>46</v>
      </c>
      <c r="F14">
        <v>37252</v>
      </c>
    </row>
    <row r="15" spans="1:6" x14ac:dyDescent="0.25">
      <c r="A15" t="s">
        <v>19</v>
      </c>
      <c r="B15">
        <v>0</v>
      </c>
      <c r="C15">
        <v>307</v>
      </c>
      <c r="D15">
        <v>1</v>
      </c>
      <c r="E15">
        <v>52</v>
      </c>
      <c r="F15">
        <v>51565</v>
      </c>
    </row>
    <row r="16" spans="1:6" x14ac:dyDescent="0.25">
      <c r="A16" t="s">
        <v>18</v>
      </c>
      <c r="B16">
        <v>0</v>
      </c>
      <c r="C16">
        <v>221</v>
      </c>
      <c r="D16">
        <v>1</v>
      </c>
      <c r="E16">
        <v>44</v>
      </c>
      <c r="F16">
        <v>36858</v>
      </c>
    </row>
    <row r="17" spans="1:8" x14ac:dyDescent="0.25">
      <c r="A17" t="s">
        <v>29</v>
      </c>
      <c r="B17">
        <v>0</v>
      </c>
      <c r="C17">
        <v>250</v>
      </c>
      <c r="D17">
        <v>1</v>
      </c>
      <c r="E17">
        <v>4</v>
      </c>
      <c r="F17">
        <v>34944</v>
      </c>
    </row>
    <row r="18" spans="1:8" x14ac:dyDescent="0.25">
      <c r="A18" t="s">
        <v>31</v>
      </c>
      <c r="B18">
        <v>0</v>
      </c>
      <c r="C18">
        <v>241</v>
      </c>
      <c r="D18">
        <v>1</v>
      </c>
      <c r="E18">
        <v>4</v>
      </c>
      <c r="F18">
        <v>33050</v>
      </c>
    </row>
    <row r="19" spans="1:8" x14ac:dyDescent="0.25">
      <c r="A19" t="s">
        <v>30</v>
      </c>
      <c r="B19">
        <v>0</v>
      </c>
      <c r="C19">
        <v>250</v>
      </c>
      <c r="D19">
        <v>1</v>
      </c>
      <c r="E19">
        <v>1</v>
      </c>
      <c r="F19">
        <v>35829</v>
      </c>
    </row>
    <row r="20" spans="1:8" x14ac:dyDescent="0.25">
      <c r="A20" t="s">
        <v>33</v>
      </c>
      <c r="B20" t="s">
        <v>37</v>
      </c>
      <c r="C20" t="s">
        <v>37</v>
      </c>
      <c r="D20" t="s">
        <v>37</v>
      </c>
    </row>
    <row r="21" spans="1:8" x14ac:dyDescent="0.25">
      <c r="A21" t="s">
        <v>35</v>
      </c>
      <c r="B21" t="s">
        <v>37</v>
      </c>
      <c r="C21" t="s">
        <v>37</v>
      </c>
      <c r="D21" t="s">
        <v>37</v>
      </c>
    </row>
    <row r="22" spans="1:8" x14ac:dyDescent="0.25">
      <c r="A22" t="s">
        <v>34</v>
      </c>
      <c r="B22" t="s">
        <v>37</v>
      </c>
      <c r="C22" t="s">
        <v>37</v>
      </c>
      <c r="D22" t="s">
        <v>37</v>
      </c>
    </row>
    <row r="25" spans="1:8" x14ac:dyDescent="0.25">
      <c r="A25" t="s">
        <v>20</v>
      </c>
      <c r="B25" t="s">
        <v>1</v>
      </c>
      <c r="C25" t="s">
        <v>2</v>
      </c>
      <c r="D25" t="s">
        <v>23</v>
      </c>
      <c r="E25" t="s">
        <v>13</v>
      </c>
      <c r="F25" t="s">
        <v>3</v>
      </c>
      <c r="H25" t="s">
        <v>38</v>
      </c>
    </row>
    <row r="26" spans="1:8" x14ac:dyDescent="0.25">
      <c r="A26" t="s">
        <v>0</v>
      </c>
      <c r="B26">
        <f>SUM(B2:B4)</f>
        <v>0</v>
      </c>
      <c r="C26">
        <f>SUM(C2:C4)</f>
        <v>0</v>
      </c>
      <c r="D26">
        <f>SUM(D2:D4)</f>
        <v>0</v>
      </c>
      <c r="E26">
        <f>SUM(E2:E6)</f>
        <v>8</v>
      </c>
      <c r="F26">
        <f>SUM(F2:F4)</f>
        <v>0</v>
      </c>
      <c r="H26" t="e">
        <f>E27/(F27/1000)</f>
        <v>#DIV/0!</v>
      </c>
    </row>
    <row r="27" spans="1:8" x14ac:dyDescent="0.25">
      <c r="A27" t="s">
        <v>21</v>
      </c>
      <c r="B27" t="e">
        <f>AVERAGE(B2:B4)</f>
        <v>#DIV/0!</v>
      </c>
      <c r="C27" t="e">
        <f>AVERAGE(C2:C4)</f>
        <v>#DIV/0!</v>
      </c>
      <c r="D27" t="e">
        <f>AVERAGE(D2:D4)</f>
        <v>#DIV/0!</v>
      </c>
      <c r="E27">
        <f>AVERAGE(E2:E6)</f>
        <v>4</v>
      </c>
      <c r="F27" t="e">
        <f>AVERAGE(F2:F4)</f>
        <v>#DIV/0!</v>
      </c>
    </row>
    <row r="28" spans="1:8" x14ac:dyDescent="0.25">
      <c r="A28" t="s">
        <v>22</v>
      </c>
      <c r="B28" t="e">
        <f>_xlfn.STDEV.P(B2:B4)</f>
        <v>#DIV/0!</v>
      </c>
      <c r="C28" t="e">
        <f>_xlfn.STDEV.P(C2:C4)</f>
        <v>#DIV/0!</v>
      </c>
      <c r="D28" t="e">
        <f>_xlfn.STDEV.P(D2:D4)</f>
        <v>#DIV/0!</v>
      </c>
      <c r="E28" t="e">
        <f>_xlfn.STDEV.P(E2:E4)</f>
        <v>#DIV/0!</v>
      </c>
      <c r="F28" t="e">
        <f>_xlfn.STDEV.P(F2:F4)</f>
        <v>#DIV/0!</v>
      </c>
    </row>
    <row r="29" spans="1:8" x14ac:dyDescent="0.25">
      <c r="A29" t="s">
        <v>24</v>
      </c>
      <c r="B29">
        <f>SUM(B5:B7)</f>
        <v>0</v>
      </c>
      <c r="C29">
        <f>SUM(C5:C7)</f>
        <v>296</v>
      </c>
      <c r="D29">
        <f>SUM(D5:D7)</f>
        <v>3</v>
      </c>
      <c r="E29">
        <f>SUM(E5:E7)</f>
        <v>23</v>
      </c>
      <c r="F29">
        <f>SUM(F5:F7)</f>
        <v>44974</v>
      </c>
      <c r="H29">
        <f>E30/(F30/1000)</f>
        <v>0.51140659047449644</v>
      </c>
    </row>
    <row r="30" spans="1:8" x14ac:dyDescent="0.25">
      <c r="A30" t="s">
        <v>21</v>
      </c>
      <c r="B30">
        <f>AVERAGE(B5:B7)</f>
        <v>0</v>
      </c>
      <c r="C30">
        <f>AVERAGE(C5:C7)</f>
        <v>98.666666666666671</v>
      </c>
      <c r="D30">
        <f>AVERAGE(D5:D7)</f>
        <v>1</v>
      </c>
      <c r="E30">
        <f>AVERAGE(E5:E7)</f>
        <v>7.666666666666667</v>
      </c>
      <c r="F30">
        <f>AVERAGE(F5:F7)</f>
        <v>14991.333333333334</v>
      </c>
    </row>
    <row r="31" spans="1:8" x14ac:dyDescent="0.25">
      <c r="A31" t="s">
        <v>22</v>
      </c>
      <c r="B31">
        <f>_xlfn.STDEV.P(B5:B7)</f>
        <v>0</v>
      </c>
      <c r="C31">
        <f>_xlfn.STDEV.P(C5:C7)</f>
        <v>13.888444437333106</v>
      </c>
      <c r="D31">
        <f>_xlfn.STDEV.P(D5:D7)</f>
        <v>0</v>
      </c>
      <c r="E31">
        <f>_xlfn.STDEV.P(E5:E7)</f>
        <v>6.1282587702834119</v>
      </c>
      <c r="F31">
        <f>_xlfn.STDEV.P(F5:F7)</f>
        <v>2373.2678361748854</v>
      </c>
    </row>
    <row r="32" spans="1:8" x14ac:dyDescent="0.25">
      <c r="A32" t="s">
        <v>25</v>
      </c>
      <c r="B32">
        <f>SUM(B8:B10)</f>
        <v>0</v>
      </c>
      <c r="C32">
        <f>SUM(C8:C10)</f>
        <v>0</v>
      </c>
      <c r="D32">
        <f>SUM(D8:D10)</f>
        <v>0</v>
      </c>
      <c r="E32">
        <f>SUM(E8:E10)</f>
        <v>0</v>
      </c>
      <c r="F32">
        <f>SUM(F8:F10)</f>
        <v>0</v>
      </c>
      <c r="H32" t="e">
        <f>E33/(F33/1000)</f>
        <v>#DIV/0!</v>
      </c>
    </row>
    <row r="33" spans="1:8" x14ac:dyDescent="0.25">
      <c r="A33" t="s">
        <v>21</v>
      </c>
      <c r="B33" t="e">
        <f>AVERAGE(B8:B10)</f>
        <v>#DIV/0!</v>
      </c>
      <c r="C33" t="e">
        <f>AVERAGE(C8:C10)</f>
        <v>#DIV/0!</v>
      </c>
      <c r="D33" t="e">
        <f>AVERAGE(D8:D10)</f>
        <v>#DIV/0!</v>
      </c>
      <c r="E33" t="e">
        <f>AVERAGE(E8:E10)</f>
        <v>#DIV/0!</v>
      </c>
      <c r="F33" t="e">
        <f>AVERAGE(F8:F10)</f>
        <v>#DIV/0!</v>
      </c>
    </row>
    <row r="34" spans="1:8" x14ac:dyDescent="0.25">
      <c r="A34" t="s">
        <v>22</v>
      </c>
      <c r="B34" t="e">
        <f>_xlfn.STDEV.P(B8:B10)</f>
        <v>#DIV/0!</v>
      </c>
      <c r="C34" t="e">
        <f>_xlfn.STDEV.P(C8:C10)</f>
        <v>#DIV/0!</v>
      </c>
      <c r="D34" t="e">
        <f>_xlfn.STDEV.P(D8:D10)</f>
        <v>#DIV/0!</v>
      </c>
      <c r="E34" t="e">
        <f>_xlfn.STDEV.P(E8:E10)</f>
        <v>#DIV/0!</v>
      </c>
      <c r="F34" t="e">
        <f>_xlfn.STDEV.P(F8:F10)</f>
        <v>#DIV/0!</v>
      </c>
    </row>
    <row r="35" spans="1:8" x14ac:dyDescent="0.25">
      <c r="A35" t="s">
        <v>26</v>
      </c>
      <c r="B35">
        <f>SUM(B11:B13)</f>
        <v>0</v>
      </c>
      <c r="C35">
        <f>SUM(C11:C13)</f>
        <v>631</v>
      </c>
      <c r="D35">
        <f>SUM(D11:D13)</f>
        <v>3</v>
      </c>
      <c r="E35">
        <f>SUM(E11:E13)</f>
        <v>39</v>
      </c>
      <c r="F35">
        <f>SUM(F11:F13)</f>
        <v>84929</v>
      </c>
      <c r="H35">
        <f>E36/(F36/1000)</f>
        <v>0.4592071024031838</v>
      </c>
    </row>
    <row r="36" spans="1:8" x14ac:dyDescent="0.25">
      <c r="A36" t="s">
        <v>21</v>
      </c>
      <c r="B36">
        <f>AVERAGE(B11:B13)</f>
        <v>0</v>
      </c>
      <c r="C36">
        <f>AVERAGE(C11:C13)</f>
        <v>210.33333333333334</v>
      </c>
      <c r="D36">
        <f>AVERAGE(D11:D13)</f>
        <v>1</v>
      </c>
      <c r="E36">
        <f>AVERAGE(E11:E13)</f>
        <v>13</v>
      </c>
      <c r="F36">
        <f>AVERAGE(F11:F13)</f>
        <v>28309.666666666668</v>
      </c>
    </row>
    <row r="37" spans="1:8" x14ac:dyDescent="0.25">
      <c r="A37" t="s">
        <v>22</v>
      </c>
      <c r="B37">
        <f>_xlfn.STDEV.P(B11:B13)</f>
        <v>0</v>
      </c>
      <c r="C37">
        <f>_xlfn.STDEV.P(C11:C13)</f>
        <v>1.247219128924647</v>
      </c>
      <c r="D37">
        <f>_xlfn.STDEV.P(D11:D13)</f>
        <v>0</v>
      </c>
      <c r="E37">
        <f>_xlfn.STDEV.P(E11:E13)</f>
        <v>6.4807406984078604</v>
      </c>
      <c r="F37">
        <f>_xlfn.STDEV.P(F11:F13)</f>
        <v>1254.6915512941373</v>
      </c>
    </row>
    <row r="38" spans="1:8" x14ac:dyDescent="0.25">
      <c r="A38" t="s">
        <v>27</v>
      </c>
      <c r="B38">
        <f>SUM(B14:B16)</f>
        <v>0</v>
      </c>
      <c r="C38">
        <f>SUM(C14:C16)</f>
        <v>733</v>
      </c>
      <c r="D38">
        <f>SUM(D14:D16)</f>
        <v>3</v>
      </c>
      <c r="E38">
        <f>SUM(E14:E16)</f>
        <v>142</v>
      </c>
      <c r="F38">
        <f>SUM(F14:F16)</f>
        <v>125675</v>
      </c>
      <c r="H38">
        <f>E39/(F39/1000)</f>
        <v>1.1298985478416552</v>
      </c>
    </row>
    <row r="39" spans="1:8" x14ac:dyDescent="0.25">
      <c r="A39" t="s">
        <v>21</v>
      </c>
      <c r="B39">
        <f>AVERAGE(B14:B16)</f>
        <v>0</v>
      </c>
      <c r="C39">
        <f>AVERAGE(C14:C16)</f>
        <v>244.33333333333334</v>
      </c>
      <c r="D39">
        <f>AVERAGE(D14:D16)</f>
        <v>1</v>
      </c>
      <c r="E39">
        <f>AVERAGE(E14:E16)</f>
        <v>47.333333333333336</v>
      </c>
      <c r="F39">
        <f>AVERAGE(F14:F16)</f>
        <v>41891.666666666664</v>
      </c>
    </row>
    <row r="40" spans="1:8" x14ac:dyDescent="0.25">
      <c r="A40" t="s">
        <v>22</v>
      </c>
      <c r="B40">
        <f>_xlfn.STDEV.P(B14:B16)</f>
        <v>0</v>
      </c>
      <c r="C40">
        <f>_xlfn.STDEV.P(C14:C16)</f>
        <v>44.790872085975536</v>
      </c>
      <c r="D40">
        <f>_xlfn.STDEV.P(D14:D16)</f>
        <v>0</v>
      </c>
      <c r="E40">
        <f>_xlfn.STDEV.P(E14:E16)</f>
        <v>3.39934634239519</v>
      </c>
      <c r="F40">
        <f>_xlfn.STDEV.P(F14:F16)</f>
        <v>6841.9705900826229</v>
      </c>
    </row>
    <row r="41" spans="1:8" x14ac:dyDescent="0.25">
      <c r="A41" t="s">
        <v>32</v>
      </c>
      <c r="B41">
        <f>SUM(B17:B19)</f>
        <v>0</v>
      </c>
      <c r="C41">
        <f>SUM(C17:C19)</f>
        <v>741</v>
      </c>
      <c r="D41">
        <f>SUM(D17:D19)</f>
        <v>3</v>
      </c>
      <c r="E41">
        <f>SUM(E17:E19)</f>
        <v>9</v>
      </c>
      <c r="F41">
        <f>SUM(F17:F19)</f>
        <v>103823</v>
      </c>
      <c r="H41">
        <f>E42/(F42/1000)</f>
        <v>8.66859944328328E-2</v>
      </c>
    </row>
    <row r="42" spans="1:8" x14ac:dyDescent="0.25">
      <c r="A42" t="s">
        <v>21</v>
      </c>
      <c r="B42">
        <f>AVERAGE(B17:B19)</f>
        <v>0</v>
      </c>
      <c r="C42">
        <f>AVERAGE(C17:C19)</f>
        <v>247</v>
      </c>
      <c r="D42">
        <f>AVERAGE(D17:D19)</f>
        <v>1</v>
      </c>
      <c r="E42">
        <f>AVERAGE(E17:E19)</f>
        <v>3</v>
      </c>
      <c r="F42">
        <f>AVERAGE(F17:F19)</f>
        <v>34607.666666666664</v>
      </c>
    </row>
    <row r="43" spans="1:8" x14ac:dyDescent="0.25">
      <c r="A43" t="s">
        <v>22</v>
      </c>
      <c r="B43">
        <f>_xlfn.STDEV.P(B17:B19)</f>
        <v>0</v>
      </c>
      <c r="C43">
        <f>_xlfn.STDEV.P(C17:C19)</f>
        <v>4.2426406871192848</v>
      </c>
      <c r="D43">
        <f>_xlfn.STDEV.P(D17:D19)</f>
        <v>0</v>
      </c>
      <c r="E43">
        <f>_xlfn.STDEV.P(E17:E19)</f>
        <v>1.4142135623730951</v>
      </c>
      <c r="F43">
        <f>_xlfn.STDEV.P(F17:F19)</f>
        <v>1159.1808410348328</v>
      </c>
    </row>
    <row r="44" spans="1:8" x14ac:dyDescent="0.25">
      <c r="A44" t="s">
        <v>36</v>
      </c>
      <c r="B44">
        <f>SUM(B20:B22)</f>
        <v>0</v>
      </c>
      <c r="C44">
        <f>SUM(C20:C22)</f>
        <v>0</v>
      </c>
      <c r="D44">
        <f>SUM(D20:D22)</f>
        <v>0</v>
      </c>
      <c r="E44">
        <f>SUM(E20:E22)</f>
        <v>0</v>
      </c>
      <c r="F44">
        <f>SUM(F20:F22)</f>
        <v>0</v>
      </c>
      <c r="H44" t="e">
        <f>E45/(F45/1000)</f>
        <v>#DIV/0!</v>
      </c>
    </row>
    <row r="45" spans="1:8" x14ac:dyDescent="0.25">
      <c r="A45" t="s">
        <v>21</v>
      </c>
      <c r="B45" t="e">
        <f>AVERAGE(B20:B22)</f>
        <v>#DIV/0!</v>
      </c>
      <c r="C45" t="e">
        <f>AVERAGE(C20:C22)</f>
        <v>#DIV/0!</v>
      </c>
      <c r="D45" t="e">
        <f>AVERAGE(D20:D22)</f>
        <v>#DIV/0!</v>
      </c>
      <c r="E45" t="e">
        <f>AVERAGE(E20:E22)</f>
        <v>#DIV/0!</v>
      </c>
      <c r="F45" t="e">
        <f>AVERAGE(F20:F22)</f>
        <v>#DIV/0!</v>
      </c>
    </row>
    <row r="46" spans="1:8" x14ac:dyDescent="0.25">
      <c r="A46" t="s">
        <v>22</v>
      </c>
      <c r="B46" t="e">
        <f>_xlfn.STDEV.P(B20:B22)</f>
        <v>#DIV/0!</v>
      </c>
      <c r="C46" t="e">
        <f>_xlfn.STDEV.P(C20:C22)</f>
        <v>#DIV/0!</v>
      </c>
      <c r="D46" t="e">
        <f>_xlfn.STDEV.P(D20:D22)</f>
        <v>#DIV/0!</v>
      </c>
      <c r="E46" t="e">
        <f>_xlfn.STDEV.P(E20:E22)</f>
        <v>#DIV/0!</v>
      </c>
      <c r="F46" t="e">
        <f>_xlfn.STDEV.P(F20:F22)</f>
        <v>#DIV/0!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13" workbookViewId="0">
      <selection activeCell="G24" sqref="G24:G45"/>
    </sheetView>
  </sheetViews>
  <sheetFormatPr baseColWidth="10" defaultRowHeight="15" x14ac:dyDescent="0.25"/>
  <sheetData>
    <row r="1" spans="1:6" x14ac:dyDescent="0.25">
      <c r="B1" t="s">
        <v>1</v>
      </c>
      <c r="C1" t="s">
        <v>2</v>
      </c>
      <c r="D1" t="s">
        <v>13</v>
      </c>
      <c r="E1" t="s">
        <v>3</v>
      </c>
    </row>
    <row r="2" spans="1:6" x14ac:dyDescent="0.25">
      <c r="A2" t="s">
        <v>4</v>
      </c>
      <c r="B2">
        <v>0</v>
      </c>
      <c r="C2">
        <v>1</v>
      </c>
      <c r="D2">
        <v>612</v>
      </c>
      <c r="E2">
        <v>20127</v>
      </c>
    </row>
    <row r="3" spans="1:6" x14ac:dyDescent="0.25">
      <c r="A3" t="s">
        <v>5</v>
      </c>
      <c r="B3">
        <v>0</v>
      </c>
      <c r="C3">
        <v>1</v>
      </c>
      <c r="D3">
        <v>646</v>
      </c>
      <c r="E3">
        <v>32244</v>
      </c>
    </row>
    <row r="4" spans="1:6" x14ac:dyDescent="0.25">
      <c r="A4" t="s">
        <v>6</v>
      </c>
      <c r="B4">
        <v>0</v>
      </c>
      <c r="C4">
        <v>1</v>
      </c>
      <c r="D4">
        <v>6566</v>
      </c>
      <c r="E4">
        <v>90483</v>
      </c>
    </row>
    <row r="5" spans="1:6" x14ac:dyDescent="0.25">
      <c r="A5" t="s">
        <v>7</v>
      </c>
      <c r="B5">
        <v>0</v>
      </c>
      <c r="C5">
        <v>1</v>
      </c>
      <c r="F5" t="s">
        <v>28</v>
      </c>
    </row>
    <row r="6" spans="1:6" x14ac:dyDescent="0.25">
      <c r="A6" t="s">
        <v>9</v>
      </c>
      <c r="B6">
        <v>0</v>
      </c>
      <c r="C6">
        <v>1</v>
      </c>
      <c r="D6">
        <v>290</v>
      </c>
      <c r="E6">
        <v>69570</v>
      </c>
    </row>
    <row r="7" spans="1:6" x14ac:dyDescent="0.25">
      <c r="A7" t="s">
        <v>8</v>
      </c>
      <c r="B7">
        <v>0</v>
      </c>
      <c r="C7">
        <v>1</v>
      </c>
      <c r="D7">
        <v>1497</v>
      </c>
      <c r="E7">
        <v>81143</v>
      </c>
    </row>
    <row r="8" spans="1:6" x14ac:dyDescent="0.25">
      <c r="A8" t="s">
        <v>10</v>
      </c>
      <c r="B8">
        <v>0</v>
      </c>
      <c r="C8">
        <v>1</v>
      </c>
      <c r="D8">
        <v>1078</v>
      </c>
      <c r="E8">
        <v>26944</v>
      </c>
    </row>
    <row r="9" spans="1:6" x14ac:dyDescent="0.25">
      <c r="A9" t="s">
        <v>11</v>
      </c>
      <c r="B9">
        <v>0</v>
      </c>
      <c r="C9">
        <v>1</v>
      </c>
      <c r="D9">
        <v>2411</v>
      </c>
      <c r="E9">
        <v>60325</v>
      </c>
    </row>
    <row r="10" spans="1:6" x14ac:dyDescent="0.25">
      <c r="A10" t="s">
        <v>12</v>
      </c>
      <c r="B10">
        <v>0</v>
      </c>
      <c r="C10">
        <v>1</v>
      </c>
      <c r="D10">
        <v>1787</v>
      </c>
      <c r="E10">
        <v>38586</v>
      </c>
    </row>
    <row r="11" spans="1:6" x14ac:dyDescent="0.25">
      <c r="A11" t="s">
        <v>14</v>
      </c>
      <c r="B11">
        <v>0</v>
      </c>
      <c r="C11">
        <v>1</v>
      </c>
      <c r="F11" t="s">
        <v>28</v>
      </c>
    </row>
    <row r="12" spans="1:6" x14ac:dyDescent="0.25">
      <c r="A12" t="s">
        <v>16</v>
      </c>
      <c r="B12">
        <v>0</v>
      </c>
      <c r="C12">
        <v>1</v>
      </c>
      <c r="F12" t="s">
        <v>28</v>
      </c>
    </row>
    <row r="13" spans="1:6" x14ac:dyDescent="0.25">
      <c r="A13" t="s">
        <v>15</v>
      </c>
      <c r="B13">
        <v>0</v>
      </c>
      <c r="C13">
        <v>1</v>
      </c>
      <c r="F13" t="s">
        <v>28</v>
      </c>
    </row>
    <row r="14" spans="1:6" x14ac:dyDescent="0.25">
      <c r="A14" t="s">
        <v>17</v>
      </c>
      <c r="B14">
        <v>0</v>
      </c>
      <c r="C14">
        <v>1</v>
      </c>
      <c r="D14">
        <v>1855</v>
      </c>
      <c r="E14">
        <v>80919</v>
      </c>
    </row>
    <row r="15" spans="1:6" x14ac:dyDescent="0.25">
      <c r="A15" t="s">
        <v>19</v>
      </c>
      <c r="B15">
        <v>0</v>
      </c>
      <c r="C15">
        <v>1</v>
      </c>
      <c r="D15">
        <v>1101</v>
      </c>
      <c r="E15">
        <v>62569</v>
      </c>
    </row>
    <row r="16" spans="1:6" x14ac:dyDescent="0.25">
      <c r="A16" t="s">
        <v>18</v>
      </c>
      <c r="B16">
        <v>0</v>
      </c>
      <c r="C16">
        <v>1</v>
      </c>
      <c r="D16">
        <v>1115</v>
      </c>
      <c r="E16">
        <v>65484</v>
      </c>
    </row>
    <row r="17" spans="1:7" x14ac:dyDescent="0.25">
      <c r="A17" t="s">
        <v>29</v>
      </c>
      <c r="B17">
        <v>0</v>
      </c>
      <c r="C17">
        <v>1</v>
      </c>
      <c r="D17">
        <v>40</v>
      </c>
      <c r="E17">
        <v>61247</v>
      </c>
    </row>
    <row r="18" spans="1:7" x14ac:dyDescent="0.25">
      <c r="A18" t="s">
        <v>31</v>
      </c>
      <c r="B18">
        <v>0</v>
      </c>
      <c r="C18">
        <v>1</v>
      </c>
      <c r="D18">
        <v>43</v>
      </c>
      <c r="E18">
        <v>65724</v>
      </c>
    </row>
    <row r="19" spans="1:7" x14ac:dyDescent="0.25">
      <c r="A19" t="s">
        <v>30</v>
      </c>
      <c r="B19">
        <v>0</v>
      </c>
      <c r="C19">
        <v>1</v>
      </c>
      <c r="D19">
        <v>42</v>
      </c>
      <c r="E19">
        <v>63991</v>
      </c>
    </row>
    <row r="20" spans="1:7" x14ac:dyDescent="0.25">
      <c r="A20" t="s">
        <v>33</v>
      </c>
      <c r="B20">
        <v>0</v>
      </c>
      <c r="C20">
        <v>1</v>
      </c>
      <c r="D20">
        <v>119</v>
      </c>
      <c r="E20">
        <v>26000</v>
      </c>
    </row>
    <row r="21" spans="1:7" x14ac:dyDescent="0.25">
      <c r="A21" t="s">
        <v>35</v>
      </c>
      <c r="B21">
        <v>0</v>
      </c>
      <c r="C21">
        <v>1</v>
      </c>
      <c r="D21">
        <v>790</v>
      </c>
      <c r="E21">
        <v>80000</v>
      </c>
    </row>
    <row r="22" spans="1:7" x14ac:dyDescent="0.25">
      <c r="A22" t="s">
        <v>34</v>
      </c>
      <c r="B22">
        <v>0</v>
      </c>
      <c r="C22">
        <v>1</v>
      </c>
      <c r="D22">
        <v>799</v>
      </c>
      <c r="E22">
        <v>90000</v>
      </c>
    </row>
    <row r="24" spans="1:7" x14ac:dyDescent="0.25">
      <c r="A24" t="s">
        <v>20</v>
      </c>
      <c r="G24" t="s">
        <v>38</v>
      </c>
    </row>
    <row r="25" spans="1:7" x14ac:dyDescent="0.25">
      <c r="A25" t="s">
        <v>0</v>
      </c>
      <c r="B25">
        <f>SUM(B2:B4)</f>
        <v>0</v>
      </c>
      <c r="C25">
        <f>SUM(C2:C4)</f>
        <v>3</v>
      </c>
      <c r="D25">
        <f>SUM(D2:D6)</f>
        <v>8114</v>
      </c>
      <c r="E25">
        <f>SUM(E2:E4)</f>
        <v>142854</v>
      </c>
      <c r="G25">
        <f>D26/(E26/1000)</f>
        <v>42.599437187618129</v>
      </c>
    </row>
    <row r="26" spans="1:7" x14ac:dyDescent="0.25">
      <c r="A26" t="s">
        <v>21</v>
      </c>
      <c r="B26">
        <f>AVERAGE(B2:B4)</f>
        <v>0</v>
      </c>
      <c r="C26">
        <f>AVERAGE(C2:C4)</f>
        <v>1</v>
      </c>
      <c r="D26">
        <f>AVERAGE(D2:D6)</f>
        <v>2028.5</v>
      </c>
      <c r="E26">
        <f>AVERAGE(E2:E4)</f>
        <v>47618</v>
      </c>
    </row>
    <row r="27" spans="1:7" x14ac:dyDescent="0.25">
      <c r="A27" t="s">
        <v>22</v>
      </c>
      <c r="B27">
        <f>_xlfn.STDEV.P(B2:B4)</f>
        <v>0</v>
      </c>
      <c r="C27">
        <f>_xlfn.STDEV.P(C2:C4)</f>
        <v>0</v>
      </c>
      <c r="D27">
        <f>_xlfn.STDEV.P(D2:D4)</f>
        <v>2798.7630601154265</v>
      </c>
      <c r="E27">
        <f>_xlfn.STDEV.P(E2:E4)</f>
        <v>30711.144459300114</v>
      </c>
    </row>
    <row r="28" spans="1:7" x14ac:dyDescent="0.25">
      <c r="A28" t="s">
        <v>24</v>
      </c>
      <c r="B28">
        <f>SUM(B5:B7)</f>
        <v>0</v>
      </c>
      <c r="C28">
        <f>SUM(C5:C7)</f>
        <v>3</v>
      </c>
      <c r="D28">
        <f>SUM(D5:D7)</f>
        <v>1787</v>
      </c>
      <c r="E28">
        <f>SUM(E5:E7)</f>
        <v>150713</v>
      </c>
      <c r="G28">
        <f>D29/(E29/1000)</f>
        <v>11.856973187448993</v>
      </c>
    </row>
    <row r="29" spans="1:7" x14ac:dyDescent="0.25">
      <c r="A29" t="s">
        <v>21</v>
      </c>
      <c r="B29">
        <f>AVERAGE(B5:B7)</f>
        <v>0</v>
      </c>
      <c r="C29">
        <f>AVERAGE(C5:C7)</f>
        <v>1</v>
      </c>
      <c r="D29">
        <f>AVERAGE(D5:D7)</f>
        <v>893.5</v>
      </c>
      <c r="E29">
        <f>AVERAGE(E5:E7)</f>
        <v>75356.5</v>
      </c>
    </row>
    <row r="30" spans="1:7" x14ac:dyDescent="0.25">
      <c r="A30" t="s">
        <v>22</v>
      </c>
      <c r="B30">
        <f>_xlfn.STDEV.P(B5:B7)</f>
        <v>0</v>
      </c>
      <c r="C30">
        <f>_xlfn.STDEV.P(C5:C7)</f>
        <v>0</v>
      </c>
      <c r="D30">
        <f>_xlfn.STDEV.P(D5:D7)</f>
        <v>603.5</v>
      </c>
      <c r="E30">
        <f>_xlfn.STDEV.P(E5:E7)</f>
        <v>5786.5</v>
      </c>
    </row>
    <row r="31" spans="1:7" x14ac:dyDescent="0.25">
      <c r="A31" t="s">
        <v>25</v>
      </c>
      <c r="B31">
        <f>SUM(B8:B10)</f>
        <v>0</v>
      </c>
      <c r="C31">
        <f>SUM(C8:C10)</f>
        <v>3</v>
      </c>
      <c r="D31">
        <f>SUM(D8:D10)</f>
        <v>5276</v>
      </c>
      <c r="E31">
        <f>SUM(E8:E10)</f>
        <v>125855</v>
      </c>
      <c r="G31">
        <f>D32/(E32/1000)</f>
        <v>41.921258591235954</v>
      </c>
    </row>
    <row r="32" spans="1:7" x14ac:dyDescent="0.25">
      <c r="A32" t="s">
        <v>21</v>
      </c>
      <c r="B32">
        <f>AVERAGE(B8:B10)</f>
        <v>0</v>
      </c>
      <c r="C32">
        <f>AVERAGE(C8:C10)</f>
        <v>1</v>
      </c>
      <c r="D32">
        <f>AVERAGE(D8:D10)</f>
        <v>1758.6666666666667</v>
      </c>
      <c r="E32">
        <f>AVERAGE(E8:E10)</f>
        <v>41951.666666666664</v>
      </c>
    </row>
    <row r="33" spans="1:7" x14ac:dyDescent="0.25">
      <c r="A33" t="s">
        <v>22</v>
      </c>
      <c r="B33">
        <f>_xlfn.STDEV.P(B8:B10)</f>
        <v>0</v>
      </c>
      <c r="C33">
        <f>_xlfn.STDEV.P(C8:C10)</f>
        <v>0</v>
      </c>
      <c r="D33">
        <f>_xlfn.STDEV.P(D8:D10)</f>
        <v>544.56363774636623</v>
      </c>
      <c r="E33">
        <f>_xlfn.STDEV.P(E8:E10)</f>
        <v>13833.981695649143</v>
      </c>
    </row>
    <row r="34" spans="1:7" x14ac:dyDescent="0.25">
      <c r="A34" t="s">
        <v>26</v>
      </c>
      <c r="B34">
        <f>SUM(B11:B13)</f>
        <v>0</v>
      </c>
      <c r="C34">
        <f>SUM(C11:C13)</f>
        <v>3</v>
      </c>
      <c r="D34">
        <f>SUM(D11:D13)</f>
        <v>0</v>
      </c>
      <c r="E34">
        <f>SUM(E11:E13)</f>
        <v>0</v>
      </c>
      <c r="G34" t="e">
        <f>D35/(E35/1000)</f>
        <v>#DIV/0!</v>
      </c>
    </row>
    <row r="35" spans="1:7" x14ac:dyDescent="0.25">
      <c r="A35" t="s">
        <v>21</v>
      </c>
      <c r="B35">
        <f>AVERAGE(B11:B13)</f>
        <v>0</v>
      </c>
      <c r="C35">
        <f>AVERAGE(C11:C13)</f>
        <v>1</v>
      </c>
      <c r="D35" t="e">
        <f>AVERAGE(D11:D13)</f>
        <v>#DIV/0!</v>
      </c>
      <c r="E35" t="e">
        <f>AVERAGE(E11:E13)</f>
        <v>#DIV/0!</v>
      </c>
    </row>
    <row r="36" spans="1:7" x14ac:dyDescent="0.25">
      <c r="A36" t="s">
        <v>22</v>
      </c>
      <c r="B36">
        <f>_xlfn.STDEV.P(B11:B13)</f>
        <v>0</v>
      </c>
      <c r="C36">
        <f>_xlfn.STDEV.P(C11:C13)</f>
        <v>0</v>
      </c>
      <c r="D36" t="e">
        <f>_xlfn.STDEV.P(D11:D13)</f>
        <v>#DIV/0!</v>
      </c>
      <c r="E36" t="e">
        <f>_xlfn.STDEV.P(E11:E13)</f>
        <v>#DIV/0!</v>
      </c>
    </row>
    <row r="37" spans="1:7" x14ac:dyDescent="0.25">
      <c r="A37" t="s">
        <v>27</v>
      </c>
      <c r="B37">
        <f>SUM(B14:B16)</f>
        <v>0</v>
      </c>
      <c r="C37">
        <f>SUM(C14:C16)</f>
        <v>3</v>
      </c>
      <c r="D37">
        <f>SUM(D14:D16)</f>
        <v>4071</v>
      </c>
      <c r="E37">
        <f>SUM(E14:E16)</f>
        <v>208972</v>
      </c>
      <c r="G37">
        <f>D38/(E38/1000)</f>
        <v>19.481078804815958</v>
      </c>
    </row>
    <row r="38" spans="1:7" x14ac:dyDescent="0.25">
      <c r="A38" t="s">
        <v>21</v>
      </c>
      <c r="B38">
        <f>AVERAGE(B14:B16)</f>
        <v>0</v>
      </c>
      <c r="C38">
        <f>AVERAGE(C14:C16)</f>
        <v>1</v>
      </c>
      <c r="D38">
        <f>AVERAGE(D14:D16)</f>
        <v>1357</v>
      </c>
      <c r="E38">
        <f>AVERAGE(E14:E16)</f>
        <v>69657.333333333328</v>
      </c>
    </row>
    <row r="39" spans="1:7" x14ac:dyDescent="0.25">
      <c r="A39" t="s">
        <v>22</v>
      </c>
      <c r="B39">
        <f>_xlfn.STDEV.P(B14:B16)</f>
        <v>0</v>
      </c>
      <c r="C39">
        <f>_xlfn.STDEV.P(C14:C16)</f>
        <v>0</v>
      </c>
      <c r="D39">
        <f>_xlfn.STDEV.P(D14:D16)</f>
        <v>352.18555715228678</v>
      </c>
      <c r="E39">
        <f>_xlfn.STDEV.P(E14:E16)</f>
        <v>8051.631649685809</v>
      </c>
    </row>
    <row r="40" spans="1:7" x14ac:dyDescent="0.25">
      <c r="A40" t="s">
        <v>32</v>
      </c>
      <c r="B40">
        <f>SUM(B17:B19)</f>
        <v>0</v>
      </c>
      <c r="C40">
        <f>SUM(C17:C19)</f>
        <v>3</v>
      </c>
      <c r="D40">
        <f>SUM(D17:D19)</f>
        <v>125</v>
      </c>
      <c r="E40">
        <f>SUM(E17:E19)</f>
        <v>190962</v>
      </c>
      <c r="G40">
        <f>D41/(E41/1000)</f>
        <v>0.65458049245399597</v>
      </c>
    </row>
    <row r="41" spans="1:7" x14ac:dyDescent="0.25">
      <c r="A41" t="s">
        <v>21</v>
      </c>
      <c r="B41">
        <f>AVERAGE(B17:B19)</f>
        <v>0</v>
      </c>
      <c r="C41">
        <f>AVERAGE(C17:C19)</f>
        <v>1</v>
      </c>
      <c r="D41">
        <f>AVERAGE(D17:D19)</f>
        <v>41.666666666666664</v>
      </c>
      <c r="E41">
        <f>AVERAGE(E17:E19)</f>
        <v>63654</v>
      </c>
    </row>
    <row r="42" spans="1:7" x14ac:dyDescent="0.25">
      <c r="A42" t="s">
        <v>22</v>
      </c>
      <c r="B42">
        <f>_xlfn.STDEV.P(B17:B19)</f>
        <v>0</v>
      </c>
      <c r="C42">
        <f>_xlfn.STDEV.P(C17:C19)</f>
        <v>0</v>
      </c>
      <c r="D42">
        <f>_xlfn.STDEV.P(D17:D19)</f>
        <v>1.247219128924647</v>
      </c>
      <c r="E42">
        <f>_xlfn.STDEV.P(E17:E19)</f>
        <v>1843.1963179940076</v>
      </c>
    </row>
    <row r="43" spans="1:7" x14ac:dyDescent="0.25">
      <c r="A43" t="s">
        <v>36</v>
      </c>
      <c r="B43">
        <f>SUM(B20:B22)</f>
        <v>0</v>
      </c>
      <c r="C43">
        <f>SUM(C20:C22)</f>
        <v>3</v>
      </c>
      <c r="D43">
        <f>SUM(D20:D22)</f>
        <v>1708</v>
      </c>
      <c r="E43">
        <f>SUM(E20:E22)</f>
        <v>196000</v>
      </c>
      <c r="G43">
        <f>D44/(E44/1000)</f>
        <v>8.7142857142857135</v>
      </c>
    </row>
    <row r="44" spans="1:7" x14ac:dyDescent="0.25">
      <c r="A44" t="s">
        <v>21</v>
      </c>
      <c r="B44">
        <f>AVERAGE(B20:B22)</f>
        <v>0</v>
      </c>
      <c r="C44">
        <f>AVERAGE(C20:C22)</f>
        <v>1</v>
      </c>
      <c r="D44">
        <f>AVERAGE(D20:D22)</f>
        <v>569.33333333333337</v>
      </c>
      <c r="E44">
        <f>AVERAGE(E20:E22)</f>
        <v>65333.333333333336</v>
      </c>
    </row>
    <row r="45" spans="1:7" x14ac:dyDescent="0.25">
      <c r="A45" t="s">
        <v>22</v>
      </c>
      <c r="B45">
        <f>_xlfn.STDEV.P(B20:B22)</f>
        <v>0</v>
      </c>
      <c r="C45">
        <f>_xlfn.STDEV.P(C20:C22)</f>
        <v>0</v>
      </c>
      <c r="D45">
        <f>_xlfn.STDEV.P(D20:D22)</f>
        <v>318.45495059043367</v>
      </c>
      <c r="E45">
        <f>_xlfn.STDEV.P(E20:E22)</f>
        <v>28110.891523077353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Normal="100" workbookViewId="0">
      <selection activeCell="H48" sqref="H48"/>
    </sheetView>
  </sheetViews>
  <sheetFormatPr baseColWidth="10" defaultRowHeight="15" x14ac:dyDescent="0.25"/>
  <sheetData>
    <row r="1" spans="1:7" x14ac:dyDescent="0.25">
      <c r="B1" t="s">
        <v>1</v>
      </c>
      <c r="C1" t="s">
        <v>2</v>
      </c>
      <c r="D1" t="s">
        <v>23</v>
      </c>
      <c r="E1" t="s">
        <v>13</v>
      </c>
      <c r="F1" t="s">
        <v>3</v>
      </c>
    </row>
    <row r="2" spans="1:7" x14ac:dyDescent="0.25">
      <c r="A2" t="s">
        <v>4</v>
      </c>
      <c r="B2">
        <v>0</v>
      </c>
      <c r="C2">
        <v>0</v>
      </c>
      <c r="D2">
        <v>1</v>
      </c>
      <c r="E2">
        <v>3552</v>
      </c>
      <c r="F2">
        <v>56317</v>
      </c>
    </row>
    <row r="3" spans="1:7" x14ac:dyDescent="0.25">
      <c r="A3" t="s">
        <v>5</v>
      </c>
      <c r="B3">
        <v>0</v>
      </c>
      <c r="C3">
        <v>1</v>
      </c>
      <c r="D3">
        <v>1</v>
      </c>
      <c r="E3">
        <v>3727</v>
      </c>
      <c r="F3">
        <v>54829</v>
      </c>
    </row>
    <row r="4" spans="1:7" x14ac:dyDescent="0.25">
      <c r="A4" t="s">
        <v>6</v>
      </c>
      <c r="B4">
        <v>0</v>
      </c>
      <c r="C4">
        <v>1</v>
      </c>
      <c r="D4">
        <v>1</v>
      </c>
      <c r="E4">
        <v>2739</v>
      </c>
      <c r="F4">
        <v>39224</v>
      </c>
    </row>
    <row r="5" spans="1:7" x14ac:dyDescent="0.25">
      <c r="A5" t="s">
        <v>7</v>
      </c>
      <c r="F5">
        <v>300000</v>
      </c>
      <c r="G5" t="s">
        <v>28</v>
      </c>
    </row>
    <row r="6" spans="1:7" x14ac:dyDescent="0.25">
      <c r="A6" t="s">
        <v>9</v>
      </c>
      <c r="B6">
        <v>0</v>
      </c>
      <c r="C6">
        <v>491</v>
      </c>
      <c r="D6">
        <v>1</v>
      </c>
      <c r="E6">
        <v>5</v>
      </c>
      <c r="F6">
        <v>72848</v>
      </c>
    </row>
    <row r="7" spans="1:7" x14ac:dyDescent="0.25">
      <c r="A7" t="s">
        <v>8</v>
      </c>
      <c r="B7">
        <v>0</v>
      </c>
      <c r="C7">
        <v>542</v>
      </c>
      <c r="D7">
        <v>1</v>
      </c>
      <c r="E7">
        <v>4</v>
      </c>
      <c r="F7">
        <v>85017</v>
      </c>
    </row>
    <row r="8" spans="1:7" x14ac:dyDescent="0.25">
      <c r="A8" t="s">
        <v>10</v>
      </c>
      <c r="B8">
        <v>0</v>
      </c>
      <c r="C8">
        <v>110</v>
      </c>
      <c r="D8">
        <v>1</v>
      </c>
      <c r="E8">
        <v>1822</v>
      </c>
      <c r="F8">
        <v>51858</v>
      </c>
    </row>
    <row r="9" spans="1:7" x14ac:dyDescent="0.25">
      <c r="A9" t="s">
        <v>11</v>
      </c>
      <c r="B9">
        <v>0</v>
      </c>
      <c r="C9">
        <v>131</v>
      </c>
      <c r="D9">
        <v>1</v>
      </c>
      <c r="E9">
        <v>1</v>
      </c>
      <c r="F9">
        <v>31867</v>
      </c>
    </row>
    <row r="10" spans="1:7" x14ac:dyDescent="0.25">
      <c r="A10" t="s">
        <v>12</v>
      </c>
      <c r="B10">
        <v>0</v>
      </c>
      <c r="C10">
        <v>413</v>
      </c>
      <c r="D10">
        <v>1</v>
      </c>
      <c r="E10">
        <v>3726</v>
      </c>
      <c r="F10">
        <v>139593</v>
      </c>
    </row>
    <row r="11" spans="1:7" x14ac:dyDescent="0.25">
      <c r="A11" t="s">
        <v>14</v>
      </c>
      <c r="F11">
        <v>300000</v>
      </c>
      <c r="G11" t="s">
        <v>28</v>
      </c>
    </row>
    <row r="12" spans="1:7" x14ac:dyDescent="0.25">
      <c r="A12" t="s">
        <v>16</v>
      </c>
      <c r="F12">
        <v>300000</v>
      </c>
      <c r="G12" t="s">
        <v>28</v>
      </c>
    </row>
    <row r="13" spans="1:7" x14ac:dyDescent="0.25">
      <c r="A13" t="s">
        <v>15</v>
      </c>
      <c r="F13">
        <v>300000</v>
      </c>
      <c r="G13" t="s">
        <v>28</v>
      </c>
    </row>
    <row r="14" spans="1:7" x14ac:dyDescent="0.25">
      <c r="A14" t="s">
        <v>17</v>
      </c>
      <c r="B14">
        <v>0</v>
      </c>
      <c r="C14">
        <v>564</v>
      </c>
      <c r="D14">
        <v>1</v>
      </c>
      <c r="E14">
        <v>18</v>
      </c>
      <c r="F14">
        <v>107977</v>
      </c>
    </row>
    <row r="15" spans="1:7" x14ac:dyDescent="0.25">
      <c r="A15" t="s">
        <v>19</v>
      </c>
      <c r="B15">
        <v>0</v>
      </c>
      <c r="C15">
        <v>445</v>
      </c>
      <c r="D15">
        <v>1</v>
      </c>
      <c r="E15">
        <v>16</v>
      </c>
      <c r="F15">
        <v>97081</v>
      </c>
    </row>
    <row r="16" spans="1:7" x14ac:dyDescent="0.25">
      <c r="A16" t="s">
        <v>18</v>
      </c>
      <c r="B16">
        <v>0</v>
      </c>
      <c r="C16">
        <v>138</v>
      </c>
      <c r="D16">
        <v>1</v>
      </c>
      <c r="E16">
        <v>13</v>
      </c>
      <c r="F16">
        <v>42997</v>
      </c>
    </row>
    <row r="17" spans="1:6" x14ac:dyDescent="0.25">
      <c r="A17" t="s">
        <v>29</v>
      </c>
      <c r="B17">
        <v>0</v>
      </c>
      <c r="C17">
        <v>63</v>
      </c>
      <c r="D17">
        <v>1</v>
      </c>
      <c r="E17">
        <v>53</v>
      </c>
      <c r="F17">
        <v>89690</v>
      </c>
    </row>
    <row r="18" spans="1:6" x14ac:dyDescent="0.25">
      <c r="A18" t="s">
        <v>31</v>
      </c>
      <c r="B18">
        <v>0</v>
      </c>
      <c r="C18">
        <v>291</v>
      </c>
      <c r="D18">
        <v>1</v>
      </c>
      <c r="E18">
        <v>13</v>
      </c>
      <c r="F18">
        <v>59243</v>
      </c>
    </row>
    <row r="19" spans="1:6" x14ac:dyDescent="0.25">
      <c r="A19" t="s">
        <v>30</v>
      </c>
      <c r="B19">
        <v>0</v>
      </c>
      <c r="C19">
        <v>265</v>
      </c>
      <c r="D19">
        <v>1</v>
      </c>
      <c r="E19">
        <v>25</v>
      </c>
      <c r="F19">
        <v>73821</v>
      </c>
    </row>
    <row r="20" spans="1:6" x14ac:dyDescent="0.25">
      <c r="A20" t="s">
        <v>33</v>
      </c>
      <c r="B20">
        <v>0</v>
      </c>
      <c r="C20">
        <v>143</v>
      </c>
      <c r="D20">
        <v>1</v>
      </c>
      <c r="E20">
        <v>3</v>
      </c>
      <c r="F20">
        <v>30000</v>
      </c>
    </row>
    <row r="21" spans="1:6" x14ac:dyDescent="0.25">
      <c r="A21" t="s">
        <v>35</v>
      </c>
      <c r="B21">
        <v>0</v>
      </c>
      <c r="C21">
        <v>124</v>
      </c>
      <c r="D21">
        <v>1</v>
      </c>
      <c r="E21">
        <v>3</v>
      </c>
      <c r="F21">
        <v>29000</v>
      </c>
    </row>
    <row r="22" spans="1:6" x14ac:dyDescent="0.25">
      <c r="A22" t="s">
        <v>34</v>
      </c>
      <c r="B22">
        <v>0</v>
      </c>
      <c r="C22">
        <v>106</v>
      </c>
      <c r="D22">
        <v>1</v>
      </c>
      <c r="E22">
        <v>3</v>
      </c>
      <c r="F22">
        <v>26000</v>
      </c>
    </row>
    <row r="25" spans="1:6" x14ac:dyDescent="0.25">
      <c r="A25" t="s">
        <v>20</v>
      </c>
      <c r="B25" t="s">
        <v>1</v>
      </c>
      <c r="C25" t="s">
        <v>2</v>
      </c>
      <c r="D25" t="s">
        <v>23</v>
      </c>
      <c r="E25" t="s">
        <v>13</v>
      </c>
      <c r="F25" t="s">
        <v>3</v>
      </c>
    </row>
    <row r="26" spans="1:6" x14ac:dyDescent="0.25">
      <c r="A26" t="s">
        <v>0</v>
      </c>
      <c r="B26">
        <f>SUM(B2:B4)</f>
        <v>0</v>
      </c>
      <c r="C26">
        <f>SUM(C2:C4)</f>
        <v>2</v>
      </c>
      <c r="E26">
        <f>SUM(E2:E7)</f>
        <v>10027</v>
      </c>
      <c r="F26">
        <f>SUM(F2:F4)</f>
        <v>150370</v>
      </c>
    </row>
    <row r="27" spans="1:6" x14ac:dyDescent="0.25">
      <c r="A27" t="s">
        <v>21</v>
      </c>
      <c r="B27">
        <f>AVERAGE(B2:B4)</f>
        <v>0</v>
      </c>
      <c r="C27">
        <f>AVERAGE(C2:C4)</f>
        <v>0.66666666666666663</v>
      </c>
      <c r="E27">
        <f>AVERAGE(E2:E7)</f>
        <v>2005.4</v>
      </c>
      <c r="F27">
        <f>AVERAGE(F2:F4)</f>
        <v>50123.333333333336</v>
      </c>
    </row>
    <row r="28" spans="1:6" x14ac:dyDescent="0.25">
      <c r="A28" t="s">
        <v>22</v>
      </c>
      <c r="B28">
        <f>_xlfn.STDEV.P(B2:B4)</f>
        <v>0</v>
      </c>
      <c r="C28">
        <f>_xlfn.STDEV.P(C2:C4)</f>
        <v>0.47140452079103168</v>
      </c>
      <c r="E28">
        <f>_xlfn.STDEV.P(E2:E4)</f>
        <v>430.46976923150157</v>
      </c>
      <c r="F28">
        <f>_xlfn.STDEV.P(F2:F4)</f>
        <v>7730.8962970379798</v>
      </c>
    </row>
    <row r="29" spans="1:6" x14ac:dyDescent="0.25">
      <c r="A29" t="s">
        <v>24</v>
      </c>
      <c r="B29">
        <f>SUM(B5:B7)</f>
        <v>0</v>
      </c>
      <c r="C29">
        <f>SUM(C5:C7)</f>
        <v>1033</v>
      </c>
      <c r="E29">
        <f>SUM(E5:E7)</f>
        <v>9</v>
      </c>
      <c r="F29">
        <f>SUM(F6:F7)</f>
        <v>157865</v>
      </c>
    </row>
    <row r="30" spans="1:6" x14ac:dyDescent="0.25">
      <c r="A30" t="s">
        <v>21</v>
      </c>
      <c r="B30">
        <f>AVERAGE(B5:B7)</f>
        <v>0</v>
      </c>
      <c r="C30">
        <f>AVERAGE(C5:C7)</f>
        <v>516.5</v>
      </c>
      <c r="E30">
        <f>AVERAGE(E5:E7)</f>
        <v>4.5</v>
      </c>
      <c r="F30">
        <f>AVERAGE(F6:F7)</f>
        <v>78932.5</v>
      </c>
    </row>
    <row r="31" spans="1:6" x14ac:dyDescent="0.25">
      <c r="A31" t="s">
        <v>22</v>
      </c>
      <c r="B31">
        <f>_xlfn.STDEV.P(B5:B7)</f>
        <v>0</v>
      </c>
      <c r="C31">
        <f>_xlfn.STDEV.P(C5:C7)</f>
        <v>25.5</v>
      </c>
      <c r="E31">
        <f>_xlfn.STDEV.P(E5:E7)</f>
        <v>0.5</v>
      </c>
      <c r="F31">
        <f>_xlfn.STDEV.P(F6:F7)</f>
        <v>6084.5</v>
      </c>
    </row>
    <row r="32" spans="1:6" x14ac:dyDescent="0.25">
      <c r="A32" t="s">
        <v>25</v>
      </c>
      <c r="B32">
        <f>SUM(B8:B10)</f>
        <v>0</v>
      </c>
      <c r="C32">
        <f>SUM(C8:C10)</f>
        <v>654</v>
      </c>
      <c r="E32">
        <f>SUM(E8:E10)</f>
        <v>5549</v>
      </c>
      <c r="F32">
        <f>SUM(F8:F10)</f>
        <v>223318</v>
      </c>
    </row>
    <row r="33" spans="1:6" x14ac:dyDescent="0.25">
      <c r="A33" t="s">
        <v>21</v>
      </c>
      <c r="B33">
        <f>AVERAGE(B8:B10)</f>
        <v>0</v>
      </c>
      <c r="C33">
        <f>AVERAGE(C8:C10)</f>
        <v>218</v>
      </c>
      <c r="E33">
        <f>AVERAGE(E8:E10)</f>
        <v>1849.6666666666667</v>
      </c>
      <c r="F33">
        <f>AVERAGE(F8:F10)</f>
        <v>74439.333333333328</v>
      </c>
    </row>
    <row r="34" spans="1:6" x14ac:dyDescent="0.25">
      <c r="A34" t="s">
        <v>22</v>
      </c>
      <c r="B34">
        <f>_xlfn.STDEV.P(B8:B10)</f>
        <v>0</v>
      </c>
      <c r="C34">
        <f>_xlfn.STDEV.P(C8:C10)</f>
        <v>138.15209010362457</v>
      </c>
      <c r="E34">
        <f>_xlfn.STDEV.P(E8:E10)</f>
        <v>1520.8507122294709</v>
      </c>
      <c r="F34">
        <f>_xlfn.STDEV.P(F8:F10)</f>
        <v>46787.891812115478</v>
      </c>
    </row>
    <row r="35" spans="1:6" x14ac:dyDescent="0.25">
      <c r="A35" t="s">
        <v>26</v>
      </c>
      <c r="B35">
        <f>SUM(B11:B13)</f>
        <v>0</v>
      </c>
      <c r="C35">
        <f>SUM(C11:C13)</f>
        <v>0</v>
      </c>
      <c r="E35">
        <f>SUM(E11:E13)</f>
        <v>0</v>
      </c>
      <c r="F35">
        <f>SUM(F11:F13)</f>
        <v>900000</v>
      </c>
    </row>
    <row r="36" spans="1:6" x14ac:dyDescent="0.25">
      <c r="A36" t="s">
        <v>21</v>
      </c>
      <c r="B36" t="e">
        <f>AVERAGE(B11:B13)</f>
        <v>#DIV/0!</v>
      </c>
      <c r="C36" t="e">
        <f>AVERAGE(C11:C13)</f>
        <v>#DIV/0!</v>
      </c>
      <c r="E36" t="e">
        <f>AVERAGE(E11:E13)</f>
        <v>#DIV/0!</v>
      </c>
      <c r="F36">
        <f>AVERAGE(F11:F13)</f>
        <v>300000</v>
      </c>
    </row>
    <row r="37" spans="1:6" x14ac:dyDescent="0.25">
      <c r="A37" t="s">
        <v>22</v>
      </c>
      <c r="B37" t="e">
        <f>_xlfn.STDEV.P(B11:B13)</f>
        <v>#DIV/0!</v>
      </c>
      <c r="C37" t="e">
        <f>_xlfn.STDEV.P(C11:C13)</f>
        <v>#DIV/0!</v>
      </c>
      <c r="E37" t="e">
        <f>_xlfn.STDEV.P(E11:E13)</f>
        <v>#DIV/0!</v>
      </c>
      <c r="F37">
        <f>_xlfn.STDEV.P(F11:F13)</f>
        <v>0</v>
      </c>
    </row>
    <row r="38" spans="1:6" x14ac:dyDescent="0.25">
      <c r="A38" t="s">
        <v>27</v>
      </c>
      <c r="B38">
        <f>SUM(B14:B16)</f>
        <v>0</v>
      </c>
      <c r="C38">
        <f>SUM(C14:C16)</f>
        <v>1147</v>
      </c>
      <c r="E38">
        <f>SUM(E14:E16)</f>
        <v>47</v>
      </c>
      <c r="F38">
        <f>SUM(F14:F16)</f>
        <v>248055</v>
      </c>
    </row>
    <row r="39" spans="1:6" x14ac:dyDescent="0.25">
      <c r="A39" t="s">
        <v>21</v>
      </c>
      <c r="B39">
        <f>AVERAGE(B14:B16)</f>
        <v>0</v>
      </c>
      <c r="C39">
        <f>AVERAGE(C14:C16)</f>
        <v>382.33333333333331</v>
      </c>
      <c r="E39">
        <f>AVERAGE(E14:E16)</f>
        <v>15.666666666666666</v>
      </c>
      <c r="F39">
        <f>AVERAGE(F14:F16)</f>
        <v>82685</v>
      </c>
    </row>
    <row r="40" spans="1:6" x14ac:dyDescent="0.25">
      <c r="A40" t="s">
        <v>22</v>
      </c>
      <c r="B40">
        <f>_xlfn.STDEV.P(B14:B16)</f>
        <v>0</v>
      </c>
      <c r="C40">
        <f>_xlfn.STDEV.P(C14:C16)</f>
        <v>179.4702079888346</v>
      </c>
      <c r="E40">
        <f>_xlfn.STDEV.P(E14:E16)</f>
        <v>2.0548046676563256</v>
      </c>
      <c r="F40">
        <f>_xlfn.STDEV.P(F14:F16)</f>
        <v>28414.007249946284</v>
      </c>
    </row>
    <row r="41" spans="1:6" x14ac:dyDescent="0.25">
      <c r="A41" t="s">
        <v>32</v>
      </c>
      <c r="B41">
        <f>SUM(B17:B19)</f>
        <v>0</v>
      </c>
      <c r="C41">
        <f>SUM(C17:C19)</f>
        <v>619</v>
      </c>
      <c r="E41">
        <f>SUM(E17:E19)</f>
        <v>91</v>
      </c>
      <c r="F41">
        <f>SUM(F17:F19)</f>
        <v>222754</v>
      </c>
    </row>
    <row r="42" spans="1:6" x14ac:dyDescent="0.25">
      <c r="A42" t="s">
        <v>21</v>
      </c>
      <c r="B42">
        <f>AVERAGE(B17:B19)</f>
        <v>0</v>
      </c>
      <c r="C42">
        <f>AVERAGE(C17:C19)</f>
        <v>206.33333333333334</v>
      </c>
      <c r="E42">
        <f>AVERAGE(E17:E19)</f>
        <v>30.333333333333332</v>
      </c>
      <c r="F42">
        <f>AVERAGE(F17:F19)</f>
        <v>74251.333333333328</v>
      </c>
    </row>
    <row r="43" spans="1:6" x14ac:dyDescent="0.25">
      <c r="A43" t="s">
        <v>22</v>
      </c>
      <c r="B43">
        <f>_xlfn.STDEV.P(B17:B19)</f>
        <v>0</v>
      </c>
      <c r="C43">
        <f>_xlfn.STDEV.P(C17:C19)</f>
        <v>101.90627502214419</v>
      </c>
      <c r="E43">
        <f>_xlfn.STDEV.P(E17:E19)</f>
        <v>16.759740119968715</v>
      </c>
      <c r="F43">
        <f>_xlfn.STDEV.P(F17:F19)</f>
        <v>12433.659754428256</v>
      </c>
    </row>
    <row r="44" spans="1:6" x14ac:dyDescent="0.25">
      <c r="A44" t="s">
        <v>36</v>
      </c>
      <c r="B44">
        <f>SUM(B20:B22)</f>
        <v>0</v>
      </c>
      <c r="C44">
        <f>SUM(C20:C22)</f>
        <v>373</v>
      </c>
      <c r="E44">
        <f>SUM(E20:E22)</f>
        <v>9</v>
      </c>
      <c r="F44">
        <f>SUM(F20:F22)</f>
        <v>85000</v>
      </c>
    </row>
    <row r="45" spans="1:6" x14ac:dyDescent="0.25">
      <c r="A45" t="s">
        <v>21</v>
      </c>
      <c r="B45">
        <f>AVERAGE(B20:B22)</f>
        <v>0</v>
      </c>
      <c r="C45">
        <f>AVERAGE(C20:C22)</f>
        <v>124.33333333333333</v>
      </c>
      <c r="E45">
        <f>AVERAGE(E20:E22)</f>
        <v>3</v>
      </c>
      <c r="F45">
        <f>AVERAGE(F20:F22)</f>
        <v>28333.333333333332</v>
      </c>
    </row>
    <row r="46" spans="1:6" x14ac:dyDescent="0.25">
      <c r="A46" t="s">
        <v>22</v>
      </c>
      <c r="B46">
        <f>_xlfn.STDEV.P(B20:B22)</f>
        <v>0</v>
      </c>
      <c r="C46">
        <f>_xlfn.STDEV.P(C20:C22)</f>
        <v>15.107025591499546</v>
      </c>
      <c r="E46">
        <f>_xlfn.STDEV.P(E20:E22)</f>
        <v>0</v>
      </c>
      <c r="F46">
        <f>_xlfn.STDEV.P(F20:F22)</f>
        <v>1699.6731711975949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2 Replica - LoadBalancing</vt:lpstr>
      <vt:lpstr>3 Replica - LoadBalancing</vt:lpstr>
      <vt:lpstr>1 Replica - Process Failure</vt:lpstr>
      <vt:lpstr>2 Replica - Process Failure</vt:lpstr>
      <vt:lpstr>1 Replica - HTTP Failure</vt:lpstr>
      <vt:lpstr>2 Replica - HTTP Failure</vt:lpstr>
      <vt:lpstr>1 Replica - Slave Failure</vt:lpstr>
      <vt:lpstr>2 Replica - Slave Failure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Blackbird</dc:creator>
  <cp:lastModifiedBy>Kurz, Robin</cp:lastModifiedBy>
  <dcterms:created xsi:type="dcterms:W3CDTF">2017-04-14T14:55:22Z</dcterms:created>
  <dcterms:modified xsi:type="dcterms:W3CDTF">2017-04-23T12:08:06Z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qChecksum">
    <vt:lpwstr>880DD31E5FAF9F0598388DBD5BE0C5EC</vt:lpwstr>
  </property>
  <property fmtid="{D5CDD505-2E9C-101B-9397-08002B2CF9AE}" pid="3" name="CqInformationType">
    <vt:lpwstr>Working Standard</vt:lpwstr>
  </property>
  <property fmtid="{D5CDD505-2E9C-101B-9397-08002B2CF9AE}" pid="4" name="CqVitality">
    <vt:lpwstr/>
  </property>
  <property fmtid="{D5CDD505-2E9C-101B-9397-08002B2CF9AE}" pid="5" name="CqDisclosureRange">
    <vt:lpwstr/>
  </property>
  <property fmtid="{D5CDD505-2E9C-101B-9397-08002B2CF9AE}" pid="6" name="CqDisclosureRangeStamp">
    <vt:lpwstr/>
  </property>
  <property fmtid="{D5CDD505-2E9C-101B-9397-08002B2CF9AE}" pid="7" name="CqDisclosureRangeLimitation">
    <vt:lpwstr/>
  </property>
  <property fmtid="{D5CDD505-2E9C-101B-9397-08002B2CF9AE}" pid="8" name="CqOwner">
    <vt:lpwstr>KURZRO</vt:lpwstr>
  </property>
  <property fmtid="{D5CDD505-2E9C-101B-9397-08002B2CF9AE}" pid="9" name="CqDepartment">
    <vt:lpwstr/>
  </property>
  <property fmtid="{D5CDD505-2E9C-101B-9397-08002B2CF9AE}" pid="10" name="CqCompanyOwner">
    <vt:lpwstr>NTT DATA</vt:lpwstr>
  </property>
</Properties>
</file>