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/projects/calendars/f1/"/>
    </mc:Choice>
  </mc:AlternateContent>
  <xr:revisionPtr revIDLastSave="0" documentId="8_{E216C6B5-B73E-5B46-AE88-79676EE3010C}" xr6:coauthVersionLast="47" xr6:coauthVersionMax="47" xr10:uidLastSave="{00000000-0000-0000-0000-000000000000}"/>
  <bookViews>
    <workbookView xWindow="3440" yWindow="780" windowWidth="28040" windowHeight="17440" xr2:uid="{65D0735D-D923-6F47-A559-767DB601EBAB}"/>
  </bookViews>
  <sheets>
    <sheet name="F1" sheetId="1" r:id="rId1"/>
    <sheet name="Data" sheetId="2" r:id="rId2"/>
  </sheets>
  <definedNames>
    <definedName name="circuits">Data!$B$2:$B$26</definedName>
    <definedName name="countries">Data!$A$2:$A$26</definedName>
    <definedName name="locations">Data!$A$2:$D$26</definedName>
    <definedName name="sessions">Data!$F$2:$F$9</definedName>
    <definedName name="teams">Data!$H$1:$H$11</definedName>
    <definedName name="timezones">Data!$D$2:$D$26</definedName>
    <definedName name="titles">Data!$C$2:$C$26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5" i="1"/>
  <c r="I3" i="1"/>
  <c r="I4" i="1"/>
  <c r="I10" i="1"/>
  <c r="F10" i="1"/>
  <c r="I8" i="1"/>
  <c r="I7" i="1"/>
  <c r="I9" i="1"/>
  <c r="I11" i="1"/>
  <c r="I6" i="1"/>
  <c r="H123" i="1"/>
  <c r="I123" i="1"/>
  <c r="H124" i="1"/>
  <c r="I124" i="1"/>
  <c r="H125" i="1"/>
  <c r="I125" i="1"/>
  <c r="G127" i="1"/>
  <c r="G126" i="1"/>
  <c r="G125" i="1"/>
  <c r="G124" i="1"/>
  <c r="G123" i="1"/>
  <c r="F125" i="1"/>
  <c r="F124" i="1"/>
  <c r="F123" i="1"/>
  <c r="C123" i="1"/>
  <c r="C124" i="1"/>
  <c r="C125" i="1"/>
  <c r="G122" i="1"/>
  <c r="G121" i="1"/>
  <c r="G120" i="1"/>
  <c r="G119" i="1"/>
  <c r="G118" i="1"/>
  <c r="F121" i="1"/>
  <c r="F120" i="1"/>
  <c r="F119" i="1"/>
  <c r="F118" i="1"/>
  <c r="H118" i="1"/>
  <c r="I118" i="1"/>
  <c r="H119" i="1"/>
  <c r="I119" i="1"/>
  <c r="H120" i="1"/>
  <c r="I120" i="1"/>
  <c r="H121" i="1"/>
  <c r="I121" i="1"/>
  <c r="H122" i="1"/>
  <c r="I122" i="1"/>
  <c r="C118" i="1"/>
  <c r="C119" i="1"/>
  <c r="C120" i="1"/>
  <c r="C121" i="1"/>
  <c r="C122" i="1"/>
  <c r="H113" i="1"/>
  <c r="I113" i="1"/>
  <c r="H114" i="1"/>
  <c r="I114" i="1"/>
  <c r="H115" i="1"/>
  <c r="I115" i="1"/>
  <c r="H116" i="1"/>
  <c r="I116" i="1"/>
  <c r="H117" i="1"/>
  <c r="I117" i="1"/>
  <c r="G117" i="1"/>
  <c r="G116" i="1"/>
  <c r="G115" i="1"/>
  <c r="G114" i="1"/>
  <c r="G113" i="1"/>
  <c r="F115" i="1"/>
  <c r="F114" i="1"/>
  <c r="F113" i="1"/>
  <c r="C113" i="1"/>
  <c r="C114" i="1"/>
  <c r="C115" i="1"/>
  <c r="H108" i="1"/>
  <c r="I108" i="1"/>
  <c r="H109" i="1"/>
  <c r="I109" i="1"/>
  <c r="H110" i="1"/>
  <c r="I110" i="1"/>
  <c r="H111" i="1"/>
  <c r="I111" i="1"/>
  <c r="H112" i="1"/>
  <c r="I112" i="1"/>
  <c r="G112" i="1"/>
  <c r="G111" i="1"/>
  <c r="G110" i="1"/>
  <c r="G109" i="1"/>
  <c r="G108" i="1"/>
  <c r="F109" i="1"/>
  <c r="F110" i="1"/>
  <c r="F108" i="1"/>
  <c r="C108" i="1"/>
  <c r="C109" i="1"/>
  <c r="C110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G107" i="1"/>
  <c r="G106" i="1"/>
  <c r="G105" i="1"/>
  <c r="G104" i="1"/>
  <c r="G103" i="1"/>
  <c r="F105" i="1"/>
  <c r="F104" i="1"/>
  <c r="F103" i="1"/>
  <c r="C103" i="1"/>
  <c r="C104" i="1"/>
  <c r="C105" i="1"/>
  <c r="G102" i="1"/>
  <c r="G101" i="1"/>
  <c r="G100" i="1"/>
  <c r="G99" i="1"/>
  <c r="G98" i="1"/>
  <c r="F98" i="1"/>
  <c r="F99" i="1"/>
  <c r="F100" i="1"/>
  <c r="F101" i="1"/>
  <c r="F102" i="1"/>
  <c r="C98" i="1"/>
  <c r="C99" i="1"/>
  <c r="C100" i="1"/>
  <c r="C101" i="1"/>
  <c r="C10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G97" i="1"/>
  <c r="G96" i="1"/>
  <c r="G95" i="1"/>
  <c r="G94" i="1"/>
  <c r="G93" i="1"/>
  <c r="F95" i="1"/>
  <c r="F94" i="1"/>
  <c r="F93" i="1"/>
  <c r="C93" i="1"/>
  <c r="C94" i="1"/>
  <c r="C95" i="1"/>
  <c r="G92" i="1"/>
  <c r="G91" i="1"/>
  <c r="G90" i="1"/>
  <c r="G89" i="1"/>
  <c r="G88" i="1"/>
  <c r="F90" i="1"/>
  <c r="F89" i="1"/>
  <c r="F88" i="1"/>
  <c r="C88" i="1"/>
  <c r="C89" i="1"/>
  <c r="C90" i="1"/>
  <c r="G87" i="1"/>
  <c r="G86" i="1"/>
  <c r="G85" i="1"/>
  <c r="G84" i="1"/>
  <c r="G83" i="1"/>
  <c r="F85" i="1"/>
  <c r="F84" i="1"/>
  <c r="F83" i="1"/>
  <c r="C83" i="1"/>
  <c r="C84" i="1"/>
  <c r="C85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G82" i="1"/>
  <c r="G81" i="1"/>
  <c r="G80" i="1"/>
  <c r="G79" i="1"/>
  <c r="G78" i="1"/>
  <c r="F80" i="1"/>
  <c r="F79" i="1"/>
  <c r="F78" i="1"/>
  <c r="C78" i="1"/>
  <c r="C79" i="1"/>
  <c r="C80" i="1"/>
  <c r="G77" i="1"/>
  <c r="G76" i="1"/>
  <c r="G75" i="1"/>
  <c r="G74" i="1"/>
  <c r="G73" i="1"/>
  <c r="F75" i="1"/>
  <c r="F74" i="1"/>
  <c r="F73" i="1"/>
  <c r="C73" i="1"/>
  <c r="C74" i="1"/>
  <c r="C75" i="1"/>
  <c r="G72" i="1"/>
  <c r="G71" i="1"/>
  <c r="G70" i="1"/>
  <c r="G69" i="1"/>
  <c r="G68" i="1"/>
  <c r="F70" i="1"/>
  <c r="F69" i="1"/>
  <c r="F68" i="1"/>
  <c r="C68" i="1"/>
  <c r="C69" i="1"/>
  <c r="C70" i="1"/>
  <c r="G67" i="1"/>
  <c r="G66" i="1"/>
  <c r="G65" i="1"/>
  <c r="G64" i="1"/>
  <c r="G63" i="1"/>
  <c r="F65" i="1"/>
  <c r="F64" i="1"/>
  <c r="F63" i="1"/>
  <c r="C63" i="1"/>
  <c r="C64" i="1"/>
  <c r="C65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G62" i="1"/>
  <c r="G61" i="1"/>
  <c r="G60" i="1"/>
  <c r="G59" i="1"/>
  <c r="G58" i="1"/>
  <c r="F59" i="1"/>
  <c r="F58" i="1"/>
  <c r="C58" i="1"/>
  <c r="C59" i="1"/>
  <c r="G57" i="1"/>
  <c r="G56" i="1"/>
  <c r="G55" i="1"/>
  <c r="G54" i="1"/>
  <c r="G53" i="1"/>
  <c r="F55" i="1"/>
  <c r="F54" i="1"/>
  <c r="F53" i="1"/>
  <c r="C53" i="1"/>
  <c r="C54" i="1"/>
  <c r="C55" i="1"/>
  <c r="G52" i="1"/>
  <c r="G51" i="1"/>
  <c r="G50" i="1"/>
  <c r="G49" i="1"/>
  <c r="G48" i="1"/>
  <c r="F50" i="1"/>
  <c r="F49" i="1"/>
  <c r="F48" i="1"/>
  <c r="H48" i="1"/>
  <c r="I48" i="1"/>
  <c r="H49" i="1"/>
  <c r="I49" i="1"/>
  <c r="H50" i="1"/>
  <c r="I50" i="1"/>
  <c r="C48" i="1"/>
  <c r="C49" i="1"/>
  <c r="C50" i="1"/>
  <c r="G47" i="1"/>
  <c r="G46" i="1"/>
  <c r="G45" i="1"/>
  <c r="G44" i="1"/>
  <c r="G43" i="1"/>
  <c r="F45" i="1"/>
  <c r="F44" i="1"/>
  <c r="F43" i="1"/>
  <c r="H43" i="1"/>
  <c r="I43" i="1"/>
  <c r="H44" i="1"/>
  <c r="I44" i="1"/>
  <c r="H45" i="1"/>
  <c r="I45" i="1"/>
  <c r="C43" i="1"/>
  <c r="C44" i="1"/>
  <c r="C45" i="1"/>
  <c r="G42" i="1"/>
  <c r="G41" i="1"/>
  <c r="G40" i="1"/>
  <c r="G39" i="1"/>
  <c r="G38" i="1"/>
  <c r="F39" i="1"/>
  <c r="F38" i="1"/>
  <c r="H38" i="1"/>
  <c r="I38" i="1"/>
  <c r="H39" i="1"/>
  <c r="I39" i="1"/>
  <c r="C38" i="1"/>
  <c r="C39" i="1"/>
  <c r="I16" i="1"/>
  <c r="G37" i="1"/>
  <c r="G36" i="1"/>
  <c r="G35" i="1"/>
  <c r="G34" i="1"/>
  <c r="G33" i="1"/>
  <c r="F35" i="1"/>
  <c r="F34" i="1"/>
  <c r="F33" i="1"/>
  <c r="H33" i="1"/>
  <c r="I33" i="1"/>
  <c r="H34" i="1"/>
  <c r="I34" i="1"/>
  <c r="H35" i="1"/>
  <c r="I35" i="1"/>
  <c r="C33" i="1"/>
  <c r="C34" i="1"/>
  <c r="C35" i="1"/>
  <c r="G32" i="1"/>
  <c r="G31" i="1"/>
  <c r="G30" i="1"/>
  <c r="G29" i="1"/>
  <c r="G28" i="1"/>
  <c r="F30" i="1"/>
  <c r="F29" i="1"/>
  <c r="F28" i="1"/>
  <c r="H28" i="1"/>
  <c r="I28" i="1"/>
  <c r="H29" i="1"/>
  <c r="I29" i="1"/>
  <c r="H30" i="1"/>
  <c r="I30" i="1"/>
  <c r="C28" i="1"/>
  <c r="C29" i="1"/>
  <c r="C30" i="1"/>
  <c r="G27" i="1"/>
  <c r="G26" i="1"/>
  <c r="G25" i="1"/>
  <c r="G24" i="1"/>
  <c r="G23" i="1"/>
  <c r="F25" i="1"/>
  <c r="F24" i="1"/>
  <c r="F23" i="1"/>
  <c r="C23" i="1"/>
  <c r="C24" i="1"/>
  <c r="C25" i="1"/>
  <c r="H23" i="1"/>
  <c r="I23" i="1"/>
  <c r="H24" i="1"/>
  <c r="I24" i="1"/>
  <c r="H25" i="1"/>
  <c r="I25" i="1"/>
  <c r="G22" i="1"/>
  <c r="G21" i="1"/>
  <c r="G20" i="1"/>
  <c r="G19" i="1"/>
  <c r="G18" i="1"/>
  <c r="G14" i="1"/>
  <c r="G15" i="1"/>
  <c r="G16" i="1"/>
  <c r="F20" i="1"/>
  <c r="F19" i="1"/>
  <c r="F18" i="1"/>
  <c r="C15" i="1"/>
  <c r="C16" i="1"/>
  <c r="C17" i="1"/>
  <c r="C18" i="1"/>
  <c r="C19" i="1"/>
  <c r="C20" i="1"/>
  <c r="H18" i="1"/>
  <c r="I18" i="1"/>
  <c r="H19" i="1"/>
  <c r="I19" i="1"/>
  <c r="H20" i="1"/>
  <c r="I20" i="1"/>
  <c r="G17" i="1"/>
  <c r="H15" i="1"/>
  <c r="I15" i="1"/>
  <c r="H16" i="1"/>
  <c r="H17" i="1"/>
  <c r="F17" i="1"/>
  <c r="F16" i="1"/>
  <c r="F15" i="1"/>
  <c r="C116" i="1"/>
  <c r="F61" i="1"/>
  <c r="C61" i="1"/>
  <c r="H41" i="1"/>
  <c r="I41" i="1"/>
  <c r="F41" i="1"/>
  <c r="C41" i="1"/>
  <c r="G13" i="1"/>
  <c r="F8" i="1"/>
  <c r="F9" i="1"/>
  <c r="H12" i="1"/>
  <c r="C12" i="1"/>
  <c r="C81" i="1"/>
  <c r="C60" i="1"/>
  <c r="C56" i="1"/>
  <c r="C40" i="1"/>
  <c r="H13" i="1"/>
  <c r="I13" i="1"/>
  <c r="F13" i="1"/>
  <c r="H40" i="1"/>
  <c r="I40" i="1"/>
  <c r="F116" i="1"/>
  <c r="F81" i="1"/>
  <c r="F60" i="1"/>
  <c r="F56" i="1"/>
  <c r="F40" i="1"/>
  <c r="C13" i="1"/>
  <c r="F21" i="1"/>
  <c r="F22" i="1"/>
  <c r="F26" i="1"/>
  <c r="F27" i="1"/>
  <c r="F42" i="1"/>
  <c r="F36" i="1"/>
  <c r="F37" i="1"/>
  <c r="F51" i="1"/>
  <c r="F52" i="1"/>
  <c r="F46" i="1"/>
  <c r="F47" i="1"/>
  <c r="F31" i="1"/>
  <c r="F32" i="1"/>
  <c r="F57" i="1"/>
  <c r="F66" i="1"/>
  <c r="F67" i="1"/>
  <c r="F62" i="1"/>
  <c r="F71" i="1"/>
  <c r="F72" i="1"/>
  <c r="F76" i="1"/>
  <c r="F77" i="1"/>
  <c r="F82" i="1"/>
  <c r="F86" i="1"/>
  <c r="F87" i="1"/>
  <c r="F91" i="1"/>
  <c r="F92" i="1"/>
  <c r="F96" i="1"/>
  <c r="F97" i="1"/>
  <c r="F106" i="1"/>
  <c r="F107" i="1"/>
  <c r="F111" i="1"/>
  <c r="F112" i="1"/>
  <c r="F117" i="1"/>
  <c r="F126" i="1"/>
  <c r="F127" i="1"/>
  <c r="H127" i="1"/>
  <c r="I127" i="1"/>
  <c r="H32" i="1"/>
  <c r="I32" i="1"/>
  <c r="H47" i="1"/>
  <c r="I47" i="1"/>
  <c r="H52" i="1"/>
  <c r="I52" i="1"/>
  <c r="H37" i="1"/>
  <c r="I37" i="1"/>
  <c r="H42" i="1"/>
  <c r="I42" i="1"/>
  <c r="H27" i="1"/>
  <c r="I27" i="1"/>
  <c r="H22" i="1"/>
  <c r="I22" i="1"/>
  <c r="H14" i="1"/>
  <c r="I14" i="1"/>
  <c r="C127" i="1"/>
  <c r="C117" i="1"/>
  <c r="C112" i="1"/>
  <c r="C107" i="1"/>
  <c r="C97" i="1"/>
  <c r="C92" i="1"/>
  <c r="C87" i="1"/>
  <c r="C82" i="1"/>
  <c r="C77" i="1"/>
  <c r="C72" i="1"/>
  <c r="C62" i="1"/>
  <c r="C32" i="1"/>
  <c r="C47" i="1"/>
  <c r="C52" i="1"/>
  <c r="C37" i="1"/>
  <c r="C42" i="1"/>
  <c r="C27" i="1"/>
  <c r="C22" i="1"/>
  <c r="C14" i="1"/>
  <c r="C67" i="1"/>
  <c r="C57" i="1"/>
  <c r="I21" i="1"/>
  <c r="H126" i="1"/>
  <c r="I126" i="1"/>
  <c r="C126" i="1"/>
  <c r="F14" i="1"/>
  <c r="C106" i="1"/>
  <c r="C111" i="1"/>
  <c r="C91" i="1"/>
  <c r="C96" i="1"/>
  <c r="C76" i="1"/>
  <c r="C86" i="1"/>
  <c r="C71" i="1"/>
  <c r="H31" i="1"/>
  <c r="I31" i="1"/>
  <c r="C31" i="1"/>
  <c r="C66" i="1"/>
  <c r="H36" i="1"/>
  <c r="I36" i="1"/>
  <c r="H51" i="1"/>
  <c r="I51" i="1"/>
  <c r="H46" i="1"/>
  <c r="I46" i="1"/>
  <c r="C36" i="1"/>
  <c r="C51" i="1"/>
  <c r="C46" i="1"/>
  <c r="I26" i="1"/>
  <c r="H21" i="1"/>
  <c r="H26" i="1"/>
  <c r="C21" i="1"/>
  <c r="C26" i="1"/>
  <c r="I17" i="1" l="1"/>
</calcChain>
</file>

<file path=xl/sharedStrings.xml><?xml version="1.0" encoding="utf-8"?>
<sst xmlns="http://schemas.openxmlformats.org/spreadsheetml/2006/main" count="403" uniqueCount="141">
  <si>
    <t>Country</t>
  </si>
  <si>
    <t>Session</t>
  </si>
  <si>
    <t>Timezone</t>
  </si>
  <si>
    <t>Start Date</t>
  </si>
  <si>
    <t>End Date</t>
  </si>
  <si>
    <t>Start Time</t>
  </si>
  <si>
    <t>End Time</t>
  </si>
  <si>
    <t>Countries</t>
  </si>
  <si>
    <t>Timezones</t>
  </si>
  <si>
    <t>Sessions</t>
  </si>
  <si>
    <t>Race</t>
  </si>
  <si>
    <t>Qualifying</t>
  </si>
  <si>
    <t>USA</t>
  </si>
  <si>
    <t>Spain</t>
  </si>
  <si>
    <t>France</t>
  </si>
  <si>
    <t>Italy</t>
  </si>
  <si>
    <t>Netherlands</t>
  </si>
  <si>
    <t>Great Britain</t>
  </si>
  <si>
    <t>Austria</t>
  </si>
  <si>
    <t>Japan</t>
  </si>
  <si>
    <t>Australia</t>
  </si>
  <si>
    <t>Circuit</t>
  </si>
  <si>
    <t>Title</t>
  </si>
  <si>
    <t>Circuits</t>
  </si>
  <si>
    <t>Titles</t>
  </si>
  <si>
    <t>Asia/Qatar</t>
  </si>
  <si>
    <t>Circuit of The Americas</t>
  </si>
  <si>
    <t>America/Chicago</t>
  </si>
  <si>
    <t>Gran Premio de España</t>
  </si>
  <si>
    <t>Europe/Madrid</t>
  </si>
  <si>
    <t>Grand Prix de France</t>
  </si>
  <si>
    <t>Europe/Paris</t>
  </si>
  <si>
    <t>Europe/Rome</t>
  </si>
  <si>
    <t>Circuit de Barcelona-Catalunya</t>
  </si>
  <si>
    <t>Silverstone</t>
  </si>
  <si>
    <t>Europe/London</t>
  </si>
  <si>
    <t>Europe/Vienna</t>
  </si>
  <si>
    <t>Asia/Tokyo</t>
  </si>
  <si>
    <t>Australia/Melbourne</t>
  </si>
  <si>
    <t>Bahrain</t>
  </si>
  <si>
    <t>Saudi Arabia</t>
  </si>
  <si>
    <t>Monaco</t>
  </si>
  <si>
    <t>Azerbaijan</t>
  </si>
  <si>
    <t>Canada</t>
  </si>
  <si>
    <t>Hungary</t>
  </si>
  <si>
    <t>Bahrain International Circuit</t>
  </si>
  <si>
    <t>Jeddah Corniche Circuit</t>
  </si>
  <si>
    <t>Melbourne Grand Prix Circuit</t>
  </si>
  <si>
    <t>Emilia Romagna</t>
  </si>
  <si>
    <t>Autodromo Enzo e Dino Ferrari</t>
  </si>
  <si>
    <t>Miami</t>
  </si>
  <si>
    <t>Miami International Autodrome</t>
  </si>
  <si>
    <t>Circuit de Monaco</t>
  </si>
  <si>
    <t>Baku City Circuit</t>
  </si>
  <si>
    <t>Azerbaijan Grand Prix</t>
  </si>
  <si>
    <t>Circuit Gilles-Villeneuve</t>
  </si>
  <si>
    <t>Grand Prix du Canada</t>
  </si>
  <si>
    <t>Belgium</t>
  </si>
  <si>
    <t>Russia</t>
  </si>
  <si>
    <t>Singapore</t>
  </si>
  <si>
    <t>Mexico</t>
  </si>
  <si>
    <t>Brazil</t>
  </si>
  <si>
    <t>Abu Dhabi</t>
  </si>
  <si>
    <t>Red Bull Ring</t>
  </si>
  <si>
    <t>Grosser Preis von Österreich</t>
  </si>
  <si>
    <t>Cicuit Paul Ricard</t>
  </si>
  <si>
    <t>Hungaroring</t>
  </si>
  <si>
    <t>Magyar Nagydíj</t>
  </si>
  <si>
    <t>Circuit de Spa-Francorchamps</t>
  </si>
  <si>
    <t>Belgian Grand Prix</t>
  </si>
  <si>
    <t>Circuit Zandvoort</t>
  </si>
  <si>
    <t>Autodromo Nazionale Monza</t>
  </si>
  <si>
    <t>Gran Premio d'Italia</t>
  </si>
  <si>
    <t>Sochi Autodrom</t>
  </si>
  <si>
    <t>Russian Grand Prix</t>
  </si>
  <si>
    <t>Marina Bay Street Circuit</t>
  </si>
  <si>
    <t>Suzuka International Racing Course</t>
  </si>
  <si>
    <t>Autódromo Hermanos Rodríguez</t>
  </si>
  <si>
    <t>Gran Premio de la Ciudad de México</t>
  </si>
  <si>
    <t>Autódromo José Carlos Pace</t>
  </si>
  <si>
    <t>Yas Marina Circuit</t>
  </si>
  <si>
    <t>Europe/Brussels</t>
  </si>
  <si>
    <t>Asia/Baku</t>
  </si>
  <si>
    <t>Europe/Budapest</t>
  </si>
  <si>
    <t>America/Mexico_City</t>
  </si>
  <si>
    <t>America/New_York</t>
  </si>
  <si>
    <t>Europe/Moscow</t>
  </si>
  <si>
    <t>Asia/Singapore</t>
  </si>
  <si>
    <t>Sprint Race</t>
  </si>
  <si>
    <t>Europe/Amsterdam</t>
  </si>
  <si>
    <t>Testing</t>
  </si>
  <si>
    <t>Car Launch</t>
  </si>
  <si>
    <t>Aston Martin</t>
  </si>
  <si>
    <t>Ferrari</t>
  </si>
  <si>
    <t>America/Soa_Paulo</t>
  </si>
  <si>
    <t>America/Montreal</t>
  </si>
  <si>
    <t>FP1</t>
  </si>
  <si>
    <t>FP2</t>
  </si>
  <si>
    <t>FP3</t>
  </si>
  <si>
    <t>Pre-Season Test</t>
  </si>
  <si>
    <t>STC Saudi Arabian Grand Prix</t>
  </si>
  <si>
    <t>Gulf Air Bahrain Grand Prix</t>
  </si>
  <si>
    <t>crypto.com Miami Grand Prix</t>
  </si>
  <si>
    <t>Gran Premio del Made In Italy e dell'Emilia Romagna</t>
  </si>
  <si>
    <t>Grand Prix de Monaco</t>
  </si>
  <si>
    <t>Heineken Dutch Grand Prix</t>
  </si>
  <si>
    <t>Singapore Airlines Singapore Grand Prix</t>
  </si>
  <si>
    <t>Lenovo Japanese Grand Prix</t>
  </si>
  <si>
    <t>Qatar</t>
  </si>
  <si>
    <t>Lusail International Circuit</t>
  </si>
  <si>
    <t>Lenovo United States Grand Prix</t>
  </si>
  <si>
    <t>Las Vegas</t>
  </si>
  <si>
    <t>Heineken Silver Las Vegas Grand Prix</t>
  </si>
  <si>
    <t>America/Los_Angeles</t>
  </si>
  <si>
    <t>Rolex Australian Grand Prix</t>
  </si>
  <si>
    <t>Rolex Grande Prêmio de São Paulo</t>
  </si>
  <si>
    <t>Etihad Airways Abu Dhabi Grand Prix</t>
  </si>
  <si>
    <t>Aramco British Grand Prix</t>
  </si>
  <si>
    <t>Qatar Grand Prix</t>
  </si>
  <si>
    <t>Alpine</t>
  </si>
  <si>
    <t>AlphaTauri</t>
  </si>
  <si>
    <t>Teams</t>
  </si>
  <si>
    <t>Mercedes</t>
  </si>
  <si>
    <t>Alfa Romeo</t>
  </si>
  <si>
    <t>Williams</t>
  </si>
  <si>
    <t>McLaren</t>
  </si>
  <si>
    <t>Mercedes-AMG PETRONAS Formula One Team</t>
  </si>
  <si>
    <t>Column1</t>
  </si>
  <si>
    <t>BWT Alpine F1 Team</t>
  </si>
  <si>
    <t>MoneyGram Haas F1 Team</t>
  </si>
  <si>
    <t>McLaren Formula 1 Team</t>
  </si>
  <si>
    <t>Oracle Red Bull Racing</t>
  </si>
  <si>
    <t>Aston Martin Aramco Cognizant Formula One Team</t>
  </si>
  <si>
    <t>Scuderia AlphaTauri</t>
  </si>
  <si>
    <t>Scuderia Ferrari</t>
  </si>
  <si>
    <t>Alfa Romeo F1 Team ORLEN</t>
  </si>
  <si>
    <t>Williams Racing</t>
  </si>
  <si>
    <t>Haas F1 Team</t>
  </si>
  <si>
    <t>Red Bull Racing</t>
  </si>
  <si>
    <t>11;25</t>
  </si>
  <si>
    <t>11;55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</si>
</sst>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87E91-7B02-AC47-BE2B-11A12D83E101}" name="Table1" displayName="Table1" ref="H1:I11" totalsRowShown="0" headerRowDxfId="2">
  <autoFilter ref="H1:I11" xr:uid="{3F287E91-7B02-AC47-BE2B-11A12D83E101}"/>
  <sortState xmlns:xlrd2="http://schemas.microsoft.com/office/spreadsheetml/2017/richdata2" ref="H2:H11">
    <sortCondition ref="H1:H11"/>
  </sortState>
  <tableColumns count="2">
    <tableColumn id="1" xr3:uid="{B8495848-CD7A-DB45-BC40-C6FD8667CA35}" name="Teams"/>
    <tableColumn id="2" xr3:uid="{0887C3BE-D18F-5D4A-8CAF-B5007AB1203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43779E-EF45-6F4C-AA64-6ABE459227DF}" name="Table2" displayName="Table2" ref="F1:F9" totalsRowShown="0" headerRowDxfId="1">
  <autoFilter ref="F1:F9" xr:uid="{6A43779E-EF45-6F4C-AA64-6ABE459227DF}"/>
  <tableColumns count="1">
    <tableColumn id="1" xr3:uid="{6838BDA8-0FE3-1349-B73D-51B1D44575E4}" name="Sess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F1788F-3F47-4042-ADFD-E0794A87FBDE}" name="Table3" displayName="Table3" ref="A1:D26" totalsRowShown="0" headerRowDxfId="0">
  <autoFilter ref="A1:D26" xr:uid="{9DF1788F-3F47-4042-ADFD-E0794A87FBDE}"/>
  <tableColumns count="4">
    <tableColumn id="1" xr3:uid="{94BA18E3-C662-C143-8BEC-BFAE3C31C447}" name="Countries"/>
    <tableColumn id="2" xr3:uid="{5BEB9233-FEF3-E949-B4A5-7DB6A18EB4DF}" name="Circuits"/>
    <tableColumn id="3" xr3:uid="{03C4D1B6-442A-BB41-B097-8771FE95843D}" name="Titles"/>
    <tableColumn id="4" xr3:uid="{A121CA67-3B3E-B945-95E5-415EBF66D677}" name="Timez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AA3C-A8BA-6F48-8FC0-C3E78D3BD742}">
  <dimension ref="A1:I127"/>
  <sheetViews>
    <sheetView tabSelected="1" workbookViewId="0"/>
  </sheetViews>
  <sheetFormatPr baseColWidth="10" defaultRowHeight="16" x14ac:dyDescent="0.2"/>
  <cols>
    <col min="1" max="1" width="14.6640625" bestFit="1" customWidth="1"/>
    <col min="2" max="2" width="10.83203125" style="3"/>
    <col min="3" max="3" width="19.1640625" bestFit="1" customWidth="1"/>
    <col min="4" max="4" width="10.83203125" style="4"/>
    <col min="5" max="7" width="10.83203125" style="3"/>
    <col min="8" max="8" width="30.33203125" bestFit="1" customWidth="1"/>
    <col min="9" max="9" width="45.6640625" bestFit="1" customWidth="1"/>
    <col min="10" max="10" width="35.33203125" bestFit="1" customWidth="1"/>
  </cols>
  <sheetData>
    <row r="1" spans="1:9" s="1" customFormat="1" x14ac:dyDescent="0.2">
      <c r="A1" s="1" t="s">
        <v>0</v>
      </c>
      <c r="B1" s="2" t="s">
        <v>1</v>
      </c>
      <c r="C1" s="1" t="s">
        <v>2</v>
      </c>
      <c r="D1" s="6" t="s">
        <v>3</v>
      </c>
      <c r="E1" s="2" t="s">
        <v>5</v>
      </c>
      <c r="F1" s="2" t="s">
        <v>4</v>
      </c>
      <c r="G1" s="2" t="s">
        <v>6</v>
      </c>
      <c r="H1" s="1" t="s">
        <v>21</v>
      </c>
      <c r="I1" s="1" t="s">
        <v>22</v>
      </c>
    </row>
    <row r="2" spans="1:9" x14ac:dyDescent="0.2">
      <c r="A2" t="s">
        <v>137</v>
      </c>
      <c r="B2" s="3" t="s">
        <v>91</v>
      </c>
      <c r="D2" s="4">
        <v>44957</v>
      </c>
      <c r="F2" s="4">
        <v>44957</v>
      </c>
      <c r="I2" t="str">
        <f>VLOOKUP(A2,Table1[],2)</f>
        <v>MoneyGram Haas F1 Team</v>
      </c>
    </row>
    <row r="3" spans="1:9" x14ac:dyDescent="0.2">
      <c r="A3" t="s">
        <v>138</v>
      </c>
      <c r="B3" s="3" t="s">
        <v>91</v>
      </c>
      <c r="D3" s="4">
        <v>44960</v>
      </c>
      <c r="F3" s="4">
        <v>44960</v>
      </c>
      <c r="I3" t="str">
        <f>VLOOKUP(A3,Table1[],2)</f>
        <v>Oracle Red Bull Racing</v>
      </c>
    </row>
    <row r="4" spans="1:9" x14ac:dyDescent="0.2">
      <c r="A4" t="s">
        <v>124</v>
      </c>
      <c r="B4" s="3" t="s">
        <v>91</v>
      </c>
      <c r="D4" s="4">
        <v>44963</v>
      </c>
      <c r="F4" s="4">
        <v>44963</v>
      </c>
      <c r="I4" t="str">
        <f>VLOOKUP(A4,Table1[],2)</f>
        <v>Williams Racing</v>
      </c>
    </row>
    <row r="5" spans="1:9" x14ac:dyDescent="0.2">
      <c r="A5" t="s">
        <v>123</v>
      </c>
      <c r="B5" s="3" t="s">
        <v>91</v>
      </c>
      <c r="D5" s="4">
        <v>44964</v>
      </c>
      <c r="F5" s="4">
        <v>44964</v>
      </c>
      <c r="I5" t="str">
        <f>VLOOKUP(A5,Table1[],2)</f>
        <v>Alfa Romeo F1 Team ORLEN</v>
      </c>
    </row>
    <row r="6" spans="1:9" x14ac:dyDescent="0.2">
      <c r="A6" t="s">
        <v>120</v>
      </c>
      <c r="B6" s="3" t="s">
        <v>91</v>
      </c>
      <c r="D6" s="4">
        <v>44968</v>
      </c>
      <c r="F6" s="4">
        <v>44968</v>
      </c>
      <c r="I6" t="str">
        <f>VLOOKUP(A6,Table1[],2)</f>
        <v>Scuderia AlphaTauri</v>
      </c>
    </row>
    <row r="7" spans="1:9" s="1" customFormat="1" x14ac:dyDescent="0.2">
      <c r="A7" t="s">
        <v>125</v>
      </c>
      <c r="B7" s="3" t="s">
        <v>91</v>
      </c>
      <c r="C7" t="s">
        <v>35</v>
      </c>
      <c r="D7" s="4">
        <v>44970</v>
      </c>
      <c r="E7" s="5">
        <v>0.70833333333333337</v>
      </c>
      <c r="F7" s="4">
        <v>44970</v>
      </c>
      <c r="G7" s="5">
        <v>0.72916666666666663</v>
      </c>
      <c r="H7"/>
      <c r="I7" t="str">
        <f>VLOOKUP(A7,Table1[],2)</f>
        <v>McLaren Formula 1 Team</v>
      </c>
    </row>
    <row r="8" spans="1:9" s="1" customFormat="1" x14ac:dyDescent="0.2">
      <c r="A8" t="s">
        <v>92</v>
      </c>
      <c r="B8" s="3" t="s">
        <v>91</v>
      </c>
      <c r="C8" t="s">
        <v>35</v>
      </c>
      <c r="D8" s="4">
        <v>44970</v>
      </c>
      <c r="E8" s="5">
        <v>0.79166666666666663</v>
      </c>
      <c r="F8" s="4">
        <f t="shared" ref="F8:F10" si="0">D8</f>
        <v>44970</v>
      </c>
      <c r="G8" s="5">
        <v>0.8125</v>
      </c>
      <c r="H8"/>
      <c r="I8" t="str">
        <f>VLOOKUP(A8,Table1[],2)</f>
        <v>Aston Martin Aramco Cognizant Formula One Team</v>
      </c>
    </row>
    <row r="9" spans="1:9" s="1" customFormat="1" x14ac:dyDescent="0.2">
      <c r="A9" t="s">
        <v>93</v>
      </c>
      <c r="B9" s="3" t="s">
        <v>91</v>
      </c>
      <c r="C9" t="s">
        <v>32</v>
      </c>
      <c r="D9" s="4">
        <v>44971</v>
      </c>
      <c r="E9" s="3" t="s">
        <v>139</v>
      </c>
      <c r="F9" s="4">
        <f t="shared" si="0"/>
        <v>44971</v>
      </c>
      <c r="G9" s="3" t="s">
        <v>140</v>
      </c>
      <c r="H9"/>
      <c r="I9" t="str">
        <f>VLOOKUP(A9,Table1[],2)</f>
        <v>Scuderia Ferrari</v>
      </c>
    </row>
    <row r="10" spans="1:9" s="1" customFormat="1" x14ac:dyDescent="0.2">
      <c r="A10" t="s">
        <v>122</v>
      </c>
      <c r="B10" s="3" t="s">
        <v>91</v>
      </c>
      <c r="C10" t="s">
        <v>35</v>
      </c>
      <c r="D10" s="4">
        <v>44972</v>
      </c>
      <c r="E10" s="5">
        <v>0.38541666666666669</v>
      </c>
      <c r="F10" s="4">
        <f t="shared" si="0"/>
        <v>44972</v>
      </c>
      <c r="G10" s="5">
        <v>0.41666666666666669</v>
      </c>
      <c r="H10"/>
      <c r="I10" t="str">
        <f>VLOOKUP(A10,Table1[],2)</f>
        <v>Mercedes-AMG PETRONAS Formula One Team</v>
      </c>
    </row>
    <row r="11" spans="1:9" s="1" customFormat="1" x14ac:dyDescent="0.2">
      <c r="A11" t="s">
        <v>119</v>
      </c>
      <c r="B11" s="3" t="s">
        <v>91</v>
      </c>
      <c r="C11"/>
      <c r="D11" s="4">
        <v>44973</v>
      </c>
      <c r="E11" s="5">
        <v>0.79166666666666663</v>
      </c>
      <c r="F11" s="4">
        <v>44973</v>
      </c>
      <c r="G11" s="5">
        <v>0.8125</v>
      </c>
      <c r="H11"/>
      <c r="I11" t="str">
        <f>VLOOKUP(A11,Table1[],2)</f>
        <v>BWT Alpine F1 Team</v>
      </c>
    </row>
    <row r="12" spans="1:9" s="1" customFormat="1" x14ac:dyDescent="0.2">
      <c r="A12" t="s">
        <v>39</v>
      </c>
      <c r="B12" s="3" t="s">
        <v>90</v>
      </c>
      <c r="C12" t="str">
        <f t="shared" ref="C12:C127" si="1">VLOOKUP(A12,locations,4)</f>
        <v>Asia/Qatar</v>
      </c>
      <c r="D12" s="4">
        <v>44980</v>
      </c>
      <c r="E12" s="3"/>
      <c r="F12" s="4">
        <v>44982</v>
      </c>
      <c r="G12" s="3"/>
      <c r="H12" t="str">
        <f t="shared" ref="H12" si="2">VLOOKUP(A12,locations,2)</f>
        <v>Bahrain International Circuit</v>
      </c>
      <c r="I12" t="s">
        <v>99</v>
      </c>
    </row>
    <row r="13" spans="1:9" x14ac:dyDescent="0.2">
      <c r="A13" t="s">
        <v>39</v>
      </c>
      <c r="B13" s="3" t="s">
        <v>96</v>
      </c>
      <c r="C13" t="str">
        <f t="shared" si="1"/>
        <v>Asia/Qatar</v>
      </c>
      <c r="D13" s="4">
        <v>44988</v>
      </c>
      <c r="E13" s="5">
        <v>0.60416666666666663</v>
      </c>
      <c r="F13" s="4">
        <f t="shared" ref="F13:F20" si="3">D13</f>
        <v>44988</v>
      </c>
      <c r="G13" s="5">
        <f>E13+(1/24)</f>
        <v>0.64583333333333326</v>
      </c>
      <c r="H13" t="str">
        <f t="shared" ref="H13" si="4">VLOOKUP(A13,locations,2)</f>
        <v>Bahrain International Circuit</v>
      </c>
      <c r="I13" t="str">
        <f t="shared" ref="I13" si="5">VLOOKUP(A13,locations,3)</f>
        <v>Gulf Air Bahrain Grand Prix</v>
      </c>
    </row>
    <row r="14" spans="1:9" x14ac:dyDescent="0.2">
      <c r="A14" t="s">
        <v>39</v>
      </c>
      <c r="B14" s="3" t="s">
        <v>97</v>
      </c>
      <c r="C14" t="str">
        <f t="shared" si="1"/>
        <v>Asia/Qatar</v>
      </c>
      <c r="D14" s="4">
        <v>44988</v>
      </c>
      <c r="E14" s="5">
        <v>0.75</v>
      </c>
      <c r="F14" s="4">
        <f t="shared" si="3"/>
        <v>44988</v>
      </c>
      <c r="G14" s="5">
        <f t="shared" ref="G14:G16" si="6">E14+(1/24)</f>
        <v>0.79166666666666663</v>
      </c>
      <c r="H14" t="str">
        <f t="shared" ref="H14" si="7">VLOOKUP(A14,locations,2)</f>
        <v>Bahrain International Circuit</v>
      </c>
      <c r="I14" t="str">
        <f t="shared" ref="I14" si="8">VLOOKUP(A14,locations,3)</f>
        <v>Gulf Air Bahrain Grand Prix</v>
      </c>
    </row>
    <row r="15" spans="1:9" x14ac:dyDescent="0.2">
      <c r="A15" t="s">
        <v>39</v>
      </c>
      <c r="B15" s="3" t="s">
        <v>98</v>
      </c>
      <c r="C15" t="str">
        <f t="shared" si="1"/>
        <v>Asia/Qatar</v>
      </c>
      <c r="D15" s="4">
        <v>44989</v>
      </c>
      <c r="E15" s="5">
        <v>0.60416666666666663</v>
      </c>
      <c r="F15" s="4">
        <f t="shared" si="3"/>
        <v>44989</v>
      </c>
      <c r="G15" s="5">
        <f t="shared" si="6"/>
        <v>0.64583333333333326</v>
      </c>
      <c r="H15" t="str">
        <f t="shared" ref="H15:H20" si="9">VLOOKUP(A15,locations,2)</f>
        <v>Bahrain International Circuit</v>
      </c>
      <c r="I15" t="str">
        <f t="shared" ref="I15:I20" si="10">VLOOKUP(A15,locations,3)</f>
        <v>Gulf Air Bahrain Grand Prix</v>
      </c>
    </row>
    <row r="16" spans="1:9" x14ac:dyDescent="0.2">
      <c r="A16" t="s">
        <v>39</v>
      </c>
      <c r="B16" s="3" t="s">
        <v>11</v>
      </c>
      <c r="C16" t="str">
        <f t="shared" si="1"/>
        <v>Asia/Qatar</v>
      </c>
      <c r="D16" s="4">
        <v>44989</v>
      </c>
      <c r="E16" s="5">
        <v>0.75</v>
      </c>
      <c r="F16" s="4">
        <f t="shared" si="3"/>
        <v>44989</v>
      </c>
      <c r="G16" s="5">
        <f t="shared" si="6"/>
        <v>0.79166666666666663</v>
      </c>
      <c r="H16" t="str">
        <f t="shared" si="9"/>
        <v>Bahrain International Circuit</v>
      </c>
      <c r="I16" t="str">
        <f t="shared" si="10"/>
        <v>Gulf Air Bahrain Grand Prix</v>
      </c>
    </row>
    <row r="17" spans="1:9" x14ac:dyDescent="0.2">
      <c r="A17" t="s">
        <v>39</v>
      </c>
      <c r="B17" s="3" t="s">
        <v>10</v>
      </c>
      <c r="C17" t="str">
        <f t="shared" si="1"/>
        <v>Asia/Qatar</v>
      </c>
      <c r="D17" s="4">
        <v>44990</v>
      </c>
      <c r="E17" s="5">
        <v>0.75</v>
      </c>
      <c r="F17" s="4">
        <f t="shared" si="3"/>
        <v>44990</v>
      </c>
      <c r="G17" s="5">
        <f t="shared" ref="G17:G22" si="11">E17+(2*(1/24))</f>
        <v>0.83333333333333337</v>
      </c>
      <c r="H17" t="str">
        <f t="shared" si="9"/>
        <v>Bahrain International Circuit</v>
      </c>
      <c r="I17" t="str">
        <f t="shared" si="10"/>
        <v>Gulf Air Bahrain Grand Prix</v>
      </c>
    </row>
    <row r="18" spans="1:9" x14ac:dyDescent="0.2">
      <c r="A18" t="s">
        <v>40</v>
      </c>
      <c r="B18" s="3" t="s">
        <v>96</v>
      </c>
      <c r="C18" t="str">
        <f t="shared" si="1"/>
        <v>Asia/Qatar</v>
      </c>
      <c r="D18" s="4">
        <v>45002</v>
      </c>
      <c r="E18" s="5">
        <v>0.6875</v>
      </c>
      <c r="F18" s="4">
        <f t="shared" si="3"/>
        <v>45002</v>
      </c>
      <c r="G18" s="5">
        <f>E18+(1/24)</f>
        <v>0.72916666666666663</v>
      </c>
      <c r="H18" t="str">
        <f t="shared" si="9"/>
        <v>Jeddah Corniche Circuit</v>
      </c>
      <c r="I18" t="str">
        <f t="shared" si="10"/>
        <v>STC Saudi Arabian Grand Prix</v>
      </c>
    </row>
    <row r="19" spans="1:9" x14ac:dyDescent="0.2">
      <c r="A19" t="s">
        <v>40</v>
      </c>
      <c r="B19" s="3" t="s">
        <v>97</v>
      </c>
      <c r="C19" t="str">
        <f t="shared" si="1"/>
        <v>Asia/Qatar</v>
      </c>
      <c r="D19" s="4">
        <v>45002</v>
      </c>
      <c r="E19" s="5">
        <v>0.83333333333333337</v>
      </c>
      <c r="F19" s="4">
        <f t="shared" si="3"/>
        <v>45002</v>
      </c>
      <c r="G19" s="5">
        <f t="shared" ref="G19:G21" si="12">E19+(1/24)</f>
        <v>0.875</v>
      </c>
      <c r="H19" t="str">
        <f t="shared" si="9"/>
        <v>Jeddah Corniche Circuit</v>
      </c>
      <c r="I19" t="str">
        <f t="shared" si="10"/>
        <v>STC Saudi Arabian Grand Prix</v>
      </c>
    </row>
    <row r="20" spans="1:9" x14ac:dyDescent="0.2">
      <c r="A20" t="s">
        <v>40</v>
      </c>
      <c r="B20" s="3" t="s">
        <v>98</v>
      </c>
      <c r="C20" t="str">
        <f t="shared" si="1"/>
        <v>Asia/Qatar</v>
      </c>
      <c r="D20" s="4">
        <v>45003</v>
      </c>
      <c r="E20" s="5">
        <v>0.6875</v>
      </c>
      <c r="F20" s="4">
        <f t="shared" si="3"/>
        <v>45003</v>
      </c>
      <c r="G20" s="5">
        <f t="shared" si="12"/>
        <v>0.72916666666666663</v>
      </c>
      <c r="H20" t="str">
        <f t="shared" si="9"/>
        <v>Jeddah Corniche Circuit</v>
      </c>
      <c r="I20" t="str">
        <f t="shared" si="10"/>
        <v>STC Saudi Arabian Grand Prix</v>
      </c>
    </row>
    <row r="21" spans="1:9" x14ac:dyDescent="0.2">
      <c r="A21" t="s">
        <v>40</v>
      </c>
      <c r="B21" s="3" t="s">
        <v>11</v>
      </c>
      <c r="C21" t="str">
        <f t="shared" si="1"/>
        <v>Asia/Qatar</v>
      </c>
      <c r="D21" s="4">
        <v>45003</v>
      </c>
      <c r="E21" s="5">
        <v>0.83333333333333337</v>
      </c>
      <c r="F21" s="4">
        <f t="shared" ref="F21:F127" si="13">D21</f>
        <v>45003</v>
      </c>
      <c r="G21" s="5">
        <f t="shared" si="12"/>
        <v>0.875</v>
      </c>
      <c r="H21" t="str">
        <f t="shared" ref="H21:H126" si="14">VLOOKUP(A21,locations,2)</f>
        <v>Jeddah Corniche Circuit</v>
      </c>
      <c r="I21" t="str">
        <f>VLOOKUP(A21,locations,3)</f>
        <v>STC Saudi Arabian Grand Prix</v>
      </c>
    </row>
    <row r="22" spans="1:9" x14ac:dyDescent="0.2">
      <c r="A22" t="s">
        <v>40</v>
      </c>
      <c r="B22" s="3" t="s">
        <v>10</v>
      </c>
      <c r="C22" t="str">
        <f t="shared" si="1"/>
        <v>Asia/Qatar</v>
      </c>
      <c r="D22" s="4">
        <v>45004</v>
      </c>
      <c r="E22" s="5">
        <v>0.83333333333333337</v>
      </c>
      <c r="F22" s="4">
        <f t="shared" si="13"/>
        <v>45004</v>
      </c>
      <c r="G22" s="5">
        <f t="shared" si="11"/>
        <v>0.91666666666666674</v>
      </c>
      <c r="H22" t="str">
        <f t="shared" ref="H22:H25" si="15">VLOOKUP(A22,locations,2)</f>
        <v>Jeddah Corniche Circuit</v>
      </c>
      <c r="I22" t="str">
        <f>VLOOKUP(A22,locations,3)</f>
        <v>STC Saudi Arabian Grand Prix</v>
      </c>
    </row>
    <row r="23" spans="1:9" x14ac:dyDescent="0.2">
      <c r="A23" t="s">
        <v>20</v>
      </c>
      <c r="B23" s="3" t="s">
        <v>96</v>
      </c>
      <c r="C23" t="str">
        <f t="shared" si="1"/>
        <v>Australia/Melbourne</v>
      </c>
      <c r="D23" s="4">
        <v>45016</v>
      </c>
      <c r="E23" s="5">
        <v>0.52083333333333337</v>
      </c>
      <c r="F23" s="4">
        <f t="shared" si="13"/>
        <v>45016</v>
      </c>
      <c r="G23" s="5">
        <f>E23+(1/24)</f>
        <v>0.5625</v>
      </c>
      <c r="H23" t="str">
        <f t="shared" si="15"/>
        <v>Melbourne Grand Prix Circuit</v>
      </c>
      <c r="I23" t="str">
        <f t="shared" ref="I23:I25" si="16">VLOOKUP(A23,locations,3)</f>
        <v>Rolex Australian Grand Prix</v>
      </c>
    </row>
    <row r="24" spans="1:9" x14ac:dyDescent="0.2">
      <c r="A24" t="s">
        <v>20</v>
      </c>
      <c r="B24" s="3" t="s">
        <v>97</v>
      </c>
      <c r="C24" t="str">
        <f t="shared" si="1"/>
        <v>Australia/Melbourne</v>
      </c>
      <c r="D24" s="4">
        <v>45016</v>
      </c>
      <c r="E24" s="5">
        <v>0.66666666666666663</v>
      </c>
      <c r="F24" s="4">
        <f t="shared" si="13"/>
        <v>45016</v>
      </c>
      <c r="G24" s="5">
        <f t="shared" ref="G24:G26" si="17">E24+(1/24)</f>
        <v>0.70833333333333326</v>
      </c>
      <c r="H24" t="str">
        <f t="shared" si="15"/>
        <v>Melbourne Grand Prix Circuit</v>
      </c>
      <c r="I24" t="str">
        <f t="shared" si="16"/>
        <v>Rolex Australian Grand Prix</v>
      </c>
    </row>
    <row r="25" spans="1:9" x14ac:dyDescent="0.2">
      <c r="A25" t="s">
        <v>20</v>
      </c>
      <c r="B25" s="3" t="s">
        <v>98</v>
      </c>
      <c r="C25" t="str">
        <f t="shared" si="1"/>
        <v>Australia/Melbourne</v>
      </c>
      <c r="D25" s="4">
        <v>45017</v>
      </c>
      <c r="E25" s="5">
        <v>0.52083333333333337</v>
      </c>
      <c r="F25" s="4">
        <f t="shared" si="13"/>
        <v>45017</v>
      </c>
      <c r="G25" s="5">
        <f t="shared" si="17"/>
        <v>0.5625</v>
      </c>
      <c r="H25" t="str">
        <f t="shared" si="15"/>
        <v>Melbourne Grand Prix Circuit</v>
      </c>
      <c r="I25" t="str">
        <f t="shared" si="16"/>
        <v>Rolex Australian Grand Prix</v>
      </c>
    </row>
    <row r="26" spans="1:9" x14ac:dyDescent="0.2">
      <c r="A26" t="s">
        <v>20</v>
      </c>
      <c r="B26" s="3" t="s">
        <v>11</v>
      </c>
      <c r="C26" t="str">
        <f t="shared" si="1"/>
        <v>Australia/Melbourne</v>
      </c>
      <c r="D26" s="4">
        <v>45017</v>
      </c>
      <c r="E26" s="5">
        <v>0.66666666666666663</v>
      </c>
      <c r="F26" s="4">
        <f t="shared" si="13"/>
        <v>45017</v>
      </c>
      <c r="G26" s="5">
        <f t="shared" si="17"/>
        <v>0.70833333333333326</v>
      </c>
      <c r="H26" t="str">
        <f t="shared" si="14"/>
        <v>Melbourne Grand Prix Circuit</v>
      </c>
      <c r="I26" t="str">
        <f t="shared" ref="I26:I126" si="18">VLOOKUP(A26,locations,3)</f>
        <v>Rolex Australian Grand Prix</v>
      </c>
    </row>
    <row r="27" spans="1:9" x14ac:dyDescent="0.2">
      <c r="A27" t="s">
        <v>20</v>
      </c>
      <c r="B27" s="3" t="s">
        <v>10</v>
      </c>
      <c r="C27" t="str">
        <f t="shared" si="1"/>
        <v>Australia/Melbourne</v>
      </c>
      <c r="D27" s="4">
        <v>45018</v>
      </c>
      <c r="E27" s="5">
        <v>0.625</v>
      </c>
      <c r="F27" s="4">
        <f t="shared" si="13"/>
        <v>45018</v>
      </c>
      <c r="G27" s="5">
        <f t="shared" ref="G27" si="19">E27+(2*(1/24))</f>
        <v>0.70833333333333337</v>
      </c>
      <c r="H27" t="str">
        <f t="shared" ref="H27:H40" si="20">VLOOKUP(A27,locations,2)</f>
        <v>Melbourne Grand Prix Circuit</v>
      </c>
      <c r="I27" t="str">
        <f t="shared" ref="I27:I40" si="21">VLOOKUP(A27,locations,3)</f>
        <v>Rolex Australian Grand Prix</v>
      </c>
    </row>
    <row r="28" spans="1:9" x14ac:dyDescent="0.2">
      <c r="A28" t="s">
        <v>42</v>
      </c>
      <c r="B28" s="3" t="s">
        <v>96</v>
      </c>
      <c r="C28" t="str">
        <f t="shared" si="1"/>
        <v>Asia/Baku</v>
      </c>
      <c r="D28" s="4">
        <v>45044</v>
      </c>
      <c r="E28" s="5">
        <v>0.5625</v>
      </c>
      <c r="F28" s="4">
        <f t="shared" si="13"/>
        <v>45044</v>
      </c>
      <c r="G28" s="5">
        <f>E28+(1/24)</f>
        <v>0.60416666666666663</v>
      </c>
      <c r="H28" t="str">
        <f t="shared" si="20"/>
        <v>Baku City Circuit</v>
      </c>
      <c r="I28" t="str">
        <f t="shared" si="21"/>
        <v>Azerbaijan Grand Prix</v>
      </c>
    </row>
    <row r="29" spans="1:9" x14ac:dyDescent="0.2">
      <c r="A29" t="s">
        <v>42</v>
      </c>
      <c r="B29" s="3" t="s">
        <v>11</v>
      </c>
      <c r="C29" t="str">
        <f t="shared" si="1"/>
        <v>Asia/Baku</v>
      </c>
      <c r="D29" s="4">
        <v>45044</v>
      </c>
      <c r="E29" s="5">
        <v>0.70833333333333337</v>
      </c>
      <c r="F29" s="4">
        <f t="shared" si="13"/>
        <v>45044</v>
      </c>
      <c r="G29" s="5">
        <f t="shared" ref="G29:G31" si="22">E29+(1/24)</f>
        <v>0.75</v>
      </c>
      <c r="H29" t="str">
        <f t="shared" si="20"/>
        <v>Baku City Circuit</v>
      </c>
      <c r="I29" t="str">
        <f t="shared" si="21"/>
        <v>Azerbaijan Grand Prix</v>
      </c>
    </row>
    <row r="30" spans="1:9" x14ac:dyDescent="0.2">
      <c r="A30" t="s">
        <v>42</v>
      </c>
      <c r="B30" s="3" t="s">
        <v>97</v>
      </c>
      <c r="C30" t="str">
        <f t="shared" si="1"/>
        <v>Asia/Baku</v>
      </c>
      <c r="D30" s="4">
        <v>45045</v>
      </c>
      <c r="E30" s="5">
        <v>0.5625</v>
      </c>
      <c r="F30" s="4">
        <f t="shared" si="13"/>
        <v>45045</v>
      </c>
      <c r="G30" s="5">
        <f t="shared" si="22"/>
        <v>0.60416666666666663</v>
      </c>
      <c r="H30" t="str">
        <f t="shared" si="20"/>
        <v>Baku City Circuit</v>
      </c>
      <c r="I30" t="str">
        <f t="shared" si="21"/>
        <v>Azerbaijan Grand Prix</v>
      </c>
    </row>
    <row r="31" spans="1:9" x14ac:dyDescent="0.2">
      <c r="A31" t="s">
        <v>42</v>
      </c>
      <c r="B31" s="3" t="s">
        <v>88</v>
      </c>
      <c r="C31" t="str">
        <f t="shared" ref="C31:C37" si="23">VLOOKUP(A31,locations,4)</f>
        <v>Asia/Baku</v>
      </c>
      <c r="D31" s="4">
        <v>45045</v>
      </c>
      <c r="E31" s="5">
        <v>0.72916666666666663</v>
      </c>
      <c r="F31" s="4">
        <f t="shared" ref="F31:F39" si="24">D31</f>
        <v>45045</v>
      </c>
      <c r="G31" s="5">
        <f t="shared" si="22"/>
        <v>0.77083333333333326</v>
      </c>
      <c r="H31" t="str">
        <f t="shared" ref="H31:H36" si="25">VLOOKUP(A31,locations,2)</f>
        <v>Baku City Circuit</v>
      </c>
      <c r="I31" t="str">
        <f t="shared" ref="I31:I36" si="26">VLOOKUP(A31,locations,3)</f>
        <v>Azerbaijan Grand Prix</v>
      </c>
    </row>
    <row r="32" spans="1:9" x14ac:dyDescent="0.2">
      <c r="A32" t="s">
        <v>42</v>
      </c>
      <c r="B32" s="3" t="s">
        <v>10</v>
      </c>
      <c r="C32" t="str">
        <f t="shared" si="23"/>
        <v>Asia/Baku</v>
      </c>
      <c r="D32" s="4">
        <v>45046</v>
      </c>
      <c r="E32" s="5">
        <v>0.625</v>
      </c>
      <c r="F32" s="4">
        <f t="shared" si="24"/>
        <v>45046</v>
      </c>
      <c r="G32" s="5">
        <f t="shared" ref="G32" si="27">E32+(2*(1/24))</f>
        <v>0.70833333333333337</v>
      </c>
      <c r="H32" t="str">
        <f t="shared" si="25"/>
        <v>Baku City Circuit</v>
      </c>
      <c r="I32" t="str">
        <f t="shared" si="26"/>
        <v>Azerbaijan Grand Prix</v>
      </c>
    </row>
    <row r="33" spans="1:9" x14ac:dyDescent="0.2">
      <c r="A33" t="s">
        <v>50</v>
      </c>
      <c r="B33" s="3" t="s">
        <v>96</v>
      </c>
      <c r="C33" t="str">
        <f t="shared" si="23"/>
        <v>America/New_York</v>
      </c>
      <c r="D33" s="4">
        <v>45051</v>
      </c>
      <c r="E33" s="5">
        <v>0.5625</v>
      </c>
      <c r="F33" s="4">
        <f t="shared" si="24"/>
        <v>45051</v>
      </c>
      <c r="G33" s="5">
        <f>E33+(1/24)</f>
        <v>0.60416666666666663</v>
      </c>
      <c r="H33" t="str">
        <f t="shared" si="25"/>
        <v>Miami International Autodrome</v>
      </c>
      <c r="I33" t="str">
        <f t="shared" si="26"/>
        <v>crypto.com Miami Grand Prix</v>
      </c>
    </row>
    <row r="34" spans="1:9" x14ac:dyDescent="0.2">
      <c r="A34" t="s">
        <v>50</v>
      </c>
      <c r="B34" s="3" t="s">
        <v>97</v>
      </c>
      <c r="C34" t="str">
        <f t="shared" si="23"/>
        <v>America/New_York</v>
      </c>
      <c r="D34" s="4">
        <v>45051</v>
      </c>
      <c r="E34" s="5">
        <v>0.70833333333333337</v>
      </c>
      <c r="F34" s="4">
        <f t="shared" si="24"/>
        <v>45051</v>
      </c>
      <c r="G34" s="5">
        <f t="shared" ref="G34:G36" si="28">E34+(1/24)</f>
        <v>0.75</v>
      </c>
      <c r="H34" t="str">
        <f t="shared" si="25"/>
        <v>Miami International Autodrome</v>
      </c>
      <c r="I34" t="str">
        <f t="shared" si="26"/>
        <v>crypto.com Miami Grand Prix</v>
      </c>
    </row>
    <row r="35" spans="1:9" x14ac:dyDescent="0.2">
      <c r="A35" t="s">
        <v>50</v>
      </c>
      <c r="B35" s="3" t="s">
        <v>98</v>
      </c>
      <c r="C35" t="str">
        <f t="shared" si="23"/>
        <v>America/New_York</v>
      </c>
      <c r="D35" s="4">
        <v>45052</v>
      </c>
      <c r="E35" s="5">
        <v>0.52083333333333337</v>
      </c>
      <c r="F35" s="4">
        <f t="shared" si="24"/>
        <v>45052</v>
      </c>
      <c r="G35" s="5">
        <f t="shared" si="28"/>
        <v>0.5625</v>
      </c>
      <c r="H35" t="str">
        <f t="shared" si="25"/>
        <v>Miami International Autodrome</v>
      </c>
      <c r="I35" t="str">
        <f t="shared" si="26"/>
        <v>crypto.com Miami Grand Prix</v>
      </c>
    </row>
    <row r="36" spans="1:9" x14ac:dyDescent="0.2">
      <c r="A36" t="s">
        <v>50</v>
      </c>
      <c r="B36" s="3" t="s">
        <v>11</v>
      </c>
      <c r="C36" t="str">
        <f t="shared" si="23"/>
        <v>America/New_York</v>
      </c>
      <c r="D36" s="4">
        <v>45052</v>
      </c>
      <c r="E36" s="5">
        <v>0.66666666666666663</v>
      </c>
      <c r="F36" s="4">
        <f t="shared" si="24"/>
        <v>45052</v>
      </c>
      <c r="G36" s="5">
        <f t="shared" si="28"/>
        <v>0.70833333333333326</v>
      </c>
      <c r="H36" t="str">
        <f t="shared" si="25"/>
        <v>Miami International Autodrome</v>
      </c>
      <c r="I36" t="str">
        <f t="shared" si="26"/>
        <v>crypto.com Miami Grand Prix</v>
      </c>
    </row>
    <row r="37" spans="1:9" x14ac:dyDescent="0.2">
      <c r="A37" t="s">
        <v>50</v>
      </c>
      <c r="B37" s="3" t="s">
        <v>10</v>
      </c>
      <c r="C37" t="str">
        <f t="shared" si="23"/>
        <v>America/New_York</v>
      </c>
      <c r="D37" s="4">
        <v>45053</v>
      </c>
      <c r="E37" s="5">
        <v>0.64583333333333337</v>
      </c>
      <c r="F37" s="4">
        <f t="shared" si="24"/>
        <v>45053</v>
      </c>
      <c r="G37" s="5">
        <f t="shared" ref="G37" si="29">E37+(2*(1/24))</f>
        <v>0.72916666666666674</v>
      </c>
      <c r="H37" t="str">
        <f t="shared" ref="H37:H39" si="30">VLOOKUP(A37,locations,2)</f>
        <v>Miami International Autodrome</v>
      </c>
      <c r="I37" t="str">
        <f t="shared" ref="I37:I39" si="31">VLOOKUP(A37,locations,3)</f>
        <v>crypto.com Miami Grand Prix</v>
      </c>
    </row>
    <row r="38" spans="1:9" x14ac:dyDescent="0.2">
      <c r="A38" t="s">
        <v>48</v>
      </c>
      <c r="B38" s="3" t="s">
        <v>96</v>
      </c>
      <c r="C38" t="str">
        <f t="shared" si="1"/>
        <v>Europe/Rome</v>
      </c>
      <c r="D38" s="4">
        <v>45065</v>
      </c>
      <c r="E38" s="5">
        <v>0.5625</v>
      </c>
      <c r="F38" s="4">
        <f t="shared" si="24"/>
        <v>45065</v>
      </c>
      <c r="G38" s="5">
        <f>E38+(1/24)</f>
        <v>0.60416666666666663</v>
      </c>
      <c r="H38" t="str">
        <f t="shared" si="30"/>
        <v>Autodromo Enzo e Dino Ferrari</v>
      </c>
      <c r="I38" t="str">
        <f t="shared" si="31"/>
        <v>Gran Premio del Made In Italy e dell'Emilia Romagna</v>
      </c>
    </row>
    <row r="39" spans="1:9" x14ac:dyDescent="0.2">
      <c r="A39" t="s">
        <v>48</v>
      </c>
      <c r="B39" s="3" t="s">
        <v>97</v>
      </c>
      <c r="C39" t="str">
        <f t="shared" si="1"/>
        <v>Europe/Rome</v>
      </c>
      <c r="D39" s="4">
        <v>45065</v>
      </c>
      <c r="E39" s="5">
        <v>0.70833333333333337</v>
      </c>
      <c r="F39" s="4">
        <f t="shared" si="24"/>
        <v>45065</v>
      </c>
      <c r="G39" s="5">
        <f t="shared" ref="G39:G41" si="32">E39+(1/24)</f>
        <v>0.75</v>
      </c>
      <c r="H39" t="str">
        <f t="shared" si="30"/>
        <v>Autodromo Enzo e Dino Ferrari</v>
      </c>
      <c r="I39" t="str">
        <f t="shared" si="31"/>
        <v>Gran Premio del Made In Italy e dell'Emilia Romagna</v>
      </c>
    </row>
    <row r="40" spans="1:9" x14ac:dyDescent="0.2">
      <c r="A40" t="s">
        <v>48</v>
      </c>
      <c r="B40" s="3" t="s">
        <v>98</v>
      </c>
      <c r="C40" t="str">
        <f t="shared" si="1"/>
        <v>Europe/Rome</v>
      </c>
      <c r="D40" s="4">
        <v>45066</v>
      </c>
      <c r="E40" s="5">
        <v>0.52083333333333337</v>
      </c>
      <c r="F40" s="4">
        <f t="shared" si="13"/>
        <v>45066</v>
      </c>
      <c r="G40" s="5">
        <f t="shared" si="32"/>
        <v>0.5625</v>
      </c>
      <c r="H40" t="str">
        <f t="shared" si="20"/>
        <v>Autodromo Enzo e Dino Ferrari</v>
      </c>
      <c r="I40" t="str">
        <f t="shared" si="21"/>
        <v>Gran Premio del Made In Italy e dell'Emilia Romagna</v>
      </c>
    </row>
    <row r="41" spans="1:9" x14ac:dyDescent="0.2">
      <c r="A41" t="s">
        <v>48</v>
      </c>
      <c r="B41" s="3" t="s">
        <v>11</v>
      </c>
      <c r="C41" t="str">
        <f t="shared" si="1"/>
        <v>Europe/Rome</v>
      </c>
      <c r="D41" s="4">
        <v>45066</v>
      </c>
      <c r="E41" s="5">
        <v>0.66666666666666663</v>
      </c>
      <c r="F41" s="4">
        <f t="shared" si="13"/>
        <v>45066</v>
      </c>
      <c r="G41" s="5">
        <f t="shared" si="32"/>
        <v>0.70833333333333326</v>
      </c>
      <c r="H41" t="str">
        <f t="shared" ref="H41" si="33">VLOOKUP(A41,locations,2)</f>
        <v>Autodromo Enzo e Dino Ferrari</v>
      </c>
      <c r="I41" t="str">
        <f t="shared" ref="I41" si="34">VLOOKUP(A41,locations,3)</f>
        <v>Gran Premio del Made In Italy e dell'Emilia Romagna</v>
      </c>
    </row>
    <row r="42" spans="1:9" x14ac:dyDescent="0.2">
      <c r="A42" t="s">
        <v>48</v>
      </c>
      <c r="B42" s="3" t="s">
        <v>10</v>
      </c>
      <c r="C42" t="str">
        <f t="shared" si="1"/>
        <v>Europe/Rome</v>
      </c>
      <c r="D42" s="4">
        <v>45067</v>
      </c>
      <c r="E42" s="5">
        <v>0.625</v>
      </c>
      <c r="F42" s="4">
        <f t="shared" si="13"/>
        <v>45067</v>
      </c>
      <c r="G42" s="5">
        <f t="shared" ref="G42" si="35">E42+(2*(1/24))</f>
        <v>0.70833333333333337</v>
      </c>
      <c r="H42" t="str">
        <f t="shared" ref="H42:H45" si="36">VLOOKUP(A42,locations,2)</f>
        <v>Autodromo Enzo e Dino Ferrari</v>
      </c>
      <c r="I42" t="str">
        <f t="shared" ref="I42:I45" si="37">VLOOKUP(A42,locations,3)</f>
        <v>Gran Premio del Made In Italy e dell'Emilia Romagna</v>
      </c>
    </row>
    <row r="43" spans="1:9" x14ac:dyDescent="0.2">
      <c r="A43" t="s">
        <v>41</v>
      </c>
      <c r="B43" s="3" t="s">
        <v>96</v>
      </c>
      <c r="C43" t="str">
        <f t="shared" si="1"/>
        <v>Europe/Paris</v>
      </c>
      <c r="D43" s="4">
        <v>45072</v>
      </c>
      <c r="E43" s="5">
        <v>0.5625</v>
      </c>
      <c r="F43" s="4">
        <f t="shared" si="13"/>
        <v>45072</v>
      </c>
      <c r="G43" s="5">
        <f>E43+(1/24)</f>
        <v>0.60416666666666663</v>
      </c>
      <c r="H43" t="str">
        <f t="shared" si="36"/>
        <v>Circuit de Monaco</v>
      </c>
      <c r="I43" t="str">
        <f t="shared" si="37"/>
        <v>Grand Prix de Monaco</v>
      </c>
    </row>
    <row r="44" spans="1:9" x14ac:dyDescent="0.2">
      <c r="A44" t="s">
        <v>41</v>
      </c>
      <c r="B44" s="3" t="s">
        <v>97</v>
      </c>
      <c r="C44" t="str">
        <f t="shared" si="1"/>
        <v>Europe/Paris</v>
      </c>
      <c r="D44" s="4">
        <v>45072</v>
      </c>
      <c r="E44" s="5">
        <v>0.70833333333333337</v>
      </c>
      <c r="F44" s="4">
        <f t="shared" si="13"/>
        <v>45072</v>
      </c>
      <c r="G44" s="5">
        <f t="shared" ref="G44:G46" si="38">E44+(1/24)</f>
        <v>0.75</v>
      </c>
      <c r="H44" t="str">
        <f t="shared" si="36"/>
        <v>Circuit de Monaco</v>
      </c>
      <c r="I44" t="str">
        <f t="shared" si="37"/>
        <v>Grand Prix de Monaco</v>
      </c>
    </row>
    <row r="45" spans="1:9" x14ac:dyDescent="0.2">
      <c r="A45" t="s">
        <v>41</v>
      </c>
      <c r="B45" s="3" t="s">
        <v>98</v>
      </c>
      <c r="C45" t="str">
        <f t="shared" si="1"/>
        <v>Europe/Paris</v>
      </c>
      <c r="D45" s="4">
        <v>45073</v>
      </c>
      <c r="E45" s="5">
        <v>0.52083333333333337</v>
      </c>
      <c r="F45" s="4">
        <f t="shared" si="13"/>
        <v>45073</v>
      </c>
      <c r="G45" s="5">
        <f t="shared" si="38"/>
        <v>0.5625</v>
      </c>
      <c r="H45" t="str">
        <f t="shared" si="36"/>
        <v>Circuit de Monaco</v>
      </c>
      <c r="I45" t="str">
        <f t="shared" si="37"/>
        <v>Grand Prix de Monaco</v>
      </c>
    </row>
    <row r="46" spans="1:9" x14ac:dyDescent="0.2">
      <c r="A46" t="s">
        <v>41</v>
      </c>
      <c r="B46" s="3" t="s">
        <v>11</v>
      </c>
      <c r="C46" t="str">
        <f>VLOOKUP(A46,locations,4)</f>
        <v>Europe/Paris</v>
      </c>
      <c r="D46" s="4">
        <v>45073</v>
      </c>
      <c r="E46" s="5">
        <v>0.66666666666666663</v>
      </c>
      <c r="F46" s="4">
        <f>D46</f>
        <v>45073</v>
      </c>
      <c r="G46" s="5">
        <f t="shared" si="38"/>
        <v>0.70833333333333326</v>
      </c>
      <c r="H46" t="str">
        <f>VLOOKUP(A46,locations,2)</f>
        <v>Circuit de Monaco</v>
      </c>
      <c r="I46" t="str">
        <f>VLOOKUP(A46,locations,3)</f>
        <v>Grand Prix de Monaco</v>
      </c>
    </row>
    <row r="47" spans="1:9" x14ac:dyDescent="0.2">
      <c r="A47" t="s">
        <v>41</v>
      </c>
      <c r="B47" s="3" t="s">
        <v>10</v>
      </c>
      <c r="C47" t="str">
        <f>VLOOKUP(A47,locations,4)</f>
        <v>Europe/Paris</v>
      </c>
      <c r="D47" s="4">
        <v>45074</v>
      </c>
      <c r="E47" s="5">
        <v>0.625</v>
      </c>
      <c r="F47" s="4">
        <f>D47</f>
        <v>45074</v>
      </c>
      <c r="G47" s="5">
        <f t="shared" ref="G47" si="39">E47+(2*(1/24))</f>
        <v>0.70833333333333337</v>
      </c>
      <c r="H47" t="str">
        <f t="shared" ref="H47:H50" si="40">VLOOKUP(A47,locations,2)</f>
        <v>Circuit de Monaco</v>
      </c>
      <c r="I47" t="str">
        <f t="shared" ref="I47:I50" si="41">VLOOKUP(A47,locations,3)</f>
        <v>Grand Prix de Monaco</v>
      </c>
    </row>
    <row r="48" spans="1:9" x14ac:dyDescent="0.2">
      <c r="A48" t="s">
        <v>13</v>
      </c>
      <c r="B48" s="3" t="s">
        <v>96</v>
      </c>
      <c r="C48" t="str">
        <f t="shared" si="1"/>
        <v>Europe/Madrid</v>
      </c>
      <c r="D48" s="4">
        <v>45079</v>
      </c>
      <c r="E48" s="5">
        <v>0.5625</v>
      </c>
      <c r="F48" s="4">
        <f>D48</f>
        <v>45079</v>
      </c>
      <c r="G48" s="5">
        <f>E48+(1/24)</f>
        <v>0.60416666666666663</v>
      </c>
      <c r="H48" t="str">
        <f t="shared" si="40"/>
        <v>Circuit de Barcelona-Catalunya</v>
      </c>
      <c r="I48" t="str">
        <f t="shared" si="41"/>
        <v>Gran Premio de España</v>
      </c>
    </row>
    <row r="49" spans="1:9" x14ac:dyDescent="0.2">
      <c r="A49" t="s">
        <v>13</v>
      </c>
      <c r="B49" s="3" t="s">
        <v>97</v>
      </c>
      <c r="C49" t="str">
        <f t="shared" si="1"/>
        <v>Europe/Madrid</v>
      </c>
      <c r="D49" s="4">
        <v>45079</v>
      </c>
      <c r="E49" s="5">
        <v>0.70833333333333337</v>
      </c>
      <c r="F49" s="4">
        <f>D49</f>
        <v>45079</v>
      </c>
      <c r="G49" s="5">
        <f t="shared" ref="G49:G51" si="42">E49+(1/24)</f>
        <v>0.75</v>
      </c>
      <c r="H49" t="str">
        <f t="shared" si="40"/>
        <v>Circuit de Barcelona-Catalunya</v>
      </c>
      <c r="I49" t="str">
        <f t="shared" si="41"/>
        <v>Gran Premio de España</v>
      </c>
    </row>
    <row r="50" spans="1:9" x14ac:dyDescent="0.2">
      <c r="A50" t="s">
        <v>13</v>
      </c>
      <c r="B50" s="3" t="s">
        <v>98</v>
      </c>
      <c r="C50" t="str">
        <f t="shared" si="1"/>
        <v>Europe/Madrid</v>
      </c>
      <c r="D50" s="4">
        <v>45080</v>
      </c>
      <c r="E50" s="5">
        <v>0.52083333333333337</v>
      </c>
      <c r="F50" s="4">
        <f>D50</f>
        <v>45080</v>
      </c>
      <c r="G50" s="5">
        <f t="shared" si="42"/>
        <v>0.5625</v>
      </c>
      <c r="H50" t="str">
        <f t="shared" si="40"/>
        <v>Circuit de Barcelona-Catalunya</v>
      </c>
      <c r="I50" t="str">
        <f t="shared" si="41"/>
        <v>Gran Premio de España</v>
      </c>
    </row>
    <row r="51" spans="1:9" x14ac:dyDescent="0.2">
      <c r="A51" t="s">
        <v>13</v>
      </c>
      <c r="B51" s="3" t="s">
        <v>11</v>
      </c>
      <c r="C51" t="str">
        <f t="shared" si="1"/>
        <v>Europe/Madrid</v>
      </c>
      <c r="D51" s="4">
        <v>45080</v>
      </c>
      <c r="E51" s="5">
        <v>0.66666666666666663</v>
      </c>
      <c r="F51" s="4">
        <f t="shared" si="13"/>
        <v>45080</v>
      </c>
      <c r="G51" s="5">
        <f t="shared" si="42"/>
        <v>0.70833333333333326</v>
      </c>
      <c r="H51" t="str">
        <f t="shared" si="14"/>
        <v>Circuit de Barcelona-Catalunya</v>
      </c>
      <c r="I51" t="str">
        <f t="shared" si="18"/>
        <v>Gran Premio de España</v>
      </c>
    </row>
    <row r="52" spans="1:9" x14ac:dyDescent="0.2">
      <c r="A52" t="s">
        <v>13</v>
      </c>
      <c r="B52" s="3" t="s">
        <v>10</v>
      </c>
      <c r="C52" t="str">
        <f t="shared" si="1"/>
        <v>Europe/Madrid</v>
      </c>
      <c r="D52" s="4">
        <v>45081</v>
      </c>
      <c r="E52" s="5">
        <v>0.625</v>
      </c>
      <c r="F52" s="4">
        <f t="shared" si="13"/>
        <v>45081</v>
      </c>
      <c r="G52" s="5">
        <f t="shared" ref="G52" si="43">E52+(2*(1/24))</f>
        <v>0.70833333333333337</v>
      </c>
      <c r="H52" t="str">
        <f t="shared" ref="H52" si="44">VLOOKUP(A52,locations,2)</f>
        <v>Circuit de Barcelona-Catalunya</v>
      </c>
      <c r="I52" t="str">
        <f t="shared" ref="I52" si="45">VLOOKUP(A52,locations,3)</f>
        <v>Gran Premio de España</v>
      </c>
    </row>
    <row r="53" spans="1:9" x14ac:dyDescent="0.2">
      <c r="A53" t="s">
        <v>43</v>
      </c>
      <c r="B53" s="3" t="s">
        <v>96</v>
      </c>
      <c r="C53" t="str">
        <f t="shared" si="1"/>
        <v>America/Montreal</v>
      </c>
      <c r="D53" s="4">
        <v>45093</v>
      </c>
      <c r="E53" s="5">
        <v>0.5625</v>
      </c>
      <c r="F53" s="4">
        <f t="shared" si="13"/>
        <v>45093</v>
      </c>
      <c r="G53" s="5">
        <f>E53+(1/24)</f>
        <v>0.60416666666666663</v>
      </c>
      <c r="H53" t="str">
        <f t="shared" ref="H53:H62" si="46">VLOOKUP(A53,locations,2)</f>
        <v>Circuit Gilles-Villeneuve</v>
      </c>
      <c r="I53" t="str">
        <f t="shared" ref="I53:I62" si="47">VLOOKUP(A53,locations,3)</f>
        <v>Grand Prix du Canada</v>
      </c>
    </row>
    <row r="54" spans="1:9" x14ac:dyDescent="0.2">
      <c r="A54" t="s">
        <v>43</v>
      </c>
      <c r="B54" s="3" t="s">
        <v>97</v>
      </c>
      <c r="C54" t="str">
        <f t="shared" si="1"/>
        <v>America/Montreal</v>
      </c>
      <c r="D54" s="4">
        <v>45093</v>
      </c>
      <c r="E54" s="5">
        <v>0.70833333333333337</v>
      </c>
      <c r="F54" s="4">
        <f t="shared" si="13"/>
        <v>45093</v>
      </c>
      <c r="G54" s="5">
        <f t="shared" ref="G54:G56" si="48">E54+(1/24)</f>
        <v>0.75</v>
      </c>
      <c r="H54" t="str">
        <f t="shared" si="46"/>
        <v>Circuit Gilles-Villeneuve</v>
      </c>
      <c r="I54" t="str">
        <f t="shared" si="47"/>
        <v>Grand Prix du Canada</v>
      </c>
    </row>
    <row r="55" spans="1:9" x14ac:dyDescent="0.2">
      <c r="A55" t="s">
        <v>43</v>
      </c>
      <c r="B55" s="3" t="s">
        <v>98</v>
      </c>
      <c r="C55" t="str">
        <f t="shared" si="1"/>
        <v>America/Montreal</v>
      </c>
      <c r="D55" s="4">
        <v>45094</v>
      </c>
      <c r="E55" s="5">
        <v>0.52083333333333337</v>
      </c>
      <c r="F55" s="4">
        <f t="shared" si="13"/>
        <v>45094</v>
      </c>
      <c r="G55" s="5">
        <f t="shared" si="48"/>
        <v>0.5625</v>
      </c>
      <c r="H55" t="str">
        <f t="shared" si="46"/>
        <v>Circuit Gilles-Villeneuve</v>
      </c>
      <c r="I55" t="str">
        <f t="shared" si="47"/>
        <v>Grand Prix du Canada</v>
      </c>
    </row>
    <row r="56" spans="1:9" x14ac:dyDescent="0.2">
      <c r="A56" t="s">
        <v>43</v>
      </c>
      <c r="B56" s="3" t="s">
        <v>11</v>
      </c>
      <c r="C56" t="str">
        <f t="shared" si="1"/>
        <v>America/Montreal</v>
      </c>
      <c r="D56" s="4">
        <v>45094</v>
      </c>
      <c r="E56" s="5">
        <v>0.66666666666666663</v>
      </c>
      <c r="F56" s="4">
        <f t="shared" si="13"/>
        <v>45094</v>
      </c>
      <c r="G56" s="5">
        <f t="shared" si="48"/>
        <v>0.70833333333333326</v>
      </c>
      <c r="H56" t="str">
        <f t="shared" si="46"/>
        <v>Circuit Gilles-Villeneuve</v>
      </c>
      <c r="I56" t="str">
        <f t="shared" si="47"/>
        <v>Grand Prix du Canada</v>
      </c>
    </row>
    <row r="57" spans="1:9" x14ac:dyDescent="0.2">
      <c r="A57" t="s">
        <v>43</v>
      </c>
      <c r="B57" s="3" t="s">
        <v>10</v>
      </c>
      <c r="C57" t="str">
        <f t="shared" si="1"/>
        <v>America/Montreal</v>
      </c>
      <c r="D57" s="4">
        <v>45095</v>
      </c>
      <c r="E57" s="5">
        <v>0.58333333333333337</v>
      </c>
      <c r="F57" s="4">
        <f t="shared" si="13"/>
        <v>45095</v>
      </c>
      <c r="G57" s="5">
        <f t="shared" ref="G57" si="49">E57+(2*(1/24))</f>
        <v>0.66666666666666674</v>
      </c>
      <c r="H57" t="str">
        <f t="shared" si="46"/>
        <v>Circuit Gilles-Villeneuve</v>
      </c>
      <c r="I57" t="str">
        <f t="shared" si="47"/>
        <v>Grand Prix du Canada</v>
      </c>
    </row>
    <row r="58" spans="1:9" x14ac:dyDescent="0.2">
      <c r="A58" t="s">
        <v>18</v>
      </c>
      <c r="B58" s="3" t="s">
        <v>96</v>
      </c>
      <c r="C58" t="str">
        <f t="shared" si="1"/>
        <v>Europe/Vienna</v>
      </c>
      <c r="D58" s="4">
        <v>45107</v>
      </c>
      <c r="E58" s="5">
        <v>0.5625</v>
      </c>
      <c r="F58" s="4">
        <f t="shared" si="13"/>
        <v>45107</v>
      </c>
      <c r="G58" s="5">
        <f>E58+(1/24)</f>
        <v>0.60416666666666663</v>
      </c>
      <c r="H58" t="str">
        <f t="shared" si="46"/>
        <v>Red Bull Ring</v>
      </c>
      <c r="I58" t="str">
        <f t="shared" si="47"/>
        <v>Grosser Preis von Österreich</v>
      </c>
    </row>
    <row r="59" spans="1:9" x14ac:dyDescent="0.2">
      <c r="A59" t="s">
        <v>18</v>
      </c>
      <c r="B59" s="3" t="s">
        <v>11</v>
      </c>
      <c r="C59" t="str">
        <f t="shared" si="1"/>
        <v>Europe/Vienna</v>
      </c>
      <c r="D59" s="4">
        <v>45107</v>
      </c>
      <c r="E59" s="5">
        <v>0.70833333333333337</v>
      </c>
      <c r="F59" s="4">
        <f t="shared" si="13"/>
        <v>45107</v>
      </c>
      <c r="G59" s="5">
        <f t="shared" ref="G59:G61" si="50">E59+(1/24)</f>
        <v>0.75</v>
      </c>
      <c r="H59" t="str">
        <f t="shared" si="46"/>
        <v>Red Bull Ring</v>
      </c>
      <c r="I59" t="str">
        <f t="shared" si="47"/>
        <v>Grosser Preis von Österreich</v>
      </c>
    </row>
    <row r="60" spans="1:9" x14ac:dyDescent="0.2">
      <c r="A60" t="s">
        <v>18</v>
      </c>
      <c r="B60" s="3" t="s">
        <v>97</v>
      </c>
      <c r="C60" t="str">
        <f>VLOOKUP(A60,locations,4)</f>
        <v>Europe/Vienna</v>
      </c>
      <c r="D60" s="4">
        <v>45108</v>
      </c>
      <c r="E60" s="5">
        <v>0.52083333333333337</v>
      </c>
      <c r="F60" s="4">
        <f t="shared" ref="F60:F65" si="51">D60</f>
        <v>45108</v>
      </c>
      <c r="G60" s="5">
        <f t="shared" si="50"/>
        <v>0.5625</v>
      </c>
      <c r="H60" t="str">
        <f t="shared" si="46"/>
        <v>Red Bull Ring</v>
      </c>
      <c r="I60" t="str">
        <f t="shared" si="47"/>
        <v>Grosser Preis von Österreich</v>
      </c>
    </row>
    <row r="61" spans="1:9" x14ac:dyDescent="0.2">
      <c r="A61" t="s">
        <v>18</v>
      </c>
      <c r="B61" s="3" t="s">
        <v>88</v>
      </c>
      <c r="C61" t="str">
        <f>VLOOKUP(A61,locations,4)</f>
        <v>Europe/Vienna</v>
      </c>
      <c r="D61" s="4">
        <v>45108</v>
      </c>
      <c r="E61" s="5">
        <v>0.6875</v>
      </c>
      <c r="F61" s="4">
        <f t="shared" si="51"/>
        <v>45108</v>
      </c>
      <c r="G61" s="5">
        <f t="shared" si="50"/>
        <v>0.72916666666666663</v>
      </c>
      <c r="H61" t="str">
        <f t="shared" si="46"/>
        <v>Red Bull Ring</v>
      </c>
      <c r="I61" t="str">
        <f t="shared" si="47"/>
        <v>Grosser Preis von Österreich</v>
      </c>
    </row>
    <row r="62" spans="1:9" x14ac:dyDescent="0.2">
      <c r="A62" t="s">
        <v>18</v>
      </c>
      <c r="B62" s="3" t="s">
        <v>10</v>
      </c>
      <c r="C62" t="str">
        <f>VLOOKUP(A62,locations,4)</f>
        <v>Europe/Vienna</v>
      </c>
      <c r="D62" s="4">
        <v>45109</v>
      </c>
      <c r="E62" s="5">
        <v>0.625</v>
      </c>
      <c r="F62" s="4">
        <f t="shared" si="51"/>
        <v>45109</v>
      </c>
      <c r="G62" s="5">
        <f t="shared" ref="G62" si="52">E62+(2*(1/24))</f>
        <v>0.70833333333333337</v>
      </c>
      <c r="H62" t="str">
        <f t="shared" si="46"/>
        <v>Red Bull Ring</v>
      </c>
      <c r="I62" t="str">
        <f t="shared" si="47"/>
        <v>Grosser Preis von Österreich</v>
      </c>
    </row>
    <row r="63" spans="1:9" x14ac:dyDescent="0.2">
      <c r="A63" t="s">
        <v>17</v>
      </c>
      <c r="B63" s="3" t="s">
        <v>96</v>
      </c>
      <c r="C63" t="str">
        <f t="shared" si="1"/>
        <v>Europe/London</v>
      </c>
      <c r="D63" s="4">
        <v>45114</v>
      </c>
      <c r="E63" s="5">
        <v>0.52083333333333337</v>
      </c>
      <c r="F63" s="4">
        <f t="shared" si="51"/>
        <v>45114</v>
      </c>
      <c r="G63" s="5">
        <f>E63+(1/24)</f>
        <v>0.5625</v>
      </c>
      <c r="H63" t="str">
        <f t="shared" ref="H63:H82" si="53">VLOOKUP(A63,locations,2)</f>
        <v>Silverstone</v>
      </c>
      <c r="I63" t="str">
        <f t="shared" ref="I63:I82" si="54">VLOOKUP(A63,locations,3)</f>
        <v>Aramco British Grand Prix</v>
      </c>
    </row>
    <row r="64" spans="1:9" x14ac:dyDescent="0.2">
      <c r="A64" t="s">
        <v>17</v>
      </c>
      <c r="B64" s="3" t="s">
        <v>97</v>
      </c>
      <c r="C64" t="str">
        <f t="shared" si="1"/>
        <v>Europe/London</v>
      </c>
      <c r="D64" s="4">
        <v>45114</v>
      </c>
      <c r="E64" s="5">
        <v>0.66666666666666663</v>
      </c>
      <c r="F64" s="4">
        <f t="shared" si="51"/>
        <v>45114</v>
      </c>
      <c r="G64" s="5">
        <f t="shared" ref="G64:G66" si="55">E64+(1/24)</f>
        <v>0.70833333333333326</v>
      </c>
      <c r="H64" t="str">
        <f t="shared" si="53"/>
        <v>Silverstone</v>
      </c>
      <c r="I64" t="str">
        <f t="shared" si="54"/>
        <v>Aramco British Grand Prix</v>
      </c>
    </row>
    <row r="65" spans="1:9" x14ac:dyDescent="0.2">
      <c r="A65" t="s">
        <v>17</v>
      </c>
      <c r="B65" s="3" t="s">
        <v>98</v>
      </c>
      <c r="C65" t="str">
        <f t="shared" si="1"/>
        <v>Europe/London</v>
      </c>
      <c r="D65" s="4">
        <v>45115</v>
      </c>
      <c r="E65" s="5">
        <v>0.47916666666666669</v>
      </c>
      <c r="F65" s="4">
        <f t="shared" si="51"/>
        <v>45115</v>
      </c>
      <c r="G65" s="5">
        <f t="shared" si="55"/>
        <v>0.52083333333333337</v>
      </c>
      <c r="H65" t="str">
        <f t="shared" si="53"/>
        <v>Silverstone</v>
      </c>
      <c r="I65" t="str">
        <f t="shared" si="54"/>
        <v>Aramco British Grand Prix</v>
      </c>
    </row>
    <row r="66" spans="1:9" x14ac:dyDescent="0.2">
      <c r="A66" t="s">
        <v>17</v>
      </c>
      <c r="B66" s="3" t="s">
        <v>11</v>
      </c>
      <c r="C66" t="str">
        <f t="shared" si="1"/>
        <v>Europe/London</v>
      </c>
      <c r="D66" s="4">
        <v>45115</v>
      </c>
      <c r="E66" s="5">
        <v>0.625</v>
      </c>
      <c r="F66" s="4">
        <f t="shared" si="13"/>
        <v>45115</v>
      </c>
      <c r="G66" s="5">
        <f t="shared" si="55"/>
        <v>0.66666666666666663</v>
      </c>
      <c r="H66" t="str">
        <f t="shared" si="53"/>
        <v>Silverstone</v>
      </c>
      <c r="I66" t="str">
        <f t="shared" si="54"/>
        <v>Aramco British Grand Prix</v>
      </c>
    </row>
    <row r="67" spans="1:9" x14ac:dyDescent="0.2">
      <c r="A67" t="s">
        <v>17</v>
      </c>
      <c r="B67" s="3" t="s">
        <v>10</v>
      </c>
      <c r="C67" t="str">
        <f t="shared" si="1"/>
        <v>Europe/London</v>
      </c>
      <c r="D67" s="4">
        <v>45116</v>
      </c>
      <c r="E67" s="5">
        <v>0.625</v>
      </c>
      <c r="F67" s="4">
        <f t="shared" si="13"/>
        <v>45116</v>
      </c>
      <c r="G67" s="5">
        <f t="shared" ref="G67" si="56">E67+(2*(1/24))</f>
        <v>0.70833333333333337</v>
      </c>
      <c r="H67" t="str">
        <f t="shared" si="53"/>
        <v>Silverstone</v>
      </c>
      <c r="I67" t="str">
        <f t="shared" si="54"/>
        <v>Aramco British Grand Prix</v>
      </c>
    </row>
    <row r="68" spans="1:9" x14ac:dyDescent="0.2">
      <c r="A68" t="s">
        <v>44</v>
      </c>
      <c r="B68" s="3" t="s">
        <v>96</v>
      </c>
      <c r="C68" t="str">
        <f t="shared" si="1"/>
        <v>Europe/Budapest</v>
      </c>
      <c r="D68" s="4">
        <v>45128</v>
      </c>
      <c r="E68" s="5">
        <v>0.5625</v>
      </c>
      <c r="F68" s="4">
        <f t="shared" si="13"/>
        <v>45128</v>
      </c>
      <c r="G68" s="5">
        <f>E68+(1/24)</f>
        <v>0.60416666666666663</v>
      </c>
      <c r="H68" t="str">
        <f t="shared" si="53"/>
        <v>Hungaroring</v>
      </c>
      <c r="I68" t="str">
        <f t="shared" si="54"/>
        <v>Magyar Nagydíj</v>
      </c>
    </row>
    <row r="69" spans="1:9" x14ac:dyDescent="0.2">
      <c r="A69" t="s">
        <v>44</v>
      </c>
      <c r="B69" s="3" t="s">
        <v>97</v>
      </c>
      <c r="C69" t="str">
        <f t="shared" si="1"/>
        <v>Europe/Budapest</v>
      </c>
      <c r="D69" s="4">
        <v>45128</v>
      </c>
      <c r="E69" s="5">
        <v>0.70833333333333337</v>
      </c>
      <c r="F69" s="4">
        <f t="shared" si="13"/>
        <v>45128</v>
      </c>
      <c r="G69" s="5">
        <f t="shared" ref="G69:G71" si="57">E69+(1/24)</f>
        <v>0.75</v>
      </c>
      <c r="H69" t="str">
        <f t="shared" si="53"/>
        <v>Hungaroring</v>
      </c>
      <c r="I69" t="str">
        <f t="shared" si="54"/>
        <v>Magyar Nagydíj</v>
      </c>
    </row>
    <row r="70" spans="1:9" x14ac:dyDescent="0.2">
      <c r="A70" t="s">
        <v>44</v>
      </c>
      <c r="B70" s="3" t="s">
        <v>98</v>
      </c>
      <c r="C70" t="str">
        <f t="shared" si="1"/>
        <v>Europe/Budapest</v>
      </c>
      <c r="D70" s="4">
        <v>45129</v>
      </c>
      <c r="E70" s="5">
        <v>0.52083333333333337</v>
      </c>
      <c r="F70" s="4">
        <f t="shared" si="13"/>
        <v>45129</v>
      </c>
      <c r="G70" s="5">
        <f t="shared" si="57"/>
        <v>0.5625</v>
      </c>
      <c r="H70" t="str">
        <f t="shared" si="53"/>
        <v>Hungaroring</v>
      </c>
      <c r="I70" t="str">
        <f t="shared" si="54"/>
        <v>Magyar Nagydíj</v>
      </c>
    </row>
    <row r="71" spans="1:9" x14ac:dyDescent="0.2">
      <c r="A71" t="s">
        <v>44</v>
      </c>
      <c r="B71" s="3" t="s">
        <v>11</v>
      </c>
      <c r="C71" t="str">
        <f t="shared" si="1"/>
        <v>Europe/Budapest</v>
      </c>
      <c r="D71" s="4">
        <v>45129</v>
      </c>
      <c r="E71" s="5">
        <v>0.6875</v>
      </c>
      <c r="F71" s="4">
        <f t="shared" si="13"/>
        <v>45129</v>
      </c>
      <c r="G71" s="5">
        <f t="shared" si="57"/>
        <v>0.72916666666666663</v>
      </c>
      <c r="H71" t="str">
        <f t="shared" si="53"/>
        <v>Hungaroring</v>
      </c>
      <c r="I71" t="str">
        <f t="shared" si="54"/>
        <v>Magyar Nagydíj</v>
      </c>
    </row>
    <row r="72" spans="1:9" x14ac:dyDescent="0.2">
      <c r="A72" t="s">
        <v>44</v>
      </c>
      <c r="B72" s="3" t="s">
        <v>10</v>
      </c>
      <c r="C72" t="str">
        <f t="shared" si="1"/>
        <v>Europe/Budapest</v>
      </c>
      <c r="D72" s="4">
        <v>45130</v>
      </c>
      <c r="E72" s="5">
        <v>0.625</v>
      </c>
      <c r="F72" s="4">
        <f t="shared" si="13"/>
        <v>45130</v>
      </c>
      <c r="G72" s="5">
        <f t="shared" ref="G72" si="58">E72+(2*(1/24))</f>
        <v>0.70833333333333337</v>
      </c>
      <c r="H72" t="str">
        <f t="shared" si="53"/>
        <v>Hungaroring</v>
      </c>
      <c r="I72" t="str">
        <f t="shared" si="54"/>
        <v>Magyar Nagydíj</v>
      </c>
    </row>
    <row r="73" spans="1:9" x14ac:dyDescent="0.2">
      <c r="A73" t="s">
        <v>57</v>
      </c>
      <c r="B73" s="3" t="s">
        <v>96</v>
      </c>
      <c r="C73" t="str">
        <f t="shared" si="1"/>
        <v>Europe/Brussels</v>
      </c>
      <c r="D73" s="4">
        <v>45135</v>
      </c>
      <c r="E73" s="5">
        <v>0.5625</v>
      </c>
      <c r="F73" s="4">
        <f t="shared" si="13"/>
        <v>45135</v>
      </c>
      <c r="G73" s="5">
        <f>E73+(1/24)</f>
        <v>0.60416666666666663</v>
      </c>
      <c r="H73" t="str">
        <f t="shared" si="53"/>
        <v>Circuit de Spa-Francorchamps</v>
      </c>
      <c r="I73" t="str">
        <f t="shared" si="54"/>
        <v>Belgian Grand Prix</v>
      </c>
    </row>
    <row r="74" spans="1:9" x14ac:dyDescent="0.2">
      <c r="A74" t="s">
        <v>57</v>
      </c>
      <c r="B74" s="3" t="s">
        <v>11</v>
      </c>
      <c r="C74" t="str">
        <f t="shared" si="1"/>
        <v>Europe/Brussels</v>
      </c>
      <c r="D74" s="4">
        <v>45135</v>
      </c>
      <c r="E74" s="5">
        <v>0.70833333333333337</v>
      </c>
      <c r="F74" s="4">
        <f t="shared" si="13"/>
        <v>45135</v>
      </c>
      <c r="G74" s="5">
        <f t="shared" ref="G74:G76" si="59">E74+(1/24)</f>
        <v>0.75</v>
      </c>
      <c r="H74" t="str">
        <f t="shared" si="53"/>
        <v>Circuit de Spa-Francorchamps</v>
      </c>
      <c r="I74" t="str">
        <f t="shared" si="54"/>
        <v>Belgian Grand Prix</v>
      </c>
    </row>
    <row r="75" spans="1:9" x14ac:dyDescent="0.2">
      <c r="A75" t="s">
        <v>57</v>
      </c>
      <c r="B75" s="3" t="s">
        <v>97</v>
      </c>
      <c r="C75" t="str">
        <f t="shared" si="1"/>
        <v>Europe/Brussels</v>
      </c>
      <c r="D75" s="4">
        <v>45136</v>
      </c>
      <c r="E75" s="5">
        <v>0.52083333333333337</v>
      </c>
      <c r="F75" s="4">
        <f t="shared" si="13"/>
        <v>45136</v>
      </c>
      <c r="G75" s="5">
        <f t="shared" si="59"/>
        <v>0.5625</v>
      </c>
      <c r="H75" t="str">
        <f t="shared" si="53"/>
        <v>Circuit de Spa-Francorchamps</v>
      </c>
      <c r="I75" t="str">
        <f t="shared" si="54"/>
        <v>Belgian Grand Prix</v>
      </c>
    </row>
    <row r="76" spans="1:9" x14ac:dyDescent="0.2">
      <c r="A76" t="s">
        <v>57</v>
      </c>
      <c r="B76" s="3" t="s">
        <v>88</v>
      </c>
      <c r="C76" t="str">
        <f t="shared" si="1"/>
        <v>Europe/Brussels</v>
      </c>
      <c r="D76" s="4">
        <v>45136</v>
      </c>
      <c r="E76" s="5">
        <v>0.6875</v>
      </c>
      <c r="F76" s="4">
        <f t="shared" si="13"/>
        <v>45136</v>
      </c>
      <c r="G76" s="5">
        <f t="shared" si="59"/>
        <v>0.72916666666666663</v>
      </c>
      <c r="H76" t="str">
        <f t="shared" si="53"/>
        <v>Circuit de Spa-Francorchamps</v>
      </c>
      <c r="I76" t="str">
        <f t="shared" si="54"/>
        <v>Belgian Grand Prix</v>
      </c>
    </row>
    <row r="77" spans="1:9" x14ac:dyDescent="0.2">
      <c r="A77" t="s">
        <v>57</v>
      </c>
      <c r="B77" s="3" t="s">
        <v>10</v>
      </c>
      <c r="C77" t="str">
        <f t="shared" si="1"/>
        <v>Europe/Brussels</v>
      </c>
      <c r="D77" s="4">
        <v>45137</v>
      </c>
      <c r="E77" s="5">
        <v>0.625</v>
      </c>
      <c r="F77" s="4">
        <f t="shared" si="13"/>
        <v>45137</v>
      </c>
      <c r="G77" s="5">
        <f t="shared" ref="G77" si="60">E77+(2*(1/24))</f>
        <v>0.70833333333333337</v>
      </c>
      <c r="H77" t="str">
        <f t="shared" si="53"/>
        <v>Circuit de Spa-Francorchamps</v>
      </c>
      <c r="I77" t="str">
        <f t="shared" si="54"/>
        <v>Belgian Grand Prix</v>
      </c>
    </row>
    <row r="78" spans="1:9" x14ac:dyDescent="0.2">
      <c r="A78" t="s">
        <v>16</v>
      </c>
      <c r="B78" s="3" t="s">
        <v>96</v>
      </c>
      <c r="C78" t="str">
        <f t="shared" si="1"/>
        <v>Europe/Amsterdam</v>
      </c>
      <c r="D78" s="4">
        <v>45163</v>
      </c>
      <c r="E78" s="5">
        <v>0.52083333333333337</v>
      </c>
      <c r="F78" s="4">
        <f t="shared" si="13"/>
        <v>45163</v>
      </c>
      <c r="G78" s="5">
        <f>E78+(1/24)</f>
        <v>0.5625</v>
      </c>
      <c r="H78" t="str">
        <f t="shared" si="53"/>
        <v>Circuit Zandvoort</v>
      </c>
      <c r="I78" t="str">
        <f t="shared" si="54"/>
        <v>Heineken Dutch Grand Prix</v>
      </c>
    </row>
    <row r="79" spans="1:9" x14ac:dyDescent="0.2">
      <c r="A79" t="s">
        <v>16</v>
      </c>
      <c r="B79" s="3" t="s">
        <v>97</v>
      </c>
      <c r="C79" t="str">
        <f t="shared" si="1"/>
        <v>Europe/Amsterdam</v>
      </c>
      <c r="D79" s="4">
        <v>45163</v>
      </c>
      <c r="E79" s="5">
        <v>0.66666666666666663</v>
      </c>
      <c r="F79" s="4">
        <f t="shared" si="13"/>
        <v>45163</v>
      </c>
      <c r="G79" s="5">
        <f t="shared" ref="G79:G81" si="61">E79+(1/24)</f>
        <v>0.70833333333333326</v>
      </c>
      <c r="H79" t="str">
        <f t="shared" si="53"/>
        <v>Circuit Zandvoort</v>
      </c>
      <c r="I79" t="str">
        <f t="shared" si="54"/>
        <v>Heineken Dutch Grand Prix</v>
      </c>
    </row>
    <row r="80" spans="1:9" x14ac:dyDescent="0.2">
      <c r="A80" t="s">
        <v>16</v>
      </c>
      <c r="B80" s="3" t="s">
        <v>98</v>
      </c>
      <c r="C80" t="str">
        <f t="shared" si="1"/>
        <v>Europe/Amsterdam</v>
      </c>
      <c r="D80" s="4">
        <v>45164</v>
      </c>
      <c r="E80" s="5">
        <v>0.47916666666666669</v>
      </c>
      <c r="F80" s="4">
        <f t="shared" si="13"/>
        <v>45164</v>
      </c>
      <c r="G80" s="5">
        <f t="shared" si="61"/>
        <v>0.52083333333333337</v>
      </c>
      <c r="H80" t="str">
        <f t="shared" si="53"/>
        <v>Circuit Zandvoort</v>
      </c>
      <c r="I80" t="str">
        <f t="shared" si="54"/>
        <v>Heineken Dutch Grand Prix</v>
      </c>
    </row>
    <row r="81" spans="1:9" x14ac:dyDescent="0.2">
      <c r="A81" t="s">
        <v>16</v>
      </c>
      <c r="B81" s="3" t="s">
        <v>11</v>
      </c>
      <c r="C81" t="str">
        <f t="shared" si="1"/>
        <v>Europe/Amsterdam</v>
      </c>
      <c r="D81" s="4">
        <v>45164</v>
      </c>
      <c r="E81" s="5">
        <v>0.625</v>
      </c>
      <c r="F81" s="4">
        <f t="shared" si="13"/>
        <v>45164</v>
      </c>
      <c r="G81" s="5">
        <f t="shared" si="61"/>
        <v>0.66666666666666663</v>
      </c>
      <c r="H81" t="str">
        <f t="shared" si="53"/>
        <v>Circuit Zandvoort</v>
      </c>
      <c r="I81" t="str">
        <f t="shared" si="54"/>
        <v>Heineken Dutch Grand Prix</v>
      </c>
    </row>
    <row r="82" spans="1:9" x14ac:dyDescent="0.2">
      <c r="A82" t="s">
        <v>16</v>
      </c>
      <c r="B82" s="3" t="s">
        <v>10</v>
      </c>
      <c r="C82" t="str">
        <f t="shared" si="1"/>
        <v>Europe/Amsterdam</v>
      </c>
      <c r="D82" s="4">
        <v>45165</v>
      </c>
      <c r="E82" s="5">
        <v>0.625</v>
      </c>
      <c r="F82" s="4">
        <f t="shared" si="13"/>
        <v>45165</v>
      </c>
      <c r="G82" s="5">
        <f t="shared" ref="G82" si="62">E82+(2*(1/24))</f>
        <v>0.70833333333333337</v>
      </c>
      <c r="H82" t="str">
        <f t="shared" si="53"/>
        <v>Circuit Zandvoort</v>
      </c>
      <c r="I82" t="str">
        <f t="shared" si="54"/>
        <v>Heineken Dutch Grand Prix</v>
      </c>
    </row>
    <row r="83" spans="1:9" x14ac:dyDescent="0.2">
      <c r="A83" t="s">
        <v>15</v>
      </c>
      <c r="B83" s="3" t="s">
        <v>96</v>
      </c>
      <c r="C83" t="str">
        <f t="shared" si="1"/>
        <v>Europe/Rome</v>
      </c>
      <c r="D83" s="4">
        <v>45170</v>
      </c>
      <c r="E83" s="5">
        <v>0.5625</v>
      </c>
      <c r="F83" s="4">
        <f t="shared" si="13"/>
        <v>45170</v>
      </c>
      <c r="G83" s="5">
        <f>E83+(1/24)</f>
        <v>0.60416666666666663</v>
      </c>
      <c r="H83" t="str">
        <f t="shared" ref="H83:H97" si="63">VLOOKUP(A83,locations,2)</f>
        <v>Autodromo Nazionale Monza</v>
      </c>
      <c r="I83" t="str">
        <f t="shared" ref="I83:I97" si="64">VLOOKUP(A83,locations,3)</f>
        <v>Gran Premio d'Italia</v>
      </c>
    </row>
    <row r="84" spans="1:9" x14ac:dyDescent="0.2">
      <c r="A84" t="s">
        <v>15</v>
      </c>
      <c r="B84" s="3" t="s">
        <v>97</v>
      </c>
      <c r="C84" t="str">
        <f t="shared" si="1"/>
        <v>Europe/Rome</v>
      </c>
      <c r="D84" s="4">
        <v>45170</v>
      </c>
      <c r="E84" s="5">
        <v>0.70833333333333337</v>
      </c>
      <c r="F84" s="4">
        <f t="shared" si="13"/>
        <v>45170</v>
      </c>
      <c r="G84" s="5">
        <f t="shared" ref="G84:G86" si="65">E84+(1/24)</f>
        <v>0.75</v>
      </c>
      <c r="H84" t="str">
        <f t="shared" si="63"/>
        <v>Autodromo Nazionale Monza</v>
      </c>
      <c r="I84" t="str">
        <f t="shared" si="64"/>
        <v>Gran Premio d'Italia</v>
      </c>
    </row>
    <row r="85" spans="1:9" x14ac:dyDescent="0.2">
      <c r="A85" t="s">
        <v>15</v>
      </c>
      <c r="B85" s="3" t="s">
        <v>98</v>
      </c>
      <c r="C85" t="str">
        <f t="shared" si="1"/>
        <v>Europe/Rome</v>
      </c>
      <c r="D85" s="4">
        <v>45171</v>
      </c>
      <c r="E85" s="5">
        <v>0.52083333333333337</v>
      </c>
      <c r="F85" s="4">
        <f t="shared" si="13"/>
        <v>45171</v>
      </c>
      <c r="G85" s="5">
        <f t="shared" si="65"/>
        <v>0.5625</v>
      </c>
      <c r="H85" t="str">
        <f t="shared" si="63"/>
        <v>Autodromo Nazionale Monza</v>
      </c>
      <c r="I85" t="str">
        <f t="shared" si="64"/>
        <v>Gran Premio d'Italia</v>
      </c>
    </row>
    <row r="86" spans="1:9" x14ac:dyDescent="0.2">
      <c r="A86" t="s">
        <v>15</v>
      </c>
      <c r="B86" s="3" t="s">
        <v>11</v>
      </c>
      <c r="C86" t="str">
        <f t="shared" si="1"/>
        <v>Europe/Rome</v>
      </c>
      <c r="D86" s="4">
        <v>45171</v>
      </c>
      <c r="E86" s="5">
        <v>0.66666666666666663</v>
      </c>
      <c r="F86" s="4">
        <f t="shared" si="13"/>
        <v>45171</v>
      </c>
      <c r="G86" s="5">
        <f t="shared" si="65"/>
        <v>0.70833333333333326</v>
      </c>
      <c r="H86" t="str">
        <f t="shared" si="63"/>
        <v>Autodromo Nazionale Monza</v>
      </c>
      <c r="I86" t="str">
        <f t="shared" si="64"/>
        <v>Gran Premio d'Italia</v>
      </c>
    </row>
    <row r="87" spans="1:9" x14ac:dyDescent="0.2">
      <c r="A87" t="s">
        <v>15</v>
      </c>
      <c r="B87" s="3" t="s">
        <v>10</v>
      </c>
      <c r="C87" t="str">
        <f t="shared" si="1"/>
        <v>Europe/Rome</v>
      </c>
      <c r="D87" s="4">
        <v>45172</v>
      </c>
      <c r="E87" s="5">
        <v>0.625</v>
      </c>
      <c r="F87" s="4">
        <f t="shared" si="13"/>
        <v>45172</v>
      </c>
      <c r="G87" s="5">
        <f t="shared" ref="G87" si="66">E87+(2*(1/24))</f>
        <v>0.70833333333333337</v>
      </c>
      <c r="H87" t="str">
        <f t="shared" si="63"/>
        <v>Autodromo Nazionale Monza</v>
      </c>
      <c r="I87" t="str">
        <f t="shared" si="64"/>
        <v>Gran Premio d'Italia</v>
      </c>
    </row>
    <row r="88" spans="1:9" x14ac:dyDescent="0.2">
      <c r="A88" t="s">
        <v>59</v>
      </c>
      <c r="B88" s="3" t="s">
        <v>96</v>
      </c>
      <c r="C88" t="str">
        <f t="shared" si="1"/>
        <v>Asia/Singapore</v>
      </c>
      <c r="D88" s="4">
        <v>45184</v>
      </c>
      <c r="E88" s="5">
        <v>0.72916666666666663</v>
      </c>
      <c r="F88" s="4">
        <f t="shared" si="13"/>
        <v>45184</v>
      </c>
      <c r="G88" s="5">
        <f>E88+(1/24)</f>
        <v>0.77083333333333326</v>
      </c>
      <c r="H88" t="str">
        <f t="shared" si="63"/>
        <v>Marina Bay Street Circuit</v>
      </c>
      <c r="I88" t="str">
        <f t="shared" si="64"/>
        <v>Singapore Airlines Singapore Grand Prix</v>
      </c>
    </row>
    <row r="89" spans="1:9" x14ac:dyDescent="0.2">
      <c r="A89" t="s">
        <v>59</v>
      </c>
      <c r="B89" s="3" t="s">
        <v>97</v>
      </c>
      <c r="C89" t="str">
        <f t="shared" si="1"/>
        <v>Asia/Singapore</v>
      </c>
      <c r="D89" s="4">
        <v>45184</v>
      </c>
      <c r="E89" s="5">
        <v>0.875</v>
      </c>
      <c r="F89" s="4">
        <f t="shared" si="13"/>
        <v>45184</v>
      </c>
      <c r="G89" s="5">
        <f t="shared" ref="G89:G91" si="67">E89+(1/24)</f>
        <v>0.91666666666666663</v>
      </c>
      <c r="H89" t="str">
        <f t="shared" si="63"/>
        <v>Marina Bay Street Circuit</v>
      </c>
      <c r="I89" t="str">
        <f t="shared" si="64"/>
        <v>Singapore Airlines Singapore Grand Prix</v>
      </c>
    </row>
    <row r="90" spans="1:9" x14ac:dyDescent="0.2">
      <c r="A90" t="s">
        <v>59</v>
      </c>
      <c r="B90" s="3" t="s">
        <v>98</v>
      </c>
      <c r="C90" t="str">
        <f t="shared" si="1"/>
        <v>Asia/Singapore</v>
      </c>
      <c r="D90" s="4">
        <v>45185</v>
      </c>
      <c r="E90" s="5">
        <v>0.72916666666666663</v>
      </c>
      <c r="F90" s="4">
        <f t="shared" si="13"/>
        <v>45185</v>
      </c>
      <c r="G90" s="5">
        <f t="shared" si="67"/>
        <v>0.77083333333333326</v>
      </c>
      <c r="H90" t="str">
        <f t="shared" si="63"/>
        <v>Marina Bay Street Circuit</v>
      </c>
      <c r="I90" t="str">
        <f t="shared" si="64"/>
        <v>Singapore Airlines Singapore Grand Prix</v>
      </c>
    </row>
    <row r="91" spans="1:9" x14ac:dyDescent="0.2">
      <c r="A91" t="s">
        <v>59</v>
      </c>
      <c r="B91" s="3" t="s">
        <v>11</v>
      </c>
      <c r="C91" t="str">
        <f t="shared" si="1"/>
        <v>Asia/Singapore</v>
      </c>
      <c r="D91" s="4">
        <v>45185</v>
      </c>
      <c r="E91" s="5">
        <v>0.875</v>
      </c>
      <c r="F91" s="4">
        <f t="shared" si="13"/>
        <v>45185</v>
      </c>
      <c r="G91" s="5">
        <f t="shared" si="67"/>
        <v>0.91666666666666663</v>
      </c>
      <c r="H91" t="str">
        <f t="shared" si="63"/>
        <v>Marina Bay Street Circuit</v>
      </c>
      <c r="I91" t="str">
        <f t="shared" si="64"/>
        <v>Singapore Airlines Singapore Grand Prix</v>
      </c>
    </row>
    <row r="92" spans="1:9" x14ac:dyDescent="0.2">
      <c r="A92" t="s">
        <v>59</v>
      </c>
      <c r="B92" s="3" t="s">
        <v>10</v>
      </c>
      <c r="C92" t="str">
        <f t="shared" si="1"/>
        <v>Asia/Singapore</v>
      </c>
      <c r="D92" s="4">
        <v>45186</v>
      </c>
      <c r="E92" s="5">
        <v>0.83333333333333337</v>
      </c>
      <c r="F92" s="4">
        <f t="shared" si="13"/>
        <v>45186</v>
      </c>
      <c r="G92" s="5">
        <f t="shared" ref="G92" si="68">E92+(2*(1/24))</f>
        <v>0.91666666666666674</v>
      </c>
      <c r="H92" t="str">
        <f t="shared" si="63"/>
        <v>Marina Bay Street Circuit</v>
      </c>
      <c r="I92" t="str">
        <f t="shared" si="64"/>
        <v>Singapore Airlines Singapore Grand Prix</v>
      </c>
    </row>
    <row r="93" spans="1:9" x14ac:dyDescent="0.2">
      <c r="A93" t="s">
        <v>19</v>
      </c>
      <c r="B93" s="3" t="s">
        <v>96</v>
      </c>
      <c r="C93" t="str">
        <f t="shared" si="1"/>
        <v>Asia/Tokyo</v>
      </c>
      <c r="D93" s="4">
        <v>45191</v>
      </c>
      <c r="E93" s="5">
        <v>0.47916666666666669</v>
      </c>
      <c r="F93" s="4">
        <f t="shared" si="13"/>
        <v>45191</v>
      </c>
      <c r="G93" s="5">
        <f>E93+(1/24)</f>
        <v>0.52083333333333337</v>
      </c>
      <c r="H93" t="str">
        <f t="shared" si="63"/>
        <v>Suzuka International Racing Course</v>
      </c>
      <c r="I93" t="str">
        <f t="shared" si="64"/>
        <v>Lenovo Japanese Grand Prix</v>
      </c>
    </row>
    <row r="94" spans="1:9" x14ac:dyDescent="0.2">
      <c r="A94" t="s">
        <v>19</v>
      </c>
      <c r="B94" s="3" t="s">
        <v>97</v>
      </c>
      <c r="C94" t="str">
        <f t="shared" si="1"/>
        <v>Asia/Tokyo</v>
      </c>
      <c r="D94" s="4">
        <v>45191</v>
      </c>
      <c r="E94" s="5">
        <v>0.625</v>
      </c>
      <c r="F94" s="4">
        <f t="shared" si="13"/>
        <v>45191</v>
      </c>
      <c r="G94" s="5">
        <f t="shared" ref="G94:G96" si="69">E94+(1/24)</f>
        <v>0.66666666666666663</v>
      </c>
      <c r="H94" t="str">
        <f t="shared" si="63"/>
        <v>Suzuka International Racing Course</v>
      </c>
      <c r="I94" t="str">
        <f t="shared" si="64"/>
        <v>Lenovo Japanese Grand Prix</v>
      </c>
    </row>
    <row r="95" spans="1:9" x14ac:dyDescent="0.2">
      <c r="A95" t="s">
        <v>19</v>
      </c>
      <c r="B95" s="3" t="s">
        <v>98</v>
      </c>
      <c r="C95" t="str">
        <f t="shared" si="1"/>
        <v>Asia/Tokyo</v>
      </c>
      <c r="D95" s="4">
        <v>45192</v>
      </c>
      <c r="E95" s="5">
        <v>0.47916666666666669</v>
      </c>
      <c r="F95" s="4">
        <f t="shared" si="13"/>
        <v>45192</v>
      </c>
      <c r="G95" s="5">
        <f t="shared" si="69"/>
        <v>0.52083333333333337</v>
      </c>
      <c r="H95" t="str">
        <f t="shared" si="63"/>
        <v>Suzuka International Racing Course</v>
      </c>
      <c r="I95" t="str">
        <f t="shared" si="64"/>
        <v>Lenovo Japanese Grand Prix</v>
      </c>
    </row>
    <row r="96" spans="1:9" x14ac:dyDescent="0.2">
      <c r="A96" t="s">
        <v>19</v>
      </c>
      <c r="B96" s="3" t="s">
        <v>11</v>
      </c>
      <c r="C96" t="str">
        <f t="shared" si="1"/>
        <v>Asia/Tokyo</v>
      </c>
      <c r="D96" s="4">
        <v>45192</v>
      </c>
      <c r="E96" s="7">
        <v>0.625</v>
      </c>
      <c r="F96" s="4">
        <f t="shared" si="13"/>
        <v>45192</v>
      </c>
      <c r="G96" s="5">
        <f t="shared" si="69"/>
        <v>0.66666666666666663</v>
      </c>
      <c r="H96" t="str">
        <f t="shared" si="63"/>
        <v>Suzuka International Racing Course</v>
      </c>
      <c r="I96" t="str">
        <f t="shared" si="64"/>
        <v>Lenovo Japanese Grand Prix</v>
      </c>
    </row>
    <row r="97" spans="1:9" x14ac:dyDescent="0.2">
      <c r="A97" t="s">
        <v>19</v>
      </c>
      <c r="B97" s="3" t="s">
        <v>10</v>
      </c>
      <c r="C97" t="str">
        <f t="shared" si="1"/>
        <v>Asia/Tokyo</v>
      </c>
      <c r="D97" s="4">
        <v>45193</v>
      </c>
      <c r="E97" s="7">
        <v>0.58333333333333337</v>
      </c>
      <c r="F97" s="4">
        <f t="shared" si="13"/>
        <v>45193</v>
      </c>
      <c r="G97" s="5">
        <f t="shared" ref="G97" si="70">E97+(2*(1/24))</f>
        <v>0.66666666666666674</v>
      </c>
      <c r="H97" t="str">
        <f t="shared" si="63"/>
        <v>Suzuka International Racing Course</v>
      </c>
      <c r="I97" t="str">
        <f t="shared" si="64"/>
        <v>Lenovo Japanese Grand Prix</v>
      </c>
    </row>
    <row r="98" spans="1:9" x14ac:dyDescent="0.2">
      <c r="A98" t="s">
        <v>108</v>
      </c>
      <c r="B98" s="3" t="s">
        <v>96</v>
      </c>
      <c r="C98" t="str">
        <f t="shared" si="1"/>
        <v>Asia/Qatar</v>
      </c>
      <c r="D98" s="4">
        <v>45205</v>
      </c>
      <c r="E98" s="7">
        <v>0.5625</v>
      </c>
      <c r="F98" s="4">
        <f t="shared" si="13"/>
        <v>45205</v>
      </c>
      <c r="G98" s="5">
        <f>E98+(1/24)</f>
        <v>0.60416666666666663</v>
      </c>
      <c r="H98" t="str">
        <f t="shared" ref="H98:H107" si="71">VLOOKUP(A98,locations,2)</f>
        <v>Lusail International Circuit</v>
      </c>
      <c r="I98" t="str">
        <f t="shared" ref="I98:I107" si="72">VLOOKUP(A98,locations,3)</f>
        <v>Qatar Grand Prix</v>
      </c>
    </row>
    <row r="99" spans="1:9" x14ac:dyDescent="0.2">
      <c r="A99" t="s">
        <v>108</v>
      </c>
      <c r="B99" s="3" t="s">
        <v>11</v>
      </c>
      <c r="C99" t="str">
        <f t="shared" si="1"/>
        <v>Asia/Qatar</v>
      </c>
      <c r="D99" s="4">
        <v>45205</v>
      </c>
      <c r="E99" s="7">
        <v>0.70833333333333337</v>
      </c>
      <c r="F99" s="4">
        <f t="shared" si="13"/>
        <v>45205</v>
      </c>
      <c r="G99" s="5">
        <f t="shared" ref="G99:G101" si="73">E99+(1/24)</f>
        <v>0.75</v>
      </c>
      <c r="H99" t="str">
        <f t="shared" si="71"/>
        <v>Lusail International Circuit</v>
      </c>
      <c r="I99" t="str">
        <f t="shared" si="72"/>
        <v>Qatar Grand Prix</v>
      </c>
    </row>
    <row r="100" spans="1:9" x14ac:dyDescent="0.2">
      <c r="A100" t="s">
        <v>108</v>
      </c>
      <c r="B100" s="3" t="s">
        <v>97</v>
      </c>
      <c r="C100" t="str">
        <f t="shared" si="1"/>
        <v>Asia/Qatar</v>
      </c>
      <c r="D100" s="4">
        <v>45206</v>
      </c>
      <c r="E100" s="7">
        <v>0.5625</v>
      </c>
      <c r="F100" s="4">
        <f t="shared" si="13"/>
        <v>45206</v>
      </c>
      <c r="G100" s="5">
        <f t="shared" si="73"/>
        <v>0.60416666666666663</v>
      </c>
      <c r="H100" t="str">
        <f t="shared" si="71"/>
        <v>Lusail International Circuit</v>
      </c>
      <c r="I100" t="str">
        <f t="shared" si="72"/>
        <v>Qatar Grand Prix</v>
      </c>
    </row>
    <row r="101" spans="1:9" x14ac:dyDescent="0.2">
      <c r="A101" t="s">
        <v>108</v>
      </c>
      <c r="B101" s="3" t="s">
        <v>88</v>
      </c>
      <c r="C101" t="str">
        <f t="shared" si="1"/>
        <v>Asia/Qatar</v>
      </c>
      <c r="D101" s="4">
        <v>45206</v>
      </c>
      <c r="E101" s="7">
        <v>0.72916666666666663</v>
      </c>
      <c r="F101" s="4">
        <f t="shared" si="13"/>
        <v>45206</v>
      </c>
      <c r="G101" s="5">
        <f t="shared" si="73"/>
        <v>0.77083333333333326</v>
      </c>
      <c r="H101" t="str">
        <f t="shared" si="71"/>
        <v>Lusail International Circuit</v>
      </c>
      <c r="I101" t="str">
        <f t="shared" si="72"/>
        <v>Qatar Grand Prix</v>
      </c>
    </row>
    <row r="102" spans="1:9" x14ac:dyDescent="0.2">
      <c r="A102" t="s">
        <v>108</v>
      </c>
      <c r="B102" s="3" t="s">
        <v>10</v>
      </c>
      <c r="C102" t="str">
        <f t="shared" si="1"/>
        <v>Asia/Qatar</v>
      </c>
      <c r="D102" s="4">
        <v>45207</v>
      </c>
      <c r="E102" s="7">
        <v>0.70833333333333337</v>
      </c>
      <c r="F102" s="4">
        <f t="shared" si="13"/>
        <v>45207</v>
      </c>
      <c r="G102" s="5">
        <f t="shared" ref="G102" si="74">E102+(2*(1/24))</f>
        <v>0.79166666666666674</v>
      </c>
      <c r="H102" t="str">
        <f t="shared" si="71"/>
        <v>Lusail International Circuit</v>
      </c>
      <c r="I102" t="str">
        <f t="shared" si="72"/>
        <v>Qatar Grand Prix</v>
      </c>
    </row>
    <row r="103" spans="1:9" x14ac:dyDescent="0.2">
      <c r="A103" t="s">
        <v>12</v>
      </c>
      <c r="B103" s="3" t="s">
        <v>96</v>
      </c>
      <c r="C103" t="str">
        <f t="shared" si="1"/>
        <v>America/Chicago</v>
      </c>
      <c r="D103" s="4">
        <v>45219</v>
      </c>
      <c r="E103" s="7">
        <v>0.52083333333333337</v>
      </c>
      <c r="F103" s="4">
        <f t="shared" si="13"/>
        <v>45219</v>
      </c>
      <c r="G103" s="5">
        <f>E103+(1/24)</f>
        <v>0.5625</v>
      </c>
      <c r="H103" t="str">
        <f t="shared" si="71"/>
        <v>Circuit of The Americas</v>
      </c>
      <c r="I103" t="str">
        <f t="shared" si="72"/>
        <v>Lenovo United States Grand Prix</v>
      </c>
    </row>
    <row r="104" spans="1:9" x14ac:dyDescent="0.2">
      <c r="A104" t="s">
        <v>12</v>
      </c>
      <c r="B104" s="3" t="s">
        <v>11</v>
      </c>
      <c r="C104" t="str">
        <f t="shared" si="1"/>
        <v>America/Chicago</v>
      </c>
      <c r="D104" s="4">
        <v>45219</v>
      </c>
      <c r="E104" s="7">
        <v>0.66666666666666663</v>
      </c>
      <c r="F104" s="4">
        <f t="shared" si="13"/>
        <v>45219</v>
      </c>
      <c r="G104" s="5">
        <f t="shared" ref="G104:G106" si="75">E104+(1/24)</f>
        <v>0.70833333333333326</v>
      </c>
      <c r="H104" t="str">
        <f t="shared" si="71"/>
        <v>Circuit of The Americas</v>
      </c>
      <c r="I104" t="str">
        <f t="shared" si="72"/>
        <v>Lenovo United States Grand Prix</v>
      </c>
    </row>
    <row r="105" spans="1:9" x14ac:dyDescent="0.2">
      <c r="A105" t="s">
        <v>12</v>
      </c>
      <c r="B105" s="3" t="s">
        <v>97</v>
      </c>
      <c r="C105" t="str">
        <f t="shared" si="1"/>
        <v>America/Chicago</v>
      </c>
      <c r="D105" s="4">
        <v>45220</v>
      </c>
      <c r="E105" s="7">
        <v>0.54166666666666663</v>
      </c>
      <c r="F105" s="4">
        <f t="shared" si="13"/>
        <v>45220</v>
      </c>
      <c r="G105" s="5">
        <f t="shared" si="75"/>
        <v>0.58333333333333326</v>
      </c>
      <c r="H105" t="str">
        <f t="shared" si="71"/>
        <v>Circuit of The Americas</v>
      </c>
      <c r="I105" t="str">
        <f t="shared" si="72"/>
        <v>Lenovo United States Grand Prix</v>
      </c>
    </row>
    <row r="106" spans="1:9" x14ac:dyDescent="0.2">
      <c r="A106" t="s">
        <v>12</v>
      </c>
      <c r="B106" s="3" t="s">
        <v>88</v>
      </c>
      <c r="C106" t="str">
        <f t="shared" si="1"/>
        <v>America/Chicago</v>
      </c>
      <c r="D106" s="4">
        <v>45220</v>
      </c>
      <c r="E106" s="5">
        <v>0.70833333333333337</v>
      </c>
      <c r="F106" s="4">
        <f t="shared" si="13"/>
        <v>45220</v>
      </c>
      <c r="G106" s="5">
        <f t="shared" si="75"/>
        <v>0.75</v>
      </c>
      <c r="H106" t="str">
        <f t="shared" si="71"/>
        <v>Circuit of The Americas</v>
      </c>
      <c r="I106" t="str">
        <f t="shared" si="72"/>
        <v>Lenovo United States Grand Prix</v>
      </c>
    </row>
    <row r="107" spans="1:9" x14ac:dyDescent="0.2">
      <c r="A107" t="s">
        <v>12</v>
      </c>
      <c r="B107" s="3" t="s">
        <v>10</v>
      </c>
      <c r="C107" t="str">
        <f t="shared" si="1"/>
        <v>America/Chicago</v>
      </c>
      <c r="D107" s="4">
        <v>45221</v>
      </c>
      <c r="E107" s="5">
        <v>0.58333333333333337</v>
      </c>
      <c r="F107" s="4">
        <f t="shared" si="13"/>
        <v>45221</v>
      </c>
      <c r="G107" s="5">
        <f t="shared" ref="G107" si="76">E107+(2*(1/24))</f>
        <v>0.66666666666666674</v>
      </c>
      <c r="H107" t="str">
        <f t="shared" si="71"/>
        <v>Circuit of The Americas</v>
      </c>
      <c r="I107" t="str">
        <f t="shared" si="72"/>
        <v>Lenovo United States Grand Prix</v>
      </c>
    </row>
    <row r="108" spans="1:9" x14ac:dyDescent="0.2">
      <c r="A108" t="s">
        <v>60</v>
      </c>
      <c r="B108" s="3" t="s">
        <v>96</v>
      </c>
      <c r="C108" t="str">
        <f t="shared" si="1"/>
        <v>America/Mexico_City</v>
      </c>
      <c r="D108" s="4">
        <v>45226</v>
      </c>
      <c r="E108" s="5">
        <v>0.52083333333333337</v>
      </c>
      <c r="F108" s="4">
        <f t="shared" si="13"/>
        <v>45226</v>
      </c>
      <c r="G108" s="5">
        <f>E108+(1/24)</f>
        <v>0.5625</v>
      </c>
      <c r="H108" t="str">
        <f t="shared" ref="H108:H112" si="77">VLOOKUP(A108,locations,2)</f>
        <v>Autódromo Hermanos Rodríguez</v>
      </c>
      <c r="I108" t="str">
        <f t="shared" ref="I108:I112" si="78">VLOOKUP(A108,locations,3)</f>
        <v>Gran Premio de la Ciudad de México</v>
      </c>
    </row>
    <row r="109" spans="1:9" x14ac:dyDescent="0.2">
      <c r="A109" t="s">
        <v>60</v>
      </c>
      <c r="B109" s="3" t="s">
        <v>97</v>
      </c>
      <c r="C109" t="str">
        <f t="shared" si="1"/>
        <v>America/Mexico_City</v>
      </c>
      <c r="D109" s="4">
        <v>45226</v>
      </c>
      <c r="E109" s="5">
        <v>0.66666666666666663</v>
      </c>
      <c r="F109" s="4">
        <f t="shared" si="13"/>
        <v>45226</v>
      </c>
      <c r="G109" s="5">
        <f t="shared" ref="G109:G111" si="79">E109+(1/24)</f>
        <v>0.70833333333333326</v>
      </c>
      <c r="H109" t="str">
        <f t="shared" si="77"/>
        <v>Autódromo Hermanos Rodríguez</v>
      </c>
      <c r="I109" t="str">
        <f t="shared" si="78"/>
        <v>Gran Premio de la Ciudad de México</v>
      </c>
    </row>
    <row r="110" spans="1:9" x14ac:dyDescent="0.2">
      <c r="A110" t="s">
        <v>60</v>
      </c>
      <c r="B110" s="3" t="s">
        <v>98</v>
      </c>
      <c r="C110" t="str">
        <f t="shared" si="1"/>
        <v>America/Mexico_City</v>
      </c>
      <c r="D110" s="4">
        <v>45227</v>
      </c>
      <c r="E110" s="5">
        <v>0.47916666666666669</v>
      </c>
      <c r="F110" s="4">
        <f t="shared" si="13"/>
        <v>45227</v>
      </c>
      <c r="G110" s="5">
        <f t="shared" si="79"/>
        <v>0.52083333333333337</v>
      </c>
      <c r="H110" t="str">
        <f t="shared" si="77"/>
        <v>Autódromo Hermanos Rodríguez</v>
      </c>
      <c r="I110" t="str">
        <f t="shared" si="78"/>
        <v>Gran Premio de la Ciudad de México</v>
      </c>
    </row>
    <row r="111" spans="1:9" x14ac:dyDescent="0.2">
      <c r="A111" t="s">
        <v>60</v>
      </c>
      <c r="B111" s="3" t="s">
        <v>11</v>
      </c>
      <c r="C111" t="str">
        <f t="shared" si="1"/>
        <v>America/Mexico_City</v>
      </c>
      <c r="D111" s="4">
        <v>45227</v>
      </c>
      <c r="E111" s="5">
        <v>0.625</v>
      </c>
      <c r="F111" s="4">
        <f t="shared" si="13"/>
        <v>45227</v>
      </c>
      <c r="G111" s="5">
        <f t="shared" si="79"/>
        <v>0.66666666666666663</v>
      </c>
      <c r="H111" t="str">
        <f t="shared" si="77"/>
        <v>Autódromo Hermanos Rodríguez</v>
      </c>
      <c r="I111" t="str">
        <f t="shared" si="78"/>
        <v>Gran Premio de la Ciudad de México</v>
      </c>
    </row>
    <row r="112" spans="1:9" x14ac:dyDescent="0.2">
      <c r="A112" t="s">
        <v>60</v>
      </c>
      <c r="B112" s="3" t="s">
        <v>10</v>
      </c>
      <c r="C112" t="str">
        <f t="shared" si="1"/>
        <v>America/Mexico_City</v>
      </c>
      <c r="D112" s="4">
        <v>45228</v>
      </c>
      <c r="E112" s="5">
        <v>0.58333333333333337</v>
      </c>
      <c r="F112" s="4">
        <f t="shared" si="13"/>
        <v>45228</v>
      </c>
      <c r="G112" s="5">
        <f t="shared" ref="G112" si="80">E112+(2*(1/24))</f>
        <v>0.66666666666666674</v>
      </c>
      <c r="H112" t="str">
        <f t="shared" si="77"/>
        <v>Autódromo Hermanos Rodríguez</v>
      </c>
      <c r="I112" t="str">
        <f t="shared" si="78"/>
        <v>Gran Premio de la Ciudad de México</v>
      </c>
    </row>
    <row r="113" spans="1:9" x14ac:dyDescent="0.2">
      <c r="A113" t="s">
        <v>61</v>
      </c>
      <c r="B113" s="3" t="s">
        <v>96</v>
      </c>
      <c r="C113" t="str">
        <f t="shared" si="1"/>
        <v>America/Soa_Paulo</v>
      </c>
      <c r="D113" s="4">
        <v>45233</v>
      </c>
      <c r="E113" s="5">
        <v>0.47916666666666669</v>
      </c>
      <c r="F113" s="4">
        <f t="shared" si="13"/>
        <v>45233</v>
      </c>
      <c r="G113" s="5">
        <f>E113+(1/24)</f>
        <v>0.52083333333333337</v>
      </c>
      <c r="H113" t="str">
        <f t="shared" ref="H113:H117" si="81">VLOOKUP(A113,locations,2)</f>
        <v>Autódromo José Carlos Pace</v>
      </c>
      <c r="I113" t="str">
        <f t="shared" ref="I113:I117" si="82">VLOOKUP(A113,locations,3)</f>
        <v>Rolex Grande Prêmio de São Paulo</v>
      </c>
    </row>
    <row r="114" spans="1:9" x14ac:dyDescent="0.2">
      <c r="A114" t="s">
        <v>61</v>
      </c>
      <c r="B114" s="3" t="s">
        <v>11</v>
      </c>
      <c r="C114" t="str">
        <f t="shared" si="1"/>
        <v>America/Soa_Paulo</v>
      </c>
      <c r="D114" s="4">
        <v>45233</v>
      </c>
      <c r="E114" s="5">
        <v>0.625</v>
      </c>
      <c r="F114" s="4">
        <f t="shared" si="13"/>
        <v>45233</v>
      </c>
      <c r="G114" s="5">
        <f t="shared" ref="G114:G116" si="83">E114+(1/24)</f>
        <v>0.66666666666666663</v>
      </c>
      <c r="H114" t="str">
        <f t="shared" si="81"/>
        <v>Autódromo José Carlos Pace</v>
      </c>
      <c r="I114" t="str">
        <f t="shared" si="82"/>
        <v>Rolex Grande Prêmio de São Paulo</v>
      </c>
    </row>
    <row r="115" spans="1:9" x14ac:dyDescent="0.2">
      <c r="A115" t="s">
        <v>61</v>
      </c>
      <c r="B115" s="3" t="s">
        <v>97</v>
      </c>
      <c r="C115" t="str">
        <f t="shared" si="1"/>
        <v>America/Soa_Paulo</v>
      </c>
      <c r="D115" s="4">
        <v>45234</v>
      </c>
      <c r="E115" s="5">
        <v>0.47916666666666669</v>
      </c>
      <c r="F115" s="4">
        <f t="shared" si="13"/>
        <v>45234</v>
      </c>
      <c r="G115" s="5">
        <f t="shared" si="83"/>
        <v>0.52083333333333337</v>
      </c>
      <c r="H115" t="str">
        <f t="shared" si="81"/>
        <v>Autódromo José Carlos Pace</v>
      </c>
      <c r="I115" t="str">
        <f t="shared" si="82"/>
        <v>Rolex Grande Prêmio de São Paulo</v>
      </c>
    </row>
    <row r="116" spans="1:9" x14ac:dyDescent="0.2">
      <c r="A116" t="s">
        <v>61</v>
      </c>
      <c r="B116" s="3" t="s">
        <v>88</v>
      </c>
      <c r="C116" t="str">
        <f>VLOOKUP(A116,locations,4)</f>
        <v>America/Soa_Paulo</v>
      </c>
      <c r="D116" s="4">
        <v>45234</v>
      </c>
      <c r="E116" s="5">
        <v>0.64583333333333337</v>
      </c>
      <c r="F116" s="4">
        <f t="shared" si="13"/>
        <v>45234</v>
      </c>
      <c r="G116" s="5">
        <f t="shared" si="83"/>
        <v>0.6875</v>
      </c>
      <c r="H116" t="str">
        <f t="shared" si="81"/>
        <v>Autódromo José Carlos Pace</v>
      </c>
      <c r="I116" t="str">
        <f t="shared" si="82"/>
        <v>Rolex Grande Prêmio de São Paulo</v>
      </c>
    </row>
    <row r="117" spans="1:9" x14ac:dyDescent="0.2">
      <c r="A117" t="s">
        <v>61</v>
      </c>
      <c r="B117" s="3" t="s">
        <v>10</v>
      </c>
      <c r="C117" t="str">
        <f t="shared" si="1"/>
        <v>America/Soa_Paulo</v>
      </c>
      <c r="D117" s="4">
        <v>45235</v>
      </c>
      <c r="E117" s="5">
        <v>0.58333333333333337</v>
      </c>
      <c r="F117" s="4">
        <f t="shared" si="13"/>
        <v>45235</v>
      </c>
      <c r="G117" s="5">
        <f t="shared" ref="G117" si="84">E117+(2*(1/24))</f>
        <v>0.66666666666666674</v>
      </c>
      <c r="H117" t="str">
        <f t="shared" si="81"/>
        <v>Autódromo José Carlos Pace</v>
      </c>
      <c r="I117" t="str">
        <f t="shared" si="82"/>
        <v>Rolex Grande Prêmio de São Paulo</v>
      </c>
    </row>
    <row r="118" spans="1:9" x14ac:dyDescent="0.2">
      <c r="A118" t="s">
        <v>111</v>
      </c>
      <c r="B118" s="3" t="s">
        <v>96</v>
      </c>
      <c r="C118" t="str">
        <f t="shared" si="1"/>
        <v>America/Los_Angeles</v>
      </c>
      <c r="D118" s="4">
        <v>45246</v>
      </c>
      <c r="E118" s="5">
        <v>0.77083333333333337</v>
      </c>
      <c r="F118" s="4">
        <f t="shared" si="13"/>
        <v>45246</v>
      </c>
      <c r="G118" s="5">
        <f>E118+(1/24)</f>
        <v>0.8125</v>
      </c>
      <c r="H118" t="str">
        <f t="shared" ref="H118:H122" si="85">VLOOKUP(A118,locations,2)</f>
        <v>Las Vegas</v>
      </c>
      <c r="I118" t="str">
        <f t="shared" ref="I118:I122" si="86">VLOOKUP(A118,locations,3)</f>
        <v>Heineken Silver Las Vegas Grand Prix</v>
      </c>
    </row>
    <row r="119" spans="1:9" x14ac:dyDescent="0.2">
      <c r="A119" t="s">
        <v>111</v>
      </c>
      <c r="B119" s="3" t="s">
        <v>97</v>
      </c>
      <c r="C119" t="str">
        <f t="shared" si="1"/>
        <v>America/Los_Angeles</v>
      </c>
      <c r="D119" s="4">
        <v>45246</v>
      </c>
      <c r="E119" s="5">
        <v>0.91666666666666663</v>
      </c>
      <c r="F119" s="4">
        <f t="shared" si="13"/>
        <v>45246</v>
      </c>
      <c r="G119" s="5">
        <f t="shared" ref="G119:G121" si="87">E119+(1/24)</f>
        <v>0.95833333333333326</v>
      </c>
      <c r="H119" t="str">
        <f t="shared" si="85"/>
        <v>Las Vegas</v>
      </c>
      <c r="I119" t="str">
        <f t="shared" si="86"/>
        <v>Heineken Silver Las Vegas Grand Prix</v>
      </c>
    </row>
    <row r="120" spans="1:9" x14ac:dyDescent="0.2">
      <c r="A120" t="s">
        <v>111</v>
      </c>
      <c r="B120" s="3" t="s">
        <v>98</v>
      </c>
      <c r="C120" t="str">
        <f t="shared" si="1"/>
        <v>America/Los_Angeles</v>
      </c>
      <c r="D120" s="4">
        <v>45247</v>
      </c>
      <c r="E120" s="5">
        <v>0.77083333333333337</v>
      </c>
      <c r="F120" s="4">
        <f t="shared" si="13"/>
        <v>45247</v>
      </c>
      <c r="G120" s="5">
        <f t="shared" si="87"/>
        <v>0.8125</v>
      </c>
      <c r="H120" t="str">
        <f t="shared" si="85"/>
        <v>Las Vegas</v>
      </c>
      <c r="I120" t="str">
        <f t="shared" si="86"/>
        <v>Heineken Silver Las Vegas Grand Prix</v>
      </c>
    </row>
    <row r="121" spans="1:9" x14ac:dyDescent="0.2">
      <c r="A121" t="s">
        <v>111</v>
      </c>
      <c r="B121" s="3" t="s">
        <v>11</v>
      </c>
      <c r="C121" t="str">
        <f t="shared" si="1"/>
        <v>America/Los_Angeles</v>
      </c>
      <c r="D121" s="4">
        <v>45247</v>
      </c>
      <c r="E121" s="5">
        <v>0.91666666666666663</v>
      </c>
      <c r="F121" s="4">
        <f t="shared" si="13"/>
        <v>45247</v>
      </c>
      <c r="G121" s="5">
        <f t="shared" si="87"/>
        <v>0.95833333333333326</v>
      </c>
      <c r="H121" t="str">
        <f t="shared" si="85"/>
        <v>Las Vegas</v>
      </c>
      <c r="I121" t="str">
        <f t="shared" si="86"/>
        <v>Heineken Silver Las Vegas Grand Prix</v>
      </c>
    </row>
    <row r="122" spans="1:9" x14ac:dyDescent="0.2">
      <c r="A122" t="s">
        <v>111</v>
      </c>
      <c r="B122" s="3" t="s">
        <v>10</v>
      </c>
      <c r="C122" t="str">
        <f t="shared" si="1"/>
        <v>America/Los_Angeles</v>
      </c>
      <c r="D122" s="4">
        <v>45248</v>
      </c>
      <c r="E122" s="5">
        <v>0.91666666666666663</v>
      </c>
      <c r="F122" s="4">
        <v>45249</v>
      </c>
      <c r="G122" s="5">
        <f t="shared" ref="G122" si="88">E122+(2*(1/24))</f>
        <v>1</v>
      </c>
      <c r="H122" t="str">
        <f t="shared" si="85"/>
        <v>Las Vegas</v>
      </c>
      <c r="I122" t="str">
        <f t="shared" si="86"/>
        <v>Heineken Silver Las Vegas Grand Prix</v>
      </c>
    </row>
    <row r="123" spans="1:9" x14ac:dyDescent="0.2">
      <c r="A123" t="s">
        <v>62</v>
      </c>
      <c r="B123" s="3" t="s">
        <v>96</v>
      </c>
      <c r="C123" t="str">
        <f t="shared" si="1"/>
        <v>Asia/Qatar</v>
      </c>
      <c r="D123" s="4">
        <v>45254</v>
      </c>
      <c r="E123" s="5">
        <v>0.5625</v>
      </c>
      <c r="F123" s="4">
        <f t="shared" si="13"/>
        <v>45254</v>
      </c>
      <c r="G123" s="5">
        <f>E123+(1/24)</f>
        <v>0.60416666666666663</v>
      </c>
      <c r="H123" t="str">
        <f t="shared" ref="H123:H125" si="89">VLOOKUP(A123,locations,2)</f>
        <v>Yas Marina Circuit</v>
      </c>
      <c r="I123" t="str">
        <f t="shared" ref="I123:I125" si="90">VLOOKUP(A123,locations,3)</f>
        <v>Etihad Airways Abu Dhabi Grand Prix</v>
      </c>
    </row>
    <row r="124" spans="1:9" x14ac:dyDescent="0.2">
      <c r="A124" t="s">
        <v>62</v>
      </c>
      <c r="B124" s="3" t="s">
        <v>97</v>
      </c>
      <c r="C124" t="str">
        <f t="shared" si="1"/>
        <v>Asia/Qatar</v>
      </c>
      <c r="D124" s="4">
        <v>45254</v>
      </c>
      <c r="E124" s="5">
        <v>0.70833333333333337</v>
      </c>
      <c r="F124" s="4">
        <f t="shared" si="13"/>
        <v>45254</v>
      </c>
      <c r="G124" s="5">
        <f t="shared" ref="G124:G126" si="91">E124+(1/24)</f>
        <v>0.75</v>
      </c>
      <c r="H124" t="str">
        <f t="shared" si="89"/>
        <v>Yas Marina Circuit</v>
      </c>
      <c r="I124" t="str">
        <f t="shared" si="90"/>
        <v>Etihad Airways Abu Dhabi Grand Prix</v>
      </c>
    </row>
    <row r="125" spans="1:9" x14ac:dyDescent="0.2">
      <c r="A125" t="s">
        <v>62</v>
      </c>
      <c r="B125" s="3" t="s">
        <v>98</v>
      </c>
      <c r="C125" t="str">
        <f t="shared" si="1"/>
        <v>Asia/Qatar</v>
      </c>
      <c r="D125" s="4">
        <v>45255</v>
      </c>
      <c r="E125" s="5">
        <v>0.60416666666666663</v>
      </c>
      <c r="F125" s="4">
        <f t="shared" si="13"/>
        <v>45255</v>
      </c>
      <c r="G125" s="5">
        <f t="shared" si="91"/>
        <v>0.64583333333333326</v>
      </c>
      <c r="H125" t="str">
        <f t="shared" si="89"/>
        <v>Yas Marina Circuit</v>
      </c>
      <c r="I125" t="str">
        <f t="shared" si="90"/>
        <v>Etihad Airways Abu Dhabi Grand Prix</v>
      </c>
    </row>
    <row r="126" spans="1:9" x14ac:dyDescent="0.2">
      <c r="A126" t="s">
        <v>62</v>
      </c>
      <c r="B126" s="3" t="s">
        <v>11</v>
      </c>
      <c r="C126" t="str">
        <f t="shared" si="1"/>
        <v>Asia/Qatar</v>
      </c>
      <c r="D126" s="4">
        <v>45255</v>
      </c>
      <c r="E126" s="5">
        <v>0.75</v>
      </c>
      <c r="F126" s="4">
        <f t="shared" si="13"/>
        <v>45255</v>
      </c>
      <c r="G126" s="5">
        <f t="shared" si="91"/>
        <v>0.79166666666666663</v>
      </c>
      <c r="H126" t="str">
        <f t="shared" si="14"/>
        <v>Yas Marina Circuit</v>
      </c>
      <c r="I126" t="str">
        <f t="shared" si="18"/>
        <v>Etihad Airways Abu Dhabi Grand Prix</v>
      </c>
    </row>
    <row r="127" spans="1:9" x14ac:dyDescent="0.2">
      <c r="A127" t="s">
        <v>62</v>
      </c>
      <c r="B127" s="3" t="s">
        <v>10</v>
      </c>
      <c r="C127" t="str">
        <f t="shared" si="1"/>
        <v>Asia/Qatar</v>
      </c>
      <c r="D127" s="4">
        <v>45256</v>
      </c>
      <c r="E127" s="5">
        <v>0.70833333333333337</v>
      </c>
      <c r="F127" s="4">
        <f t="shared" si="13"/>
        <v>45256</v>
      </c>
      <c r="G127" s="5">
        <f t="shared" ref="G127" si="92">E127+(2*(1/24))</f>
        <v>0.79166666666666674</v>
      </c>
      <c r="H127" t="str">
        <f t="shared" ref="H127" si="93">VLOOKUP(A127,locations,2)</f>
        <v>Yas Marina Circuit</v>
      </c>
      <c r="I127" t="str">
        <f t="shared" ref="I127" si="94">VLOOKUP(A127,locations,3)</f>
        <v>Etihad Airways Abu Dhabi Grand Prix</v>
      </c>
    </row>
  </sheetData>
  <dataValidations count="2">
    <dataValidation type="list" allowBlank="1" showInputMessage="1" showErrorMessage="1" sqref="A12:A133" xr:uid="{F03BE25C-DA6F-6246-A9E5-DB905318EDFD}">
      <formula1>countries</formula1>
    </dataValidation>
    <dataValidation type="list" allowBlank="1" showInputMessage="1" showErrorMessage="1" sqref="B2:B133" xr:uid="{8F2CDCBC-21D9-4843-9F7D-D70F3A2F785B}">
      <formula1>sessions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3371B6-5DC2-6140-9BAA-BC9BCE215246}">
          <x14:formula1>
            <xm:f>Data!$H$2:$H$11</xm:f>
          </x14:formula1>
          <xm:sqref>A2:A11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1C01-9390-E948-88FE-8034CD2A45FB}">
  <dimension ref="A1:I26"/>
  <sheetViews>
    <sheetView workbookViewId="0">
      <selection activeCell="H2" sqref="H2:I11"/>
    </sheetView>
  </sheetViews>
  <sheetFormatPr baseColWidth="10" defaultRowHeight="16" x14ac:dyDescent="0.2"/>
  <cols>
    <col min="1" max="1" width="14.6640625" bestFit="1" customWidth="1"/>
    <col min="2" max="2" width="30.33203125" bestFit="1" customWidth="1"/>
    <col min="3" max="3" width="45.6640625" bestFit="1" customWidth="1"/>
    <col min="4" max="4" width="19.1640625" bestFit="1" customWidth="1"/>
    <col min="8" max="8" width="14" bestFit="1" customWidth="1"/>
    <col min="9" max="9" width="44.5" bestFit="1" customWidth="1"/>
  </cols>
  <sheetData>
    <row r="1" spans="1:9" s="1" customFormat="1" x14ac:dyDescent="0.2">
      <c r="A1" s="1" t="s">
        <v>7</v>
      </c>
      <c r="B1" s="1" t="s">
        <v>23</v>
      </c>
      <c r="C1" s="1" t="s">
        <v>24</v>
      </c>
      <c r="D1" s="1" t="s">
        <v>8</v>
      </c>
      <c r="F1" s="1" t="s">
        <v>9</v>
      </c>
      <c r="H1" s="1" t="s">
        <v>121</v>
      </c>
      <c r="I1" s="1" t="s">
        <v>127</v>
      </c>
    </row>
    <row r="2" spans="1:9" x14ac:dyDescent="0.2">
      <c r="A2" t="s">
        <v>62</v>
      </c>
      <c r="B2" t="s">
        <v>80</v>
      </c>
      <c r="C2" t="s">
        <v>116</v>
      </c>
      <c r="D2" t="s">
        <v>25</v>
      </c>
      <c r="F2" t="s">
        <v>10</v>
      </c>
      <c r="H2" t="s">
        <v>123</v>
      </c>
      <c r="I2" t="s">
        <v>135</v>
      </c>
    </row>
    <row r="3" spans="1:9" x14ac:dyDescent="0.2">
      <c r="A3" t="s">
        <v>20</v>
      </c>
      <c r="B3" t="s">
        <v>47</v>
      </c>
      <c r="C3" t="s">
        <v>114</v>
      </c>
      <c r="D3" t="s">
        <v>38</v>
      </c>
      <c r="F3" t="s">
        <v>88</v>
      </c>
      <c r="H3" t="s">
        <v>120</v>
      </c>
      <c r="I3" t="s">
        <v>133</v>
      </c>
    </row>
    <row r="4" spans="1:9" x14ac:dyDescent="0.2">
      <c r="A4" t="s">
        <v>18</v>
      </c>
      <c r="B4" t="s">
        <v>63</v>
      </c>
      <c r="C4" t="s">
        <v>64</v>
      </c>
      <c r="D4" t="s">
        <v>36</v>
      </c>
      <c r="F4" t="s">
        <v>11</v>
      </c>
      <c r="H4" t="s">
        <v>119</v>
      </c>
      <c r="I4" t="s">
        <v>128</v>
      </c>
    </row>
    <row r="5" spans="1:9" x14ac:dyDescent="0.2">
      <c r="A5" t="s">
        <v>42</v>
      </c>
      <c r="B5" t="s">
        <v>53</v>
      </c>
      <c r="C5" t="s">
        <v>54</v>
      </c>
      <c r="D5" t="s">
        <v>82</v>
      </c>
      <c r="F5" t="s">
        <v>98</v>
      </c>
      <c r="H5" t="s">
        <v>92</v>
      </c>
      <c r="I5" t="s">
        <v>132</v>
      </c>
    </row>
    <row r="6" spans="1:9" x14ac:dyDescent="0.2">
      <c r="A6" t="s">
        <v>39</v>
      </c>
      <c r="B6" t="s">
        <v>45</v>
      </c>
      <c r="C6" t="s">
        <v>101</v>
      </c>
      <c r="D6" t="s">
        <v>25</v>
      </c>
      <c r="F6" t="s">
        <v>97</v>
      </c>
      <c r="H6" t="s">
        <v>93</v>
      </c>
      <c r="I6" t="s">
        <v>134</v>
      </c>
    </row>
    <row r="7" spans="1:9" x14ac:dyDescent="0.2">
      <c r="A7" t="s">
        <v>57</v>
      </c>
      <c r="B7" t="s">
        <v>68</v>
      </c>
      <c r="C7" t="s">
        <v>69</v>
      </c>
      <c r="D7" t="s">
        <v>81</v>
      </c>
      <c r="F7" t="s">
        <v>96</v>
      </c>
      <c r="H7" t="s">
        <v>137</v>
      </c>
      <c r="I7" t="s">
        <v>129</v>
      </c>
    </row>
    <row r="8" spans="1:9" x14ac:dyDescent="0.2">
      <c r="A8" t="s">
        <v>61</v>
      </c>
      <c r="B8" t="s">
        <v>79</v>
      </c>
      <c r="C8" t="s">
        <v>115</v>
      </c>
      <c r="D8" t="s">
        <v>94</v>
      </c>
      <c r="F8" t="s">
        <v>90</v>
      </c>
      <c r="H8" t="s">
        <v>125</v>
      </c>
      <c r="I8" t="s">
        <v>130</v>
      </c>
    </row>
    <row r="9" spans="1:9" x14ac:dyDescent="0.2">
      <c r="A9" t="s">
        <v>43</v>
      </c>
      <c r="B9" t="s">
        <v>55</v>
      </c>
      <c r="C9" t="s">
        <v>56</v>
      </c>
      <c r="D9" t="s">
        <v>95</v>
      </c>
      <c r="F9" t="s">
        <v>91</v>
      </c>
      <c r="H9" t="s">
        <v>122</v>
      </c>
      <c r="I9" t="s">
        <v>126</v>
      </c>
    </row>
    <row r="10" spans="1:9" x14ac:dyDescent="0.2">
      <c r="A10" t="s">
        <v>48</v>
      </c>
      <c r="B10" t="s">
        <v>49</v>
      </c>
      <c r="C10" t="s">
        <v>103</v>
      </c>
      <c r="D10" t="s">
        <v>32</v>
      </c>
      <c r="H10" t="s">
        <v>138</v>
      </c>
      <c r="I10" t="s">
        <v>131</v>
      </c>
    </row>
    <row r="11" spans="1:9" x14ac:dyDescent="0.2">
      <c r="A11" t="s">
        <v>14</v>
      </c>
      <c r="B11" t="s">
        <v>65</v>
      </c>
      <c r="C11" t="s">
        <v>30</v>
      </c>
      <c r="D11" t="s">
        <v>31</v>
      </c>
      <c r="H11" t="s">
        <v>124</v>
      </c>
      <c r="I11" t="s">
        <v>136</v>
      </c>
    </row>
    <row r="12" spans="1:9" x14ac:dyDescent="0.2">
      <c r="A12" t="s">
        <v>17</v>
      </c>
      <c r="B12" t="s">
        <v>34</v>
      </c>
      <c r="C12" t="s">
        <v>117</v>
      </c>
      <c r="D12" t="s">
        <v>35</v>
      </c>
    </row>
    <row r="13" spans="1:9" x14ac:dyDescent="0.2">
      <c r="A13" t="s">
        <v>44</v>
      </c>
      <c r="B13" t="s">
        <v>66</v>
      </c>
      <c r="C13" t="s">
        <v>67</v>
      </c>
      <c r="D13" t="s">
        <v>83</v>
      </c>
    </row>
    <row r="14" spans="1:9" x14ac:dyDescent="0.2">
      <c r="A14" t="s">
        <v>15</v>
      </c>
      <c r="B14" t="s">
        <v>71</v>
      </c>
      <c r="C14" t="s">
        <v>72</v>
      </c>
      <c r="D14" t="s">
        <v>32</v>
      </c>
    </row>
    <row r="15" spans="1:9" x14ac:dyDescent="0.2">
      <c r="A15" t="s">
        <v>19</v>
      </c>
      <c r="B15" t="s">
        <v>76</v>
      </c>
      <c r="C15" t="s">
        <v>107</v>
      </c>
      <c r="D15" t="s">
        <v>37</v>
      </c>
    </row>
    <row r="16" spans="1:9" x14ac:dyDescent="0.2">
      <c r="A16" t="s">
        <v>111</v>
      </c>
      <c r="B16" t="s">
        <v>111</v>
      </c>
      <c r="C16" t="s">
        <v>112</v>
      </c>
      <c r="D16" t="s">
        <v>113</v>
      </c>
    </row>
    <row r="17" spans="1:4" x14ac:dyDescent="0.2">
      <c r="A17" t="s">
        <v>60</v>
      </c>
      <c r="B17" t="s">
        <v>77</v>
      </c>
      <c r="C17" t="s">
        <v>78</v>
      </c>
      <c r="D17" t="s">
        <v>84</v>
      </c>
    </row>
    <row r="18" spans="1:4" x14ac:dyDescent="0.2">
      <c r="A18" t="s">
        <v>50</v>
      </c>
      <c r="B18" t="s">
        <v>51</v>
      </c>
      <c r="C18" t="s">
        <v>102</v>
      </c>
      <c r="D18" t="s">
        <v>85</v>
      </c>
    </row>
    <row r="19" spans="1:4" x14ac:dyDescent="0.2">
      <c r="A19" t="s">
        <v>41</v>
      </c>
      <c r="B19" t="s">
        <v>52</v>
      </c>
      <c r="C19" t="s">
        <v>104</v>
      </c>
      <c r="D19" t="s">
        <v>31</v>
      </c>
    </row>
    <row r="20" spans="1:4" x14ac:dyDescent="0.2">
      <c r="A20" t="s">
        <v>16</v>
      </c>
      <c r="B20" t="s">
        <v>70</v>
      </c>
      <c r="C20" t="s">
        <v>105</v>
      </c>
      <c r="D20" t="s">
        <v>89</v>
      </c>
    </row>
    <row r="21" spans="1:4" x14ac:dyDescent="0.2">
      <c r="A21" t="s">
        <v>108</v>
      </c>
      <c r="B21" t="s">
        <v>109</v>
      </c>
      <c r="C21" t="s">
        <v>118</v>
      </c>
      <c r="D21" t="s">
        <v>25</v>
      </c>
    </row>
    <row r="22" spans="1:4" x14ac:dyDescent="0.2">
      <c r="A22" t="s">
        <v>58</v>
      </c>
      <c r="B22" t="s">
        <v>73</v>
      </c>
      <c r="C22" t="s">
        <v>74</v>
      </c>
      <c r="D22" t="s">
        <v>86</v>
      </c>
    </row>
    <row r="23" spans="1:4" x14ac:dyDescent="0.2">
      <c r="A23" t="s">
        <v>40</v>
      </c>
      <c r="B23" t="s">
        <v>46</v>
      </c>
      <c r="C23" t="s">
        <v>100</v>
      </c>
      <c r="D23" t="s">
        <v>25</v>
      </c>
    </row>
    <row r="24" spans="1:4" x14ac:dyDescent="0.2">
      <c r="A24" t="s">
        <v>59</v>
      </c>
      <c r="B24" t="s">
        <v>75</v>
      </c>
      <c r="C24" t="s">
        <v>106</v>
      </c>
      <c r="D24" t="s">
        <v>87</v>
      </c>
    </row>
    <row r="25" spans="1:4" x14ac:dyDescent="0.2">
      <c r="A25" t="s">
        <v>13</v>
      </c>
      <c r="B25" t="s">
        <v>33</v>
      </c>
      <c r="C25" t="s">
        <v>28</v>
      </c>
      <c r="D25" t="s">
        <v>29</v>
      </c>
    </row>
    <row r="26" spans="1:4" x14ac:dyDescent="0.2">
      <c r="A26" t="s">
        <v>12</v>
      </c>
      <c r="B26" t="s">
        <v>26</v>
      </c>
      <c r="C26" t="s">
        <v>110</v>
      </c>
      <c r="D26" t="s">
        <v>27</v>
      </c>
    </row>
  </sheetData>
  <sortState xmlns:xlrd2="http://schemas.microsoft.com/office/spreadsheetml/2017/richdata2" ref="A2:D26">
    <sortCondition ref="A2:A26"/>
  </sortState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F1</vt:lpstr>
      <vt:lpstr>Data</vt:lpstr>
      <vt:lpstr>circuits</vt:lpstr>
      <vt:lpstr>countries</vt:lpstr>
      <vt:lpstr>locations</vt:lpstr>
      <vt:lpstr>sessions</vt:lpstr>
      <vt:lpstr>teams</vt:lpstr>
      <vt:lpstr>timezones</vt:lpstr>
      <vt:lpstr>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Venables</dc:creator>
  <cp:lastModifiedBy>Microsoft Office User</cp:lastModifiedBy>
  <dcterms:created xsi:type="dcterms:W3CDTF">2021-12-30T12:52:11Z</dcterms:created>
  <dcterms:modified xsi:type="dcterms:W3CDTF">2023-02-16T08:36:08Z</dcterms:modified>
</cp:coreProperties>
</file>