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B687C447-3EFA-8343-915A-4E8140325269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2" i="1" l="1"/>
  <c r="G102" i="1"/>
  <c r="G98" i="1"/>
  <c r="G72" i="1"/>
  <c r="G57" i="1"/>
  <c r="G33" i="1"/>
  <c r="G34" i="1"/>
  <c r="C30" i="1"/>
  <c r="F30" i="1"/>
  <c r="G30" i="1"/>
  <c r="H30" i="1"/>
  <c r="I30" i="1"/>
  <c r="G3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H120" i="1"/>
  <c r="I120" i="1"/>
  <c r="H121" i="1"/>
  <c r="I121" i="1"/>
  <c r="H122" i="1"/>
  <c r="I122" i="1"/>
  <c r="G124" i="1"/>
  <c r="G123" i="1"/>
  <c r="G122" i="1"/>
  <c r="G121" i="1"/>
  <c r="G120" i="1"/>
  <c r="F122" i="1"/>
  <c r="F121" i="1"/>
  <c r="F120" i="1"/>
  <c r="C120" i="1"/>
  <c r="C121" i="1"/>
  <c r="C122" i="1"/>
  <c r="G119" i="1"/>
  <c r="G118" i="1"/>
  <c r="G117" i="1"/>
  <c r="G116" i="1"/>
  <c r="G115" i="1"/>
  <c r="F118" i="1"/>
  <c r="F117" i="1"/>
  <c r="F116" i="1"/>
  <c r="F115" i="1"/>
  <c r="H115" i="1"/>
  <c r="I115" i="1"/>
  <c r="H116" i="1"/>
  <c r="I116" i="1"/>
  <c r="H117" i="1"/>
  <c r="I117" i="1"/>
  <c r="H118" i="1"/>
  <c r="I118" i="1"/>
  <c r="H119" i="1"/>
  <c r="I119" i="1"/>
  <c r="C115" i="1"/>
  <c r="C116" i="1"/>
  <c r="C117" i="1"/>
  <c r="C118" i="1"/>
  <c r="C119" i="1"/>
  <c r="H110" i="1"/>
  <c r="I110" i="1"/>
  <c r="H111" i="1"/>
  <c r="I111" i="1"/>
  <c r="H112" i="1"/>
  <c r="I112" i="1"/>
  <c r="H113" i="1"/>
  <c r="I113" i="1"/>
  <c r="H114" i="1"/>
  <c r="I114" i="1"/>
  <c r="G114" i="1"/>
  <c r="G113" i="1"/>
  <c r="G111" i="1"/>
  <c r="G110" i="1"/>
  <c r="F112" i="1"/>
  <c r="F111" i="1"/>
  <c r="F110" i="1"/>
  <c r="C110" i="1"/>
  <c r="C111" i="1"/>
  <c r="C112" i="1"/>
  <c r="H105" i="1"/>
  <c r="I105" i="1"/>
  <c r="H106" i="1"/>
  <c r="I106" i="1"/>
  <c r="H107" i="1"/>
  <c r="I107" i="1"/>
  <c r="H108" i="1"/>
  <c r="I108" i="1"/>
  <c r="H109" i="1"/>
  <c r="I109" i="1"/>
  <c r="G109" i="1"/>
  <c r="G108" i="1"/>
  <c r="G107" i="1"/>
  <c r="G106" i="1"/>
  <c r="G105" i="1"/>
  <c r="F106" i="1"/>
  <c r="F107" i="1"/>
  <c r="F105" i="1"/>
  <c r="C105" i="1"/>
  <c r="C106" i="1"/>
  <c r="C107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G104" i="1"/>
  <c r="G103" i="1"/>
  <c r="G101" i="1"/>
  <c r="G100" i="1"/>
  <c r="F102" i="1"/>
  <c r="F101" i="1"/>
  <c r="F100" i="1"/>
  <c r="C100" i="1"/>
  <c r="C101" i="1"/>
  <c r="C102" i="1"/>
  <c r="G99" i="1"/>
  <c r="G97" i="1"/>
  <c r="G96" i="1"/>
  <c r="G95" i="1"/>
  <c r="F95" i="1"/>
  <c r="F96" i="1"/>
  <c r="F97" i="1"/>
  <c r="F98" i="1"/>
  <c r="F99" i="1"/>
  <c r="C95" i="1"/>
  <c r="C96" i="1"/>
  <c r="C97" i="1"/>
  <c r="C98" i="1"/>
  <c r="C9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G94" i="1"/>
  <c r="G93" i="1"/>
  <c r="G92" i="1"/>
  <c r="G91" i="1"/>
  <c r="G90" i="1"/>
  <c r="F92" i="1"/>
  <c r="F91" i="1"/>
  <c r="F90" i="1"/>
  <c r="C90" i="1"/>
  <c r="C91" i="1"/>
  <c r="C92" i="1"/>
  <c r="G89" i="1"/>
  <c r="G88" i="1"/>
  <c r="G87" i="1"/>
  <c r="G86" i="1"/>
  <c r="G85" i="1"/>
  <c r="F87" i="1"/>
  <c r="F86" i="1"/>
  <c r="F85" i="1"/>
  <c r="C85" i="1"/>
  <c r="C86" i="1"/>
  <c r="C87" i="1"/>
  <c r="G84" i="1"/>
  <c r="G83" i="1"/>
  <c r="G82" i="1"/>
  <c r="G81" i="1"/>
  <c r="G80" i="1"/>
  <c r="F82" i="1"/>
  <c r="F81" i="1"/>
  <c r="F80" i="1"/>
  <c r="C80" i="1"/>
  <c r="C81" i="1"/>
  <c r="C82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G79" i="1"/>
  <c r="G78" i="1"/>
  <c r="G77" i="1"/>
  <c r="G76" i="1"/>
  <c r="G75" i="1"/>
  <c r="F77" i="1"/>
  <c r="F76" i="1"/>
  <c r="F75" i="1"/>
  <c r="C75" i="1"/>
  <c r="C76" i="1"/>
  <c r="C77" i="1"/>
  <c r="G74" i="1"/>
  <c r="G73" i="1"/>
  <c r="G71" i="1"/>
  <c r="G70" i="1"/>
  <c r="F72" i="1"/>
  <c r="F71" i="1"/>
  <c r="F70" i="1"/>
  <c r="C70" i="1"/>
  <c r="C71" i="1"/>
  <c r="C72" i="1"/>
  <c r="G69" i="1"/>
  <c r="G68" i="1"/>
  <c r="G67" i="1"/>
  <c r="G66" i="1"/>
  <c r="G65" i="1"/>
  <c r="F67" i="1"/>
  <c r="F66" i="1"/>
  <c r="F65" i="1"/>
  <c r="C65" i="1"/>
  <c r="C66" i="1"/>
  <c r="C67" i="1"/>
  <c r="G64" i="1"/>
  <c r="G63" i="1"/>
  <c r="G62" i="1"/>
  <c r="G61" i="1"/>
  <c r="G60" i="1"/>
  <c r="F62" i="1"/>
  <c r="F61" i="1"/>
  <c r="F60" i="1"/>
  <c r="C60" i="1"/>
  <c r="C61" i="1"/>
  <c r="C62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G59" i="1"/>
  <c r="G58" i="1"/>
  <c r="G56" i="1"/>
  <c r="G55" i="1"/>
  <c r="F56" i="1"/>
  <c r="F55" i="1"/>
  <c r="C55" i="1"/>
  <c r="C56" i="1"/>
  <c r="G54" i="1"/>
  <c r="G53" i="1"/>
  <c r="G52" i="1"/>
  <c r="G51" i="1"/>
  <c r="G50" i="1"/>
  <c r="F52" i="1"/>
  <c r="F51" i="1"/>
  <c r="F50" i="1"/>
  <c r="C50" i="1"/>
  <c r="C51" i="1"/>
  <c r="C52" i="1"/>
  <c r="G49" i="1"/>
  <c r="G48" i="1"/>
  <c r="G47" i="1"/>
  <c r="G46" i="1"/>
  <c r="G45" i="1"/>
  <c r="F47" i="1"/>
  <c r="F46" i="1"/>
  <c r="F45" i="1"/>
  <c r="H45" i="1"/>
  <c r="I45" i="1"/>
  <c r="H46" i="1"/>
  <c r="I46" i="1"/>
  <c r="H47" i="1"/>
  <c r="I47" i="1"/>
  <c r="C45" i="1"/>
  <c r="C46" i="1"/>
  <c r="C47" i="1"/>
  <c r="G44" i="1"/>
  <c r="G43" i="1"/>
  <c r="G42" i="1"/>
  <c r="G41" i="1"/>
  <c r="G40" i="1"/>
  <c r="F42" i="1"/>
  <c r="F41" i="1"/>
  <c r="F40" i="1"/>
  <c r="H40" i="1"/>
  <c r="I40" i="1"/>
  <c r="H41" i="1"/>
  <c r="I41" i="1"/>
  <c r="H42" i="1"/>
  <c r="I42" i="1"/>
  <c r="C40" i="1"/>
  <c r="C41" i="1"/>
  <c r="C42" i="1"/>
  <c r="I18" i="1"/>
  <c r="G39" i="1"/>
  <c r="G38" i="1"/>
  <c r="G37" i="1"/>
  <c r="G36" i="1"/>
  <c r="G35" i="1"/>
  <c r="F37" i="1"/>
  <c r="F36" i="1"/>
  <c r="F35" i="1"/>
  <c r="H35" i="1"/>
  <c r="I35" i="1"/>
  <c r="H36" i="1"/>
  <c r="I36" i="1"/>
  <c r="H37" i="1"/>
  <c r="I37" i="1"/>
  <c r="C35" i="1"/>
  <c r="C36" i="1"/>
  <c r="C37" i="1"/>
  <c r="G31" i="1"/>
  <c r="F33" i="1"/>
  <c r="F32" i="1"/>
  <c r="F31" i="1"/>
  <c r="H31" i="1"/>
  <c r="I31" i="1"/>
  <c r="H32" i="1"/>
  <c r="I32" i="1"/>
  <c r="H33" i="1"/>
  <c r="I33" i="1"/>
  <c r="C31" i="1"/>
  <c r="C32" i="1"/>
  <c r="C33" i="1"/>
  <c r="G29" i="1"/>
  <c r="G28" i="1"/>
  <c r="G27" i="1"/>
  <c r="G26" i="1"/>
  <c r="G25" i="1"/>
  <c r="F27" i="1"/>
  <c r="F26" i="1"/>
  <c r="F25" i="1"/>
  <c r="C25" i="1"/>
  <c r="C26" i="1"/>
  <c r="C27" i="1"/>
  <c r="H25" i="1"/>
  <c r="I25" i="1"/>
  <c r="H26" i="1"/>
  <c r="I26" i="1"/>
  <c r="H27" i="1"/>
  <c r="I27" i="1"/>
  <c r="G24" i="1"/>
  <c r="G23" i="1"/>
  <c r="G22" i="1"/>
  <c r="G21" i="1"/>
  <c r="G20" i="1"/>
  <c r="G16" i="1"/>
  <c r="G17" i="1"/>
  <c r="G18" i="1"/>
  <c r="F22" i="1"/>
  <c r="F21" i="1"/>
  <c r="F20" i="1"/>
  <c r="C17" i="1"/>
  <c r="C18" i="1"/>
  <c r="C19" i="1"/>
  <c r="C20" i="1"/>
  <c r="C21" i="1"/>
  <c r="C22" i="1"/>
  <c r="H20" i="1"/>
  <c r="I20" i="1"/>
  <c r="H21" i="1"/>
  <c r="I21" i="1"/>
  <c r="H22" i="1"/>
  <c r="I22" i="1"/>
  <c r="G19" i="1"/>
  <c r="H17" i="1"/>
  <c r="I17" i="1"/>
  <c r="H18" i="1"/>
  <c r="H19" i="1"/>
  <c r="F19" i="1"/>
  <c r="F18" i="1"/>
  <c r="F17" i="1"/>
  <c r="C113" i="1"/>
  <c r="F58" i="1"/>
  <c r="C58" i="1"/>
  <c r="G15" i="1"/>
  <c r="F8" i="1"/>
  <c r="F9" i="1"/>
  <c r="H12" i="1"/>
  <c r="C12" i="1"/>
  <c r="C78" i="1"/>
  <c r="C57" i="1"/>
  <c r="C53" i="1"/>
  <c r="H15" i="1"/>
  <c r="I15" i="1"/>
  <c r="F15" i="1"/>
  <c r="F113" i="1"/>
  <c r="F78" i="1"/>
  <c r="F57" i="1"/>
  <c r="F53" i="1"/>
  <c r="C15" i="1"/>
  <c r="F23" i="1"/>
  <c r="F24" i="1"/>
  <c r="F28" i="1"/>
  <c r="F29" i="1"/>
  <c r="F38" i="1"/>
  <c r="F39" i="1"/>
  <c r="F48" i="1"/>
  <c r="F49" i="1"/>
  <c r="F43" i="1"/>
  <c r="F44" i="1"/>
  <c r="F34" i="1"/>
  <c r="F54" i="1"/>
  <c r="F63" i="1"/>
  <c r="F64" i="1"/>
  <c r="F59" i="1"/>
  <c r="F68" i="1"/>
  <c r="F69" i="1"/>
  <c r="F73" i="1"/>
  <c r="F74" i="1"/>
  <c r="F79" i="1"/>
  <c r="F83" i="1"/>
  <c r="F84" i="1"/>
  <c r="F88" i="1"/>
  <c r="F89" i="1"/>
  <c r="F93" i="1"/>
  <c r="F94" i="1"/>
  <c r="F103" i="1"/>
  <c r="F104" i="1"/>
  <c r="F108" i="1"/>
  <c r="F109" i="1"/>
  <c r="F114" i="1"/>
  <c r="F123" i="1"/>
  <c r="F124" i="1"/>
  <c r="H124" i="1"/>
  <c r="I124" i="1"/>
  <c r="H44" i="1"/>
  <c r="I44" i="1"/>
  <c r="H49" i="1"/>
  <c r="I49" i="1"/>
  <c r="H39" i="1"/>
  <c r="I39" i="1"/>
  <c r="H29" i="1"/>
  <c r="I29" i="1"/>
  <c r="H24" i="1"/>
  <c r="I24" i="1"/>
  <c r="H16" i="1"/>
  <c r="I16" i="1"/>
  <c r="C124" i="1"/>
  <c r="C114" i="1"/>
  <c r="C109" i="1"/>
  <c r="C104" i="1"/>
  <c r="C94" i="1"/>
  <c r="C89" i="1"/>
  <c r="C84" i="1"/>
  <c r="C79" i="1"/>
  <c r="C74" i="1"/>
  <c r="C69" i="1"/>
  <c r="C59" i="1"/>
  <c r="C44" i="1"/>
  <c r="C49" i="1"/>
  <c r="C39" i="1"/>
  <c r="C29" i="1"/>
  <c r="C24" i="1"/>
  <c r="C16" i="1"/>
  <c r="C64" i="1"/>
  <c r="C54" i="1"/>
  <c r="I23" i="1"/>
  <c r="H123" i="1"/>
  <c r="I123" i="1"/>
  <c r="C123" i="1"/>
  <c r="F16" i="1"/>
  <c r="C103" i="1"/>
  <c r="C108" i="1"/>
  <c r="C88" i="1"/>
  <c r="C93" i="1"/>
  <c r="C73" i="1"/>
  <c r="C83" i="1"/>
  <c r="C68" i="1"/>
  <c r="H34" i="1"/>
  <c r="I34" i="1"/>
  <c r="C34" i="1"/>
  <c r="C63" i="1"/>
  <c r="H38" i="1"/>
  <c r="I38" i="1"/>
  <c r="H48" i="1"/>
  <c r="I48" i="1"/>
  <c r="H43" i="1"/>
  <c r="I43" i="1"/>
  <c r="C38" i="1"/>
  <c r="C48" i="1"/>
  <c r="C43" i="1"/>
  <c r="I28" i="1"/>
  <c r="H23" i="1"/>
  <c r="H28" i="1"/>
  <c r="C23" i="1"/>
  <c r="C28" i="1"/>
  <c r="I19" i="1" l="1"/>
</calcChain>
</file>

<file path=xl/sharedStrings.xml><?xml version="1.0" encoding="utf-8"?>
<sst xmlns="http://schemas.openxmlformats.org/spreadsheetml/2006/main" count="400" uniqueCount="142">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</sst>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4"/>
  <sheetViews>
    <sheetView tabSelected="1" topLeftCell="A38" workbookViewId="0">
      <selection activeCell="G68" sqref="G68"/>
    </sheetView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4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96</v>
      </c>
      <c r="C15" t="str">
        <f t="shared" si="1"/>
        <v>Asia/Qatar</v>
      </c>
      <c r="D15" s="4">
        <v>44988</v>
      </c>
      <c r="E15" s="5">
        <v>0.60416666666666663</v>
      </c>
      <c r="F15" s="4">
        <f t="shared" ref="F15:F22" si="5">D15</f>
        <v>44988</v>
      </c>
      <c r="G15" s="5">
        <f>E15+(1/24)</f>
        <v>0.64583333333333326</v>
      </c>
      <c r="H15" t="str">
        <f t="shared" ref="H15" si="6">VLOOKUP(A15,locations,2)</f>
        <v>Bahrain International Circuit</v>
      </c>
      <c r="I15" t="str">
        <f t="shared" ref="I15" si="7">VLOOKUP(A15,locations,3)</f>
        <v>Gulf Air Bahrain Grand Prix</v>
      </c>
    </row>
    <row r="16" spans="1:9" x14ac:dyDescent="0.2">
      <c r="A16" t="s">
        <v>39</v>
      </c>
      <c r="B16" s="3" t="s">
        <v>97</v>
      </c>
      <c r="C16" t="str">
        <f t="shared" si="1"/>
        <v>Asia/Qatar</v>
      </c>
      <c r="D16" s="4">
        <v>44988</v>
      </c>
      <c r="E16" s="5">
        <v>0.75</v>
      </c>
      <c r="F16" s="4">
        <f t="shared" si="5"/>
        <v>44988</v>
      </c>
      <c r="G16" s="5">
        <f t="shared" ref="G16:G18" si="8">E16+(1/24)</f>
        <v>0.79166666666666663</v>
      </c>
      <c r="H16" t="str">
        <f t="shared" ref="H16" si="9">VLOOKUP(A16,locations,2)</f>
        <v>Bahrain International Circuit</v>
      </c>
      <c r="I16" t="str">
        <f t="shared" ref="I16" si="10">VLOOKUP(A16,locations,3)</f>
        <v>Gulf Air Bahrain Grand Prix</v>
      </c>
    </row>
    <row r="17" spans="1:9" x14ac:dyDescent="0.2">
      <c r="A17" t="s">
        <v>39</v>
      </c>
      <c r="B17" s="3" t="s">
        <v>98</v>
      </c>
      <c r="C17" t="str">
        <f t="shared" si="1"/>
        <v>Asia/Qatar</v>
      </c>
      <c r="D17" s="4">
        <v>44989</v>
      </c>
      <c r="E17" s="5">
        <v>0.60416666666666663</v>
      </c>
      <c r="F17" s="4">
        <f t="shared" si="5"/>
        <v>44989</v>
      </c>
      <c r="G17" s="5">
        <f t="shared" si="8"/>
        <v>0.64583333333333326</v>
      </c>
      <c r="H17" t="str">
        <f t="shared" ref="H17:H22" si="11">VLOOKUP(A17,locations,2)</f>
        <v>Bahrain International Circuit</v>
      </c>
      <c r="I17" t="str">
        <f t="shared" ref="I17:I22" si="12">VLOOKUP(A17,locations,3)</f>
        <v>Gulf Air Bahrain Grand Prix</v>
      </c>
    </row>
    <row r="18" spans="1:9" x14ac:dyDescent="0.2">
      <c r="A18" t="s">
        <v>39</v>
      </c>
      <c r="B18" s="3" t="s">
        <v>11</v>
      </c>
      <c r="C18" t="str">
        <f t="shared" si="1"/>
        <v>Asia/Qatar</v>
      </c>
      <c r="D18" s="4">
        <v>44989</v>
      </c>
      <c r="E18" s="5">
        <v>0.75</v>
      </c>
      <c r="F18" s="4">
        <f t="shared" si="5"/>
        <v>44989</v>
      </c>
      <c r="G18" s="5">
        <f t="shared" si="8"/>
        <v>0.79166666666666663</v>
      </c>
      <c r="H18" t="str">
        <f t="shared" si="11"/>
        <v>Bahrain International Circuit</v>
      </c>
      <c r="I18" t="str">
        <f t="shared" si="12"/>
        <v>Gulf Air Bahrain Grand Prix</v>
      </c>
    </row>
    <row r="19" spans="1:9" x14ac:dyDescent="0.2">
      <c r="A19" t="s">
        <v>39</v>
      </c>
      <c r="B19" s="3" t="s">
        <v>10</v>
      </c>
      <c r="C19" t="str">
        <f t="shared" si="1"/>
        <v>Asia/Qatar</v>
      </c>
      <c r="D19" s="4">
        <v>44990</v>
      </c>
      <c r="E19" s="5">
        <v>0.75</v>
      </c>
      <c r="F19" s="4">
        <f t="shared" si="5"/>
        <v>44990</v>
      </c>
      <c r="G19" s="5">
        <f t="shared" ref="G19:G24" si="13">E19+(2*(1/24))</f>
        <v>0.83333333333333337</v>
      </c>
      <c r="H19" t="str">
        <f t="shared" si="11"/>
        <v>Bahrain International Circuit</v>
      </c>
      <c r="I19" t="str">
        <f t="shared" si="12"/>
        <v>Gulf Air Bahrain Grand Prix</v>
      </c>
    </row>
    <row r="20" spans="1:9" x14ac:dyDescent="0.2">
      <c r="A20" t="s">
        <v>40</v>
      </c>
      <c r="B20" s="3" t="s">
        <v>96</v>
      </c>
      <c r="C20" t="str">
        <f t="shared" si="1"/>
        <v>Asia/Qatar</v>
      </c>
      <c r="D20" s="4">
        <v>45002</v>
      </c>
      <c r="E20" s="5">
        <v>0.6875</v>
      </c>
      <c r="F20" s="4">
        <f t="shared" si="5"/>
        <v>45002</v>
      </c>
      <c r="G20" s="5">
        <f>E20+(1/24)</f>
        <v>0.72916666666666663</v>
      </c>
      <c r="H20" t="str">
        <f t="shared" si="11"/>
        <v>Jeddah Corniche Circuit</v>
      </c>
      <c r="I20" t="str">
        <f t="shared" si="12"/>
        <v>STC Saudi Arabian Grand Prix</v>
      </c>
    </row>
    <row r="21" spans="1:9" x14ac:dyDescent="0.2">
      <c r="A21" t="s">
        <v>40</v>
      </c>
      <c r="B21" s="3" t="s">
        <v>97</v>
      </c>
      <c r="C21" t="str">
        <f t="shared" si="1"/>
        <v>Asia/Qatar</v>
      </c>
      <c r="D21" s="4">
        <v>45002</v>
      </c>
      <c r="E21" s="5">
        <v>0.83333333333333337</v>
      </c>
      <c r="F21" s="4">
        <f t="shared" si="5"/>
        <v>45002</v>
      </c>
      <c r="G21" s="5">
        <f t="shared" ref="G21:G23" si="14">E21+(1/24)</f>
        <v>0.875</v>
      </c>
      <c r="H21" t="str">
        <f t="shared" si="11"/>
        <v>Jeddah Corniche Circuit</v>
      </c>
      <c r="I21" t="str">
        <f t="shared" si="12"/>
        <v>STC Saudi Arabian Grand Prix</v>
      </c>
    </row>
    <row r="22" spans="1:9" x14ac:dyDescent="0.2">
      <c r="A22" t="s">
        <v>40</v>
      </c>
      <c r="B22" s="3" t="s">
        <v>98</v>
      </c>
      <c r="C22" t="str">
        <f t="shared" si="1"/>
        <v>Asia/Qatar</v>
      </c>
      <c r="D22" s="4">
        <v>45003</v>
      </c>
      <c r="E22" s="5">
        <v>0.6875</v>
      </c>
      <c r="F22" s="4">
        <f t="shared" si="5"/>
        <v>45003</v>
      </c>
      <c r="G22" s="5">
        <f t="shared" si="14"/>
        <v>0.72916666666666663</v>
      </c>
      <c r="H22" t="str">
        <f t="shared" si="11"/>
        <v>Jeddah Corniche Circuit</v>
      </c>
      <c r="I22" t="str">
        <f t="shared" si="12"/>
        <v>STC Saudi Arabian Grand Prix</v>
      </c>
    </row>
    <row r="23" spans="1:9" x14ac:dyDescent="0.2">
      <c r="A23" t="s">
        <v>40</v>
      </c>
      <c r="B23" s="3" t="s">
        <v>11</v>
      </c>
      <c r="C23" t="str">
        <f t="shared" si="1"/>
        <v>Asia/Qatar</v>
      </c>
      <c r="D23" s="4">
        <v>45003</v>
      </c>
      <c r="E23" s="5">
        <v>0.83333333333333337</v>
      </c>
      <c r="F23" s="4">
        <f t="shared" ref="F23:F124" si="15">D23</f>
        <v>45003</v>
      </c>
      <c r="G23" s="5">
        <f t="shared" si="14"/>
        <v>0.875</v>
      </c>
      <c r="H23" t="str">
        <f t="shared" ref="H23:H123" si="16">VLOOKUP(A23,locations,2)</f>
        <v>Jeddah Corniche Circuit</v>
      </c>
      <c r="I23" t="str">
        <f>VLOOKUP(A23,locations,3)</f>
        <v>STC Saudi Arabian Grand Prix</v>
      </c>
    </row>
    <row r="24" spans="1:9" x14ac:dyDescent="0.2">
      <c r="A24" t="s">
        <v>40</v>
      </c>
      <c r="B24" s="3" t="s">
        <v>10</v>
      </c>
      <c r="C24" t="str">
        <f t="shared" si="1"/>
        <v>Asia/Qatar</v>
      </c>
      <c r="D24" s="4">
        <v>45004</v>
      </c>
      <c r="E24" s="5">
        <v>0.83333333333333337</v>
      </c>
      <c r="F24" s="4">
        <f t="shared" si="15"/>
        <v>45004</v>
      </c>
      <c r="G24" s="5">
        <f t="shared" si="13"/>
        <v>0.91666666666666674</v>
      </c>
      <c r="H24" t="str">
        <f t="shared" ref="H24:H27" si="17">VLOOKUP(A24,locations,2)</f>
        <v>Jeddah Corniche Circuit</v>
      </c>
      <c r="I24" t="str">
        <f>VLOOKUP(A24,locations,3)</f>
        <v>STC Saudi Arabian Grand Prix</v>
      </c>
    </row>
    <row r="25" spans="1:9" x14ac:dyDescent="0.2">
      <c r="A25" t="s">
        <v>20</v>
      </c>
      <c r="B25" s="3" t="s">
        <v>96</v>
      </c>
      <c r="C25" t="str">
        <f t="shared" si="1"/>
        <v>Australia/Melbourne</v>
      </c>
      <c r="D25" s="4">
        <v>45016</v>
      </c>
      <c r="E25" s="5">
        <v>0.52083333333333337</v>
      </c>
      <c r="F25" s="4">
        <f t="shared" si="15"/>
        <v>45016</v>
      </c>
      <c r="G25" s="5">
        <f>E25+(1/24)</f>
        <v>0.5625</v>
      </c>
      <c r="H25" t="str">
        <f t="shared" si="17"/>
        <v>Melbourne Grand Prix Circuit</v>
      </c>
      <c r="I25" t="str">
        <f t="shared" ref="I25:I27" si="18">VLOOKUP(A25,locations,3)</f>
        <v>Rolex Australian Grand Prix</v>
      </c>
    </row>
    <row r="26" spans="1:9" x14ac:dyDescent="0.2">
      <c r="A26" t="s">
        <v>20</v>
      </c>
      <c r="B26" s="3" t="s">
        <v>97</v>
      </c>
      <c r="C26" t="str">
        <f t="shared" si="1"/>
        <v>Australia/Melbourne</v>
      </c>
      <c r="D26" s="4">
        <v>45016</v>
      </c>
      <c r="E26" s="5">
        <v>0.66666666666666663</v>
      </c>
      <c r="F26" s="4">
        <f t="shared" si="15"/>
        <v>45016</v>
      </c>
      <c r="G26" s="5">
        <f t="shared" ref="G26:G28" si="19">E26+(1/24)</f>
        <v>0.70833333333333326</v>
      </c>
      <c r="H26" t="str">
        <f t="shared" si="17"/>
        <v>Melbourne Grand Prix Circuit</v>
      </c>
      <c r="I26" t="str">
        <f t="shared" si="18"/>
        <v>Rolex Australian Grand Prix</v>
      </c>
    </row>
    <row r="27" spans="1:9" x14ac:dyDescent="0.2">
      <c r="A27" t="s">
        <v>20</v>
      </c>
      <c r="B27" s="3" t="s">
        <v>98</v>
      </c>
      <c r="C27" t="str">
        <f t="shared" si="1"/>
        <v>Australia/Melbourne</v>
      </c>
      <c r="D27" s="4">
        <v>45017</v>
      </c>
      <c r="E27" s="5">
        <v>0.52083333333333337</v>
      </c>
      <c r="F27" s="4">
        <f t="shared" si="15"/>
        <v>45017</v>
      </c>
      <c r="G27" s="5">
        <f t="shared" si="19"/>
        <v>0.5625</v>
      </c>
      <c r="H27" t="str">
        <f t="shared" si="17"/>
        <v>Melbourne Grand Prix Circuit</v>
      </c>
      <c r="I27" t="str">
        <f t="shared" si="18"/>
        <v>Rolex Australian Grand Prix</v>
      </c>
    </row>
    <row r="28" spans="1:9" x14ac:dyDescent="0.2">
      <c r="A28" t="s">
        <v>20</v>
      </c>
      <c r="B28" s="3" t="s">
        <v>11</v>
      </c>
      <c r="C28" t="str">
        <f t="shared" si="1"/>
        <v>Australia/Melbourne</v>
      </c>
      <c r="D28" s="4">
        <v>45017</v>
      </c>
      <c r="E28" s="5">
        <v>0.66666666666666663</v>
      </c>
      <c r="F28" s="4">
        <f t="shared" si="15"/>
        <v>45017</v>
      </c>
      <c r="G28" s="5">
        <f t="shared" si="19"/>
        <v>0.70833333333333326</v>
      </c>
      <c r="H28" t="str">
        <f t="shared" si="16"/>
        <v>Melbourne Grand Prix Circuit</v>
      </c>
      <c r="I28" t="str">
        <f t="shared" ref="I28:I123" si="20">VLOOKUP(A28,locations,3)</f>
        <v>Rolex Australian Grand Prix</v>
      </c>
    </row>
    <row r="29" spans="1:9" x14ac:dyDescent="0.2">
      <c r="A29" t="s">
        <v>20</v>
      </c>
      <c r="B29" s="3" t="s">
        <v>10</v>
      </c>
      <c r="C29" t="str">
        <f t="shared" si="1"/>
        <v>Australia/Melbourne</v>
      </c>
      <c r="D29" s="4">
        <v>45018</v>
      </c>
      <c r="E29" s="5">
        <v>0.625</v>
      </c>
      <c r="F29" s="4">
        <f t="shared" si="15"/>
        <v>45018</v>
      </c>
      <c r="G29" s="5">
        <f t="shared" ref="G29" si="21">E29+(2*(1/24))</f>
        <v>0.70833333333333337</v>
      </c>
      <c r="H29" t="str">
        <f t="shared" ref="H29:H33" si="22">VLOOKUP(A29,locations,2)</f>
        <v>Melbourne Grand Prix Circuit</v>
      </c>
      <c r="I29" t="str">
        <f t="shared" ref="I29:I33" si="23">VLOOKUP(A29,locations,3)</f>
        <v>Rolex Australian Grand Prix</v>
      </c>
    </row>
    <row r="30" spans="1:9" x14ac:dyDescent="0.2">
      <c r="A30" t="s">
        <v>42</v>
      </c>
      <c r="B30" s="3" t="s">
        <v>96</v>
      </c>
      <c r="C30" t="str">
        <f t="shared" ref="C30" si="24">VLOOKUP(A30,locations,4)</f>
        <v>Asia/Baku</v>
      </c>
      <c r="D30" s="4">
        <v>45044</v>
      </c>
      <c r="E30" s="5">
        <v>0.5625</v>
      </c>
      <c r="F30" s="4">
        <f t="shared" ref="F30" si="25">D30</f>
        <v>45044</v>
      </c>
      <c r="G30" s="5">
        <f>E30+(1/24)</f>
        <v>0.60416666666666663</v>
      </c>
      <c r="H30" t="str">
        <f t="shared" ref="H30" si="26">VLOOKUP(A30,locations,2)</f>
        <v>Baku City Circuit</v>
      </c>
      <c r="I30" t="str">
        <f t="shared" ref="I30" si="27">VLOOKUP(A30,locations,3)</f>
        <v>Azerbaijan Grand Prix</v>
      </c>
    </row>
    <row r="31" spans="1:9" x14ac:dyDescent="0.2">
      <c r="A31" t="s">
        <v>42</v>
      </c>
      <c r="B31" s="3" t="s">
        <v>11</v>
      </c>
      <c r="C31" t="str">
        <f t="shared" si="1"/>
        <v>Asia/Baku</v>
      </c>
      <c r="D31" s="4">
        <v>45044</v>
      </c>
      <c r="E31" s="5">
        <v>0.70833333333333337</v>
      </c>
      <c r="F31" s="4">
        <f t="shared" si="15"/>
        <v>45044</v>
      </c>
      <c r="G31" s="5">
        <f>E31+(1/24)</f>
        <v>0.75</v>
      </c>
      <c r="H31" t="str">
        <f t="shared" si="22"/>
        <v>Baku City Circuit</v>
      </c>
      <c r="I31" t="str">
        <f t="shared" si="23"/>
        <v>Azerbaijan Grand Prix</v>
      </c>
    </row>
    <row r="32" spans="1:9" x14ac:dyDescent="0.2">
      <c r="A32" t="s">
        <v>42</v>
      </c>
      <c r="B32" s="3" t="s">
        <v>141</v>
      </c>
      <c r="C32" t="str">
        <f t="shared" si="1"/>
        <v>Asia/Baku</v>
      </c>
      <c r="D32" s="4">
        <v>45045</v>
      </c>
      <c r="E32" s="5">
        <v>0.52083333333333337</v>
      </c>
      <c r="F32" s="4">
        <f t="shared" si="15"/>
        <v>45045</v>
      </c>
      <c r="G32" s="5">
        <f>E32+(3*(1/96))</f>
        <v>0.55208333333333337</v>
      </c>
      <c r="H32" t="str">
        <f t="shared" si="22"/>
        <v>Baku City Circuit</v>
      </c>
      <c r="I32" t="str">
        <f t="shared" si="23"/>
        <v>Azerbaijan Grand Prix</v>
      </c>
    </row>
    <row r="33" spans="1:9" x14ac:dyDescent="0.2">
      <c r="A33" t="s">
        <v>42</v>
      </c>
      <c r="B33" s="3" t="s">
        <v>88</v>
      </c>
      <c r="C33" t="str">
        <f t="shared" si="1"/>
        <v>Asia/Baku</v>
      </c>
      <c r="D33" s="4">
        <v>45045</v>
      </c>
      <c r="E33" s="5">
        <v>0.72916666666666663</v>
      </c>
      <c r="F33" s="4">
        <f t="shared" si="15"/>
        <v>45045</v>
      </c>
      <c r="G33" s="5">
        <f>E33+(1/48)</f>
        <v>0.75</v>
      </c>
      <c r="H33" t="str">
        <f t="shared" si="22"/>
        <v>Baku City Circuit</v>
      </c>
      <c r="I33" t="str">
        <f t="shared" si="23"/>
        <v>Azerbaijan Grand Prix</v>
      </c>
    </row>
    <row r="34" spans="1:9" x14ac:dyDescent="0.2">
      <c r="A34" t="s">
        <v>42</v>
      </c>
      <c r="B34" s="3" t="s">
        <v>10</v>
      </c>
      <c r="C34" t="str">
        <f t="shared" ref="C34:C39" si="28">VLOOKUP(A34,locations,4)</f>
        <v>Asia/Baku</v>
      </c>
      <c r="D34" s="4">
        <v>45046</v>
      </c>
      <c r="E34" s="5">
        <v>0.625</v>
      </c>
      <c r="F34" s="4">
        <f t="shared" ref="F34:F39" si="29">D34</f>
        <v>45046</v>
      </c>
      <c r="G34" s="5">
        <f t="shared" ref="G34" si="30">E34+(2*(1/24))</f>
        <v>0.70833333333333337</v>
      </c>
      <c r="H34" t="str">
        <f t="shared" ref="H34:H38" si="31">VLOOKUP(A34,locations,2)</f>
        <v>Baku City Circuit</v>
      </c>
      <c r="I34" t="str">
        <f t="shared" ref="I34:I38" si="32">VLOOKUP(A34,locations,3)</f>
        <v>Azerbaijan Grand Prix</v>
      </c>
    </row>
    <row r="35" spans="1:9" x14ac:dyDescent="0.2">
      <c r="A35" t="s">
        <v>50</v>
      </c>
      <c r="B35" s="3" t="s">
        <v>96</v>
      </c>
      <c r="C35" t="str">
        <f t="shared" si="28"/>
        <v>America/New_York</v>
      </c>
      <c r="D35" s="4">
        <v>45051</v>
      </c>
      <c r="E35" s="5">
        <v>0.5625</v>
      </c>
      <c r="F35" s="4">
        <f t="shared" si="29"/>
        <v>45051</v>
      </c>
      <c r="G35" s="5">
        <f>E35+(1/24)</f>
        <v>0.60416666666666663</v>
      </c>
      <c r="H35" t="str">
        <f t="shared" si="31"/>
        <v>Miami International Autodrome</v>
      </c>
      <c r="I35" t="str">
        <f t="shared" si="32"/>
        <v>crypto.com Miami Grand Prix</v>
      </c>
    </row>
    <row r="36" spans="1:9" x14ac:dyDescent="0.2">
      <c r="A36" t="s">
        <v>50</v>
      </c>
      <c r="B36" s="3" t="s">
        <v>97</v>
      </c>
      <c r="C36" t="str">
        <f t="shared" si="28"/>
        <v>America/New_York</v>
      </c>
      <c r="D36" s="4">
        <v>45051</v>
      </c>
      <c r="E36" s="5">
        <v>0.70833333333333337</v>
      </c>
      <c r="F36" s="4">
        <f t="shared" si="29"/>
        <v>45051</v>
      </c>
      <c r="G36" s="5">
        <f t="shared" ref="G36:G38" si="33">E36+(1/24)</f>
        <v>0.75</v>
      </c>
      <c r="H36" t="str">
        <f t="shared" si="31"/>
        <v>Miami International Autodrome</v>
      </c>
      <c r="I36" t="str">
        <f t="shared" si="32"/>
        <v>crypto.com Miami Grand Prix</v>
      </c>
    </row>
    <row r="37" spans="1:9" x14ac:dyDescent="0.2">
      <c r="A37" t="s">
        <v>50</v>
      </c>
      <c r="B37" s="3" t="s">
        <v>98</v>
      </c>
      <c r="C37" t="str">
        <f t="shared" si="28"/>
        <v>America/New_York</v>
      </c>
      <c r="D37" s="4">
        <v>45052</v>
      </c>
      <c r="E37" s="5">
        <v>0.52083333333333337</v>
      </c>
      <c r="F37" s="4">
        <f t="shared" si="29"/>
        <v>45052</v>
      </c>
      <c r="G37" s="5">
        <f t="shared" si="33"/>
        <v>0.5625</v>
      </c>
      <c r="H37" t="str">
        <f t="shared" si="31"/>
        <v>Miami International Autodrome</v>
      </c>
      <c r="I37" t="str">
        <f t="shared" si="32"/>
        <v>crypto.com Miami Grand Prix</v>
      </c>
    </row>
    <row r="38" spans="1:9" x14ac:dyDescent="0.2">
      <c r="A38" t="s">
        <v>50</v>
      </c>
      <c r="B38" s="3" t="s">
        <v>11</v>
      </c>
      <c r="C38" t="str">
        <f t="shared" si="28"/>
        <v>America/New_York</v>
      </c>
      <c r="D38" s="4">
        <v>45052</v>
      </c>
      <c r="E38" s="5">
        <v>0.66666666666666663</v>
      </c>
      <c r="F38" s="4">
        <f t="shared" si="29"/>
        <v>45052</v>
      </c>
      <c r="G38" s="5">
        <f t="shared" si="33"/>
        <v>0.70833333333333326</v>
      </c>
      <c r="H38" t="str">
        <f t="shared" si="31"/>
        <v>Miami International Autodrome</v>
      </c>
      <c r="I38" t="str">
        <f t="shared" si="32"/>
        <v>crypto.com Miami Grand Prix</v>
      </c>
    </row>
    <row r="39" spans="1:9" x14ac:dyDescent="0.2">
      <c r="A39" t="s">
        <v>50</v>
      </c>
      <c r="B39" s="3" t="s">
        <v>10</v>
      </c>
      <c r="C39" t="str">
        <f t="shared" si="28"/>
        <v>America/New_York</v>
      </c>
      <c r="D39" s="4">
        <v>45053</v>
      </c>
      <c r="E39" s="5">
        <v>0.64583333333333337</v>
      </c>
      <c r="F39" s="4">
        <f t="shared" si="29"/>
        <v>45053</v>
      </c>
      <c r="G39" s="5">
        <f t="shared" ref="G39" si="34">E39+(2*(1/24))</f>
        <v>0.72916666666666674</v>
      </c>
      <c r="H39" t="str">
        <f t="shared" ref="H39" si="35">VLOOKUP(A39,locations,2)</f>
        <v>Miami International Autodrome</v>
      </c>
      <c r="I39" t="str">
        <f t="shared" ref="I39" si="36">VLOOKUP(A39,locations,3)</f>
        <v>crypto.com Miami Grand Prix</v>
      </c>
    </row>
    <row r="40" spans="1:9" x14ac:dyDescent="0.2">
      <c r="A40" t="s">
        <v>41</v>
      </c>
      <c r="B40" s="3" t="s">
        <v>96</v>
      </c>
      <c r="C40" t="str">
        <f t="shared" si="1"/>
        <v>Europe/Paris</v>
      </c>
      <c r="D40" s="4">
        <v>45072</v>
      </c>
      <c r="E40" s="5">
        <v>0.5625</v>
      </c>
      <c r="F40" s="4">
        <f t="shared" si="15"/>
        <v>45072</v>
      </c>
      <c r="G40" s="5">
        <f>E40+(1/24)</f>
        <v>0.60416666666666663</v>
      </c>
      <c r="H40" t="str">
        <f t="shared" ref="H40:H42" si="37">VLOOKUP(A40,locations,2)</f>
        <v>Circuit de Monaco</v>
      </c>
      <c r="I40" t="str">
        <f t="shared" ref="I40:I42" si="38">VLOOKUP(A40,locations,3)</f>
        <v>Grand Prix de Monaco</v>
      </c>
    </row>
    <row r="41" spans="1:9" x14ac:dyDescent="0.2">
      <c r="A41" t="s">
        <v>41</v>
      </c>
      <c r="B41" s="3" t="s">
        <v>97</v>
      </c>
      <c r="C41" t="str">
        <f t="shared" si="1"/>
        <v>Europe/Paris</v>
      </c>
      <c r="D41" s="4">
        <v>45072</v>
      </c>
      <c r="E41" s="5">
        <v>0.70833333333333337</v>
      </c>
      <c r="F41" s="4">
        <f t="shared" si="15"/>
        <v>45072</v>
      </c>
      <c r="G41" s="5">
        <f t="shared" ref="G41:G43" si="39">E41+(1/24)</f>
        <v>0.75</v>
      </c>
      <c r="H41" t="str">
        <f t="shared" si="37"/>
        <v>Circuit de Monaco</v>
      </c>
      <c r="I41" t="str">
        <f t="shared" si="38"/>
        <v>Grand Prix de Monaco</v>
      </c>
    </row>
    <row r="42" spans="1:9" x14ac:dyDescent="0.2">
      <c r="A42" t="s">
        <v>41</v>
      </c>
      <c r="B42" s="3" t="s">
        <v>98</v>
      </c>
      <c r="C42" t="str">
        <f t="shared" si="1"/>
        <v>Europe/Paris</v>
      </c>
      <c r="D42" s="4">
        <v>45073</v>
      </c>
      <c r="E42" s="5">
        <v>0.52083333333333337</v>
      </c>
      <c r="F42" s="4">
        <f t="shared" si="15"/>
        <v>45073</v>
      </c>
      <c r="G42" s="5">
        <f t="shared" si="39"/>
        <v>0.5625</v>
      </c>
      <c r="H42" t="str">
        <f t="shared" si="37"/>
        <v>Circuit de Monaco</v>
      </c>
      <c r="I42" t="str">
        <f t="shared" si="38"/>
        <v>Grand Prix de Monaco</v>
      </c>
    </row>
    <row r="43" spans="1:9" x14ac:dyDescent="0.2">
      <c r="A43" t="s">
        <v>41</v>
      </c>
      <c r="B43" s="3" t="s">
        <v>11</v>
      </c>
      <c r="C43" t="str">
        <f>VLOOKUP(A43,locations,4)</f>
        <v>Europe/Paris</v>
      </c>
      <c r="D43" s="4">
        <v>45073</v>
      </c>
      <c r="E43" s="5">
        <v>0.66666666666666663</v>
      </c>
      <c r="F43" s="4">
        <f>D43</f>
        <v>45073</v>
      </c>
      <c r="G43" s="5">
        <f t="shared" si="39"/>
        <v>0.70833333333333326</v>
      </c>
      <c r="H43" t="str">
        <f>VLOOKUP(A43,locations,2)</f>
        <v>Circuit de Monaco</v>
      </c>
      <c r="I43" t="str">
        <f>VLOOKUP(A43,locations,3)</f>
        <v>Grand Prix de Monaco</v>
      </c>
    </row>
    <row r="44" spans="1:9" x14ac:dyDescent="0.2">
      <c r="A44" t="s">
        <v>41</v>
      </c>
      <c r="B44" s="3" t="s">
        <v>10</v>
      </c>
      <c r="C44" t="str">
        <f>VLOOKUP(A44,locations,4)</f>
        <v>Europe/Paris</v>
      </c>
      <c r="D44" s="4">
        <v>45074</v>
      </c>
      <c r="E44" s="5">
        <v>0.625</v>
      </c>
      <c r="F44" s="4">
        <f>D44</f>
        <v>45074</v>
      </c>
      <c r="G44" s="5">
        <f t="shared" ref="G44" si="40">E44+(2*(1/24))</f>
        <v>0.70833333333333337</v>
      </c>
      <c r="H44" t="str">
        <f t="shared" ref="H44:H47" si="41">VLOOKUP(A44,locations,2)</f>
        <v>Circuit de Monaco</v>
      </c>
      <c r="I44" t="str">
        <f t="shared" ref="I44:I47" si="42">VLOOKUP(A44,locations,3)</f>
        <v>Grand Prix de Monaco</v>
      </c>
    </row>
    <row r="45" spans="1:9" x14ac:dyDescent="0.2">
      <c r="A45" t="s">
        <v>13</v>
      </c>
      <c r="B45" s="3" t="s">
        <v>96</v>
      </c>
      <c r="C45" t="str">
        <f t="shared" si="1"/>
        <v>Europe/Madrid</v>
      </c>
      <c r="D45" s="4">
        <v>45079</v>
      </c>
      <c r="E45" s="5">
        <v>0.5625</v>
      </c>
      <c r="F45" s="4">
        <f>D45</f>
        <v>45079</v>
      </c>
      <c r="G45" s="5">
        <f>E45+(1/24)</f>
        <v>0.60416666666666663</v>
      </c>
      <c r="H45" t="str">
        <f t="shared" si="41"/>
        <v>Circuit de Barcelona-Catalunya</v>
      </c>
      <c r="I45" t="str">
        <f t="shared" si="42"/>
        <v>Gran Premio de España</v>
      </c>
    </row>
    <row r="46" spans="1:9" x14ac:dyDescent="0.2">
      <c r="A46" t="s">
        <v>13</v>
      </c>
      <c r="B46" s="3" t="s">
        <v>97</v>
      </c>
      <c r="C46" t="str">
        <f t="shared" si="1"/>
        <v>Europe/Madrid</v>
      </c>
      <c r="D46" s="4">
        <v>45079</v>
      </c>
      <c r="E46" s="5">
        <v>0.70833333333333337</v>
      </c>
      <c r="F46" s="4">
        <f>D46</f>
        <v>45079</v>
      </c>
      <c r="G46" s="5">
        <f t="shared" ref="G46:G48" si="43">E46+(1/24)</f>
        <v>0.75</v>
      </c>
      <c r="H46" t="str">
        <f t="shared" si="41"/>
        <v>Circuit de Barcelona-Catalunya</v>
      </c>
      <c r="I46" t="str">
        <f t="shared" si="42"/>
        <v>Gran Premio de España</v>
      </c>
    </row>
    <row r="47" spans="1:9" x14ac:dyDescent="0.2">
      <c r="A47" t="s">
        <v>13</v>
      </c>
      <c r="B47" s="3" t="s">
        <v>98</v>
      </c>
      <c r="C47" t="str">
        <f t="shared" si="1"/>
        <v>Europe/Madrid</v>
      </c>
      <c r="D47" s="4">
        <v>45080</v>
      </c>
      <c r="E47" s="5">
        <v>0.52083333333333337</v>
      </c>
      <c r="F47" s="4">
        <f>D47</f>
        <v>45080</v>
      </c>
      <c r="G47" s="5">
        <f t="shared" si="43"/>
        <v>0.5625</v>
      </c>
      <c r="H47" t="str">
        <f t="shared" si="41"/>
        <v>Circuit de Barcelona-Catalunya</v>
      </c>
      <c r="I47" t="str">
        <f t="shared" si="42"/>
        <v>Gran Premio de España</v>
      </c>
    </row>
    <row r="48" spans="1:9" x14ac:dyDescent="0.2">
      <c r="A48" t="s">
        <v>13</v>
      </c>
      <c r="B48" s="3" t="s">
        <v>11</v>
      </c>
      <c r="C48" t="str">
        <f t="shared" si="1"/>
        <v>Europe/Madrid</v>
      </c>
      <c r="D48" s="4">
        <v>45080</v>
      </c>
      <c r="E48" s="5">
        <v>0.66666666666666663</v>
      </c>
      <c r="F48" s="4">
        <f t="shared" si="15"/>
        <v>45080</v>
      </c>
      <c r="G48" s="5">
        <f t="shared" si="43"/>
        <v>0.70833333333333326</v>
      </c>
      <c r="H48" t="str">
        <f t="shared" si="16"/>
        <v>Circuit de Barcelona-Catalunya</v>
      </c>
      <c r="I48" t="str">
        <f t="shared" si="20"/>
        <v>Gran Premio de España</v>
      </c>
    </row>
    <row r="49" spans="1:9" x14ac:dyDescent="0.2">
      <c r="A49" t="s">
        <v>13</v>
      </c>
      <c r="B49" s="3" t="s">
        <v>10</v>
      </c>
      <c r="C49" t="str">
        <f t="shared" si="1"/>
        <v>Europe/Madrid</v>
      </c>
      <c r="D49" s="4">
        <v>45081</v>
      </c>
      <c r="E49" s="5">
        <v>0.625</v>
      </c>
      <c r="F49" s="4">
        <f t="shared" si="15"/>
        <v>45081</v>
      </c>
      <c r="G49" s="5">
        <f t="shared" ref="G49" si="44">E49+(2*(1/24))</f>
        <v>0.70833333333333337</v>
      </c>
      <c r="H49" t="str">
        <f t="shared" ref="H49" si="45">VLOOKUP(A49,locations,2)</f>
        <v>Circuit de Barcelona-Catalunya</v>
      </c>
      <c r="I49" t="str">
        <f t="shared" ref="I49" si="46">VLOOKUP(A49,locations,3)</f>
        <v>Gran Premio de España</v>
      </c>
    </row>
    <row r="50" spans="1:9" x14ac:dyDescent="0.2">
      <c r="A50" t="s">
        <v>43</v>
      </c>
      <c r="B50" s="3" t="s">
        <v>96</v>
      </c>
      <c r="C50" t="str">
        <f t="shared" si="1"/>
        <v>America/Montreal</v>
      </c>
      <c r="D50" s="4">
        <v>45093</v>
      </c>
      <c r="E50" s="5">
        <v>0.5625</v>
      </c>
      <c r="F50" s="4">
        <f t="shared" si="15"/>
        <v>45093</v>
      </c>
      <c r="G50" s="5">
        <f>E50+(1/24)</f>
        <v>0.60416666666666663</v>
      </c>
      <c r="H50" t="str">
        <f t="shared" ref="H50:H59" si="47">VLOOKUP(A50,locations,2)</f>
        <v>Circuit Gilles-Villeneuve</v>
      </c>
      <c r="I50" t="str">
        <f t="shared" ref="I50:I59" si="48">VLOOKUP(A50,locations,3)</f>
        <v>Grand Prix du Canada</v>
      </c>
    </row>
    <row r="51" spans="1:9" x14ac:dyDescent="0.2">
      <c r="A51" t="s">
        <v>43</v>
      </c>
      <c r="B51" s="3" t="s">
        <v>97</v>
      </c>
      <c r="C51" t="str">
        <f t="shared" si="1"/>
        <v>America/Montreal</v>
      </c>
      <c r="D51" s="4">
        <v>45093</v>
      </c>
      <c r="E51" s="5">
        <v>0.70833333333333337</v>
      </c>
      <c r="F51" s="4">
        <f t="shared" si="15"/>
        <v>45093</v>
      </c>
      <c r="G51" s="5">
        <f t="shared" ref="G51:G53" si="49">E51+(1/24)</f>
        <v>0.75</v>
      </c>
      <c r="H51" t="str">
        <f t="shared" si="47"/>
        <v>Circuit Gilles-Villeneuve</v>
      </c>
      <c r="I51" t="str">
        <f t="shared" si="48"/>
        <v>Grand Prix du Canada</v>
      </c>
    </row>
    <row r="52" spans="1:9" x14ac:dyDescent="0.2">
      <c r="A52" t="s">
        <v>43</v>
      </c>
      <c r="B52" s="3" t="s">
        <v>98</v>
      </c>
      <c r="C52" t="str">
        <f t="shared" si="1"/>
        <v>America/Montreal</v>
      </c>
      <c r="D52" s="4">
        <v>45094</v>
      </c>
      <c r="E52" s="5">
        <v>0.52083333333333337</v>
      </c>
      <c r="F52" s="4">
        <f t="shared" si="15"/>
        <v>45094</v>
      </c>
      <c r="G52" s="5">
        <f t="shared" si="49"/>
        <v>0.5625</v>
      </c>
      <c r="H52" t="str">
        <f t="shared" si="47"/>
        <v>Circuit Gilles-Villeneuve</v>
      </c>
      <c r="I52" t="str">
        <f t="shared" si="48"/>
        <v>Grand Prix du Canada</v>
      </c>
    </row>
    <row r="53" spans="1:9" x14ac:dyDescent="0.2">
      <c r="A53" t="s">
        <v>43</v>
      </c>
      <c r="B53" s="3" t="s">
        <v>11</v>
      </c>
      <c r="C53" t="str">
        <f t="shared" si="1"/>
        <v>America/Montreal</v>
      </c>
      <c r="D53" s="4">
        <v>45094</v>
      </c>
      <c r="E53" s="5">
        <v>0.66666666666666663</v>
      </c>
      <c r="F53" s="4">
        <f t="shared" si="15"/>
        <v>45094</v>
      </c>
      <c r="G53" s="5">
        <f t="shared" si="49"/>
        <v>0.70833333333333326</v>
      </c>
      <c r="H53" t="str">
        <f t="shared" si="47"/>
        <v>Circuit Gilles-Villeneuve</v>
      </c>
      <c r="I53" t="str">
        <f t="shared" si="48"/>
        <v>Grand Prix du Canada</v>
      </c>
    </row>
    <row r="54" spans="1:9" x14ac:dyDescent="0.2">
      <c r="A54" t="s">
        <v>43</v>
      </c>
      <c r="B54" s="3" t="s">
        <v>10</v>
      </c>
      <c r="C54" t="str">
        <f t="shared" si="1"/>
        <v>America/Montreal</v>
      </c>
      <c r="D54" s="4">
        <v>45095</v>
      </c>
      <c r="E54" s="5">
        <v>0.58333333333333337</v>
      </c>
      <c r="F54" s="4">
        <f t="shared" si="15"/>
        <v>45095</v>
      </c>
      <c r="G54" s="5">
        <f t="shared" ref="G54" si="50">E54+(2*(1/24))</f>
        <v>0.66666666666666674</v>
      </c>
      <c r="H54" t="str">
        <f t="shared" si="47"/>
        <v>Circuit Gilles-Villeneuve</v>
      </c>
      <c r="I54" t="str">
        <f t="shared" si="48"/>
        <v>Grand Prix du Canada</v>
      </c>
    </row>
    <row r="55" spans="1:9" x14ac:dyDescent="0.2">
      <c r="A55" t="s">
        <v>18</v>
      </c>
      <c r="B55" s="3" t="s">
        <v>96</v>
      </c>
      <c r="C55" t="str">
        <f t="shared" si="1"/>
        <v>Europe/Vienna</v>
      </c>
      <c r="D55" s="4">
        <v>45107</v>
      </c>
      <c r="E55" s="5">
        <v>0.5625</v>
      </c>
      <c r="F55" s="4">
        <f t="shared" si="15"/>
        <v>45107</v>
      </c>
      <c r="G55" s="5">
        <f>E55+(1/24)</f>
        <v>0.60416666666666663</v>
      </c>
      <c r="H55" t="str">
        <f t="shared" si="47"/>
        <v>Red Bull Ring</v>
      </c>
      <c r="I55" t="str">
        <f t="shared" si="48"/>
        <v>Grosser Preis von Österreich</v>
      </c>
    </row>
    <row r="56" spans="1:9" x14ac:dyDescent="0.2">
      <c r="A56" t="s">
        <v>18</v>
      </c>
      <c r="B56" s="3" t="s">
        <v>11</v>
      </c>
      <c r="C56" t="str">
        <f t="shared" si="1"/>
        <v>Europe/Vienna</v>
      </c>
      <c r="D56" s="4">
        <v>45107</v>
      </c>
      <c r="E56" s="5">
        <v>0.70833333333333337</v>
      </c>
      <c r="F56" s="4">
        <f t="shared" si="15"/>
        <v>45107</v>
      </c>
      <c r="G56" s="5">
        <f t="shared" ref="G56:G58" si="51">E56+(1/24)</f>
        <v>0.75</v>
      </c>
      <c r="H56" t="str">
        <f t="shared" si="47"/>
        <v>Red Bull Ring</v>
      </c>
      <c r="I56" t="str">
        <f t="shared" si="48"/>
        <v>Grosser Preis von Österreich</v>
      </c>
    </row>
    <row r="57" spans="1:9" x14ac:dyDescent="0.2">
      <c r="A57" t="s">
        <v>18</v>
      </c>
      <c r="B57" s="3" t="s">
        <v>141</v>
      </c>
      <c r="C57" t="str">
        <f>VLOOKUP(A57,locations,4)</f>
        <v>Europe/Vienna</v>
      </c>
      <c r="D57" s="4">
        <v>45108</v>
      </c>
      <c r="E57" s="5">
        <v>0.5</v>
      </c>
      <c r="F57" s="4">
        <f t="shared" ref="F57:F62" si="52">D57</f>
        <v>45108</v>
      </c>
      <c r="G57" s="5">
        <f>E57+(3*(1/96))</f>
        <v>0.53125</v>
      </c>
      <c r="H57" t="str">
        <f t="shared" si="47"/>
        <v>Red Bull Ring</v>
      </c>
      <c r="I57" t="str">
        <f t="shared" si="48"/>
        <v>Grosser Preis von Österreich</v>
      </c>
    </row>
    <row r="58" spans="1:9" x14ac:dyDescent="0.2">
      <c r="A58" t="s">
        <v>18</v>
      </c>
      <c r="B58" s="3" t="s">
        <v>88</v>
      </c>
      <c r="C58" t="str">
        <f>VLOOKUP(A58,locations,4)</f>
        <v>Europe/Vienna</v>
      </c>
      <c r="D58" s="4">
        <v>45108</v>
      </c>
      <c r="E58" s="5">
        <v>0.6875</v>
      </c>
      <c r="F58" s="4">
        <f t="shared" si="52"/>
        <v>45108</v>
      </c>
      <c r="G58" s="5">
        <f t="shared" si="51"/>
        <v>0.72916666666666663</v>
      </c>
      <c r="H58" t="str">
        <f t="shared" si="47"/>
        <v>Red Bull Ring</v>
      </c>
      <c r="I58" t="str">
        <f t="shared" si="48"/>
        <v>Grosser Preis von Österreich</v>
      </c>
    </row>
    <row r="59" spans="1:9" x14ac:dyDescent="0.2">
      <c r="A59" t="s">
        <v>18</v>
      </c>
      <c r="B59" s="3" t="s">
        <v>10</v>
      </c>
      <c r="C59" t="str">
        <f>VLOOKUP(A59,locations,4)</f>
        <v>Europe/Vienna</v>
      </c>
      <c r="D59" s="4">
        <v>45109</v>
      </c>
      <c r="E59" s="5">
        <v>0.625</v>
      </c>
      <c r="F59" s="4">
        <f t="shared" si="52"/>
        <v>45109</v>
      </c>
      <c r="G59" s="5">
        <f t="shared" ref="G59" si="53">E59+(2*(1/24))</f>
        <v>0.70833333333333337</v>
      </c>
      <c r="H59" t="str">
        <f t="shared" si="47"/>
        <v>Red Bull Ring</v>
      </c>
      <c r="I59" t="str">
        <f t="shared" si="48"/>
        <v>Grosser Preis von Österreich</v>
      </c>
    </row>
    <row r="60" spans="1:9" x14ac:dyDescent="0.2">
      <c r="A60" t="s">
        <v>17</v>
      </c>
      <c r="B60" s="3" t="s">
        <v>96</v>
      </c>
      <c r="C60" t="str">
        <f t="shared" si="1"/>
        <v>Europe/London</v>
      </c>
      <c r="D60" s="4">
        <v>45114</v>
      </c>
      <c r="E60" s="5">
        <v>0.52083333333333337</v>
      </c>
      <c r="F60" s="4">
        <f t="shared" si="52"/>
        <v>45114</v>
      </c>
      <c r="G60" s="5">
        <f>E60+(1/24)</f>
        <v>0.5625</v>
      </c>
      <c r="H60" t="str">
        <f t="shared" ref="H60:H79" si="54">VLOOKUP(A60,locations,2)</f>
        <v>Silverstone</v>
      </c>
      <c r="I60" t="str">
        <f t="shared" ref="I60:I79" si="55">VLOOKUP(A60,locations,3)</f>
        <v>Aramco British Grand Prix</v>
      </c>
    </row>
    <row r="61" spans="1:9" x14ac:dyDescent="0.2">
      <c r="A61" t="s">
        <v>17</v>
      </c>
      <c r="B61" s="3" t="s">
        <v>97</v>
      </c>
      <c r="C61" t="str">
        <f t="shared" si="1"/>
        <v>Europe/London</v>
      </c>
      <c r="D61" s="4">
        <v>45114</v>
      </c>
      <c r="E61" s="5">
        <v>0.66666666666666663</v>
      </c>
      <c r="F61" s="4">
        <f t="shared" si="52"/>
        <v>45114</v>
      </c>
      <c r="G61" s="5">
        <f t="shared" ref="G61:G63" si="56">E61+(1/24)</f>
        <v>0.70833333333333326</v>
      </c>
      <c r="H61" t="str">
        <f t="shared" si="54"/>
        <v>Silverstone</v>
      </c>
      <c r="I61" t="str">
        <f t="shared" si="55"/>
        <v>Aramco British Grand Prix</v>
      </c>
    </row>
    <row r="62" spans="1:9" x14ac:dyDescent="0.2">
      <c r="A62" t="s">
        <v>17</v>
      </c>
      <c r="B62" s="3" t="s">
        <v>98</v>
      </c>
      <c r="C62" t="str">
        <f t="shared" si="1"/>
        <v>Europe/London</v>
      </c>
      <c r="D62" s="4">
        <v>45115</v>
      </c>
      <c r="E62" s="5">
        <v>0.47916666666666669</v>
      </c>
      <c r="F62" s="4">
        <f t="shared" si="52"/>
        <v>45115</v>
      </c>
      <c r="G62" s="5">
        <f t="shared" si="56"/>
        <v>0.52083333333333337</v>
      </c>
      <c r="H62" t="str">
        <f t="shared" si="54"/>
        <v>Silverstone</v>
      </c>
      <c r="I62" t="str">
        <f t="shared" si="55"/>
        <v>Aramco British Grand Prix</v>
      </c>
    </row>
    <row r="63" spans="1:9" x14ac:dyDescent="0.2">
      <c r="A63" t="s">
        <v>17</v>
      </c>
      <c r="B63" s="3" t="s">
        <v>11</v>
      </c>
      <c r="C63" t="str">
        <f t="shared" si="1"/>
        <v>Europe/London</v>
      </c>
      <c r="D63" s="4">
        <v>45115</v>
      </c>
      <c r="E63" s="5">
        <v>0.625</v>
      </c>
      <c r="F63" s="4">
        <f t="shared" si="15"/>
        <v>45115</v>
      </c>
      <c r="G63" s="5">
        <f t="shared" si="56"/>
        <v>0.66666666666666663</v>
      </c>
      <c r="H63" t="str">
        <f t="shared" si="54"/>
        <v>Silverstone</v>
      </c>
      <c r="I63" t="str">
        <f t="shared" si="55"/>
        <v>Aramco British Grand Prix</v>
      </c>
    </row>
    <row r="64" spans="1:9" x14ac:dyDescent="0.2">
      <c r="A64" t="s">
        <v>17</v>
      </c>
      <c r="B64" s="3" t="s">
        <v>10</v>
      </c>
      <c r="C64" t="str">
        <f t="shared" si="1"/>
        <v>Europe/London</v>
      </c>
      <c r="D64" s="4">
        <v>45116</v>
      </c>
      <c r="E64" s="5">
        <v>0.625</v>
      </c>
      <c r="F64" s="4">
        <f t="shared" si="15"/>
        <v>45116</v>
      </c>
      <c r="G64" s="5">
        <f t="shared" ref="G64" si="57">E64+(2*(1/24))</f>
        <v>0.70833333333333337</v>
      </c>
      <c r="H64" t="str">
        <f t="shared" si="54"/>
        <v>Silverstone</v>
      </c>
      <c r="I64" t="str">
        <f t="shared" si="55"/>
        <v>Aramco British Grand Prix</v>
      </c>
    </row>
    <row r="65" spans="1:9" x14ac:dyDescent="0.2">
      <c r="A65" t="s">
        <v>44</v>
      </c>
      <c r="B65" s="3" t="s">
        <v>96</v>
      </c>
      <c r="C65" t="str">
        <f t="shared" si="1"/>
        <v>Europe/Budapest</v>
      </c>
      <c r="D65" s="4">
        <v>45128</v>
      </c>
      <c r="E65" s="5">
        <v>0.5625</v>
      </c>
      <c r="F65" s="4">
        <f t="shared" si="15"/>
        <v>45128</v>
      </c>
      <c r="G65" s="5">
        <f>E65+(1/24)</f>
        <v>0.60416666666666663</v>
      </c>
      <c r="H65" t="str">
        <f t="shared" si="54"/>
        <v>Hungaroring</v>
      </c>
      <c r="I65" t="str">
        <f t="shared" si="55"/>
        <v>Magyar Nagydíj</v>
      </c>
    </row>
    <row r="66" spans="1:9" x14ac:dyDescent="0.2">
      <c r="A66" t="s">
        <v>44</v>
      </c>
      <c r="B66" s="3" t="s">
        <v>97</v>
      </c>
      <c r="C66" t="str">
        <f t="shared" si="1"/>
        <v>Europe/Budapest</v>
      </c>
      <c r="D66" s="4">
        <v>45128</v>
      </c>
      <c r="E66" s="5">
        <v>0.70833333333333337</v>
      </c>
      <c r="F66" s="4">
        <f t="shared" si="15"/>
        <v>45128</v>
      </c>
      <c r="G66" s="5">
        <f t="shared" ref="G66:G68" si="58">E66+(1/24)</f>
        <v>0.75</v>
      </c>
      <c r="H66" t="str">
        <f t="shared" si="54"/>
        <v>Hungaroring</v>
      </c>
      <c r="I66" t="str">
        <f t="shared" si="55"/>
        <v>Magyar Nagydíj</v>
      </c>
    </row>
    <row r="67" spans="1:9" x14ac:dyDescent="0.2">
      <c r="A67" t="s">
        <v>44</v>
      </c>
      <c r="B67" s="3" t="s">
        <v>98</v>
      </c>
      <c r="C67" t="str">
        <f t="shared" si="1"/>
        <v>Europe/Budapest</v>
      </c>
      <c r="D67" s="4">
        <v>45129</v>
      </c>
      <c r="E67" s="5">
        <v>0.52083333333333337</v>
      </c>
      <c r="F67" s="4">
        <f t="shared" si="15"/>
        <v>45129</v>
      </c>
      <c r="G67" s="5">
        <f t="shared" si="58"/>
        <v>0.5625</v>
      </c>
      <c r="H67" t="str">
        <f t="shared" si="54"/>
        <v>Hungaroring</v>
      </c>
      <c r="I67" t="str">
        <f t="shared" si="55"/>
        <v>Magyar Nagydíj</v>
      </c>
    </row>
    <row r="68" spans="1:9" x14ac:dyDescent="0.2">
      <c r="A68" t="s">
        <v>44</v>
      </c>
      <c r="B68" s="3" t="s">
        <v>11</v>
      </c>
      <c r="C68" t="str">
        <f t="shared" si="1"/>
        <v>Europe/Budapest</v>
      </c>
      <c r="D68" s="4">
        <v>45129</v>
      </c>
      <c r="E68" s="5">
        <v>0.66666666666666663</v>
      </c>
      <c r="F68" s="4">
        <f t="shared" si="15"/>
        <v>45129</v>
      </c>
      <c r="G68" s="5">
        <f t="shared" si="58"/>
        <v>0.70833333333333326</v>
      </c>
      <c r="H68" t="str">
        <f t="shared" si="54"/>
        <v>Hungaroring</v>
      </c>
      <c r="I68" t="str">
        <f t="shared" si="55"/>
        <v>Magyar Nagydíj</v>
      </c>
    </row>
    <row r="69" spans="1:9" x14ac:dyDescent="0.2">
      <c r="A69" t="s">
        <v>44</v>
      </c>
      <c r="B69" s="3" t="s">
        <v>10</v>
      </c>
      <c r="C69" t="str">
        <f t="shared" si="1"/>
        <v>Europe/Budapest</v>
      </c>
      <c r="D69" s="4">
        <v>45130</v>
      </c>
      <c r="E69" s="5">
        <v>0.625</v>
      </c>
      <c r="F69" s="4">
        <f t="shared" si="15"/>
        <v>45130</v>
      </c>
      <c r="G69" s="5">
        <f t="shared" ref="G69" si="59">E69+(2*(1/24))</f>
        <v>0.70833333333333337</v>
      </c>
      <c r="H69" t="str">
        <f t="shared" si="54"/>
        <v>Hungaroring</v>
      </c>
      <c r="I69" t="str">
        <f t="shared" si="55"/>
        <v>Magyar Nagydíj</v>
      </c>
    </row>
    <row r="70" spans="1:9" x14ac:dyDescent="0.2">
      <c r="A70" t="s">
        <v>57</v>
      </c>
      <c r="B70" s="3" t="s">
        <v>96</v>
      </c>
      <c r="C70" t="str">
        <f t="shared" si="1"/>
        <v>Europe/Brussels</v>
      </c>
      <c r="D70" s="4">
        <v>45135</v>
      </c>
      <c r="E70" s="5">
        <v>0.5625</v>
      </c>
      <c r="F70" s="4">
        <f t="shared" si="15"/>
        <v>45135</v>
      </c>
      <c r="G70" s="5">
        <f>E70+(1/24)</f>
        <v>0.60416666666666663</v>
      </c>
      <c r="H70" t="str">
        <f t="shared" si="54"/>
        <v>Circuit de Spa-Francorchamps</v>
      </c>
      <c r="I70" t="str">
        <f t="shared" si="55"/>
        <v>Belgian Grand Prix</v>
      </c>
    </row>
    <row r="71" spans="1:9" x14ac:dyDescent="0.2">
      <c r="A71" t="s">
        <v>57</v>
      </c>
      <c r="B71" s="3" t="s">
        <v>11</v>
      </c>
      <c r="C71" t="str">
        <f t="shared" si="1"/>
        <v>Europe/Brussels</v>
      </c>
      <c r="D71" s="4">
        <v>45135</v>
      </c>
      <c r="E71" s="5">
        <v>0.70833333333333337</v>
      </c>
      <c r="F71" s="4">
        <f t="shared" si="15"/>
        <v>45135</v>
      </c>
      <c r="G71" s="5">
        <f t="shared" ref="G71:G73" si="60">E71+(1/24)</f>
        <v>0.75</v>
      </c>
      <c r="H71" t="str">
        <f t="shared" si="54"/>
        <v>Circuit de Spa-Francorchamps</v>
      </c>
      <c r="I71" t="str">
        <f t="shared" si="55"/>
        <v>Belgian Grand Prix</v>
      </c>
    </row>
    <row r="72" spans="1:9" x14ac:dyDescent="0.2">
      <c r="A72" t="s">
        <v>57</v>
      </c>
      <c r="B72" s="3" t="s">
        <v>141</v>
      </c>
      <c r="C72" t="str">
        <f t="shared" si="1"/>
        <v>Europe/Brussels</v>
      </c>
      <c r="D72" s="4">
        <v>45136</v>
      </c>
      <c r="E72" s="5">
        <v>0.5</v>
      </c>
      <c r="F72" s="4">
        <f t="shared" si="15"/>
        <v>45136</v>
      </c>
      <c r="G72" s="5">
        <f>E72+(3*(1/96))</f>
        <v>0.53125</v>
      </c>
      <c r="H72" t="str">
        <f t="shared" si="54"/>
        <v>Circuit de Spa-Francorchamps</v>
      </c>
      <c r="I72" t="str">
        <f t="shared" si="55"/>
        <v>Belgian Grand Prix</v>
      </c>
    </row>
    <row r="73" spans="1:9" x14ac:dyDescent="0.2">
      <c r="A73" t="s">
        <v>57</v>
      </c>
      <c r="B73" s="3" t="s">
        <v>88</v>
      </c>
      <c r="C73" t="str">
        <f t="shared" si="1"/>
        <v>Europe/Brussels</v>
      </c>
      <c r="D73" s="4">
        <v>45136</v>
      </c>
      <c r="E73" s="5">
        <v>0.6875</v>
      </c>
      <c r="F73" s="4">
        <f t="shared" si="15"/>
        <v>45136</v>
      </c>
      <c r="G73" s="5">
        <f t="shared" si="60"/>
        <v>0.72916666666666663</v>
      </c>
      <c r="H73" t="str">
        <f t="shared" si="54"/>
        <v>Circuit de Spa-Francorchamps</v>
      </c>
      <c r="I73" t="str">
        <f t="shared" si="55"/>
        <v>Belgian Grand Prix</v>
      </c>
    </row>
    <row r="74" spans="1:9" x14ac:dyDescent="0.2">
      <c r="A74" t="s">
        <v>57</v>
      </c>
      <c r="B74" s="3" t="s">
        <v>10</v>
      </c>
      <c r="C74" t="str">
        <f t="shared" si="1"/>
        <v>Europe/Brussels</v>
      </c>
      <c r="D74" s="4">
        <v>45137</v>
      </c>
      <c r="E74" s="5">
        <v>0.625</v>
      </c>
      <c r="F74" s="4">
        <f t="shared" si="15"/>
        <v>45137</v>
      </c>
      <c r="G74" s="5">
        <f t="shared" ref="G74" si="61">E74+(2*(1/24))</f>
        <v>0.70833333333333337</v>
      </c>
      <c r="H74" t="str">
        <f t="shared" si="54"/>
        <v>Circuit de Spa-Francorchamps</v>
      </c>
      <c r="I74" t="str">
        <f t="shared" si="55"/>
        <v>Belgian Grand Prix</v>
      </c>
    </row>
    <row r="75" spans="1:9" x14ac:dyDescent="0.2">
      <c r="A75" t="s">
        <v>16</v>
      </c>
      <c r="B75" s="3" t="s">
        <v>96</v>
      </c>
      <c r="C75" t="str">
        <f t="shared" si="1"/>
        <v>Europe/Amsterdam</v>
      </c>
      <c r="D75" s="4">
        <v>45163</v>
      </c>
      <c r="E75" s="5">
        <v>0.52083333333333337</v>
      </c>
      <c r="F75" s="4">
        <f t="shared" si="15"/>
        <v>45163</v>
      </c>
      <c r="G75" s="5">
        <f>E75+(1/24)</f>
        <v>0.5625</v>
      </c>
      <c r="H75" t="str">
        <f t="shared" si="54"/>
        <v>Circuit Zandvoort</v>
      </c>
      <c r="I75" t="str">
        <f t="shared" si="55"/>
        <v>Heineken Dutch Grand Prix</v>
      </c>
    </row>
    <row r="76" spans="1:9" x14ac:dyDescent="0.2">
      <c r="A76" t="s">
        <v>16</v>
      </c>
      <c r="B76" s="3" t="s">
        <v>97</v>
      </c>
      <c r="C76" t="str">
        <f t="shared" si="1"/>
        <v>Europe/Amsterdam</v>
      </c>
      <c r="D76" s="4">
        <v>45163</v>
      </c>
      <c r="E76" s="5">
        <v>0.66666666666666663</v>
      </c>
      <c r="F76" s="4">
        <f t="shared" si="15"/>
        <v>45163</v>
      </c>
      <c r="G76" s="5">
        <f t="shared" ref="G76:G78" si="62">E76+(1/24)</f>
        <v>0.70833333333333326</v>
      </c>
      <c r="H76" t="str">
        <f t="shared" si="54"/>
        <v>Circuit Zandvoort</v>
      </c>
      <c r="I76" t="str">
        <f t="shared" si="55"/>
        <v>Heineken Dutch Grand Prix</v>
      </c>
    </row>
    <row r="77" spans="1:9" x14ac:dyDescent="0.2">
      <c r="A77" t="s">
        <v>16</v>
      </c>
      <c r="B77" s="3" t="s">
        <v>98</v>
      </c>
      <c r="C77" t="str">
        <f t="shared" si="1"/>
        <v>Europe/Amsterdam</v>
      </c>
      <c r="D77" s="4">
        <v>45164</v>
      </c>
      <c r="E77" s="5">
        <v>0.47916666666666669</v>
      </c>
      <c r="F77" s="4">
        <f t="shared" si="15"/>
        <v>45164</v>
      </c>
      <c r="G77" s="5">
        <f t="shared" si="62"/>
        <v>0.52083333333333337</v>
      </c>
      <c r="H77" t="str">
        <f t="shared" si="54"/>
        <v>Circuit Zandvoort</v>
      </c>
      <c r="I77" t="str">
        <f t="shared" si="55"/>
        <v>Heineken Dutch Grand Prix</v>
      </c>
    </row>
    <row r="78" spans="1:9" x14ac:dyDescent="0.2">
      <c r="A78" t="s">
        <v>16</v>
      </c>
      <c r="B78" s="3" t="s">
        <v>11</v>
      </c>
      <c r="C78" t="str">
        <f t="shared" si="1"/>
        <v>Europe/Amsterdam</v>
      </c>
      <c r="D78" s="4">
        <v>45164</v>
      </c>
      <c r="E78" s="5">
        <v>0.625</v>
      </c>
      <c r="F78" s="4">
        <f t="shared" si="15"/>
        <v>45164</v>
      </c>
      <c r="G78" s="5">
        <f t="shared" si="62"/>
        <v>0.66666666666666663</v>
      </c>
      <c r="H78" t="str">
        <f t="shared" si="54"/>
        <v>Circuit Zandvoort</v>
      </c>
      <c r="I78" t="str">
        <f t="shared" si="55"/>
        <v>Heineken Dutch Grand Prix</v>
      </c>
    </row>
    <row r="79" spans="1:9" x14ac:dyDescent="0.2">
      <c r="A79" t="s">
        <v>16</v>
      </c>
      <c r="B79" s="3" t="s">
        <v>10</v>
      </c>
      <c r="C79" t="str">
        <f t="shared" si="1"/>
        <v>Europe/Amsterdam</v>
      </c>
      <c r="D79" s="4">
        <v>45165</v>
      </c>
      <c r="E79" s="5">
        <v>0.625</v>
      </c>
      <c r="F79" s="4">
        <f t="shared" si="15"/>
        <v>45165</v>
      </c>
      <c r="G79" s="5">
        <f t="shared" ref="G79" si="63">E79+(2*(1/24))</f>
        <v>0.70833333333333337</v>
      </c>
      <c r="H79" t="str">
        <f t="shared" si="54"/>
        <v>Circuit Zandvoort</v>
      </c>
      <c r="I79" t="str">
        <f t="shared" si="55"/>
        <v>Heineken Dutch Grand Prix</v>
      </c>
    </row>
    <row r="80" spans="1:9" x14ac:dyDescent="0.2">
      <c r="A80" t="s">
        <v>15</v>
      </c>
      <c r="B80" s="3" t="s">
        <v>96</v>
      </c>
      <c r="C80" t="str">
        <f t="shared" si="1"/>
        <v>Europe/Rome</v>
      </c>
      <c r="D80" s="4">
        <v>45170</v>
      </c>
      <c r="E80" s="5">
        <v>0.5625</v>
      </c>
      <c r="F80" s="4">
        <f t="shared" si="15"/>
        <v>45170</v>
      </c>
      <c r="G80" s="5">
        <f>E80+(1/24)</f>
        <v>0.60416666666666663</v>
      </c>
      <c r="H80" t="str">
        <f t="shared" ref="H80:H94" si="64">VLOOKUP(A80,locations,2)</f>
        <v>Autodromo Nazionale Monza</v>
      </c>
      <c r="I80" t="str">
        <f t="shared" ref="I80:I94" si="65">VLOOKUP(A80,locations,3)</f>
        <v>Gran Premio d'Italia</v>
      </c>
    </row>
    <row r="81" spans="1:9" x14ac:dyDescent="0.2">
      <c r="A81" t="s">
        <v>15</v>
      </c>
      <c r="B81" s="3" t="s">
        <v>97</v>
      </c>
      <c r="C81" t="str">
        <f t="shared" si="1"/>
        <v>Europe/Rome</v>
      </c>
      <c r="D81" s="4">
        <v>45170</v>
      </c>
      <c r="E81" s="5">
        <v>0.70833333333333337</v>
      </c>
      <c r="F81" s="4">
        <f t="shared" si="15"/>
        <v>45170</v>
      </c>
      <c r="G81" s="5">
        <f t="shared" ref="G81:G83" si="66">E81+(1/24)</f>
        <v>0.75</v>
      </c>
      <c r="H81" t="str">
        <f t="shared" si="64"/>
        <v>Autodromo Nazionale Monza</v>
      </c>
      <c r="I81" t="str">
        <f t="shared" si="65"/>
        <v>Gran Premio d'Italia</v>
      </c>
    </row>
    <row r="82" spans="1:9" x14ac:dyDescent="0.2">
      <c r="A82" t="s">
        <v>15</v>
      </c>
      <c r="B82" s="3" t="s">
        <v>98</v>
      </c>
      <c r="C82" t="str">
        <f t="shared" si="1"/>
        <v>Europe/Rome</v>
      </c>
      <c r="D82" s="4">
        <v>45171</v>
      </c>
      <c r="E82" s="5">
        <v>0.52083333333333337</v>
      </c>
      <c r="F82" s="4">
        <f t="shared" si="15"/>
        <v>45171</v>
      </c>
      <c r="G82" s="5">
        <f t="shared" si="66"/>
        <v>0.5625</v>
      </c>
      <c r="H82" t="str">
        <f t="shared" si="64"/>
        <v>Autodromo Nazionale Monza</v>
      </c>
      <c r="I82" t="str">
        <f t="shared" si="65"/>
        <v>Gran Premio d'Italia</v>
      </c>
    </row>
    <row r="83" spans="1:9" x14ac:dyDescent="0.2">
      <c r="A83" t="s">
        <v>15</v>
      </c>
      <c r="B83" s="3" t="s">
        <v>11</v>
      </c>
      <c r="C83" t="str">
        <f t="shared" si="1"/>
        <v>Europe/Rome</v>
      </c>
      <c r="D83" s="4">
        <v>45171</v>
      </c>
      <c r="E83" s="5">
        <v>0.66666666666666663</v>
      </c>
      <c r="F83" s="4">
        <f t="shared" si="15"/>
        <v>45171</v>
      </c>
      <c r="G83" s="5">
        <f t="shared" si="66"/>
        <v>0.70833333333333326</v>
      </c>
      <c r="H83" t="str">
        <f t="shared" si="64"/>
        <v>Autodromo Nazionale Monza</v>
      </c>
      <c r="I83" t="str">
        <f t="shared" si="65"/>
        <v>Gran Premio d'Italia</v>
      </c>
    </row>
    <row r="84" spans="1:9" x14ac:dyDescent="0.2">
      <c r="A84" t="s">
        <v>15</v>
      </c>
      <c r="B84" s="3" t="s">
        <v>10</v>
      </c>
      <c r="C84" t="str">
        <f t="shared" si="1"/>
        <v>Europe/Rome</v>
      </c>
      <c r="D84" s="4">
        <v>45172</v>
      </c>
      <c r="E84" s="5">
        <v>0.625</v>
      </c>
      <c r="F84" s="4">
        <f t="shared" si="15"/>
        <v>45172</v>
      </c>
      <c r="G84" s="5">
        <f t="shared" ref="G84" si="67">E84+(2*(1/24))</f>
        <v>0.70833333333333337</v>
      </c>
      <c r="H84" t="str">
        <f t="shared" si="64"/>
        <v>Autodromo Nazionale Monza</v>
      </c>
      <c r="I84" t="str">
        <f t="shared" si="65"/>
        <v>Gran Premio d'Italia</v>
      </c>
    </row>
    <row r="85" spans="1:9" x14ac:dyDescent="0.2">
      <c r="A85" t="s">
        <v>59</v>
      </c>
      <c r="B85" s="3" t="s">
        <v>96</v>
      </c>
      <c r="C85" t="str">
        <f t="shared" si="1"/>
        <v>Asia/Singapore</v>
      </c>
      <c r="D85" s="4">
        <v>45184</v>
      </c>
      <c r="E85" s="5">
        <v>0.72916666666666663</v>
      </c>
      <c r="F85" s="4">
        <f t="shared" si="15"/>
        <v>45184</v>
      </c>
      <c r="G85" s="5">
        <f>E85+(1/24)</f>
        <v>0.77083333333333326</v>
      </c>
      <c r="H85" t="str">
        <f t="shared" si="64"/>
        <v>Marina Bay Street Circuit</v>
      </c>
      <c r="I85" t="str">
        <f t="shared" si="65"/>
        <v>Singapore Airlines Singapore Grand Prix</v>
      </c>
    </row>
    <row r="86" spans="1:9" x14ac:dyDescent="0.2">
      <c r="A86" t="s">
        <v>59</v>
      </c>
      <c r="B86" s="3" t="s">
        <v>97</v>
      </c>
      <c r="C86" t="str">
        <f t="shared" si="1"/>
        <v>Asia/Singapore</v>
      </c>
      <c r="D86" s="4">
        <v>45184</v>
      </c>
      <c r="E86" s="5">
        <v>0.875</v>
      </c>
      <c r="F86" s="4">
        <f t="shared" si="15"/>
        <v>45184</v>
      </c>
      <c r="G86" s="5">
        <f t="shared" ref="G86:G88" si="68">E86+(1/24)</f>
        <v>0.91666666666666663</v>
      </c>
      <c r="H86" t="str">
        <f t="shared" si="64"/>
        <v>Marina Bay Street Circuit</v>
      </c>
      <c r="I86" t="str">
        <f t="shared" si="65"/>
        <v>Singapore Airlines Singapore Grand Prix</v>
      </c>
    </row>
    <row r="87" spans="1:9" x14ac:dyDescent="0.2">
      <c r="A87" t="s">
        <v>59</v>
      </c>
      <c r="B87" s="3" t="s">
        <v>98</v>
      </c>
      <c r="C87" t="str">
        <f t="shared" si="1"/>
        <v>Asia/Singapore</v>
      </c>
      <c r="D87" s="4">
        <v>45185</v>
      </c>
      <c r="E87" s="5">
        <v>0.72916666666666663</v>
      </c>
      <c r="F87" s="4">
        <f t="shared" si="15"/>
        <v>45185</v>
      </c>
      <c r="G87" s="5">
        <f t="shared" si="68"/>
        <v>0.77083333333333326</v>
      </c>
      <c r="H87" t="str">
        <f t="shared" si="64"/>
        <v>Marina Bay Street Circuit</v>
      </c>
      <c r="I87" t="str">
        <f t="shared" si="65"/>
        <v>Singapore Airlines Singapore Grand Prix</v>
      </c>
    </row>
    <row r="88" spans="1:9" x14ac:dyDescent="0.2">
      <c r="A88" t="s">
        <v>59</v>
      </c>
      <c r="B88" s="3" t="s">
        <v>11</v>
      </c>
      <c r="C88" t="str">
        <f t="shared" si="1"/>
        <v>Asia/Singapore</v>
      </c>
      <c r="D88" s="4">
        <v>45185</v>
      </c>
      <c r="E88" s="5">
        <v>0.875</v>
      </c>
      <c r="F88" s="4">
        <f t="shared" si="15"/>
        <v>45185</v>
      </c>
      <c r="G88" s="5">
        <f t="shared" si="68"/>
        <v>0.91666666666666663</v>
      </c>
      <c r="H88" t="str">
        <f t="shared" si="64"/>
        <v>Marina Bay Street Circuit</v>
      </c>
      <c r="I88" t="str">
        <f t="shared" si="65"/>
        <v>Singapore Airlines Singapore Grand Prix</v>
      </c>
    </row>
    <row r="89" spans="1:9" x14ac:dyDescent="0.2">
      <c r="A89" t="s">
        <v>59</v>
      </c>
      <c r="B89" s="3" t="s">
        <v>10</v>
      </c>
      <c r="C89" t="str">
        <f t="shared" si="1"/>
        <v>Asia/Singapore</v>
      </c>
      <c r="D89" s="4">
        <v>45186</v>
      </c>
      <c r="E89" s="5">
        <v>0.83333333333333337</v>
      </c>
      <c r="F89" s="4">
        <f t="shared" si="15"/>
        <v>45186</v>
      </c>
      <c r="G89" s="5">
        <f t="shared" ref="G89" si="69">E89+(2*(1/24))</f>
        <v>0.91666666666666674</v>
      </c>
      <c r="H89" t="str">
        <f t="shared" si="64"/>
        <v>Marina Bay Street Circuit</v>
      </c>
      <c r="I89" t="str">
        <f t="shared" si="65"/>
        <v>Singapore Airlines Singapore Grand Prix</v>
      </c>
    </row>
    <row r="90" spans="1:9" x14ac:dyDescent="0.2">
      <c r="A90" t="s">
        <v>19</v>
      </c>
      <c r="B90" s="3" t="s">
        <v>96</v>
      </c>
      <c r="C90" t="str">
        <f t="shared" si="1"/>
        <v>Asia/Tokyo</v>
      </c>
      <c r="D90" s="4">
        <v>45191</v>
      </c>
      <c r="E90" s="5">
        <v>0.47916666666666669</v>
      </c>
      <c r="F90" s="4">
        <f t="shared" si="15"/>
        <v>45191</v>
      </c>
      <c r="G90" s="5">
        <f>E90+(1/24)</f>
        <v>0.52083333333333337</v>
      </c>
      <c r="H90" t="str">
        <f t="shared" si="64"/>
        <v>Suzuka International Racing Course</v>
      </c>
      <c r="I90" t="str">
        <f t="shared" si="65"/>
        <v>Lenovo Japanese Grand Prix</v>
      </c>
    </row>
    <row r="91" spans="1:9" x14ac:dyDescent="0.2">
      <c r="A91" t="s">
        <v>19</v>
      </c>
      <c r="B91" s="3" t="s">
        <v>97</v>
      </c>
      <c r="C91" t="str">
        <f t="shared" si="1"/>
        <v>Asia/Tokyo</v>
      </c>
      <c r="D91" s="4">
        <v>45191</v>
      </c>
      <c r="E91" s="5">
        <v>0.625</v>
      </c>
      <c r="F91" s="4">
        <f t="shared" si="15"/>
        <v>45191</v>
      </c>
      <c r="G91" s="5">
        <f t="shared" ref="G91:G93" si="70">E91+(1/24)</f>
        <v>0.66666666666666663</v>
      </c>
      <c r="H91" t="str">
        <f t="shared" si="64"/>
        <v>Suzuka International Racing Course</v>
      </c>
      <c r="I91" t="str">
        <f t="shared" si="65"/>
        <v>Lenovo Japanese Grand Prix</v>
      </c>
    </row>
    <row r="92" spans="1:9" x14ac:dyDescent="0.2">
      <c r="A92" t="s">
        <v>19</v>
      </c>
      <c r="B92" s="3" t="s">
        <v>98</v>
      </c>
      <c r="C92" t="str">
        <f t="shared" si="1"/>
        <v>Asia/Tokyo</v>
      </c>
      <c r="D92" s="4">
        <v>45192</v>
      </c>
      <c r="E92" s="5">
        <v>0.47916666666666669</v>
      </c>
      <c r="F92" s="4">
        <f t="shared" si="15"/>
        <v>45192</v>
      </c>
      <c r="G92" s="5">
        <f t="shared" si="70"/>
        <v>0.52083333333333337</v>
      </c>
      <c r="H92" t="str">
        <f t="shared" si="64"/>
        <v>Suzuka International Racing Course</v>
      </c>
      <c r="I92" t="str">
        <f t="shared" si="65"/>
        <v>Lenovo Japanese Grand Prix</v>
      </c>
    </row>
    <row r="93" spans="1:9" x14ac:dyDescent="0.2">
      <c r="A93" t="s">
        <v>19</v>
      </c>
      <c r="B93" s="3" t="s">
        <v>11</v>
      </c>
      <c r="C93" t="str">
        <f t="shared" si="1"/>
        <v>Asia/Tokyo</v>
      </c>
      <c r="D93" s="4">
        <v>45192</v>
      </c>
      <c r="E93" s="7">
        <v>0.625</v>
      </c>
      <c r="F93" s="4">
        <f t="shared" si="15"/>
        <v>45192</v>
      </c>
      <c r="G93" s="5">
        <f t="shared" si="70"/>
        <v>0.66666666666666663</v>
      </c>
      <c r="H93" t="str">
        <f t="shared" si="64"/>
        <v>Suzuka International Racing Course</v>
      </c>
      <c r="I93" t="str">
        <f t="shared" si="65"/>
        <v>Lenovo Japanese Grand Prix</v>
      </c>
    </row>
    <row r="94" spans="1:9" x14ac:dyDescent="0.2">
      <c r="A94" t="s">
        <v>19</v>
      </c>
      <c r="B94" s="3" t="s">
        <v>10</v>
      </c>
      <c r="C94" t="str">
        <f t="shared" si="1"/>
        <v>Asia/Tokyo</v>
      </c>
      <c r="D94" s="4">
        <v>45193</v>
      </c>
      <c r="E94" s="7">
        <v>0.58333333333333337</v>
      </c>
      <c r="F94" s="4">
        <f t="shared" si="15"/>
        <v>45193</v>
      </c>
      <c r="G94" s="5">
        <f t="shared" ref="G94" si="71">E94+(2*(1/24))</f>
        <v>0.66666666666666674</v>
      </c>
      <c r="H94" t="str">
        <f t="shared" si="64"/>
        <v>Suzuka International Racing Course</v>
      </c>
      <c r="I94" t="str">
        <f t="shared" si="65"/>
        <v>Lenovo Japanese Grand Prix</v>
      </c>
    </row>
    <row r="95" spans="1:9" x14ac:dyDescent="0.2">
      <c r="A95" t="s">
        <v>108</v>
      </c>
      <c r="B95" s="3" t="s">
        <v>96</v>
      </c>
      <c r="C95" t="str">
        <f t="shared" si="1"/>
        <v>Asia/Qatar</v>
      </c>
      <c r="D95" s="4">
        <v>45205</v>
      </c>
      <c r="E95" s="7">
        <v>0.6875</v>
      </c>
      <c r="F95" s="4">
        <f t="shared" si="15"/>
        <v>45205</v>
      </c>
      <c r="G95" s="5">
        <f>E95+(1/24)</f>
        <v>0.72916666666666663</v>
      </c>
      <c r="H95" t="str">
        <f t="shared" ref="H95:H104" si="72">VLOOKUP(A95,locations,2)</f>
        <v>Lusail International Circuit</v>
      </c>
      <c r="I95" t="str">
        <f t="shared" ref="I95:I104" si="73">VLOOKUP(A95,locations,3)</f>
        <v>Qatar Grand Prix</v>
      </c>
    </row>
    <row r="96" spans="1:9" x14ac:dyDescent="0.2">
      <c r="A96" t="s">
        <v>108</v>
      </c>
      <c r="B96" s="3" t="s">
        <v>11</v>
      </c>
      <c r="C96" t="str">
        <f t="shared" si="1"/>
        <v>Asia/Qatar</v>
      </c>
      <c r="D96" s="4">
        <v>45205</v>
      </c>
      <c r="E96" s="7">
        <v>0.83333333333333337</v>
      </c>
      <c r="F96" s="4">
        <f t="shared" si="15"/>
        <v>45205</v>
      </c>
      <c r="G96" s="5">
        <f t="shared" ref="G96:G97" si="74">E96+(1/24)</f>
        <v>0.875</v>
      </c>
      <c r="H96" t="str">
        <f t="shared" si="72"/>
        <v>Lusail International Circuit</v>
      </c>
      <c r="I96" t="str">
        <f t="shared" si="73"/>
        <v>Qatar Grand Prix</v>
      </c>
    </row>
    <row r="97" spans="1:9" x14ac:dyDescent="0.2">
      <c r="A97" t="s">
        <v>108</v>
      </c>
      <c r="B97" s="3" t="s">
        <v>141</v>
      </c>
      <c r="C97" t="str">
        <f t="shared" si="1"/>
        <v>Asia/Qatar</v>
      </c>
      <c r="D97" s="4">
        <v>45206</v>
      </c>
      <c r="E97" s="7">
        <v>0.5625</v>
      </c>
      <c r="F97" s="4">
        <f t="shared" si="15"/>
        <v>45206</v>
      </c>
      <c r="G97" s="5">
        <f t="shared" si="74"/>
        <v>0.60416666666666663</v>
      </c>
      <c r="H97" t="str">
        <f t="shared" si="72"/>
        <v>Lusail International Circuit</v>
      </c>
      <c r="I97" t="str">
        <f t="shared" si="73"/>
        <v>Qatar Grand Prix</v>
      </c>
    </row>
    <row r="98" spans="1:9" x14ac:dyDescent="0.2">
      <c r="A98" t="s">
        <v>108</v>
      </c>
      <c r="B98" s="3" t="s">
        <v>88</v>
      </c>
      <c r="C98" t="str">
        <f t="shared" si="1"/>
        <v>Asia/Qatar</v>
      </c>
      <c r="D98" s="4">
        <v>45206</v>
      </c>
      <c r="E98" s="7">
        <v>0.66666666666666663</v>
      </c>
      <c r="F98" s="4">
        <f t="shared" si="15"/>
        <v>45206</v>
      </c>
      <c r="G98" s="5">
        <f>E98+(3*(1/96))</f>
        <v>0.69791666666666663</v>
      </c>
      <c r="H98" t="str">
        <f t="shared" si="72"/>
        <v>Lusail International Circuit</v>
      </c>
      <c r="I98" t="str">
        <f t="shared" si="73"/>
        <v>Qatar Grand Prix</v>
      </c>
    </row>
    <row r="99" spans="1:9" x14ac:dyDescent="0.2">
      <c r="A99" t="s">
        <v>108</v>
      </c>
      <c r="B99" s="3" t="s">
        <v>10</v>
      </c>
      <c r="C99" t="str">
        <f t="shared" si="1"/>
        <v>Asia/Qatar</v>
      </c>
      <c r="D99" s="4">
        <v>45207</v>
      </c>
      <c r="E99" s="7">
        <v>0.83333333333333337</v>
      </c>
      <c r="F99" s="4">
        <f t="shared" si="15"/>
        <v>45207</v>
      </c>
      <c r="G99" s="5">
        <f t="shared" ref="G99" si="75">E99+(2*(1/24))</f>
        <v>0.91666666666666674</v>
      </c>
      <c r="H99" t="str">
        <f t="shared" si="72"/>
        <v>Lusail International Circuit</v>
      </c>
      <c r="I99" t="str">
        <f t="shared" si="73"/>
        <v>Qatar Grand Prix</v>
      </c>
    </row>
    <row r="100" spans="1:9" x14ac:dyDescent="0.2">
      <c r="A100" t="s">
        <v>12</v>
      </c>
      <c r="B100" s="3" t="s">
        <v>96</v>
      </c>
      <c r="C100" t="str">
        <f t="shared" si="1"/>
        <v>America/Chicago</v>
      </c>
      <c r="D100" s="4">
        <v>45219</v>
      </c>
      <c r="E100" s="7">
        <v>0.52083333333333337</v>
      </c>
      <c r="F100" s="4">
        <f t="shared" si="15"/>
        <v>45219</v>
      </c>
      <c r="G100" s="5">
        <f>E100+(1/24)</f>
        <v>0.5625</v>
      </c>
      <c r="H100" t="str">
        <f t="shared" si="72"/>
        <v>Circuit of The Americas</v>
      </c>
      <c r="I100" t="str">
        <f t="shared" si="73"/>
        <v>Lenovo United States Grand Prix</v>
      </c>
    </row>
    <row r="101" spans="1:9" x14ac:dyDescent="0.2">
      <c r="A101" t="s">
        <v>12</v>
      </c>
      <c r="B101" s="3" t="s">
        <v>11</v>
      </c>
      <c r="C101" t="str">
        <f t="shared" si="1"/>
        <v>America/Chicago</v>
      </c>
      <c r="D101" s="4">
        <v>45219</v>
      </c>
      <c r="E101" s="7">
        <v>0.66666666666666663</v>
      </c>
      <c r="F101" s="4">
        <f t="shared" si="15"/>
        <v>45219</v>
      </c>
      <c r="G101" s="5">
        <f t="shared" ref="G101:G103" si="76">E101+(1/24)</f>
        <v>0.70833333333333326</v>
      </c>
      <c r="H101" t="str">
        <f t="shared" si="72"/>
        <v>Circuit of The Americas</v>
      </c>
      <c r="I101" t="str">
        <f t="shared" si="73"/>
        <v>Lenovo United States Grand Prix</v>
      </c>
    </row>
    <row r="102" spans="1:9" x14ac:dyDescent="0.2">
      <c r="A102" t="s">
        <v>12</v>
      </c>
      <c r="B102" s="3" t="s">
        <v>141</v>
      </c>
      <c r="C102" t="str">
        <f t="shared" si="1"/>
        <v>America/Chicago</v>
      </c>
      <c r="D102" s="4">
        <v>45220</v>
      </c>
      <c r="E102" s="7">
        <v>0.52083333333333337</v>
      </c>
      <c r="F102" s="4">
        <f t="shared" si="15"/>
        <v>45220</v>
      </c>
      <c r="G102" s="5">
        <f>E102+(3*(1/96))</f>
        <v>0.55208333333333337</v>
      </c>
      <c r="H102" t="str">
        <f t="shared" si="72"/>
        <v>Circuit of The Americas</v>
      </c>
      <c r="I102" t="str">
        <f t="shared" si="73"/>
        <v>Lenovo United States Grand Prix</v>
      </c>
    </row>
    <row r="103" spans="1:9" x14ac:dyDescent="0.2">
      <c r="A103" t="s">
        <v>12</v>
      </c>
      <c r="B103" s="3" t="s">
        <v>88</v>
      </c>
      <c r="C103" t="str">
        <f t="shared" si="1"/>
        <v>America/Chicago</v>
      </c>
      <c r="D103" s="4">
        <v>45220</v>
      </c>
      <c r="E103" s="5">
        <v>0.70833333333333337</v>
      </c>
      <c r="F103" s="4">
        <f t="shared" si="15"/>
        <v>45220</v>
      </c>
      <c r="G103" s="5">
        <f t="shared" si="76"/>
        <v>0.75</v>
      </c>
      <c r="H103" t="str">
        <f t="shared" si="72"/>
        <v>Circuit of The Americas</v>
      </c>
      <c r="I103" t="str">
        <f t="shared" si="73"/>
        <v>Lenovo United States Grand Prix</v>
      </c>
    </row>
    <row r="104" spans="1:9" x14ac:dyDescent="0.2">
      <c r="A104" t="s">
        <v>12</v>
      </c>
      <c r="B104" s="3" t="s">
        <v>10</v>
      </c>
      <c r="C104" t="str">
        <f t="shared" si="1"/>
        <v>America/Chicago</v>
      </c>
      <c r="D104" s="4">
        <v>45221</v>
      </c>
      <c r="E104" s="5">
        <v>0.58333333333333337</v>
      </c>
      <c r="F104" s="4">
        <f t="shared" si="15"/>
        <v>45221</v>
      </c>
      <c r="G104" s="5">
        <f t="shared" ref="G104" si="77">E104+(2*(1/24))</f>
        <v>0.66666666666666674</v>
      </c>
      <c r="H104" t="str">
        <f t="shared" si="72"/>
        <v>Circuit of The Americas</v>
      </c>
      <c r="I104" t="str">
        <f t="shared" si="73"/>
        <v>Lenovo United States Grand Prix</v>
      </c>
    </row>
    <row r="105" spans="1:9" x14ac:dyDescent="0.2">
      <c r="A105" t="s">
        <v>60</v>
      </c>
      <c r="B105" s="3" t="s">
        <v>96</v>
      </c>
      <c r="C105" t="str">
        <f t="shared" si="1"/>
        <v>America/Mexico_City</v>
      </c>
      <c r="D105" s="4">
        <v>45226</v>
      </c>
      <c r="E105" s="5">
        <v>0.52083333333333337</v>
      </c>
      <c r="F105" s="4">
        <f t="shared" si="15"/>
        <v>45226</v>
      </c>
      <c r="G105" s="5">
        <f>E105+(1/24)</f>
        <v>0.5625</v>
      </c>
      <c r="H105" t="str">
        <f t="shared" ref="H105:H109" si="78">VLOOKUP(A105,locations,2)</f>
        <v>Autódromo Hermanos Rodríguez</v>
      </c>
      <c r="I105" t="str">
        <f t="shared" ref="I105:I109" si="79">VLOOKUP(A105,locations,3)</f>
        <v>Gran Premio de la Ciudad de México</v>
      </c>
    </row>
    <row r="106" spans="1:9" x14ac:dyDescent="0.2">
      <c r="A106" t="s">
        <v>60</v>
      </c>
      <c r="B106" s="3" t="s">
        <v>97</v>
      </c>
      <c r="C106" t="str">
        <f t="shared" si="1"/>
        <v>America/Mexico_City</v>
      </c>
      <c r="D106" s="4">
        <v>45226</v>
      </c>
      <c r="E106" s="5">
        <v>0.66666666666666663</v>
      </c>
      <c r="F106" s="4">
        <f t="shared" si="15"/>
        <v>45226</v>
      </c>
      <c r="G106" s="5">
        <f t="shared" ref="G106:G108" si="80">E106+(1/24)</f>
        <v>0.70833333333333326</v>
      </c>
      <c r="H106" t="str">
        <f t="shared" si="78"/>
        <v>Autódromo Hermanos Rodríguez</v>
      </c>
      <c r="I106" t="str">
        <f t="shared" si="79"/>
        <v>Gran Premio de la Ciudad de México</v>
      </c>
    </row>
    <row r="107" spans="1:9" x14ac:dyDescent="0.2">
      <c r="A107" t="s">
        <v>60</v>
      </c>
      <c r="B107" s="3" t="s">
        <v>98</v>
      </c>
      <c r="C107" t="str">
        <f t="shared" si="1"/>
        <v>America/Mexico_City</v>
      </c>
      <c r="D107" s="4">
        <v>45227</v>
      </c>
      <c r="E107" s="5">
        <v>0.47916666666666669</v>
      </c>
      <c r="F107" s="4">
        <f t="shared" si="15"/>
        <v>45227</v>
      </c>
      <c r="G107" s="5">
        <f t="shared" si="80"/>
        <v>0.52083333333333337</v>
      </c>
      <c r="H107" t="str">
        <f t="shared" si="78"/>
        <v>Autódromo Hermanos Rodríguez</v>
      </c>
      <c r="I107" t="str">
        <f t="shared" si="79"/>
        <v>Gran Premio de la Ciudad de México</v>
      </c>
    </row>
    <row r="108" spans="1:9" x14ac:dyDescent="0.2">
      <c r="A108" t="s">
        <v>60</v>
      </c>
      <c r="B108" s="3" t="s">
        <v>11</v>
      </c>
      <c r="C108" t="str">
        <f t="shared" si="1"/>
        <v>America/Mexico_City</v>
      </c>
      <c r="D108" s="4">
        <v>45227</v>
      </c>
      <c r="E108" s="5">
        <v>0.625</v>
      </c>
      <c r="F108" s="4">
        <f t="shared" si="15"/>
        <v>45227</v>
      </c>
      <c r="G108" s="5">
        <f t="shared" si="80"/>
        <v>0.66666666666666663</v>
      </c>
      <c r="H108" t="str">
        <f t="shared" si="78"/>
        <v>Autódromo Hermanos Rodríguez</v>
      </c>
      <c r="I108" t="str">
        <f t="shared" si="79"/>
        <v>Gran Premio de la Ciudad de México</v>
      </c>
    </row>
    <row r="109" spans="1:9" x14ac:dyDescent="0.2">
      <c r="A109" t="s">
        <v>60</v>
      </c>
      <c r="B109" s="3" t="s">
        <v>10</v>
      </c>
      <c r="C109" t="str">
        <f t="shared" si="1"/>
        <v>America/Mexico_City</v>
      </c>
      <c r="D109" s="4">
        <v>45228</v>
      </c>
      <c r="E109" s="5">
        <v>0.58333333333333337</v>
      </c>
      <c r="F109" s="4">
        <f t="shared" si="15"/>
        <v>45228</v>
      </c>
      <c r="G109" s="5">
        <f t="shared" ref="G109" si="81">E109+(2*(1/24))</f>
        <v>0.66666666666666674</v>
      </c>
      <c r="H109" t="str">
        <f t="shared" si="78"/>
        <v>Autódromo Hermanos Rodríguez</v>
      </c>
      <c r="I109" t="str">
        <f t="shared" si="79"/>
        <v>Gran Premio de la Ciudad de México</v>
      </c>
    </row>
    <row r="110" spans="1:9" x14ac:dyDescent="0.2">
      <c r="A110" t="s">
        <v>61</v>
      </c>
      <c r="B110" s="3" t="s">
        <v>96</v>
      </c>
      <c r="C110" t="str">
        <f t="shared" si="1"/>
        <v>America/Soa_Paulo</v>
      </c>
      <c r="D110" s="4">
        <v>45233</v>
      </c>
      <c r="E110" s="5">
        <v>0.47916666666666669</v>
      </c>
      <c r="F110" s="4">
        <f t="shared" si="15"/>
        <v>45233</v>
      </c>
      <c r="G110" s="5">
        <f>E110+(1/24)</f>
        <v>0.52083333333333337</v>
      </c>
      <c r="H110" t="str">
        <f t="shared" ref="H110:H114" si="82">VLOOKUP(A110,locations,2)</f>
        <v>Autódromo José Carlos Pace</v>
      </c>
      <c r="I110" t="str">
        <f t="shared" ref="I110:I114" si="83">VLOOKUP(A110,locations,3)</f>
        <v>Rolex Grande Prêmio de São Paulo</v>
      </c>
    </row>
    <row r="111" spans="1:9" x14ac:dyDescent="0.2">
      <c r="A111" t="s">
        <v>61</v>
      </c>
      <c r="B111" s="3" t="s">
        <v>11</v>
      </c>
      <c r="C111" t="str">
        <f t="shared" si="1"/>
        <v>America/Soa_Paulo</v>
      </c>
      <c r="D111" s="4">
        <v>45233</v>
      </c>
      <c r="E111" s="5">
        <v>0.625</v>
      </c>
      <c r="F111" s="4">
        <f t="shared" si="15"/>
        <v>45233</v>
      </c>
      <c r="G111" s="5">
        <f t="shared" ref="G111:G113" si="84">E111+(1/24)</f>
        <v>0.66666666666666663</v>
      </c>
      <c r="H111" t="str">
        <f t="shared" si="82"/>
        <v>Autódromo José Carlos Pace</v>
      </c>
      <c r="I111" t="str">
        <f t="shared" si="83"/>
        <v>Rolex Grande Prêmio de São Paulo</v>
      </c>
    </row>
    <row r="112" spans="1:9" x14ac:dyDescent="0.2">
      <c r="A112" t="s">
        <v>61</v>
      </c>
      <c r="B112" s="3" t="s">
        <v>141</v>
      </c>
      <c r="C112" t="str">
        <f t="shared" si="1"/>
        <v>America/Soa_Paulo</v>
      </c>
      <c r="D112" s="4">
        <v>45234</v>
      </c>
      <c r="E112" s="5">
        <v>0.45833333333333331</v>
      </c>
      <c r="F112" s="4">
        <f t="shared" si="15"/>
        <v>45234</v>
      </c>
      <c r="G112" s="5">
        <f>E112+(3*(1/96))</f>
        <v>0.48958333333333331</v>
      </c>
      <c r="H112" t="str">
        <f t="shared" si="82"/>
        <v>Autódromo José Carlos Pace</v>
      </c>
      <c r="I112" t="str">
        <f t="shared" si="83"/>
        <v>Rolex Grande Prêmio de São Paulo</v>
      </c>
    </row>
    <row r="113" spans="1:9" x14ac:dyDescent="0.2">
      <c r="A113" t="s">
        <v>61</v>
      </c>
      <c r="B113" s="3" t="s">
        <v>88</v>
      </c>
      <c r="C113" t="str">
        <f>VLOOKUP(A113,locations,4)</f>
        <v>America/Soa_Paulo</v>
      </c>
      <c r="D113" s="4">
        <v>45234</v>
      </c>
      <c r="E113" s="5">
        <v>0.64583333333333337</v>
      </c>
      <c r="F113" s="4">
        <f t="shared" si="15"/>
        <v>45234</v>
      </c>
      <c r="G113" s="5">
        <f t="shared" si="84"/>
        <v>0.6875</v>
      </c>
      <c r="H113" t="str">
        <f t="shared" si="82"/>
        <v>Autódromo José Carlos Pace</v>
      </c>
      <c r="I113" t="str">
        <f t="shared" si="83"/>
        <v>Rolex Grande Prêmio de São Paulo</v>
      </c>
    </row>
    <row r="114" spans="1:9" x14ac:dyDescent="0.2">
      <c r="A114" t="s">
        <v>61</v>
      </c>
      <c r="B114" s="3" t="s">
        <v>10</v>
      </c>
      <c r="C114" t="str">
        <f t="shared" si="1"/>
        <v>America/Soa_Paulo</v>
      </c>
      <c r="D114" s="4">
        <v>45235</v>
      </c>
      <c r="E114" s="5">
        <v>0.58333333333333337</v>
      </c>
      <c r="F114" s="4">
        <f t="shared" si="15"/>
        <v>45235</v>
      </c>
      <c r="G114" s="5">
        <f t="shared" ref="G114" si="85">E114+(2*(1/24))</f>
        <v>0.66666666666666674</v>
      </c>
      <c r="H114" t="str">
        <f t="shared" si="82"/>
        <v>Autódromo José Carlos Pace</v>
      </c>
      <c r="I114" t="str">
        <f t="shared" si="83"/>
        <v>Rolex Grande Prêmio de São Paulo</v>
      </c>
    </row>
    <row r="115" spans="1:9" x14ac:dyDescent="0.2">
      <c r="A115" t="s">
        <v>111</v>
      </c>
      <c r="B115" s="3" t="s">
        <v>96</v>
      </c>
      <c r="C115" t="str">
        <f t="shared" si="1"/>
        <v>America/Los_Angeles</v>
      </c>
      <c r="D115" s="4">
        <v>45246</v>
      </c>
      <c r="E115" s="5">
        <v>0.77083333333333337</v>
      </c>
      <c r="F115" s="4">
        <f t="shared" si="15"/>
        <v>45246</v>
      </c>
      <c r="G115" s="5">
        <f>E115+(1/24)</f>
        <v>0.8125</v>
      </c>
      <c r="H115" t="str">
        <f t="shared" ref="H115:H119" si="86">VLOOKUP(A115,locations,2)</f>
        <v>Las Vegas</v>
      </c>
      <c r="I115" t="str">
        <f t="shared" ref="I115:I119" si="87">VLOOKUP(A115,locations,3)</f>
        <v>Heineken Silver Las Vegas Grand Prix</v>
      </c>
    </row>
    <row r="116" spans="1:9" x14ac:dyDescent="0.2">
      <c r="A116" t="s">
        <v>111</v>
      </c>
      <c r="B116" s="3" t="s">
        <v>97</v>
      </c>
      <c r="C116" t="str">
        <f t="shared" si="1"/>
        <v>America/Los_Angeles</v>
      </c>
      <c r="D116" s="4">
        <v>45246</v>
      </c>
      <c r="E116" s="5">
        <v>0.91666666666666663</v>
      </c>
      <c r="F116" s="4">
        <f t="shared" si="15"/>
        <v>45246</v>
      </c>
      <c r="G116" s="5">
        <f t="shared" ref="G116:G118" si="88">E116+(1/24)</f>
        <v>0.95833333333333326</v>
      </c>
      <c r="H116" t="str">
        <f t="shared" si="86"/>
        <v>Las Vegas</v>
      </c>
      <c r="I116" t="str">
        <f t="shared" si="87"/>
        <v>Heineken Silver Las Vegas Grand Prix</v>
      </c>
    </row>
    <row r="117" spans="1:9" x14ac:dyDescent="0.2">
      <c r="A117" t="s">
        <v>111</v>
      </c>
      <c r="B117" s="3" t="s">
        <v>98</v>
      </c>
      <c r="C117" t="str">
        <f t="shared" si="1"/>
        <v>America/Los_Angeles</v>
      </c>
      <c r="D117" s="4">
        <v>45247</v>
      </c>
      <c r="E117" s="5">
        <v>0.77083333333333337</v>
      </c>
      <c r="F117" s="4">
        <f t="shared" si="15"/>
        <v>45247</v>
      </c>
      <c r="G117" s="5">
        <f t="shared" si="88"/>
        <v>0.8125</v>
      </c>
      <c r="H117" t="str">
        <f t="shared" si="86"/>
        <v>Las Vegas</v>
      </c>
      <c r="I117" t="str">
        <f t="shared" si="87"/>
        <v>Heineken Silver Las Vegas Grand Prix</v>
      </c>
    </row>
    <row r="118" spans="1:9" x14ac:dyDescent="0.2">
      <c r="A118" t="s">
        <v>111</v>
      </c>
      <c r="B118" s="3" t="s">
        <v>11</v>
      </c>
      <c r="C118" t="str">
        <f t="shared" si="1"/>
        <v>America/Los_Angeles</v>
      </c>
      <c r="D118" s="4">
        <v>45247</v>
      </c>
      <c r="E118" s="5">
        <v>0.91666666666666663</v>
      </c>
      <c r="F118" s="4">
        <f t="shared" si="15"/>
        <v>45247</v>
      </c>
      <c r="G118" s="5">
        <f t="shared" si="88"/>
        <v>0.95833333333333326</v>
      </c>
      <c r="H118" t="str">
        <f t="shared" si="86"/>
        <v>Las Vegas</v>
      </c>
      <c r="I118" t="str">
        <f t="shared" si="87"/>
        <v>Heineken Silver Las Vegas Grand Prix</v>
      </c>
    </row>
    <row r="119" spans="1:9" x14ac:dyDescent="0.2">
      <c r="A119" t="s">
        <v>111</v>
      </c>
      <c r="B119" s="3" t="s">
        <v>10</v>
      </c>
      <c r="C119" t="str">
        <f t="shared" si="1"/>
        <v>America/Los_Angeles</v>
      </c>
      <c r="D119" s="4">
        <v>45248</v>
      </c>
      <c r="E119" s="5">
        <v>0.91666666666666663</v>
      </c>
      <c r="F119" s="4">
        <v>45249</v>
      </c>
      <c r="G119" s="5">
        <f t="shared" ref="G119" si="89">E119+(2*(1/24))</f>
        <v>1</v>
      </c>
      <c r="H119" t="str">
        <f t="shared" si="86"/>
        <v>Las Vegas</v>
      </c>
      <c r="I119" t="str">
        <f t="shared" si="87"/>
        <v>Heineken Silver Las Vegas Grand Prix</v>
      </c>
    </row>
    <row r="120" spans="1:9" x14ac:dyDescent="0.2">
      <c r="A120" t="s">
        <v>62</v>
      </c>
      <c r="B120" s="3" t="s">
        <v>96</v>
      </c>
      <c r="C120" t="str">
        <f t="shared" si="1"/>
        <v>Asia/Qatar</v>
      </c>
      <c r="D120" s="4">
        <v>45254</v>
      </c>
      <c r="E120" s="5">
        <v>0.5625</v>
      </c>
      <c r="F120" s="4">
        <f t="shared" si="15"/>
        <v>45254</v>
      </c>
      <c r="G120" s="5">
        <f>E120+(1/24)</f>
        <v>0.60416666666666663</v>
      </c>
      <c r="H120" t="str">
        <f t="shared" ref="H120:H122" si="90">VLOOKUP(A120,locations,2)</f>
        <v>Yas Marina Circuit</v>
      </c>
      <c r="I120" t="str">
        <f t="shared" ref="I120:I122" si="91">VLOOKUP(A120,locations,3)</f>
        <v>Etihad Airways Abu Dhabi Grand Prix</v>
      </c>
    </row>
    <row r="121" spans="1:9" x14ac:dyDescent="0.2">
      <c r="A121" t="s">
        <v>62</v>
      </c>
      <c r="B121" s="3" t="s">
        <v>97</v>
      </c>
      <c r="C121" t="str">
        <f t="shared" si="1"/>
        <v>Asia/Qatar</v>
      </c>
      <c r="D121" s="4">
        <v>45254</v>
      </c>
      <c r="E121" s="5">
        <v>0.70833333333333337</v>
      </c>
      <c r="F121" s="4">
        <f t="shared" si="15"/>
        <v>45254</v>
      </c>
      <c r="G121" s="5">
        <f t="shared" ref="G121:G123" si="92">E121+(1/24)</f>
        <v>0.75</v>
      </c>
      <c r="H121" t="str">
        <f t="shared" si="90"/>
        <v>Yas Marina Circuit</v>
      </c>
      <c r="I121" t="str">
        <f t="shared" si="91"/>
        <v>Etihad Airways Abu Dhabi Grand Prix</v>
      </c>
    </row>
    <row r="122" spans="1:9" x14ac:dyDescent="0.2">
      <c r="A122" t="s">
        <v>62</v>
      </c>
      <c r="B122" s="3" t="s">
        <v>98</v>
      </c>
      <c r="C122" t="str">
        <f t="shared" si="1"/>
        <v>Asia/Qatar</v>
      </c>
      <c r="D122" s="4">
        <v>45255</v>
      </c>
      <c r="E122" s="5">
        <v>0.60416666666666663</v>
      </c>
      <c r="F122" s="4">
        <f t="shared" si="15"/>
        <v>45255</v>
      </c>
      <c r="G122" s="5">
        <f t="shared" si="92"/>
        <v>0.64583333333333326</v>
      </c>
      <c r="H122" t="str">
        <f t="shared" si="90"/>
        <v>Yas Marina Circuit</v>
      </c>
      <c r="I122" t="str">
        <f t="shared" si="91"/>
        <v>Etihad Airways Abu Dhabi Grand Prix</v>
      </c>
    </row>
    <row r="123" spans="1:9" x14ac:dyDescent="0.2">
      <c r="A123" t="s">
        <v>62</v>
      </c>
      <c r="B123" s="3" t="s">
        <v>11</v>
      </c>
      <c r="C123" t="str">
        <f t="shared" si="1"/>
        <v>Asia/Qatar</v>
      </c>
      <c r="D123" s="4">
        <v>45255</v>
      </c>
      <c r="E123" s="5">
        <v>0.75</v>
      </c>
      <c r="F123" s="4">
        <f t="shared" si="15"/>
        <v>45255</v>
      </c>
      <c r="G123" s="5">
        <f t="shared" si="92"/>
        <v>0.79166666666666663</v>
      </c>
      <c r="H123" t="str">
        <f t="shared" si="16"/>
        <v>Yas Marina Circuit</v>
      </c>
      <c r="I123" t="str">
        <f t="shared" si="20"/>
        <v>Etihad Airways Abu Dhabi Grand Prix</v>
      </c>
    </row>
    <row r="124" spans="1:9" x14ac:dyDescent="0.2">
      <c r="A124" t="s">
        <v>62</v>
      </c>
      <c r="B124" s="3" t="s">
        <v>10</v>
      </c>
      <c r="C124" t="str">
        <f t="shared" si="1"/>
        <v>Asia/Qatar</v>
      </c>
      <c r="D124" s="4">
        <v>45256</v>
      </c>
      <c r="E124" s="5">
        <v>0.70833333333333337</v>
      </c>
      <c r="F124" s="4">
        <f t="shared" si="15"/>
        <v>45256</v>
      </c>
      <c r="G124" s="5">
        <f t="shared" ref="G124" si="93">E124+(2*(1/24))</f>
        <v>0.79166666666666674</v>
      </c>
      <c r="H124" t="str">
        <f t="shared" ref="H124" si="94">VLOOKUP(A124,locations,2)</f>
        <v>Yas Marina Circuit</v>
      </c>
      <c r="I124" t="str">
        <f t="shared" ref="I124" si="95">VLOOKUP(A124,locations,3)</f>
        <v>Etihad Airways Abu Dhabi Grand Prix</v>
      </c>
    </row>
  </sheetData>
  <dataValidations count="2">
    <dataValidation type="list" allowBlank="1" showInputMessage="1" showErrorMessage="1" sqref="A12:A130" xr:uid="{F03BE25C-DA6F-6246-A9E5-DB905318EDFD}">
      <formula1>countries</formula1>
    </dataValidation>
    <dataValidation type="list" allowBlank="1" showInputMessage="1" showErrorMessage="1" sqref="B2:B130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2023-07-22T15:20:00Z</dcterms:modified>
</cp:coreProperties>
</file>