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wijngaard/Dropbox/Master_UOC/TFM/TFM_code/analysis/evaluation/results/"/>
    </mc:Choice>
  </mc:AlternateContent>
  <xr:revisionPtr revIDLastSave="0" documentId="8_{AA60EFD2-1B8E-7149-8750-D38FC9DC176C}" xr6:coauthVersionLast="47" xr6:coauthVersionMax="47" xr10:uidLastSave="{00000000-0000-0000-0000-000000000000}"/>
  <bookViews>
    <workbookView xWindow="380" yWindow="460" windowWidth="28040" windowHeight="16240" activeTab="1"/>
  </bookViews>
  <sheets>
    <sheet name="all_FN" sheetId="1" r:id="rId1"/>
    <sheet name="Sheet1" sheetId="2" r:id="rId2"/>
  </sheets>
  <definedNames>
    <definedName name="_xlnm._FilterDatabase" localSheetId="0" hidden="1">all_FN!$A$1:$U$1</definedName>
    <definedName name="_xlnm._FilterDatabase" localSheetId="1" hidden="1">Sheet1!$A$1:$H$1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1" l="1"/>
  <c r="L5" i="1"/>
  <c r="T5" i="1" s="1"/>
  <c r="T9" i="1"/>
  <c r="T7" i="1"/>
  <c r="T2" i="1"/>
  <c r="T18" i="1"/>
  <c r="T21" i="1"/>
  <c r="S12" i="1"/>
  <c r="S14" i="1"/>
  <c r="S3" i="1"/>
  <c r="S20" i="1"/>
  <c r="R5" i="1"/>
  <c r="R12" i="1"/>
  <c r="R14" i="1"/>
  <c r="R3" i="1"/>
  <c r="R20" i="1"/>
  <c r="Q5" i="1"/>
  <c r="Q13" i="1"/>
  <c r="Q15" i="1"/>
  <c r="Q17" i="1"/>
  <c r="Q6" i="1"/>
  <c r="P20" i="1"/>
  <c r="P3" i="1"/>
  <c r="P14" i="1"/>
  <c r="P12" i="1"/>
  <c r="P4" i="1"/>
  <c r="N4" i="1"/>
  <c r="N13" i="1"/>
  <c r="N15" i="1"/>
  <c r="L4" i="1"/>
  <c r="T4" i="1" s="1"/>
  <c r="L9" i="1"/>
  <c r="L11" i="1"/>
  <c r="T11" i="1" s="1"/>
  <c r="L12" i="1"/>
  <c r="T12" i="1" s="1"/>
  <c r="L13" i="1"/>
  <c r="T13" i="1" s="1"/>
  <c r="L7" i="1"/>
  <c r="L8" i="1"/>
  <c r="T8" i="1" s="1"/>
  <c r="L14" i="1"/>
  <c r="T14" i="1" s="1"/>
  <c r="L15" i="1"/>
  <c r="T15" i="1" s="1"/>
  <c r="L2" i="1"/>
  <c r="L16" i="1"/>
  <c r="T16" i="1" s="1"/>
  <c r="L3" i="1"/>
  <c r="T3" i="1" s="1"/>
  <c r="L17" i="1"/>
  <c r="T17" i="1" s="1"/>
  <c r="L18" i="1"/>
  <c r="L19" i="1"/>
  <c r="T19" i="1" s="1"/>
  <c r="L20" i="1"/>
  <c r="T20" i="1" s="1"/>
  <c r="L6" i="1"/>
  <c r="T6" i="1" s="1"/>
  <c r="L21" i="1"/>
  <c r="L10" i="1"/>
  <c r="T10" i="1" s="1"/>
  <c r="J5" i="1"/>
  <c r="J4" i="1"/>
  <c r="S4" i="1" s="1"/>
  <c r="J9" i="1"/>
  <c r="S9" i="1" s="1"/>
  <c r="J11" i="1"/>
  <c r="S11" i="1" s="1"/>
  <c r="J12" i="1"/>
  <c r="J13" i="1"/>
  <c r="S13" i="1" s="1"/>
  <c r="J7" i="1"/>
  <c r="S7" i="1" s="1"/>
  <c r="J8" i="1"/>
  <c r="S8" i="1" s="1"/>
  <c r="J14" i="1"/>
  <c r="J15" i="1"/>
  <c r="S15" i="1" s="1"/>
  <c r="J2" i="1"/>
  <c r="S2" i="1" s="1"/>
  <c r="J16" i="1"/>
  <c r="S16" i="1" s="1"/>
  <c r="J3" i="1"/>
  <c r="J17" i="1"/>
  <c r="S17" i="1" s="1"/>
  <c r="J18" i="1"/>
  <c r="S18" i="1" s="1"/>
  <c r="J19" i="1"/>
  <c r="S19" i="1" s="1"/>
  <c r="J20" i="1"/>
  <c r="J6" i="1"/>
  <c r="S6" i="1" s="1"/>
  <c r="J21" i="1"/>
  <c r="S21" i="1" s="1"/>
  <c r="J10" i="1"/>
  <c r="S10" i="1" s="1"/>
  <c r="H5" i="1"/>
  <c r="H4" i="1"/>
  <c r="R4" i="1" s="1"/>
  <c r="H9" i="1"/>
  <c r="R9" i="1" s="1"/>
  <c r="H11" i="1"/>
  <c r="R11" i="1" s="1"/>
  <c r="H12" i="1"/>
  <c r="H13" i="1"/>
  <c r="R13" i="1" s="1"/>
  <c r="H7" i="1"/>
  <c r="R7" i="1" s="1"/>
  <c r="H8" i="1"/>
  <c r="R8" i="1" s="1"/>
  <c r="H14" i="1"/>
  <c r="H15" i="1"/>
  <c r="R15" i="1" s="1"/>
  <c r="H2" i="1"/>
  <c r="R2" i="1" s="1"/>
  <c r="H16" i="1"/>
  <c r="R16" i="1" s="1"/>
  <c r="H3" i="1"/>
  <c r="H17" i="1"/>
  <c r="R17" i="1" s="1"/>
  <c r="H18" i="1"/>
  <c r="R18" i="1" s="1"/>
  <c r="H19" i="1"/>
  <c r="R19" i="1" s="1"/>
  <c r="H20" i="1"/>
  <c r="H6" i="1"/>
  <c r="R6" i="1" s="1"/>
  <c r="H21" i="1"/>
  <c r="R21" i="1" s="1"/>
  <c r="H10" i="1"/>
  <c r="R10" i="1" s="1"/>
  <c r="F5" i="1"/>
  <c r="F4" i="1"/>
  <c r="Q4" i="1" s="1"/>
  <c r="F9" i="1"/>
  <c r="Q9" i="1" s="1"/>
  <c r="F11" i="1"/>
  <c r="Q11" i="1" s="1"/>
  <c r="F12" i="1"/>
  <c r="Q12" i="1" s="1"/>
  <c r="F13" i="1"/>
  <c r="F7" i="1"/>
  <c r="Q7" i="1" s="1"/>
  <c r="F8" i="1"/>
  <c r="Q8" i="1" s="1"/>
  <c r="F14" i="1"/>
  <c r="Q14" i="1" s="1"/>
  <c r="F15" i="1"/>
  <c r="F2" i="1"/>
  <c r="Q2" i="1" s="1"/>
  <c r="F16" i="1"/>
  <c r="Q16" i="1" s="1"/>
  <c r="F3" i="1"/>
  <c r="Q3" i="1" s="1"/>
  <c r="F17" i="1"/>
  <c r="F18" i="1"/>
  <c r="Q18" i="1" s="1"/>
  <c r="F19" i="1"/>
  <c r="Q19" i="1" s="1"/>
  <c r="F20" i="1"/>
  <c r="Q20" i="1" s="1"/>
  <c r="F6" i="1"/>
  <c r="F21" i="1"/>
  <c r="Q21" i="1" s="1"/>
  <c r="F10" i="1"/>
  <c r="Q10" i="1" s="1"/>
  <c r="D5" i="1"/>
  <c r="P5" i="1" s="1"/>
  <c r="D4" i="1"/>
  <c r="D9" i="1"/>
  <c r="P9" i="1" s="1"/>
  <c r="D11" i="1"/>
  <c r="P11" i="1" s="1"/>
  <c r="D12" i="1"/>
  <c r="D13" i="1"/>
  <c r="P13" i="1" s="1"/>
  <c r="D7" i="1"/>
  <c r="P7" i="1" s="1"/>
  <c r="D8" i="1"/>
  <c r="P8" i="1" s="1"/>
  <c r="D14" i="1"/>
  <c r="D15" i="1"/>
  <c r="P15" i="1" s="1"/>
  <c r="D2" i="1"/>
  <c r="P2" i="1" s="1"/>
  <c r="D16" i="1"/>
  <c r="P16" i="1" s="1"/>
  <c r="D3" i="1"/>
  <c r="D17" i="1"/>
  <c r="P17" i="1" s="1"/>
  <c r="D18" i="1"/>
  <c r="P18" i="1" s="1"/>
  <c r="D19" i="1"/>
  <c r="P19" i="1" s="1"/>
  <c r="D20" i="1"/>
  <c r="D6" i="1"/>
  <c r="P6" i="1" s="1"/>
  <c r="D21" i="1"/>
  <c r="P21" i="1" s="1"/>
  <c r="D10" i="1"/>
  <c r="P10" i="1" s="1"/>
  <c r="M10" i="1"/>
  <c r="N10" i="1" s="1"/>
  <c r="U10" i="1" s="1"/>
  <c r="M5" i="1"/>
  <c r="M4" i="1"/>
  <c r="U4" i="1" s="1"/>
  <c r="M9" i="1"/>
  <c r="N9" i="1" s="1"/>
  <c r="M11" i="1"/>
  <c r="M12" i="1"/>
  <c r="N12" i="1" s="1"/>
  <c r="U12" i="1" s="1"/>
  <c r="M13" i="1"/>
  <c r="U13" i="1" s="1"/>
  <c r="M7" i="1"/>
  <c r="N7" i="1" s="1"/>
  <c r="M8" i="1"/>
  <c r="M14" i="1"/>
  <c r="N14" i="1" s="1"/>
  <c r="U14" i="1" s="1"/>
  <c r="M15" i="1"/>
  <c r="U15" i="1" s="1"/>
  <c r="M2" i="1"/>
  <c r="M16" i="1"/>
  <c r="M3" i="1"/>
  <c r="N3" i="1" s="1"/>
  <c r="U3" i="1" s="1"/>
  <c r="M17" i="1"/>
  <c r="M18" i="1"/>
  <c r="M19" i="1"/>
  <c r="M20" i="1"/>
  <c r="N20" i="1" s="1"/>
  <c r="U20" i="1" s="1"/>
  <c r="M6" i="1"/>
  <c r="M21" i="1"/>
  <c r="U17" i="1" l="1"/>
  <c r="U19" i="1"/>
  <c r="U16" i="1"/>
  <c r="U11" i="1"/>
  <c r="N21" i="1"/>
  <c r="U21" i="1" s="1"/>
  <c r="N6" i="1"/>
  <c r="U6" i="1" s="1"/>
  <c r="N17" i="1"/>
  <c r="N5" i="1"/>
  <c r="U5" i="1" s="1"/>
  <c r="N18" i="1"/>
  <c r="U18" i="1" s="1"/>
  <c r="N8" i="1"/>
  <c r="U8" i="1" s="1"/>
  <c r="N11" i="1"/>
  <c r="N2" i="1"/>
  <c r="U2" i="1" s="1"/>
  <c r="U9" i="1"/>
  <c r="U7" i="1"/>
  <c r="N19" i="1"/>
  <c r="N16" i="1"/>
</calcChain>
</file>

<file path=xl/sharedStrings.xml><?xml version="1.0" encoding="utf-8"?>
<sst xmlns="http://schemas.openxmlformats.org/spreadsheetml/2006/main" count="182" uniqueCount="61">
  <si>
    <t>gene</t>
  </si>
  <si>
    <t>cnvkit5</t>
  </si>
  <si>
    <t>convading</t>
  </si>
  <si>
    <t>decon</t>
  </si>
  <si>
    <t>exomedepth</t>
  </si>
  <si>
    <t>panelcn</t>
  </si>
  <si>
    <t>n</t>
  </si>
  <si>
    <t>ATM</t>
  </si>
  <si>
    <t>BRCA1</t>
  </si>
  <si>
    <t>BRCA2</t>
  </si>
  <si>
    <t>CHEK2</t>
  </si>
  <si>
    <t>EPCAM</t>
  </si>
  <si>
    <t>EZH2</t>
  </si>
  <si>
    <t>FH</t>
  </si>
  <si>
    <t>MLH1</t>
  </si>
  <si>
    <t>MSH2</t>
  </si>
  <si>
    <t>MSH6</t>
  </si>
  <si>
    <t>NF1</t>
  </si>
  <si>
    <t>NSD1</t>
  </si>
  <si>
    <t>PALB2</t>
  </si>
  <si>
    <t>PMS2</t>
  </si>
  <si>
    <t>PTEN</t>
  </si>
  <si>
    <t>RAD51C</t>
  </si>
  <si>
    <t>RB1</t>
  </si>
  <si>
    <t>SDHB</t>
  </si>
  <si>
    <t>TP53</t>
  </si>
  <si>
    <t>WT1</t>
  </si>
  <si>
    <t>mean</t>
  </si>
  <si>
    <t>DECoN</t>
  </si>
  <si>
    <t>CoNVaDING</t>
  </si>
  <si>
    <t>CNVkit</t>
  </si>
  <si>
    <t>ExomeDepth</t>
  </si>
  <si>
    <t>panelcn.MOPS</t>
  </si>
  <si>
    <t>Mean</t>
  </si>
  <si>
    <t>0 (0)</t>
  </si>
  <si>
    <t>2 (6)</t>
  </si>
  <si>
    <t>1 (3)</t>
  </si>
  <si>
    <t>3 (13)</t>
  </si>
  <si>
    <t>6 (15.4)</t>
  </si>
  <si>
    <t>1 (2.6)</t>
  </si>
  <si>
    <t>4 (10.3)</t>
  </si>
  <si>
    <t>3 (7.7)</t>
  </si>
  <si>
    <t>4 (9.2)</t>
  </si>
  <si>
    <t>2 (6.7)</t>
  </si>
  <si>
    <t>1 (3.3)</t>
  </si>
  <si>
    <t>4 (13.3)</t>
  </si>
  <si>
    <t>4 (17.4)</t>
  </si>
  <si>
    <t>1 (6.1)</t>
  </si>
  <si>
    <t>1 (4.2)</t>
  </si>
  <si>
    <t>2 (8.3)</t>
  </si>
  <si>
    <t>1 (5.8)</t>
  </si>
  <si>
    <t>1 (5.9)</t>
  </si>
  <si>
    <t>2 (11.8)</t>
  </si>
  <si>
    <t>1 (3.5)</t>
  </si>
  <si>
    <t>1 (5.3)</t>
  </si>
  <si>
    <t>2 (10.5)</t>
  </si>
  <si>
    <t>1 (3.2)</t>
  </si>
  <si>
    <t>3 (9.1)</t>
  </si>
  <si>
    <t>1 (2.4)</t>
  </si>
  <si>
    <t>1 (2.9)</t>
  </si>
  <si>
    <t>0 (0.6)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</si>
</sst>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sqref="A1:B1048576"/>
    </sheetView>
  </sheetViews>
  <sheetFormatPr baseColWidth="10" defaultRowHeight="16" x14ac:dyDescent="0.2"/>
  <cols>
    <col min="2" max="2" width="3.1640625" bestFit="1" customWidth="1"/>
    <col min="3" max="3" width="6.83203125" bestFit="1" customWidth="1"/>
    <col min="4" max="4" width="12.1640625" bestFit="1" customWidth="1"/>
    <col min="5" max="5" width="9.33203125" bestFit="1" customWidth="1"/>
    <col min="6" max="6" width="12.1640625" bestFit="1" customWidth="1"/>
    <col min="7" max="7" width="6" bestFit="1" customWidth="1"/>
    <col min="8" max="8" width="12.1640625" bestFit="1" customWidth="1"/>
    <col min="9" max="9" width="11.33203125" bestFit="1" customWidth="1"/>
    <col min="10" max="10" width="12.1640625" bestFit="1" customWidth="1"/>
    <col min="11" max="11" width="7.5" bestFit="1" customWidth="1"/>
    <col min="12" max="12" width="12.1640625" bestFit="1" customWidth="1"/>
    <col min="13" max="13" width="5.83203125" bestFit="1" customWidth="1"/>
    <col min="14" max="14" width="12.1640625" bestFit="1" customWidth="1"/>
  </cols>
  <sheetData>
    <row r="1" spans="1:21" x14ac:dyDescent="0.2">
      <c r="A1" t="s">
        <v>0</v>
      </c>
      <c r="B1" t="s">
        <v>6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27</v>
      </c>
      <c r="P1" t="s">
        <v>30</v>
      </c>
      <c r="Q1" t="s">
        <v>29</v>
      </c>
      <c r="R1" t="s">
        <v>28</v>
      </c>
      <c r="S1" t="s">
        <v>31</v>
      </c>
      <c r="T1" t="s">
        <v>32</v>
      </c>
      <c r="U1" t="s">
        <v>33</v>
      </c>
    </row>
    <row r="2" spans="1:21" x14ac:dyDescent="0.2">
      <c r="A2" t="s">
        <v>18</v>
      </c>
      <c r="B2">
        <v>39</v>
      </c>
      <c r="C2">
        <v>6</v>
      </c>
      <c r="D2">
        <f>C2/B2*100</f>
        <v>15.384615384615385</v>
      </c>
      <c r="E2">
        <v>1</v>
      </c>
      <c r="F2">
        <f>E2/B2*100</f>
        <v>2.5641025641025639</v>
      </c>
      <c r="G2">
        <v>4</v>
      </c>
      <c r="H2">
        <f>G2/B2*100</f>
        <v>10.256410256410255</v>
      </c>
      <c r="I2">
        <v>4</v>
      </c>
      <c r="J2">
        <f>I2/B2*100</f>
        <v>10.256410256410255</v>
      </c>
      <c r="K2">
        <v>3</v>
      </c>
      <c r="L2">
        <f>K2/B2*100</f>
        <v>7.6923076923076925</v>
      </c>
      <c r="M2">
        <f>AVERAGE(C2,E2,G2,I2,K2)</f>
        <v>3.6</v>
      </c>
      <c r="N2">
        <f>M2/B2*100</f>
        <v>9.2307692307692317</v>
      </c>
      <c r="P2" t="str">
        <f>_xlfn.CONCAT(C2," (",ROUND(D2,1),")")</f>
        <v>6 (15,4)</v>
      </c>
      <c r="Q2" t="str">
        <f>_xlfn.CONCAT(E2," (",ROUND(F2,1),")")</f>
        <v>1 (2,6)</v>
      </c>
      <c r="R2" t="str">
        <f>_xlfn.CONCAT(G2," (",ROUND(H2,1),")")</f>
        <v>4 (10,3)</v>
      </c>
      <c r="S2" t="str">
        <f>_xlfn.CONCAT(I2," (",ROUND(J2,1),")")</f>
        <v>4 (10,3)</v>
      </c>
      <c r="T2" t="str">
        <f>_xlfn.CONCAT(K2," (",ROUND(L2,1),")")</f>
        <v>3 (7,7)</v>
      </c>
      <c r="U2" t="str">
        <f>_xlfn.CONCAT(ROUND(M2,0)," (",ROUND(N2,1),")")</f>
        <v>4 (9,2)</v>
      </c>
    </row>
    <row r="3" spans="1:21" x14ac:dyDescent="0.2">
      <c r="A3" t="s">
        <v>20</v>
      </c>
      <c r="B3">
        <v>23</v>
      </c>
      <c r="C3">
        <v>0</v>
      </c>
      <c r="D3">
        <f>C3/B3*100</f>
        <v>0</v>
      </c>
      <c r="E3">
        <v>4</v>
      </c>
      <c r="F3">
        <f>E3/B3*100</f>
        <v>17.391304347826086</v>
      </c>
      <c r="G3">
        <v>0</v>
      </c>
      <c r="H3">
        <f>G3/B3*100</f>
        <v>0</v>
      </c>
      <c r="I3">
        <v>0</v>
      </c>
      <c r="J3">
        <f>I3/B3*100</f>
        <v>0</v>
      </c>
      <c r="K3">
        <v>3</v>
      </c>
      <c r="L3">
        <f>K3/B3*100</f>
        <v>13.043478260869565</v>
      </c>
      <c r="M3">
        <f>AVERAGE(C3,E3,G3,I3,K3)</f>
        <v>1.4</v>
      </c>
      <c r="N3">
        <f>M3/B3*100</f>
        <v>6.0869565217391299</v>
      </c>
      <c r="P3" t="str">
        <f>_xlfn.CONCAT(C3," (",ROUND(D3,1),")")</f>
        <v>0 (0)</v>
      </c>
      <c r="Q3" t="str">
        <f>_xlfn.CONCAT(E3," (",ROUND(F3,1),")")</f>
        <v>4 (17,4)</v>
      </c>
      <c r="R3" t="str">
        <f>_xlfn.CONCAT(G3," (",ROUND(H3,1),")")</f>
        <v>0 (0)</v>
      </c>
      <c r="S3" t="str">
        <f>_xlfn.CONCAT(I3," (",ROUND(J3,1),")")</f>
        <v>0 (0)</v>
      </c>
      <c r="T3" t="str">
        <f>_xlfn.CONCAT(K3," (",ROUND(L3,1),")")</f>
        <v>3 (13)</v>
      </c>
      <c r="U3" t="str">
        <f>_xlfn.CONCAT(ROUND(M3,0)," (",ROUND(N3,1),")")</f>
        <v>1 (6,1)</v>
      </c>
    </row>
    <row r="4" spans="1:21" x14ac:dyDescent="0.2">
      <c r="A4" t="s">
        <v>9</v>
      </c>
      <c r="B4">
        <v>30</v>
      </c>
      <c r="C4">
        <v>2</v>
      </c>
      <c r="D4">
        <f>C4/B4*100</f>
        <v>6.666666666666667</v>
      </c>
      <c r="E4">
        <v>1</v>
      </c>
      <c r="F4">
        <f>E4/B4*100</f>
        <v>3.3333333333333335</v>
      </c>
      <c r="G4">
        <v>1</v>
      </c>
      <c r="H4">
        <f>G4/B4*100</f>
        <v>3.3333333333333335</v>
      </c>
      <c r="I4">
        <v>1</v>
      </c>
      <c r="J4">
        <f>I4/B4*100</f>
        <v>3.3333333333333335</v>
      </c>
      <c r="K4">
        <v>4</v>
      </c>
      <c r="L4">
        <f>K4/B4*100</f>
        <v>13.333333333333334</v>
      </c>
      <c r="M4">
        <f>AVERAGE(C4,E4,G4,I4,K4)</f>
        <v>1.8</v>
      </c>
      <c r="N4">
        <f>M4/B4*100</f>
        <v>6.0000000000000009</v>
      </c>
      <c r="P4" t="str">
        <f>_xlfn.CONCAT(C4," (",ROUND(D4,1),")")</f>
        <v>2 (6,7)</v>
      </c>
      <c r="Q4" t="str">
        <f>_xlfn.CONCAT(E4," (",ROUND(F4,1),")")</f>
        <v>1 (3,3)</v>
      </c>
      <c r="R4" t="str">
        <f>_xlfn.CONCAT(G4," (",ROUND(H4,1),")")</f>
        <v>1 (3,3)</v>
      </c>
      <c r="S4" t="str">
        <f>_xlfn.CONCAT(I4," (",ROUND(J4,1),")")</f>
        <v>1 (3,3)</v>
      </c>
      <c r="T4" t="str">
        <f>_xlfn.CONCAT(K4," (",ROUND(L4,1),")")</f>
        <v>4 (13,3)</v>
      </c>
      <c r="U4" t="str">
        <f>_xlfn.CONCAT(ROUND(M4,0)," (",ROUND(N4,1),")")</f>
        <v>2 (6)</v>
      </c>
    </row>
    <row r="5" spans="1:21" x14ac:dyDescent="0.2">
      <c r="A5" t="s">
        <v>8</v>
      </c>
      <c r="B5">
        <v>24</v>
      </c>
      <c r="C5">
        <v>0</v>
      </c>
      <c r="D5">
        <f>C5/B5*100</f>
        <v>0</v>
      </c>
      <c r="E5">
        <v>1</v>
      </c>
      <c r="F5">
        <f>E5/B5*100</f>
        <v>4.1666666666666661</v>
      </c>
      <c r="G5">
        <v>2</v>
      </c>
      <c r="H5">
        <f>G5/B5*100</f>
        <v>8.3333333333333321</v>
      </c>
      <c r="I5">
        <v>2</v>
      </c>
      <c r="J5">
        <f>I5/B5*100</f>
        <v>8.3333333333333321</v>
      </c>
      <c r="K5">
        <v>2</v>
      </c>
      <c r="L5">
        <f>K5/B5*100</f>
        <v>8.3333333333333321</v>
      </c>
      <c r="M5">
        <f>AVERAGE(C5,E5,G5,I5,K5)</f>
        <v>1.4</v>
      </c>
      <c r="N5">
        <f>M5/B5*100</f>
        <v>5.833333333333333</v>
      </c>
      <c r="P5" t="str">
        <f>_xlfn.CONCAT(C5," (",ROUND(D5,1),")")</f>
        <v>0 (0)</v>
      </c>
      <c r="Q5" t="str">
        <f>_xlfn.CONCAT(E5," (",ROUND(F5,1),")")</f>
        <v>1 (4,2)</v>
      </c>
      <c r="R5" t="str">
        <f>_xlfn.CONCAT(G5," (",ROUND(H5,1),")")</f>
        <v>2 (8,3)</v>
      </c>
      <c r="S5" t="str">
        <f>_xlfn.CONCAT(I5," (",ROUND(J5,1),")")</f>
        <v>2 (8,3)</v>
      </c>
      <c r="T5" t="str">
        <f>_xlfn.CONCAT(K5," (",ROUND(L5,1),")")</f>
        <v>2 (8,3)</v>
      </c>
      <c r="U5" t="str">
        <f>_xlfn.CONCAT(ROUND(M5,0)," (",ROUND(N5,1),")")</f>
        <v>1 (5,8)</v>
      </c>
    </row>
    <row r="6" spans="1:21" x14ac:dyDescent="0.2">
      <c r="A6" t="s">
        <v>25</v>
      </c>
      <c r="B6">
        <v>17</v>
      </c>
      <c r="C6">
        <v>1</v>
      </c>
      <c r="D6">
        <f>C6/B6*100</f>
        <v>5.8823529411764701</v>
      </c>
      <c r="E6">
        <v>0</v>
      </c>
      <c r="F6">
        <f>E6/B6*100</f>
        <v>0</v>
      </c>
      <c r="G6">
        <v>0</v>
      </c>
      <c r="H6">
        <f>G6/B6*100</f>
        <v>0</v>
      </c>
      <c r="I6">
        <v>0</v>
      </c>
      <c r="J6">
        <f>I6/B6*100</f>
        <v>0</v>
      </c>
      <c r="K6">
        <v>2</v>
      </c>
      <c r="L6">
        <f>K6/B6*100</f>
        <v>11.76470588235294</v>
      </c>
      <c r="M6">
        <f>AVERAGE(C6,E6,G6,I6,K6)</f>
        <v>0.6</v>
      </c>
      <c r="N6">
        <f>M6/B6*100</f>
        <v>3.5294117647058822</v>
      </c>
      <c r="P6" t="str">
        <f>_xlfn.CONCAT(C6," (",ROUND(D6,1),")")</f>
        <v>1 (5,9)</v>
      </c>
      <c r="Q6" t="str">
        <f>_xlfn.CONCAT(E6," (",ROUND(F6,1),")")</f>
        <v>0 (0)</v>
      </c>
      <c r="R6" t="str">
        <f>_xlfn.CONCAT(G6," (",ROUND(H6,1),")")</f>
        <v>0 (0)</v>
      </c>
      <c r="S6" t="str">
        <f>_xlfn.CONCAT(I6," (",ROUND(J6,1),")")</f>
        <v>0 (0)</v>
      </c>
      <c r="T6" t="str">
        <f>_xlfn.CONCAT(K6," (",ROUND(L6,1),")")</f>
        <v>2 (11,8)</v>
      </c>
      <c r="U6" t="str">
        <f>_xlfn.CONCAT(ROUND(M6,0)," (",ROUND(N6,1),")")</f>
        <v>1 (3,5)</v>
      </c>
    </row>
    <row r="7" spans="1:21" x14ac:dyDescent="0.2">
      <c r="A7" t="s">
        <v>14</v>
      </c>
      <c r="B7">
        <v>19</v>
      </c>
      <c r="C7">
        <v>1</v>
      </c>
      <c r="D7">
        <f>C7/B7*100</f>
        <v>5.2631578947368416</v>
      </c>
      <c r="E7">
        <v>2</v>
      </c>
      <c r="F7">
        <f>E7/B7*100</f>
        <v>10.526315789473683</v>
      </c>
      <c r="G7">
        <v>0</v>
      </c>
      <c r="H7">
        <f>G7/B7*100</f>
        <v>0</v>
      </c>
      <c r="I7">
        <v>0</v>
      </c>
      <c r="J7">
        <f>I7/B7*100</f>
        <v>0</v>
      </c>
      <c r="K7">
        <v>0</v>
      </c>
      <c r="L7">
        <f>K7/B7*100</f>
        <v>0</v>
      </c>
      <c r="M7">
        <f>AVERAGE(C7,E7,G7,I7,K7)</f>
        <v>0.6</v>
      </c>
      <c r="N7">
        <f>M7/B7*100</f>
        <v>3.1578947368421053</v>
      </c>
      <c r="P7" t="str">
        <f>_xlfn.CONCAT(C7," (",ROUND(D7,1),")")</f>
        <v>1 (5,3)</v>
      </c>
      <c r="Q7" t="str">
        <f>_xlfn.CONCAT(E7," (",ROUND(F7,1),")")</f>
        <v>2 (10,5)</v>
      </c>
      <c r="R7" t="str">
        <f>_xlfn.CONCAT(G7," (",ROUND(H7,1),")")</f>
        <v>0 (0)</v>
      </c>
      <c r="S7" t="str">
        <f>_xlfn.CONCAT(I7," (",ROUND(J7,1),")")</f>
        <v>0 (0)</v>
      </c>
      <c r="T7" t="str">
        <f>_xlfn.CONCAT(K7," (",ROUND(L7,1),")")</f>
        <v>0 (0)</v>
      </c>
      <c r="U7" t="str">
        <f>_xlfn.CONCAT(ROUND(M7,0)," (",ROUND(N7,1),")")</f>
        <v>1 (3,2)</v>
      </c>
    </row>
    <row r="8" spans="1:21" x14ac:dyDescent="0.2">
      <c r="A8" t="s">
        <v>15</v>
      </c>
      <c r="B8">
        <v>33</v>
      </c>
      <c r="C8">
        <v>1</v>
      </c>
      <c r="D8">
        <f>C8/B8*100</f>
        <v>3.0303030303030303</v>
      </c>
      <c r="E8">
        <v>3</v>
      </c>
      <c r="F8">
        <f>E8/B8*100</f>
        <v>9.0909090909090917</v>
      </c>
      <c r="G8">
        <v>0</v>
      </c>
      <c r="H8">
        <f>G8/B8*100</f>
        <v>0</v>
      </c>
      <c r="I8">
        <v>0</v>
      </c>
      <c r="J8">
        <f>I8/B8*100</f>
        <v>0</v>
      </c>
      <c r="K8">
        <v>0</v>
      </c>
      <c r="L8">
        <f>K8/B8*100</f>
        <v>0</v>
      </c>
      <c r="M8">
        <f>AVERAGE(C8,E8,G8,I8,K8)</f>
        <v>0.8</v>
      </c>
      <c r="N8">
        <f>M8/B8*100</f>
        <v>2.4242424242424243</v>
      </c>
      <c r="P8" t="str">
        <f>_xlfn.CONCAT(C8," (",ROUND(D8,1),")")</f>
        <v>1 (3)</v>
      </c>
      <c r="Q8" t="str">
        <f>_xlfn.CONCAT(E8," (",ROUND(F8,1),")")</f>
        <v>3 (9,1)</v>
      </c>
      <c r="R8" t="str">
        <f>_xlfn.CONCAT(G8," (",ROUND(H8,1),")")</f>
        <v>0 (0)</v>
      </c>
      <c r="S8" t="str">
        <f>_xlfn.CONCAT(I8," (",ROUND(J8,1),")")</f>
        <v>0 (0)</v>
      </c>
      <c r="T8" t="str">
        <f>_xlfn.CONCAT(K8," (",ROUND(L8,1),")")</f>
        <v>0 (0)</v>
      </c>
      <c r="U8" t="str">
        <f>_xlfn.CONCAT(ROUND(M8,0)," (",ROUND(N8,1),")")</f>
        <v>1 (2,4)</v>
      </c>
    </row>
    <row r="9" spans="1:21" x14ac:dyDescent="0.2">
      <c r="A9" t="s">
        <v>10</v>
      </c>
      <c r="B9">
        <v>35</v>
      </c>
      <c r="C9">
        <v>0</v>
      </c>
      <c r="D9">
        <f>C9/B9*100</f>
        <v>0</v>
      </c>
      <c r="E9">
        <v>1</v>
      </c>
      <c r="F9">
        <f>E9/B9*100</f>
        <v>2.8571428571428572</v>
      </c>
      <c r="G9">
        <v>0</v>
      </c>
      <c r="H9">
        <f>G9/B9*100</f>
        <v>0</v>
      </c>
      <c r="I9">
        <v>0</v>
      </c>
      <c r="J9">
        <f>I9/B9*100</f>
        <v>0</v>
      </c>
      <c r="K9">
        <v>0</v>
      </c>
      <c r="L9">
        <f>K9/B9*100</f>
        <v>0</v>
      </c>
      <c r="M9">
        <f>AVERAGE(C9,E9,G9,I9,K9)</f>
        <v>0.2</v>
      </c>
      <c r="N9">
        <f>M9/B9*100</f>
        <v>0.5714285714285714</v>
      </c>
      <c r="P9" t="str">
        <f>_xlfn.CONCAT(C9," (",ROUND(D9,1),")")</f>
        <v>0 (0)</v>
      </c>
      <c r="Q9" t="str">
        <f>_xlfn.CONCAT(E9," (",ROUND(F9,1),")")</f>
        <v>1 (2,9)</v>
      </c>
      <c r="R9" t="str">
        <f>_xlfn.CONCAT(G9," (",ROUND(H9,1),")")</f>
        <v>0 (0)</v>
      </c>
      <c r="S9" t="str">
        <f>_xlfn.CONCAT(I9," (",ROUND(J9,1),")")</f>
        <v>0 (0)</v>
      </c>
      <c r="T9" t="str">
        <f>_xlfn.CONCAT(K9," (",ROUND(L9,1),")")</f>
        <v>0 (0)</v>
      </c>
      <c r="U9" t="str">
        <f>_xlfn.CONCAT(ROUND(M9,0)," (",ROUND(N9,1),")")</f>
        <v>0 (0,6)</v>
      </c>
    </row>
    <row r="10" spans="1:21" x14ac:dyDescent="0.2">
      <c r="A10" t="s">
        <v>7</v>
      </c>
      <c r="B10">
        <v>4</v>
      </c>
      <c r="C10">
        <v>0</v>
      </c>
      <c r="D10">
        <f>C10/B10*100</f>
        <v>0</v>
      </c>
      <c r="E10">
        <v>0</v>
      </c>
      <c r="F10">
        <f>E10/B10*100</f>
        <v>0</v>
      </c>
      <c r="G10">
        <v>0</v>
      </c>
      <c r="H10">
        <f>G10/B10*100</f>
        <v>0</v>
      </c>
      <c r="I10">
        <v>0</v>
      </c>
      <c r="J10">
        <f>I10/B10*100</f>
        <v>0</v>
      </c>
      <c r="K10">
        <v>0</v>
      </c>
      <c r="L10">
        <f>K10/B10*100</f>
        <v>0</v>
      </c>
      <c r="M10">
        <f>AVERAGE(C10,E10,G10,I10,K10)</f>
        <v>0</v>
      </c>
      <c r="N10">
        <f>M10/B10*100</f>
        <v>0</v>
      </c>
      <c r="P10" t="str">
        <f>_xlfn.CONCAT(C10," (",ROUND(D10,1),")")</f>
        <v>0 (0)</v>
      </c>
      <c r="Q10" t="str">
        <f>_xlfn.CONCAT(E10," (",ROUND(F10,1),")")</f>
        <v>0 (0)</v>
      </c>
      <c r="R10" t="str">
        <f>_xlfn.CONCAT(G10," (",ROUND(H10,1),")")</f>
        <v>0 (0)</v>
      </c>
      <c r="S10" t="str">
        <f>_xlfn.CONCAT(I10," (",ROUND(J10,1),")")</f>
        <v>0 (0)</v>
      </c>
      <c r="T10" t="str">
        <f>_xlfn.CONCAT(K10," (",ROUND(L10,1),")")</f>
        <v>0 (0)</v>
      </c>
      <c r="U10" t="str">
        <f>_xlfn.CONCAT(ROUND(M10,0)," (",ROUND(N10,1),")")</f>
        <v>0 (0)</v>
      </c>
    </row>
    <row r="11" spans="1:21" x14ac:dyDescent="0.2">
      <c r="A11" t="s">
        <v>11</v>
      </c>
      <c r="B11">
        <v>1</v>
      </c>
      <c r="C11">
        <v>0</v>
      </c>
      <c r="D11">
        <f>C11/B11*100</f>
        <v>0</v>
      </c>
      <c r="E11">
        <v>0</v>
      </c>
      <c r="F11">
        <f>E11/B11*100</f>
        <v>0</v>
      </c>
      <c r="G11">
        <v>0</v>
      </c>
      <c r="H11">
        <f>G11/B11*100</f>
        <v>0</v>
      </c>
      <c r="I11">
        <v>0</v>
      </c>
      <c r="J11">
        <f>I11/B11*100</f>
        <v>0</v>
      </c>
      <c r="K11">
        <v>0</v>
      </c>
      <c r="L11">
        <f>K11/B11*100</f>
        <v>0</v>
      </c>
      <c r="M11">
        <f>AVERAGE(C11,E11,G11,I11,K11)</f>
        <v>0</v>
      </c>
      <c r="N11">
        <f>M11/B11*100</f>
        <v>0</v>
      </c>
      <c r="P11" t="str">
        <f>_xlfn.CONCAT(C11," (",ROUND(D11,1),")")</f>
        <v>0 (0)</v>
      </c>
      <c r="Q11" t="str">
        <f>_xlfn.CONCAT(E11," (",ROUND(F11,1),")")</f>
        <v>0 (0)</v>
      </c>
      <c r="R11" t="str">
        <f>_xlfn.CONCAT(G11," (",ROUND(H11,1),")")</f>
        <v>0 (0)</v>
      </c>
      <c r="S11" t="str">
        <f>_xlfn.CONCAT(I11," (",ROUND(J11,1),")")</f>
        <v>0 (0)</v>
      </c>
      <c r="T11" t="str">
        <f>_xlfn.CONCAT(K11," (",ROUND(L11,1),")")</f>
        <v>0 (0)</v>
      </c>
      <c r="U11" t="str">
        <f>_xlfn.CONCAT(ROUND(M11,0)," (",ROUND(N11,1),")")</f>
        <v>0 (0)</v>
      </c>
    </row>
    <row r="12" spans="1:21" x14ac:dyDescent="0.2">
      <c r="A12" t="s">
        <v>12</v>
      </c>
      <c r="B12">
        <v>19</v>
      </c>
      <c r="C12">
        <v>0</v>
      </c>
      <c r="D12">
        <f>C12/B12*100</f>
        <v>0</v>
      </c>
      <c r="E12">
        <v>0</v>
      </c>
      <c r="F12">
        <f>E12/B12*100</f>
        <v>0</v>
      </c>
      <c r="G12">
        <v>0</v>
      </c>
      <c r="H12">
        <f>G12/B12*100</f>
        <v>0</v>
      </c>
      <c r="I12">
        <v>0</v>
      </c>
      <c r="J12">
        <f>I12/B12*100</f>
        <v>0</v>
      </c>
      <c r="K12">
        <v>0</v>
      </c>
      <c r="L12">
        <f>K12/B12*100</f>
        <v>0</v>
      </c>
      <c r="M12">
        <f>AVERAGE(C12,E12,G12,I12,K12)</f>
        <v>0</v>
      </c>
      <c r="N12">
        <f>M12/B12*100</f>
        <v>0</v>
      </c>
      <c r="P12" t="str">
        <f>_xlfn.CONCAT(C12," (",ROUND(D12,1),")")</f>
        <v>0 (0)</v>
      </c>
      <c r="Q12" t="str">
        <f>_xlfn.CONCAT(E12," (",ROUND(F12,1),")")</f>
        <v>0 (0)</v>
      </c>
      <c r="R12" t="str">
        <f>_xlfn.CONCAT(G12," (",ROUND(H12,1),")")</f>
        <v>0 (0)</v>
      </c>
      <c r="S12" t="str">
        <f>_xlfn.CONCAT(I12," (",ROUND(J12,1),")")</f>
        <v>0 (0)</v>
      </c>
      <c r="T12" t="str">
        <f>_xlfn.CONCAT(K12," (",ROUND(L12,1),")")</f>
        <v>0 (0)</v>
      </c>
      <c r="U12" t="str">
        <f>_xlfn.CONCAT(ROUND(M12,0)," (",ROUND(N12,1),")")</f>
        <v>0 (0)</v>
      </c>
    </row>
    <row r="13" spans="1:21" x14ac:dyDescent="0.2">
      <c r="A13" t="s">
        <v>13</v>
      </c>
      <c r="B13">
        <v>10</v>
      </c>
      <c r="C13">
        <v>0</v>
      </c>
      <c r="D13">
        <f>C13/B13*100</f>
        <v>0</v>
      </c>
      <c r="E13">
        <v>0</v>
      </c>
      <c r="F13">
        <f>E13/B13*100</f>
        <v>0</v>
      </c>
      <c r="G13">
        <v>0</v>
      </c>
      <c r="H13">
        <f>G13/B13*100</f>
        <v>0</v>
      </c>
      <c r="I13">
        <v>0</v>
      </c>
      <c r="J13">
        <f>I13/B13*100</f>
        <v>0</v>
      </c>
      <c r="K13">
        <v>0</v>
      </c>
      <c r="L13">
        <f>K13/B13*100</f>
        <v>0</v>
      </c>
      <c r="M13">
        <f>AVERAGE(C13,E13,G13,I13,K13)</f>
        <v>0</v>
      </c>
      <c r="N13">
        <f>M13/B13*100</f>
        <v>0</v>
      </c>
      <c r="P13" t="str">
        <f>_xlfn.CONCAT(C13," (",ROUND(D13,1),")")</f>
        <v>0 (0)</v>
      </c>
      <c r="Q13" t="str">
        <f>_xlfn.CONCAT(E13," (",ROUND(F13,1),")")</f>
        <v>0 (0)</v>
      </c>
      <c r="R13" t="str">
        <f>_xlfn.CONCAT(G13," (",ROUND(H13,1),")")</f>
        <v>0 (0)</v>
      </c>
      <c r="S13" t="str">
        <f>_xlfn.CONCAT(I13," (",ROUND(J13,1),")")</f>
        <v>0 (0)</v>
      </c>
      <c r="T13" t="str">
        <f>_xlfn.CONCAT(K13," (",ROUND(L13,1),")")</f>
        <v>0 (0)</v>
      </c>
      <c r="U13" t="str">
        <f>_xlfn.CONCAT(ROUND(M13,0)," (",ROUND(N13,1),")")</f>
        <v>0 (0)</v>
      </c>
    </row>
    <row r="14" spans="1:21" x14ac:dyDescent="0.2">
      <c r="A14" t="s">
        <v>16</v>
      </c>
      <c r="B14">
        <v>10</v>
      </c>
      <c r="C14">
        <v>0</v>
      </c>
      <c r="D14">
        <f>C14/B14*100</f>
        <v>0</v>
      </c>
      <c r="E14">
        <v>0</v>
      </c>
      <c r="F14">
        <f>E14/B14*100</f>
        <v>0</v>
      </c>
      <c r="G14">
        <v>0</v>
      </c>
      <c r="H14">
        <f>G14/B14*100</f>
        <v>0</v>
      </c>
      <c r="I14">
        <v>0</v>
      </c>
      <c r="J14">
        <f>I14/B14*100</f>
        <v>0</v>
      </c>
      <c r="K14">
        <v>0</v>
      </c>
      <c r="L14">
        <f>K14/B14*100</f>
        <v>0</v>
      </c>
      <c r="M14">
        <f>AVERAGE(C14,E14,G14,I14,K14)</f>
        <v>0</v>
      </c>
      <c r="N14">
        <f>M14/B14*100</f>
        <v>0</v>
      </c>
      <c r="P14" t="str">
        <f>_xlfn.CONCAT(C14," (",ROUND(D14,1),")")</f>
        <v>0 (0)</v>
      </c>
      <c r="Q14" t="str">
        <f>_xlfn.CONCAT(E14," (",ROUND(F14,1),")")</f>
        <v>0 (0)</v>
      </c>
      <c r="R14" t="str">
        <f>_xlfn.CONCAT(G14," (",ROUND(H14,1),")")</f>
        <v>0 (0)</v>
      </c>
      <c r="S14" t="str">
        <f>_xlfn.CONCAT(I14," (",ROUND(J14,1),")")</f>
        <v>0 (0)</v>
      </c>
      <c r="T14" t="str">
        <f>_xlfn.CONCAT(K14," (",ROUND(L14,1),")")</f>
        <v>0 (0)</v>
      </c>
      <c r="U14" t="str">
        <f>_xlfn.CONCAT(ROUND(M14,0)," (",ROUND(N14,1),")")</f>
        <v>0 (0)</v>
      </c>
    </row>
    <row r="15" spans="1:21" x14ac:dyDescent="0.2">
      <c r="A15" t="s">
        <v>17</v>
      </c>
      <c r="B15">
        <v>21</v>
      </c>
      <c r="C15">
        <v>0</v>
      </c>
      <c r="D15">
        <f>C15/B15*100</f>
        <v>0</v>
      </c>
      <c r="E15">
        <v>0</v>
      </c>
      <c r="F15">
        <f>E15/B15*100</f>
        <v>0</v>
      </c>
      <c r="G15">
        <v>0</v>
      </c>
      <c r="H15">
        <f>G15/B15*100</f>
        <v>0</v>
      </c>
      <c r="I15">
        <v>0</v>
      </c>
      <c r="J15">
        <f>I15/B15*100</f>
        <v>0</v>
      </c>
      <c r="K15">
        <v>0</v>
      </c>
      <c r="L15">
        <f>K15/B15*100</f>
        <v>0</v>
      </c>
      <c r="M15">
        <f>AVERAGE(C15,E15,G15,I15,K15)</f>
        <v>0</v>
      </c>
      <c r="N15">
        <f>M15/B15*100</f>
        <v>0</v>
      </c>
      <c r="P15" t="str">
        <f>_xlfn.CONCAT(C15," (",ROUND(D15,1),")")</f>
        <v>0 (0)</v>
      </c>
      <c r="Q15" t="str">
        <f>_xlfn.CONCAT(E15," (",ROUND(F15,1),")")</f>
        <v>0 (0)</v>
      </c>
      <c r="R15" t="str">
        <f>_xlfn.CONCAT(G15," (",ROUND(H15,1),")")</f>
        <v>0 (0)</v>
      </c>
      <c r="S15" t="str">
        <f>_xlfn.CONCAT(I15," (",ROUND(J15,1),")")</f>
        <v>0 (0)</v>
      </c>
      <c r="T15" t="str">
        <f>_xlfn.CONCAT(K15," (",ROUND(L15,1),")")</f>
        <v>0 (0)</v>
      </c>
      <c r="U15" t="str">
        <f>_xlfn.CONCAT(ROUND(M15,0)," (",ROUND(N15,1),")")</f>
        <v>0 (0)</v>
      </c>
    </row>
    <row r="16" spans="1:21" x14ac:dyDescent="0.2">
      <c r="A16" t="s">
        <v>19</v>
      </c>
      <c r="B16">
        <v>1</v>
      </c>
      <c r="C16">
        <v>0</v>
      </c>
      <c r="D16">
        <f>C16/B16*100</f>
        <v>0</v>
      </c>
      <c r="E16">
        <v>0</v>
      </c>
      <c r="F16">
        <f>E16/B16*100</f>
        <v>0</v>
      </c>
      <c r="G16">
        <v>0</v>
      </c>
      <c r="H16">
        <f>G16/B16*100</f>
        <v>0</v>
      </c>
      <c r="I16">
        <v>0</v>
      </c>
      <c r="J16">
        <f>I16/B16*100</f>
        <v>0</v>
      </c>
      <c r="K16">
        <v>0</v>
      </c>
      <c r="L16">
        <f>K16/B16*100</f>
        <v>0</v>
      </c>
      <c r="M16">
        <f>AVERAGE(C16,E16,G16,I16,K16)</f>
        <v>0</v>
      </c>
      <c r="N16">
        <f>M16/B16*100</f>
        <v>0</v>
      </c>
      <c r="P16" t="str">
        <f>_xlfn.CONCAT(C16," (",ROUND(D16,1),")")</f>
        <v>0 (0)</v>
      </c>
      <c r="Q16" t="str">
        <f>_xlfn.CONCAT(E16," (",ROUND(F16,1),")")</f>
        <v>0 (0)</v>
      </c>
      <c r="R16" t="str">
        <f>_xlfn.CONCAT(G16," (",ROUND(H16,1),")")</f>
        <v>0 (0)</v>
      </c>
      <c r="S16" t="str">
        <f>_xlfn.CONCAT(I16," (",ROUND(J16,1),")")</f>
        <v>0 (0)</v>
      </c>
      <c r="T16" t="str">
        <f>_xlfn.CONCAT(K16," (",ROUND(L16,1),")")</f>
        <v>0 (0)</v>
      </c>
      <c r="U16" t="str">
        <f>_xlfn.CONCAT(ROUND(M16,0)," (",ROUND(N16,1),")")</f>
        <v>0 (0)</v>
      </c>
    </row>
    <row r="17" spans="1:21" x14ac:dyDescent="0.2">
      <c r="A17" t="s">
        <v>21</v>
      </c>
      <c r="B17">
        <v>1</v>
      </c>
      <c r="C17">
        <v>0</v>
      </c>
      <c r="D17">
        <f>C17/B17*100</f>
        <v>0</v>
      </c>
      <c r="E17">
        <v>0</v>
      </c>
      <c r="F17">
        <f>E17/B17*100</f>
        <v>0</v>
      </c>
      <c r="G17">
        <v>0</v>
      </c>
      <c r="H17">
        <f>G17/B17*100</f>
        <v>0</v>
      </c>
      <c r="I17">
        <v>0</v>
      </c>
      <c r="J17">
        <f>I17/B17*100</f>
        <v>0</v>
      </c>
      <c r="K17">
        <v>0</v>
      </c>
      <c r="L17">
        <f>K17/B17*100</f>
        <v>0</v>
      </c>
      <c r="M17">
        <f>AVERAGE(C17,E17,G17,I17,K17)</f>
        <v>0</v>
      </c>
      <c r="N17">
        <f>M17/B17*100</f>
        <v>0</v>
      </c>
      <c r="P17" t="str">
        <f>_xlfn.CONCAT(C17," (",ROUND(D17,1),")")</f>
        <v>0 (0)</v>
      </c>
      <c r="Q17" t="str">
        <f>_xlfn.CONCAT(E17," (",ROUND(F17,1),")")</f>
        <v>0 (0)</v>
      </c>
      <c r="R17" t="str">
        <f>_xlfn.CONCAT(G17," (",ROUND(H17,1),")")</f>
        <v>0 (0)</v>
      </c>
      <c r="S17" t="str">
        <f>_xlfn.CONCAT(I17," (",ROUND(J17,1),")")</f>
        <v>0 (0)</v>
      </c>
      <c r="T17" t="str">
        <f>_xlfn.CONCAT(K17," (",ROUND(L17,1),")")</f>
        <v>0 (0)</v>
      </c>
      <c r="U17" t="str">
        <f>_xlfn.CONCAT(ROUND(M17,0)," (",ROUND(N17,1),")")</f>
        <v>0 (0)</v>
      </c>
    </row>
    <row r="18" spans="1:21" x14ac:dyDescent="0.2">
      <c r="A18" t="s">
        <v>22</v>
      </c>
      <c r="B18">
        <v>6</v>
      </c>
      <c r="C18">
        <v>0</v>
      </c>
      <c r="D18">
        <f>C18/B18*100</f>
        <v>0</v>
      </c>
      <c r="E18">
        <v>0</v>
      </c>
      <c r="F18">
        <f>E18/B18*100</f>
        <v>0</v>
      </c>
      <c r="G18">
        <v>0</v>
      </c>
      <c r="H18">
        <f>G18/B18*100</f>
        <v>0</v>
      </c>
      <c r="I18">
        <v>0</v>
      </c>
      <c r="J18">
        <f>I18/B18*100</f>
        <v>0</v>
      </c>
      <c r="K18">
        <v>0</v>
      </c>
      <c r="L18">
        <f>K18/B18*100</f>
        <v>0</v>
      </c>
      <c r="M18">
        <f>AVERAGE(C18,E18,G18,I18,K18)</f>
        <v>0</v>
      </c>
      <c r="N18">
        <f>M18/B18*100</f>
        <v>0</v>
      </c>
      <c r="P18" t="str">
        <f>_xlfn.CONCAT(C18," (",ROUND(D18,1),")")</f>
        <v>0 (0)</v>
      </c>
      <c r="Q18" t="str">
        <f>_xlfn.CONCAT(E18," (",ROUND(F18,1),")")</f>
        <v>0 (0)</v>
      </c>
      <c r="R18" t="str">
        <f>_xlfn.CONCAT(G18," (",ROUND(H18,1),")")</f>
        <v>0 (0)</v>
      </c>
      <c r="S18" t="str">
        <f>_xlfn.CONCAT(I18," (",ROUND(J18,1),")")</f>
        <v>0 (0)</v>
      </c>
      <c r="T18" t="str">
        <f>_xlfn.CONCAT(K18," (",ROUND(L18,1),")")</f>
        <v>0 (0)</v>
      </c>
      <c r="U18" t="str">
        <f>_xlfn.CONCAT(ROUND(M18,0)," (",ROUND(N18,1),")")</f>
        <v>0 (0)</v>
      </c>
    </row>
    <row r="19" spans="1:21" x14ac:dyDescent="0.2">
      <c r="A19" t="s">
        <v>23</v>
      </c>
      <c r="B19">
        <v>4</v>
      </c>
      <c r="C19">
        <v>0</v>
      </c>
      <c r="D19">
        <f>C19/B19*100</f>
        <v>0</v>
      </c>
      <c r="E19">
        <v>0</v>
      </c>
      <c r="F19">
        <f>E19/B19*100</f>
        <v>0</v>
      </c>
      <c r="G19">
        <v>0</v>
      </c>
      <c r="H19">
        <f>G19/B19*100</f>
        <v>0</v>
      </c>
      <c r="I19">
        <v>0</v>
      </c>
      <c r="J19">
        <f>I19/B19*100</f>
        <v>0</v>
      </c>
      <c r="K19">
        <v>0</v>
      </c>
      <c r="L19">
        <f>K19/B19*100</f>
        <v>0</v>
      </c>
      <c r="M19">
        <f>AVERAGE(C19,E19,G19,I19,K19)</f>
        <v>0</v>
      </c>
      <c r="N19">
        <f>M19/B19*100</f>
        <v>0</v>
      </c>
      <c r="P19" t="str">
        <f>_xlfn.CONCAT(C19," (",ROUND(D19,1),")")</f>
        <v>0 (0)</v>
      </c>
      <c r="Q19" t="str">
        <f>_xlfn.CONCAT(E19," (",ROUND(F19,1),")")</f>
        <v>0 (0)</v>
      </c>
      <c r="R19" t="str">
        <f>_xlfn.CONCAT(G19," (",ROUND(H19,1),")")</f>
        <v>0 (0)</v>
      </c>
      <c r="S19" t="str">
        <f>_xlfn.CONCAT(I19," (",ROUND(J19,1),")")</f>
        <v>0 (0)</v>
      </c>
      <c r="T19" t="str">
        <f>_xlfn.CONCAT(K19," (",ROUND(L19,1),")")</f>
        <v>0 (0)</v>
      </c>
      <c r="U19" t="str">
        <f>_xlfn.CONCAT(ROUND(M19,0)," (",ROUND(N19,1),")")</f>
        <v>0 (0)</v>
      </c>
    </row>
    <row r="20" spans="1:21" x14ac:dyDescent="0.2">
      <c r="A20" t="s">
        <v>24</v>
      </c>
      <c r="B20">
        <v>7</v>
      </c>
      <c r="C20">
        <v>0</v>
      </c>
      <c r="D20">
        <f>C20/B20*100</f>
        <v>0</v>
      </c>
      <c r="E20">
        <v>0</v>
      </c>
      <c r="F20">
        <f>E20/B20*100</f>
        <v>0</v>
      </c>
      <c r="G20">
        <v>0</v>
      </c>
      <c r="H20">
        <f>G20/B20*100</f>
        <v>0</v>
      </c>
      <c r="I20">
        <v>0</v>
      </c>
      <c r="J20">
        <f>I20/B20*100</f>
        <v>0</v>
      </c>
      <c r="K20">
        <v>0</v>
      </c>
      <c r="L20">
        <f>K20/B20*100</f>
        <v>0</v>
      </c>
      <c r="M20">
        <f>AVERAGE(C20,E20,G20,I20,K20)</f>
        <v>0</v>
      </c>
      <c r="N20">
        <f>M20/B20*100</f>
        <v>0</v>
      </c>
      <c r="P20" t="str">
        <f>_xlfn.CONCAT(C20," (",ROUND(D20,1),")")</f>
        <v>0 (0)</v>
      </c>
      <c r="Q20" t="str">
        <f>_xlfn.CONCAT(E20," (",ROUND(F20,1),")")</f>
        <v>0 (0)</v>
      </c>
      <c r="R20" t="str">
        <f>_xlfn.CONCAT(G20," (",ROUND(H20,1),")")</f>
        <v>0 (0)</v>
      </c>
      <c r="S20" t="str">
        <f>_xlfn.CONCAT(I20," (",ROUND(J20,1),")")</f>
        <v>0 (0)</v>
      </c>
      <c r="T20" t="str">
        <f>_xlfn.CONCAT(K20," (",ROUND(L20,1),")")</f>
        <v>0 (0)</v>
      </c>
      <c r="U20" t="str">
        <f>_xlfn.CONCAT(ROUND(M20,0)," (",ROUND(N20,1),")")</f>
        <v>0 (0)</v>
      </c>
    </row>
    <row r="21" spans="1:21" x14ac:dyDescent="0.2">
      <c r="A21" t="s">
        <v>26</v>
      </c>
      <c r="B21">
        <v>10</v>
      </c>
      <c r="C21">
        <v>0</v>
      </c>
      <c r="D21">
        <f>C21/B21*100</f>
        <v>0</v>
      </c>
      <c r="E21">
        <v>0</v>
      </c>
      <c r="F21">
        <f>E21/B21*100</f>
        <v>0</v>
      </c>
      <c r="G21">
        <v>0</v>
      </c>
      <c r="H21">
        <f>G21/B21*100</f>
        <v>0</v>
      </c>
      <c r="I21">
        <v>0</v>
      </c>
      <c r="J21">
        <f>I21/B21*100</f>
        <v>0</v>
      </c>
      <c r="K21">
        <v>0</v>
      </c>
      <c r="L21">
        <f>K21/B21*100</f>
        <v>0</v>
      </c>
      <c r="M21">
        <f>AVERAGE(C21,E21,G21,I21,K21)</f>
        <v>0</v>
      </c>
      <c r="N21">
        <f>M21/B21*100</f>
        <v>0</v>
      </c>
      <c r="P21" t="str">
        <f>_xlfn.CONCAT(C21," (",ROUND(D21,1),")")</f>
        <v>0 (0)</v>
      </c>
      <c r="Q21" t="str">
        <f>_xlfn.CONCAT(E21," (",ROUND(F21,1),")")</f>
        <v>0 (0)</v>
      </c>
      <c r="R21" t="str">
        <f>_xlfn.CONCAT(G21," (",ROUND(H21,1),")")</f>
        <v>0 (0)</v>
      </c>
      <c r="S21" t="str">
        <f>_xlfn.CONCAT(I21," (",ROUND(J21,1),")")</f>
        <v>0 (0)</v>
      </c>
      <c r="T21" t="str">
        <f>_xlfn.CONCAT(K21," (",ROUND(L21,1),")")</f>
        <v>0 (0)</v>
      </c>
      <c r="U21" t="str">
        <f>_xlfn.CONCAT(ROUND(M21,0)," (",ROUND(N21,1),")")</f>
        <v>0 (0)</v>
      </c>
    </row>
  </sheetData>
  <autoFilter ref="A1:U1">
    <sortState xmlns:xlrd2="http://schemas.microsoft.com/office/spreadsheetml/2017/richdata2" ref="A2:U21">
      <sortCondition descending="1" ref="N1:N2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H21" sqref="A1:H21"/>
    </sheetView>
  </sheetViews>
  <sheetFormatPr baseColWidth="10" defaultRowHeight="16" x14ac:dyDescent="0.2"/>
  <cols>
    <col min="2" max="2" width="3.1640625" bestFit="1" customWidth="1"/>
  </cols>
  <sheetData>
    <row r="1" spans="1:8" x14ac:dyDescent="0.2">
      <c r="A1" t="s">
        <v>0</v>
      </c>
      <c r="B1" t="s">
        <v>6</v>
      </c>
      <c r="C1" t="s">
        <v>30</v>
      </c>
      <c r="D1" t="s">
        <v>29</v>
      </c>
      <c r="E1" t="s">
        <v>28</v>
      </c>
      <c r="F1" t="s">
        <v>31</v>
      </c>
      <c r="G1" t="s">
        <v>32</v>
      </c>
      <c r="H1" t="s">
        <v>33</v>
      </c>
    </row>
    <row r="2" spans="1:8" x14ac:dyDescent="0.2">
      <c r="A2" t="s">
        <v>18</v>
      </c>
      <c r="B2">
        <v>39</v>
      </c>
      <c r="C2" t="s">
        <v>38</v>
      </c>
      <c r="D2" t="s">
        <v>39</v>
      </c>
      <c r="E2" t="s">
        <v>40</v>
      </c>
      <c r="F2" t="s">
        <v>40</v>
      </c>
      <c r="G2" t="s">
        <v>41</v>
      </c>
      <c r="H2" t="s">
        <v>42</v>
      </c>
    </row>
    <row r="3" spans="1:8" x14ac:dyDescent="0.2">
      <c r="A3" t="s">
        <v>20</v>
      </c>
      <c r="B3">
        <v>23</v>
      </c>
      <c r="C3" t="s">
        <v>34</v>
      </c>
      <c r="D3" t="s">
        <v>46</v>
      </c>
      <c r="E3" t="s">
        <v>34</v>
      </c>
      <c r="F3" t="s">
        <v>34</v>
      </c>
      <c r="G3" t="s">
        <v>37</v>
      </c>
      <c r="H3" t="s">
        <v>47</v>
      </c>
    </row>
    <row r="4" spans="1:8" x14ac:dyDescent="0.2">
      <c r="A4" t="s">
        <v>9</v>
      </c>
      <c r="B4">
        <v>30</v>
      </c>
      <c r="C4" t="s">
        <v>43</v>
      </c>
      <c r="D4" t="s">
        <v>44</v>
      </c>
      <c r="E4" t="s">
        <v>44</v>
      </c>
      <c r="F4" t="s">
        <v>44</v>
      </c>
      <c r="G4" t="s">
        <v>45</v>
      </c>
      <c r="H4" t="s">
        <v>35</v>
      </c>
    </row>
    <row r="5" spans="1:8" x14ac:dyDescent="0.2">
      <c r="A5" t="s">
        <v>8</v>
      </c>
      <c r="B5">
        <v>24</v>
      </c>
      <c r="C5" t="s">
        <v>34</v>
      </c>
      <c r="D5" t="s">
        <v>48</v>
      </c>
      <c r="E5" t="s">
        <v>49</v>
      </c>
      <c r="F5" t="s">
        <v>49</v>
      </c>
      <c r="G5" t="s">
        <v>49</v>
      </c>
      <c r="H5" t="s">
        <v>50</v>
      </c>
    </row>
    <row r="6" spans="1:8" x14ac:dyDescent="0.2">
      <c r="A6" t="s">
        <v>25</v>
      </c>
      <c r="B6">
        <v>17</v>
      </c>
      <c r="C6" t="s">
        <v>51</v>
      </c>
      <c r="D6" t="s">
        <v>34</v>
      </c>
      <c r="E6" t="s">
        <v>34</v>
      </c>
      <c r="F6" t="s">
        <v>34</v>
      </c>
      <c r="G6" t="s">
        <v>52</v>
      </c>
      <c r="H6" t="s">
        <v>53</v>
      </c>
    </row>
    <row r="7" spans="1:8" x14ac:dyDescent="0.2">
      <c r="A7" t="s">
        <v>14</v>
      </c>
      <c r="B7">
        <v>19</v>
      </c>
      <c r="C7" t="s">
        <v>54</v>
      </c>
      <c r="D7" t="s">
        <v>55</v>
      </c>
      <c r="E7" t="s">
        <v>34</v>
      </c>
      <c r="F7" t="s">
        <v>34</v>
      </c>
      <c r="G7" t="s">
        <v>34</v>
      </c>
      <c r="H7" t="s">
        <v>56</v>
      </c>
    </row>
    <row r="8" spans="1:8" x14ac:dyDescent="0.2">
      <c r="A8" t="s">
        <v>15</v>
      </c>
      <c r="B8">
        <v>33</v>
      </c>
      <c r="C8" t="s">
        <v>36</v>
      </c>
      <c r="D8" t="s">
        <v>57</v>
      </c>
      <c r="E8" t="s">
        <v>34</v>
      </c>
      <c r="F8" t="s">
        <v>34</v>
      </c>
      <c r="G8" t="s">
        <v>34</v>
      </c>
      <c r="H8" t="s">
        <v>58</v>
      </c>
    </row>
    <row r="9" spans="1:8" x14ac:dyDescent="0.2">
      <c r="A9" t="s">
        <v>10</v>
      </c>
      <c r="B9">
        <v>35</v>
      </c>
      <c r="C9" t="s">
        <v>34</v>
      </c>
      <c r="D9" t="s">
        <v>59</v>
      </c>
      <c r="E9" t="s">
        <v>34</v>
      </c>
      <c r="F9" t="s">
        <v>34</v>
      </c>
      <c r="G9" t="s">
        <v>34</v>
      </c>
      <c r="H9" t="s">
        <v>60</v>
      </c>
    </row>
    <row r="10" spans="1:8" x14ac:dyDescent="0.2">
      <c r="A10" t="s">
        <v>7</v>
      </c>
      <c r="B10">
        <v>4</v>
      </c>
      <c r="C10" t="s">
        <v>34</v>
      </c>
      <c r="D10" t="s">
        <v>34</v>
      </c>
      <c r="E10" t="s">
        <v>34</v>
      </c>
      <c r="F10" t="s">
        <v>34</v>
      </c>
      <c r="G10" t="s">
        <v>34</v>
      </c>
      <c r="H10" t="s">
        <v>34</v>
      </c>
    </row>
    <row r="11" spans="1:8" x14ac:dyDescent="0.2">
      <c r="A11" t="s">
        <v>11</v>
      </c>
      <c r="B11">
        <v>1</v>
      </c>
      <c r="C11" t="s">
        <v>34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</row>
    <row r="12" spans="1:8" x14ac:dyDescent="0.2">
      <c r="A12" t="s">
        <v>12</v>
      </c>
      <c r="B12">
        <v>19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</row>
    <row r="13" spans="1:8" x14ac:dyDescent="0.2">
      <c r="A13" t="s">
        <v>13</v>
      </c>
      <c r="B13">
        <v>10</v>
      </c>
      <c r="C13" t="s">
        <v>34</v>
      </c>
      <c r="D13" t="s">
        <v>34</v>
      </c>
      <c r="E13" t="s">
        <v>34</v>
      </c>
      <c r="F13" t="s">
        <v>34</v>
      </c>
      <c r="G13" t="s">
        <v>34</v>
      </c>
      <c r="H13" t="s">
        <v>34</v>
      </c>
    </row>
    <row r="14" spans="1:8" x14ac:dyDescent="0.2">
      <c r="A14" t="s">
        <v>16</v>
      </c>
      <c r="B14">
        <v>10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</row>
    <row r="15" spans="1:8" x14ac:dyDescent="0.2">
      <c r="A15" t="s">
        <v>17</v>
      </c>
      <c r="B15">
        <v>21</v>
      </c>
      <c r="C15" t="s">
        <v>34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</row>
    <row r="16" spans="1:8" x14ac:dyDescent="0.2">
      <c r="A16" t="s">
        <v>19</v>
      </c>
      <c r="B16">
        <v>1</v>
      </c>
      <c r="C16" t="s">
        <v>34</v>
      </c>
      <c r="D16" t="s">
        <v>34</v>
      </c>
      <c r="E16" t="s">
        <v>34</v>
      </c>
      <c r="F16" t="s">
        <v>34</v>
      </c>
      <c r="G16" t="s">
        <v>34</v>
      </c>
      <c r="H16" t="s">
        <v>34</v>
      </c>
    </row>
    <row r="17" spans="1:8" x14ac:dyDescent="0.2">
      <c r="A17" t="s">
        <v>21</v>
      </c>
      <c r="B17">
        <v>1</v>
      </c>
      <c r="C17" t="s">
        <v>34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</row>
    <row r="18" spans="1:8" x14ac:dyDescent="0.2">
      <c r="A18" t="s">
        <v>22</v>
      </c>
      <c r="B18">
        <v>6</v>
      </c>
      <c r="C18" t="s">
        <v>34</v>
      </c>
      <c r="D18" t="s">
        <v>34</v>
      </c>
      <c r="E18" t="s">
        <v>34</v>
      </c>
      <c r="F18" t="s">
        <v>34</v>
      </c>
      <c r="G18" t="s">
        <v>34</v>
      </c>
      <c r="H18" t="s">
        <v>34</v>
      </c>
    </row>
    <row r="19" spans="1:8" x14ac:dyDescent="0.2">
      <c r="A19" t="s">
        <v>23</v>
      </c>
      <c r="B19">
        <v>4</v>
      </c>
      <c r="C19" t="s">
        <v>34</v>
      </c>
      <c r="D19" t="s">
        <v>34</v>
      </c>
      <c r="E19" t="s">
        <v>34</v>
      </c>
      <c r="F19" t="s">
        <v>34</v>
      </c>
      <c r="G19" t="s">
        <v>34</v>
      </c>
      <c r="H19" t="s">
        <v>34</v>
      </c>
    </row>
    <row r="20" spans="1:8" x14ac:dyDescent="0.2">
      <c r="A20" t="s">
        <v>24</v>
      </c>
      <c r="B20">
        <v>7</v>
      </c>
      <c r="C20" t="s">
        <v>34</v>
      </c>
      <c r="D20" t="s">
        <v>34</v>
      </c>
      <c r="E20" t="s">
        <v>34</v>
      </c>
      <c r="F20" t="s">
        <v>34</v>
      </c>
      <c r="G20" t="s">
        <v>34</v>
      </c>
      <c r="H20" t="s">
        <v>34</v>
      </c>
    </row>
    <row r="21" spans="1:8" x14ac:dyDescent="0.2">
      <c r="A21" t="s">
        <v>26</v>
      </c>
      <c r="B21">
        <v>10</v>
      </c>
      <c r="C21" t="s">
        <v>34</v>
      </c>
      <c r="D21" t="s">
        <v>34</v>
      </c>
      <c r="E21" t="s">
        <v>34</v>
      </c>
      <c r="F21" t="s">
        <v>34</v>
      </c>
      <c r="G21" t="s">
        <v>34</v>
      </c>
      <c r="H21" t="s">
        <v>34</v>
      </c>
    </row>
  </sheetData>
  <autoFilter ref="A1:H1">
    <sortState xmlns:xlrd2="http://schemas.microsoft.com/office/spreadsheetml/2017/richdata2" ref="A2:H21">
      <sortCondition descending="1" ref="H1:H2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all_FN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Wijngaard</dc:creator>
  <cp:lastModifiedBy>Robin Wijngaard</cp:lastModifiedBy>
  <dcterms:created xsi:type="dcterms:W3CDTF">2021-06-03T14:41:08Z</dcterms:created>
  <dcterms:modified xsi:type="dcterms:W3CDTF">2021-06-03T14:41:08Z</dcterms:modified>
</cp:coreProperties>
</file>