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wijngaard/Dropbox/Master_UOC/TFM/TFM_code/analysis/evaluation/results/"/>
    </mc:Choice>
  </mc:AlternateContent>
  <xr:revisionPtr revIDLastSave="0" documentId="13_ncr:1_{F95732C5-09A4-F042-80B5-22C22706AA5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all_FP" sheetId="1" r:id="rId1"/>
    <sheet name="Sheet1" sheetId="2" r:id="rId2"/>
  </sheets>
  <definedNames>
    <definedName name="_xlnm._FilterDatabase" localSheetId="0" hidden="1">all_FP!$A$1:$Z$1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20" i="1"/>
  <c r="M6" i="1"/>
  <c r="M3" i="1"/>
  <c r="M4" i="1"/>
  <c r="M8" i="1"/>
  <c r="M5" i="1"/>
  <c r="M9" i="1"/>
  <c r="M10" i="1"/>
  <c r="M11" i="1"/>
  <c r="M13" i="1"/>
  <c r="M12" i="1"/>
  <c r="M15" i="1"/>
  <c r="M14" i="1"/>
  <c r="M16" i="1"/>
  <c r="M18" i="1"/>
  <c r="M17" i="1"/>
  <c r="M19" i="1"/>
  <c r="M21" i="1"/>
  <c r="M22" i="1"/>
  <c r="M23" i="1"/>
  <c r="M25" i="1"/>
  <c r="M24" i="1"/>
  <c r="M26" i="1"/>
  <c r="M28" i="1"/>
  <c r="M27" i="1"/>
  <c r="M30" i="1"/>
  <c r="M29" i="1"/>
  <c r="M31" i="1"/>
  <c r="M2" i="1"/>
  <c r="N2" i="1" s="1"/>
  <c r="L26" i="1"/>
  <c r="X26" i="1" s="1"/>
  <c r="L24" i="1"/>
  <c r="X24" i="1" s="1"/>
  <c r="L5" i="1"/>
  <c r="X5" i="1" s="1"/>
  <c r="L9" i="1"/>
  <c r="X9" i="1" s="1"/>
  <c r="L23" i="1"/>
  <c r="X23" i="1" s="1"/>
  <c r="L17" i="1"/>
  <c r="X17" i="1" s="1"/>
  <c r="L14" i="1"/>
  <c r="X14" i="1" s="1"/>
  <c r="L16" i="1"/>
  <c r="X16" i="1" s="1"/>
  <c r="L30" i="1"/>
  <c r="X30" i="1" s="1"/>
  <c r="L8" i="1"/>
  <c r="X8" i="1" s="1"/>
  <c r="L19" i="1"/>
  <c r="X19" i="1" s="1"/>
  <c r="L6" i="1"/>
  <c r="X6" i="1" s="1"/>
  <c r="L29" i="1"/>
  <c r="X29" i="1" s="1"/>
  <c r="L22" i="1"/>
  <c r="X22" i="1" s="1"/>
  <c r="L10" i="1"/>
  <c r="X10" i="1" s="1"/>
  <c r="L12" i="1"/>
  <c r="X12" i="1" s="1"/>
  <c r="L15" i="1"/>
  <c r="X15" i="1" s="1"/>
  <c r="L20" i="1"/>
  <c r="X20" i="1" s="1"/>
  <c r="L2" i="1"/>
  <c r="X2" i="1" s="1"/>
  <c r="L28" i="1"/>
  <c r="X28" i="1" s="1"/>
  <c r="L13" i="1"/>
  <c r="X13" i="1" s="1"/>
  <c r="L4" i="1"/>
  <c r="X4" i="1" s="1"/>
  <c r="L18" i="1"/>
  <c r="X18" i="1" s="1"/>
  <c r="L27" i="1"/>
  <c r="X27" i="1" s="1"/>
  <c r="L7" i="1"/>
  <c r="X7" i="1" s="1"/>
  <c r="L31" i="1"/>
  <c r="X31" i="1" s="1"/>
  <c r="L25" i="1"/>
  <c r="X25" i="1" s="1"/>
  <c r="L21" i="1"/>
  <c r="X21" i="1" s="1"/>
  <c r="L3" i="1"/>
  <c r="X3" i="1" s="1"/>
  <c r="L11" i="1"/>
  <c r="X11" i="1" s="1"/>
  <c r="J26" i="1"/>
  <c r="V26" i="1" s="1"/>
  <c r="J24" i="1"/>
  <c r="V24" i="1" s="1"/>
  <c r="J5" i="1"/>
  <c r="V5" i="1" s="1"/>
  <c r="J9" i="1"/>
  <c r="V9" i="1" s="1"/>
  <c r="J23" i="1"/>
  <c r="V23" i="1" s="1"/>
  <c r="J17" i="1"/>
  <c r="V17" i="1" s="1"/>
  <c r="J14" i="1"/>
  <c r="V14" i="1" s="1"/>
  <c r="J16" i="1"/>
  <c r="V16" i="1" s="1"/>
  <c r="J30" i="1"/>
  <c r="V30" i="1" s="1"/>
  <c r="J8" i="1"/>
  <c r="V8" i="1" s="1"/>
  <c r="J19" i="1"/>
  <c r="V19" i="1" s="1"/>
  <c r="J6" i="1"/>
  <c r="V6" i="1" s="1"/>
  <c r="J29" i="1"/>
  <c r="V29" i="1" s="1"/>
  <c r="J22" i="1"/>
  <c r="V22" i="1" s="1"/>
  <c r="J10" i="1"/>
  <c r="V10" i="1" s="1"/>
  <c r="J12" i="1"/>
  <c r="V12" i="1" s="1"/>
  <c r="J15" i="1"/>
  <c r="V15" i="1" s="1"/>
  <c r="J20" i="1"/>
  <c r="V20" i="1" s="1"/>
  <c r="J2" i="1"/>
  <c r="V2" i="1" s="1"/>
  <c r="J28" i="1"/>
  <c r="V28" i="1" s="1"/>
  <c r="J13" i="1"/>
  <c r="V13" i="1" s="1"/>
  <c r="J4" i="1"/>
  <c r="V4" i="1" s="1"/>
  <c r="J18" i="1"/>
  <c r="V18" i="1" s="1"/>
  <c r="J27" i="1"/>
  <c r="V27" i="1" s="1"/>
  <c r="J7" i="1"/>
  <c r="V7" i="1" s="1"/>
  <c r="J31" i="1"/>
  <c r="V31" i="1" s="1"/>
  <c r="J25" i="1"/>
  <c r="V25" i="1" s="1"/>
  <c r="J21" i="1"/>
  <c r="V21" i="1" s="1"/>
  <c r="J3" i="1"/>
  <c r="V3" i="1" s="1"/>
  <c r="J11" i="1"/>
  <c r="V11" i="1" s="1"/>
  <c r="H26" i="1"/>
  <c r="T26" i="1" s="1"/>
  <c r="H24" i="1"/>
  <c r="T24" i="1" s="1"/>
  <c r="H5" i="1"/>
  <c r="T5" i="1" s="1"/>
  <c r="H9" i="1"/>
  <c r="T9" i="1" s="1"/>
  <c r="H23" i="1"/>
  <c r="T23" i="1" s="1"/>
  <c r="H17" i="1"/>
  <c r="T17" i="1" s="1"/>
  <c r="H14" i="1"/>
  <c r="T14" i="1" s="1"/>
  <c r="H16" i="1"/>
  <c r="T16" i="1" s="1"/>
  <c r="H30" i="1"/>
  <c r="T30" i="1" s="1"/>
  <c r="H8" i="1"/>
  <c r="T8" i="1" s="1"/>
  <c r="H19" i="1"/>
  <c r="T19" i="1" s="1"/>
  <c r="H6" i="1"/>
  <c r="T6" i="1" s="1"/>
  <c r="H29" i="1"/>
  <c r="T29" i="1" s="1"/>
  <c r="H22" i="1"/>
  <c r="T22" i="1" s="1"/>
  <c r="H10" i="1"/>
  <c r="T10" i="1" s="1"/>
  <c r="H12" i="1"/>
  <c r="T12" i="1" s="1"/>
  <c r="H15" i="1"/>
  <c r="T15" i="1" s="1"/>
  <c r="H20" i="1"/>
  <c r="T20" i="1" s="1"/>
  <c r="H2" i="1"/>
  <c r="T2" i="1" s="1"/>
  <c r="H28" i="1"/>
  <c r="T28" i="1" s="1"/>
  <c r="H13" i="1"/>
  <c r="T13" i="1" s="1"/>
  <c r="H4" i="1"/>
  <c r="T4" i="1" s="1"/>
  <c r="H18" i="1"/>
  <c r="T18" i="1" s="1"/>
  <c r="H27" i="1"/>
  <c r="T27" i="1" s="1"/>
  <c r="H7" i="1"/>
  <c r="T7" i="1" s="1"/>
  <c r="H31" i="1"/>
  <c r="T31" i="1" s="1"/>
  <c r="H25" i="1"/>
  <c r="T25" i="1" s="1"/>
  <c r="H21" i="1"/>
  <c r="T21" i="1" s="1"/>
  <c r="H3" i="1"/>
  <c r="T3" i="1" s="1"/>
  <c r="H11" i="1"/>
  <c r="T11" i="1" s="1"/>
  <c r="F11" i="1"/>
  <c r="R11" i="1" s="1"/>
  <c r="F26" i="1"/>
  <c r="R26" i="1" s="1"/>
  <c r="F24" i="1"/>
  <c r="R24" i="1" s="1"/>
  <c r="F5" i="1"/>
  <c r="R5" i="1" s="1"/>
  <c r="F9" i="1"/>
  <c r="R9" i="1" s="1"/>
  <c r="F23" i="1"/>
  <c r="R23" i="1" s="1"/>
  <c r="F17" i="1"/>
  <c r="R17" i="1" s="1"/>
  <c r="F14" i="1"/>
  <c r="R14" i="1" s="1"/>
  <c r="F16" i="1"/>
  <c r="R16" i="1" s="1"/>
  <c r="F30" i="1"/>
  <c r="R30" i="1" s="1"/>
  <c r="F8" i="1"/>
  <c r="R8" i="1" s="1"/>
  <c r="F19" i="1"/>
  <c r="R19" i="1" s="1"/>
  <c r="F6" i="1"/>
  <c r="R6" i="1" s="1"/>
  <c r="F29" i="1"/>
  <c r="R29" i="1" s="1"/>
  <c r="F22" i="1"/>
  <c r="R22" i="1" s="1"/>
  <c r="F10" i="1"/>
  <c r="R10" i="1" s="1"/>
  <c r="F12" i="1"/>
  <c r="R12" i="1" s="1"/>
  <c r="F15" i="1"/>
  <c r="R15" i="1" s="1"/>
  <c r="F20" i="1"/>
  <c r="R20" i="1" s="1"/>
  <c r="F2" i="1"/>
  <c r="R2" i="1" s="1"/>
  <c r="F28" i="1"/>
  <c r="R28" i="1" s="1"/>
  <c r="F13" i="1"/>
  <c r="R13" i="1" s="1"/>
  <c r="F4" i="1"/>
  <c r="R4" i="1" s="1"/>
  <c r="F18" i="1"/>
  <c r="R18" i="1" s="1"/>
  <c r="F27" i="1"/>
  <c r="R27" i="1" s="1"/>
  <c r="F7" i="1"/>
  <c r="R7" i="1" s="1"/>
  <c r="F31" i="1"/>
  <c r="R31" i="1" s="1"/>
  <c r="F25" i="1"/>
  <c r="R25" i="1" s="1"/>
  <c r="F21" i="1"/>
  <c r="R21" i="1" s="1"/>
  <c r="F3" i="1"/>
  <c r="R3" i="1" s="1"/>
  <c r="D26" i="1"/>
  <c r="P26" i="1" s="1"/>
  <c r="D24" i="1"/>
  <c r="D5" i="1"/>
  <c r="P5" i="1" s="1"/>
  <c r="D9" i="1"/>
  <c r="P9" i="1" s="1"/>
  <c r="D23" i="1"/>
  <c r="P23" i="1" s="1"/>
  <c r="D17" i="1"/>
  <c r="D14" i="1"/>
  <c r="P14" i="1" s="1"/>
  <c r="D16" i="1"/>
  <c r="P16" i="1" s="1"/>
  <c r="D30" i="1"/>
  <c r="P30" i="1" s="1"/>
  <c r="D8" i="1"/>
  <c r="D19" i="1"/>
  <c r="P19" i="1" s="1"/>
  <c r="D6" i="1"/>
  <c r="P6" i="1" s="1"/>
  <c r="D29" i="1"/>
  <c r="P29" i="1" s="1"/>
  <c r="D22" i="1"/>
  <c r="D10" i="1"/>
  <c r="P10" i="1" s="1"/>
  <c r="D12" i="1"/>
  <c r="P12" i="1" s="1"/>
  <c r="D15" i="1"/>
  <c r="P15" i="1" s="1"/>
  <c r="D20" i="1"/>
  <c r="D2" i="1"/>
  <c r="P2" i="1" s="1"/>
  <c r="D28" i="1"/>
  <c r="P28" i="1" s="1"/>
  <c r="D13" i="1"/>
  <c r="P13" i="1" s="1"/>
  <c r="D4" i="1"/>
  <c r="D18" i="1"/>
  <c r="P18" i="1" s="1"/>
  <c r="D27" i="1"/>
  <c r="P27" i="1" s="1"/>
  <c r="D7" i="1"/>
  <c r="P7" i="1" s="1"/>
  <c r="D31" i="1"/>
  <c r="D25" i="1"/>
  <c r="P25" i="1" s="1"/>
  <c r="D21" i="1"/>
  <c r="P21" i="1" s="1"/>
  <c r="D3" i="1"/>
  <c r="P3" i="1" s="1"/>
  <c r="D11" i="1"/>
  <c r="P11" i="1" s="1"/>
  <c r="P31" i="1" l="1"/>
  <c r="P4" i="1"/>
  <c r="P20" i="1"/>
  <c r="P22" i="1"/>
  <c r="P8" i="1"/>
  <c r="P17" i="1"/>
  <c r="P24" i="1"/>
  <c r="N14" i="1" l="1"/>
  <c r="Z14" i="1" s="1"/>
  <c r="N21" i="1"/>
  <c r="Z21" i="1" s="1"/>
  <c r="N22" i="1"/>
  <c r="Z22" i="1" s="1"/>
  <c r="N19" i="1"/>
  <c r="Z19" i="1" s="1"/>
  <c r="N25" i="1"/>
  <c r="Z25" i="1" s="1"/>
  <c r="N12" i="1"/>
  <c r="Z12" i="1" s="1"/>
  <c r="N26" i="1"/>
  <c r="Z26" i="1" s="1"/>
  <c r="N11" i="1"/>
  <c r="Z11" i="1" s="1"/>
  <c r="N13" i="1"/>
  <c r="Z13" i="1"/>
  <c r="N24" i="1"/>
  <c r="Z24" i="1" s="1"/>
  <c r="N20" i="1"/>
  <c r="Z20" i="1" s="1"/>
  <c r="N6" i="1"/>
  <c r="Z6" i="1" s="1"/>
  <c r="N10" i="1"/>
  <c r="Z10" i="1"/>
  <c r="N9" i="1"/>
  <c r="Z9" i="1" s="1"/>
  <c r="N28" i="1"/>
  <c r="Z28" i="1" s="1"/>
  <c r="N30" i="1"/>
  <c r="Z30" i="1" s="1"/>
  <c r="N3" i="1"/>
  <c r="Z3" i="1"/>
  <c r="N17" i="1"/>
  <c r="Z17" i="1" s="1"/>
  <c r="N4" i="1"/>
  <c r="Z4" i="1" s="1"/>
  <c r="N18" i="1"/>
  <c r="Z18" i="1" s="1"/>
  <c r="N7" i="1"/>
  <c r="Z7" i="1" s="1"/>
  <c r="N29" i="1"/>
  <c r="Z29" i="1" s="1"/>
  <c r="N5" i="1"/>
  <c r="Z5" i="1" s="1"/>
  <c r="Z2" i="1"/>
  <c r="N16" i="1"/>
  <c r="Z16" i="1" s="1"/>
  <c r="N27" i="1"/>
  <c r="Z27" i="1" s="1"/>
  <c r="N15" i="1"/>
  <c r="Z15" i="1" s="1"/>
  <c r="N23" i="1"/>
  <c r="Z23" i="1" s="1"/>
  <c r="N8" i="1"/>
  <c r="Z8" i="1" s="1"/>
  <c r="N31" i="1"/>
  <c r="Z31" i="1" s="1"/>
</calcChain>
</file>

<file path=xl/sharedStrings.xml><?xml version="1.0" encoding="utf-8"?>
<sst xmlns="http://schemas.openxmlformats.org/spreadsheetml/2006/main" count="263" uniqueCount="148">
  <si>
    <t>gene</t>
  </si>
  <si>
    <t>cnvkit5</t>
  </si>
  <si>
    <t>convading</t>
  </si>
  <si>
    <t>decon</t>
  </si>
  <si>
    <t>exomedepth</t>
  </si>
  <si>
    <t>panelcn</t>
  </si>
  <si>
    <t>n</t>
  </si>
  <si>
    <t>APC</t>
  </si>
  <si>
    <t>ATM</t>
  </si>
  <si>
    <t>BAP1</t>
  </si>
  <si>
    <t>BARD1</t>
  </si>
  <si>
    <t>BMPR1A</t>
  </si>
  <si>
    <t>BRCA1</t>
  </si>
  <si>
    <t>BRCA2</t>
  </si>
  <si>
    <t>BRIP1</t>
  </si>
  <si>
    <t>CDH1</t>
  </si>
  <si>
    <t>CDK4</t>
  </si>
  <si>
    <t>CDKN2A</t>
  </si>
  <si>
    <t>CHEK2</t>
  </si>
  <si>
    <t>EPCAM</t>
  </si>
  <si>
    <t>MLH1</t>
  </si>
  <si>
    <t>MSH2</t>
  </si>
  <si>
    <t>MSH6</t>
  </si>
  <si>
    <t>MUTYH</t>
  </si>
  <si>
    <t>NBN</t>
  </si>
  <si>
    <t>NF1</t>
  </si>
  <si>
    <t>NSD1</t>
  </si>
  <si>
    <t>PALB2</t>
  </si>
  <si>
    <t>PMS2</t>
  </si>
  <si>
    <t>PTEN</t>
  </si>
  <si>
    <t>RAD51C</t>
  </si>
  <si>
    <t>RAD51D</t>
  </si>
  <si>
    <t>RB1</t>
  </si>
  <si>
    <t>SDHB</t>
  </si>
  <si>
    <t>SMAD4</t>
  </si>
  <si>
    <t>STK11</t>
  </si>
  <si>
    <t>TP53</t>
  </si>
  <si>
    <t>mean</t>
  </si>
  <si>
    <t>CNVkit</t>
  </si>
  <si>
    <t>mean.100</t>
  </si>
  <si>
    <t>CoNVaDING</t>
  </si>
  <si>
    <t>DECoN</t>
  </si>
  <si>
    <t>ExomeDepth</t>
  </si>
  <si>
    <t>panelcn.MOPS</t>
  </si>
  <si>
    <t>28 (2.5)</t>
  </si>
  <si>
    <t>26 (2.4)</t>
  </si>
  <si>
    <t>6 (0.5)</t>
  </si>
  <si>
    <t>18 (1.6)</t>
  </si>
  <si>
    <t>81 (1.9)</t>
  </si>
  <si>
    <t>60 (1.4)</t>
  </si>
  <si>
    <t>26 (2.2)</t>
  </si>
  <si>
    <t>17 (1.4)</t>
  </si>
  <si>
    <t>13 (1.1)</t>
  </si>
  <si>
    <t>31 (4.1)</t>
  </si>
  <si>
    <t>20 (2.6)</t>
  </si>
  <si>
    <t>5 (0.7)</t>
  </si>
  <si>
    <t>4 (0.5)</t>
  </si>
  <si>
    <t>13 (1.7)</t>
  </si>
  <si>
    <t>16 (2.1)</t>
  </si>
  <si>
    <t>44 (4.9)</t>
  </si>
  <si>
    <t>14 (1.6)</t>
  </si>
  <si>
    <t>4 (0.4)</t>
  </si>
  <si>
    <t>1 (0.1)</t>
  </si>
  <si>
    <t>8 (0.9)</t>
  </si>
  <si>
    <t>53 (3.1)</t>
  </si>
  <si>
    <t>20 (1.2)</t>
  </si>
  <si>
    <t>12 (0.7)</t>
  </si>
  <si>
    <t>49 (2.5)</t>
  </si>
  <si>
    <t>35 (1.8)</t>
  </si>
  <si>
    <t>4 (0.2)</t>
  </si>
  <si>
    <t>43 (3.1)</t>
  </si>
  <si>
    <t>30 (2.2)</t>
  </si>
  <si>
    <t>22 (1.6)</t>
  </si>
  <si>
    <t>38 (3.4)</t>
  </si>
  <si>
    <t>14 (1.3)</t>
  </si>
  <si>
    <t>5 (0.5)</t>
  </si>
  <si>
    <t>9 (0.8)</t>
  </si>
  <si>
    <t>15 (1.4)</t>
  </si>
  <si>
    <t>5 (0.9)</t>
  </si>
  <si>
    <t>8 (2.9)</t>
  </si>
  <si>
    <t>13 (4.7)</t>
  </si>
  <si>
    <t>2 (0.7)</t>
  </si>
  <si>
    <t>39 (3.8)</t>
  </si>
  <si>
    <t>8 (0.8)</t>
  </si>
  <si>
    <t>28 (2.2)</t>
  </si>
  <si>
    <t>7 (0.5)</t>
  </si>
  <si>
    <t>30 (2.8)</t>
  </si>
  <si>
    <t>16 (1.5)</t>
  </si>
  <si>
    <t>24 (3.5)</t>
  </si>
  <si>
    <t>20 (2.9)</t>
  </si>
  <si>
    <t>12 (1.7)</t>
  </si>
  <si>
    <t>17 (1.5)</t>
  </si>
  <si>
    <t>29 (2.6)</t>
  </si>
  <si>
    <t>2 (5.4)</t>
  </si>
  <si>
    <t>21 (21.2)</t>
  </si>
  <si>
    <t>28 (3.1)</t>
  </si>
  <si>
    <t>2 (0.2)</t>
  </si>
  <si>
    <t>3 (0.3)</t>
  </si>
  <si>
    <t>20 (2.7)</t>
  </si>
  <si>
    <t>14 (1.9)</t>
  </si>
  <si>
    <t>6 (0.8)</t>
  </si>
  <si>
    <t>8 (1.1)</t>
  </si>
  <si>
    <t>12 (1.6)</t>
  </si>
  <si>
    <t>21 (3.4)</t>
  </si>
  <si>
    <t>29 (4.7)</t>
  </si>
  <si>
    <t>13 (2.1)</t>
  </si>
  <si>
    <t>25 (4.1)</t>
  </si>
  <si>
    <t>1 (0.2)</t>
  </si>
  <si>
    <t>7 (1.1)</t>
  </si>
  <si>
    <t>13 (1.9)</t>
  </si>
  <si>
    <t>4 (0.6)</t>
  </si>
  <si>
    <t>9 (1.3)</t>
  </si>
  <si>
    <t>2 (8.7)</t>
  </si>
  <si>
    <t>18 (2.2)</t>
  </si>
  <si>
    <t>14 (1.7)</t>
  </si>
  <si>
    <t>7 (0.8)</t>
  </si>
  <si>
    <t>10 (1.4)</t>
  </si>
  <si>
    <t>7 (0.9)</t>
  </si>
  <si>
    <t>24 (3.2)</t>
  </si>
  <si>
    <t>23 (3.1)</t>
  </si>
  <si>
    <t>5 (5.1)</t>
  </si>
  <si>
    <t>15 (1.9)</t>
  </si>
  <si>
    <t>0 (1.7)</t>
  </si>
  <si>
    <t>5 (1.7)</t>
  </si>
  <si>
    <t>10 (1.5)</t>
  </si>
  <si>
    <t>11 (1.4)</t>
  </si>
  <si>
    <t>19 (1.4)</t>
  </si>
  <si>
    <t>22 (1.2)</t>
  </si>
  <si>
    <t>11 (1.1)</t>
  </si>
  <si>
    <t>0 (1.1)</t>
  </si>
  <si>
    <t>37 (0.9)</t>
  </si>
  <si>
    <t>5 (0.8)</t>
  </si>
  <si>
    <t>8 (0.6)</t>
  </si>
  <si>
    <t>3 (0.6)</t>
  </si>
  <si>
    <t>45 (7.2)</t>
  </si>
  <si>
    <t>3 (0.5)</t>
  </si>
  <si>
    <t>11 (1.8)</t>
  </si>
  <si>
    <t>3 (3.0)</t>
  </si>
  <si>
    <t>0 (0.0)</t>
  </si>
  <si>
    <t>55 (5.0)</t>
  </si>
  <si>
    <t>11 (2.0)</t>
  </si>
  <si>
    <t>1 (1.0)</t>
  </si>
  <si>
    <t>7 (1.0)</t>
  </si>
  <si>
    <t>11 (1.0)</t>
  </si>
  <si>
    <t>17 (1.0)</t>
  </si>
  <si>
    <t>13 (2.0)</t>
  </si>
  <si>
    <t>20 (1.0)</t>
  </si>
  <si>
    <t>45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</si>
</sst>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101" workbookViewId="0">
      <selection sqref="A1:B1048576"/>
    </sheetView>
  </sheetViews>
  <sheetFormatPr baseColWidth="10" defaultRowHeight="16" x14ac:dyDescent="0.2"/>
  <cols>
    <col min="1" max="1" width="8.33203125" bestFit="1" customWidth="1"/>
    <col min="2" max="2" width="5.1640625" bestFit="1" customWidth="1"/>
    <col min="3" max="3" width="6.83203125" bestFit="1" customWidth="1"/>
    <col min="4" max="4" width="3.6640625" bestFit="1" customWidth="1"/>
    <col min="5" max="5" width="9.33203125" bestFit="1" customWidth="1"/>
    <col min="6" max="6" width="4.6640625" bestFit="1" customWidth="1"/>
    <col min="7" max="7" width="6" bestFit="1" customWidth="1"/>
    <col min="8" max="8" width="3.6640625" bestFit="1" customWidth="1"/>
    <col min="9" max="9" width="11.33203125" bestFit="1" customWidth="1"/>
    <col min="10" max="10" width="3.6640625" bestFit="1" customWidth="1"/>
    <col min="11" max="11" width="7.5" bestFit="1" customWidth="1"/>
    <col min="12" max="12" width="3.6640625" bestFit="1" customWidth="1"/>
    <col min="13" max="13" width="5.83203125" bestFit="1" customWidth="1"/>
    <col min="14" max="14" width="9.33203125" bestFit="1" customWidth="1"/>
  </cols>
  <sheetData>
    <row r="1" spans="1:26" x14ac:dyDescent="0.2">
      <c r="A1" t="s">
        <v>0</v>
      </c>
      <c r="B1" t="s">
        <v>6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37</v>
      </c>
      <c r="N1" t="s">
        <v>39</v>
      </c>
      <c r="P1" t="s">
        <v>38</v>
      </c>
      <c r="R1" t="s">
        <v>40</v>
      </c>
      <c r="T1" t="s">
        <v>41</v>
      </c>
      <c r="V1" t="s">
        <v>42</v>
      </c>
      <c r="X1" t="s">
        <v>43</v>
      </c>
      <c r="Z1" t="s">
        <v>37</v>
      </c>
    </row>
    <row r="2" spans="1:26" x14ac:dyDescent="0.2">
      <c r="A2" t="s">
        <v>26</v>
      </c>
      <c r="B2">
        <v>99</v>
      </c>
      <c r="C2">
        <v>3</v>
      </c>
      <c r="D2" s="1">
        <f>C2/B2*100</f>
        <v>3.0303030303030303</v>
      </c>
      <c r="E2">
        <v>21</v>
      </c>
      <c r="F2" s="1">
        <f>E2/B2*100</f>
        <v>21.212121212121211</v>
      </c>
      <c r="G2">
        <v>0</v>
      </c>
      <c r="H2" s="1">
        <f>G2/B2*100</f>
        <v>0</v>
      </c>
      <c r="I2">
        <v>0</v>
      </c>
      <c r="J2" s="1">
        <f>I2/B2*100</f>
        <v>0</v>
      </c>
      <c r="K2">
        <v>1</v>
      </c>
      <c r="L2" s="1">
        <f>K2/B2*100</f>
        <v>1.0101010101010102</v>
      </c>
      <c r="M2" s="2">
        <f>AVERAGE(C2,E2,G2,I2,K2)</f>
        <v>5</v>
      </c>
      <c r="N2" s="1">
        <f>M2/B2*100</f>
        <v>5.0505050505050502</v>
      </c>
      <c r="P2" t="str">
        <f>_xlfn.CONCAT(C2," (",ROUND(D2,1),")")</f>
        <v>3 (3)</v>
      </c>
      <c r="R2" t="str">
        <f>_xlfn.CONCAT(E2," (",ROUND(F2,1),")")</f>
        <v>21 (21,2)</v>
      </c>
      <c r="T2" t="str">
        <f>_xlfn.CONCAT(G2," (",ROUND(H2,1),")")</f>
        <v>0 (0)</v>
      </c>
      <c r="V2" t="str">
        <f>_xlfn.CONCAT(I2," (",ROUND(J2,1),")")</f>
        <v>0 (0)</v>
      </c>
      <c r="X2" t="str">
        <f>_xlfn.CONCAT(K2," (",ROUND(L2,1),")")</f>
        <v>1 (1)</v>
      </c>
      <c r="Z2" t="str">
        <f>_xlfn.CONCAT(ROUND(M2,0)," (",ROUND(N2,1),")")</f>
        <v>5 (5,1)</v>
      </c>
    </row>
    <row r="3" spans="1:26" x14ac:dyDescent="0.2">
      <c r="A3" t="s">
        <v>36</v>
      </c>
      <c r="B3">
        <v>753</v>
      </c>
      <c r="C3">
        <v>14</v>
      </c>
      <c r="D3" s="1">
        <f>C3/B3*100</f>
        <v>1.8592297476759629</v>
      </c>
      <c r="E3">
        <v>7</v>
      </c>
      <c r="F3" s="1">
        <f>E3/B3*100</f>
        <v>0.92961487383798147</v>
      </c>
      <c r="G3">
        <v>24</v>
      </c>
      <c r="H3" s="1">
        <f>G3/B3*100</f>
        <v>3.1872509960159361</v>
      </c>
      <c r="I3">
        <v>23</v>
      </c>
      <c r="J3" s="1">
        <f>I3/B3*100</f>
        <v>3.0544488711819389</v>
      </c>
      <c r="K3">
        <v>12</v>
      </c>
      <c r="L3" s="1">
        <f>K3/B3*100</f>
        <v>1.593625498007968</v>
      </c>
      <c r="M3" s="2">
        <f>AVERAGE(C3,E3,G3,I3,K3)</f>
        <v>16</v>
      </c>
      <c r="N3" s="1">
        <f>M3/B3*100</f>
        <v>2.1248339973439574</v>
      </c>
      <c r="P3" t="str">
        <f>_xlfn.CONCAT(C3," (",ROUND(D3,1),")")</f>
        <v>14 (1,9)</v>
      </c>
      <c r="R3" t="str">
        <f>_xlfn.CONCAT(E3," (",ROUND(F3,1),")")</f>
        <v>7 (0,9)</v>
      </c>
      <c r="T3" t="str">
        <f>_xlfn.CONCAT(G3," (",ROUND(H3,1),")")</f>
        <v>24 (3,2)</v>
      </c>
      <c r="V3" t="str">
        <f>_xlfn.CONCAT(I3," (",ROUND(J3,1),")")</f>
        <v>23 (3,1)</v>
      </c>
      <c r="X3" t="str">
        <f>_xlfn.CONCAT(K3," (",ROUND(L3,1),")")</f>
        <v>12 (1,6)</v>
      </c>
      <c r="Z3" t="str">
        <f>_xlfn.CONCAT(ROUND(M3,0)," (",ROUND(N3,1),")")</f>
        <v>16 (2,1)</v>
      </c>
    </row>
    <row r="4" spans="1:26" x14ac:dyDescent="0.2">
      <c r="A4" t="s">
        <v>29</v>
      </c>
      <c r="B4">
        <v>620</v>
      </c>
      <c r="C4">
        <v>21</v>
      </c>
      <c r="D4" s="1">
        <f>C4/B4*100</f>
        <v>3.3870967741935489</v>
      </c>
      <c r="E4">
        <v>29</v>
      </c>
      <c r="F4" s="1">
        <f>E4/B4*100</f>
        <v>4.67741935483871</v>
      </c>
      <c r="G4">
        <v>0</v>
      </c>
      <c r="H4" s="1">
        <f>G4/B4*100</f>
        <v>0</v>
      </c>
      <c r="I4">
        <v>0</v>
      </c>
      <c r="J4" s="1">
        <f>I4/B4*100</f>
        <v>0</v>
      </c>
      <c r="K4">
        <v>13</v>
      </c>
      <c r="L4" s="1">
        <f>K4/B4*100</f>
        <v>2.0967741935483875</v>
      </c>
      <c r="M4" s="2">
        <f>AVERAGE(C4,E4,G4,I4,K4)</f>
        <v>12.6</v>
      </c>
      <c r="N4" s="1">
        <f>M4/B4*100</f>
        <v>2.032258064516129</v>
      </c>
      <c r="P4" t="str">
        <f>_xlfn.CONCAT(C4," (",ROUND(D4,1),")")</f>
        <v>21 (3,4)</v>
      </c>
      <c r="R4" t="str">
        <f>_xlfn.CONCAT(E4," (",ROUND(F4,1),")")</f>
        <v>29 (4,7)</v>
      </c>
      <c r="T4" t="str">
        <f>_xlfn.CONCAT(G4," (",ROUND(H4,1),")")</f>
        <v>0 (0)</v>
      </c>
      <c r="V4" t="str">
        <f>_xlfn.CONCAT(I4," (",ROUND(J4,1),")")</f>
        <v>0 (0)</v>
      </c>
      <c r="X4" t="str">
        <f>_xlfn.CONCAT(K4," (",ROUND(L4,1),")")</f>
        <v>13 (2,1)</v>
      </c>
      <c r="Z4" t="str">
        <f>_xlfn.CONCAT(ROUND(M4,0)," (",ROUND(N4,1),")")</f>
        <v>13 (2)</v>
      </c>
    </row>
    <row r="5" spans="1:26" x14ac:dyDescent="0.2">
      <c r="A5" t="s">
        <v>10</v>
      </c>
      <c r="B5">
        <v>759</v>
      </c>
      <c r="C5">
        <v>31</v>
      </c>
      <c r="D5" s="1">
        <f>C5/B5*100</f>
        <v>4.0843214756258233</v>
      </c>
      <c r="E5">
        <v>20</v>
      </c>
      <c r="F5" s="1">
        <f>E5/B5*100</f>
        <v>2.6350461133069829</v>
      </c>
      <c r="G5">
        <v>5</v>
      </c>
      <c r="H5" s="1">
        <f>G5/B5*100</f>
        <v>0.65876152832674573</v>
      </c>
      <c r="I5">
        <v>4</v>
      </c>
      <c r="J5" s="1">
        <f>I5/B5*100</f>
        <v>0.5270092226613966</v>
      </c>
      <c r="K5">
        <v>13</v>
      </c>
      <c r="L5" s="1">
        <f>K5/B5*100</f>
        <v>1.7127799736495388</v>
      </c>
      <c r="M5" s="2">
        <f>AVERAGE(C5,E5,G5,I5,K5)</f>
        <v>14.6</v>
      </c>
      <c r="N5" s="1">
        <f>M5/B5*100</f>
        <v>1.9235836627140974</v>
      </c>
      <c r="P5" t="str">
        <f>_xlfn.CONCAT(C5," (",ROUND(D5,1),")")</f>
        <v>31 (4,1)</v>
      </c>
      <c r="R5" t="str">
        <f>_xlfn.CONCAT(E5," (",ROUND(F5,1),")")</f>
        <v>20 (2,6)</v>
      </c>
      <c r="T5" t="str">
        <f>_xlfn.CONCAT(G5," (",ROUND(H5,1),")")</f>
        <v>5 (0,7)</v>
      </c>
      <c r="V5" t="str">
        <f>_xlfn.CONCAT(I5," (",ROUND(J5,1),")")</f>
        <v>4 (0,5)</v>
      </c>
      <c r="X5" t="str">
        <f>_xlfn.CONCAT(K5," (",ROUND(L5,1),")")</f>
        <v>13 (1,7)</v>
      </c>
      <c r="Z5" t="str">
        <f>_xlfn.CONCAT(ROUND(M5,0)," (",ROUND(N5,1),")")</f>
        <v>15 (1,9)</v>
      </c>
    </row>
    <row r="6" spans="1:26" x14ac:dyDescent="0.2">
      <c r="A6" t="s">
        <v>19</v>
      </c>
      <c r="B6">
        <v>621</v>
      </c>
      <c r="C6">
        <v>45</v>
      </c>
      <c r="D6" s="1">
        <f>C6/B6*100</f>
        <v>7.2463768115942031</v>
      </c>
      <c r="E6">
        <v>5</v>
      </c>
      <c r="F6" s="1">
        <f>E6/B6*100</f>
        <v>0.80515297906602246</v>
      </c>
      <c r="G6">
        <v>1</v>
      </c>
      <c r="H6" s="1">
        <f>G6/B6*100</f>
        <v>0.1610305958132045</v>
      </c>
      <c r="I6">
        <v>1</v>
      </c>
      <c r="J6" s="1">
        <f>I6/B6*100</f>
        <v>0.1610305958132045</v>
      </c>
      <c r="K6">
        <v>3</v>
      </c>
      <c r="L6" s="1">
        <f>K6/B6*100</f>
        <v>0.48309178743961351</v>
      </c>
      <c r="M6" s="2">
        <f>AVERAGE(C6,E6,G6,I6,K6)</f>
        <v>11</v>
      </c>
      <c r="N6" s="1">
        <f>M6/B6*100</f>
        <v>1.7713365539452495</v>
      </c>
      <c r="P6" t="str">
        <f>_xlfn.CONCAT(C6," (",ROUND(D6,1),")")</f>
        <v>45 (7,2)</v>
      </c>
      <c r="R6" t="str">
        <f>_xlfn.CONCAT(E6," (",ROUND(F6,1),")")</f>
        <v>5 (0,8)</v>
      </c>
      <c r="T6" t="str">
        <f>_xlfn.CONCAT(G6," (",ROUND(H6,1),")")</f>
        <v>1 (0,2)</v>
      </c>
      <c r="V6" t="str">
        <f>_xlfn.CONCAT(I6," (",ROUND(J6,1),")")</f>
        <v>1 (0,2)</v>
      </c>
      <c r="X6" t="str">
        <f>_xlfn.CONCAT(K6," (",ROUND(L6,1),")")</f>
        <v>3 (0,5)</v>
      </c>
      <c r="Z6" t="str">
        <f>_xlfn.CONCAT(ROUND(M6,0)," (",ROUND(N6,1),")")</f>
        <v>11 (1,8)</v>
      </c>
    </row>
    <row r="7" spans="1:26" x14ac:dyDescent="0.2">
      <c r="A7" t="s">
        <v>32</v>
      </c>
      <c r="B7">
        <v>23</v>
      </c>
      <c r="C7">
        <v>0</v>
      </c>
      <c r="D7" s="1">
        <f>C7/B7*100</f>
        <v>0</v>
      </c>
      <c r="E7">
        <v>2</v>
      </c>
      <c r="F7" s="1">
        <f>E7/B7*100</f>
        <v>8.695652173913043</v>
      </c>
      <c r="G7">
        <v>0</v>
      </c>
      <c r="H7" s="1">
        <f>G7/B7*100</f>
        <v>0</v>
      </c>
      <c r="I7">
        <v>0</v>
      </c>
      <c r="J7" s="1">
        <f>I7/B7*100</f>
        <v>0</v>
      </c>
      <c r="K7">
        <v>0</v>
      </c>
      <c r="L7" s="1">
        <f>K7/B7*100</f>
        <v>0</v>
      </c>
      <c r="M7" s="1">
        <f>AVERAGE(C7,E7,G7,I7,K7)</f>
        <v>0.4</v>
      </c>
      <c r="N7" s="1">
        <f>M7/B7*100</f>
        <v>1.7391304347826086</v>
      </c>
      <c r="P7" t="str">
        <f>_xlfn.CONCAT(C7," (",ROUND(D7,1),")")</f>
        <v>0 (0)</v>
      </c>
      <c r="R7" t="str">
        <f>_xlfn.CONCAT(E7," (",ROUND(F7,1),")")</f>
        <v>2 (8,7)</v>
      </c>
      <c r="T7" t="str">
        <f>_xlfn.CONCAT(G7," (",ROUND(H7,1),")")</f>
        <v>0 (0)</v>
      </c>
      <c r="V7" t="str">
        <f>_xlfn.CONCAT(I7," (",ROUND(J7,1),")")</f>
        <v>0 (0)</v>
      </c>
      <c r="X7" t="str">
        <f>_xlfn.CONCAT(K7," (",ROUND(L7,1),")")</f>
        <v>0 (0)</v>
      </c>
      <c r="Z7" t="str">
        <f>_xlfn.CONCAT(ROUND(M7,0)," (",ROUND(N7,1),")")</f>
        <v>0 (1,7)</v>
      </c>
    </row>
    <row r="8" spans="1:26" x14ac:dyDescent="0.2">
      <c r="A8" t="s">
        <v>17</v>
      </c>
      <c r="B8">
        <v>276</v>
      </c>
      <c r="C8">
        <v>8</v>
      </c>
      <c r="D8" s="1">
        <f>C8/B8*100</f>
        <v>2.8985507246376812</v>
      </c>
      <c r="E8">
        <v>13</v>
      </c>
      <c r="F8" s="1">
        <f>E8/B8*100</f>
        <v>4.7101449275362324</v>
      </c>
      <c r="G8">
        <v>0</v>
      </c>
      <c r="H8" s="1">
        <f>G8/B8*100</f>
        <v>0</v>
      </c>
      <c r="I8">
        <v>0</v>
      </c>
      <c r="J8" s="1">
        <f>I8/B8*100</f>
        <v>0</v>
      </c>
      <c r="K8">
        <v>2</v>
      </c>
      <c r="L8" s="1">
        <f>K8/B8*100</f>
        <v>0.72463768115942029</v>
      </c>
      <c r="M8" s="2">
        <f>AVERAGE(C8,E8,G8,I8,K8)</f>
        <v>4.5999999999999996</v>
      </c>
      <c r="N8" s="1">
        <f>M8/B8*100</f>
        <v>1.6666666666666667</v>
      </c>
      <c r="P8" t="str">
        <f>_xlfn.CONCAT(C8," (",ROUND(D8,1),")")</f>
        <v>8 (2,9)</v>
      </c>
      <c r="R8" t="str">
        <f>_xlfn.CONCAT(E8," (",ROUND(F8,1),")")</f>
        <v>13 (4,7)</v>
      </c>
      <c r="T8" t="str">
        <f>_xlfn.CONCAT(G8," (",ROUND(H8,1),")")</f>
        <v>0 (0)</v>
      </c>
      <c r="V8" t="str">
        <f>_xlfn.CONCAT(I8," (",ROUND(J8,1),")")</f>
        <v>0 (0)</v>
      </c>
      <c r="X8" t="str">
        <f>_xlfn.CONCAT(K8," (",ROUND(L8,1),")")</f>
        <v>2 (0,7)</v>
      </c>
      <c r="Z8" t="str">
        <f>_xlfn.CONCAT(ROUND(M8,0)," (",ROUND(N8,1),")")</f>
        <v>5 (1,7)</v>
      </c>
    </row>
    <row r="9" spans="1:26" x14ac:dyDescent="0.2">
      <c r="A9" t="s">
        <v>11</v>
      </c>
      <c r="B9">
        <v>897</v>
      </c>
      <c r="C9">
        <v>44</v>
      </c>
      <c r="D9" s="1">
        <f>C9/B9*100</f>
        <v>4.9052396878483835</v>
      </c>
      <c r="E9">
        <v>14</v>
      </c>
      <c r="F9" s="1">
        <f>E9/B9*100</f>
        <v>1.5607580824972129</v>
      </c>
      <c r="G9">
        <v>4</v>
      </c>
      <c r="H9" s="1">
        <f>G9/B9*100</f>
        <v>0.44593088071348941</v>
      </c>
      <c r="I9">
        <v>1</v>
      </c>
      <c r="J9" s="1">
        <f>I9/B9*100</f>
        <v>0.11148272017837235</v>
      </c>
      <c r="K9">
        <v>8</v>
      </c>
      <c r="L9" s="1">
        <f>K9/B9*100</f>
        <v>0.89186176142697882</v>
      </c>
      <c r="M9" s="2">
        <f>AVERAGE(C9,E9,G9,I9,K9)</f>
        <v>14.2</v>
      </c>
      <c r="N9" s="1">
        <f>M9/B9*100</f>
        <v>1.5830546265328875</v>
      </c>
      <c r="P9" t="str">
        <f>_xlfn.CONCAT(C9," (",ROUND(D9,1),")")</f>
        <v>44 (4,9)</v>
      </c>
      <c r="R9" t="str">
        <f>_xlfn.CONCAT(E9," (",ROUND(F9,1),")")</f>
        <v>14 (1,6)</v>
      </c>
      <c r="T9" t="str">
        <f>_xlfn.CONCAT(G9," (",ROUND(H9,1),")")</f>
        <v>4 (0,4)</v>
      </c>
      <c r="V9" t="str">
        <f>_xlfn.CONCAT(I9," (",ROUND(J9,1),")")</f>
        <v>1 (0,1)</v>
      </c>
      <c r="X9" t="str">
        <f>_xlfn.CONCAT(K9," (",ROUND(L9,1),")")</f>
        <v>8 (0,9)</v>
      </c>
      <c r="Z9" t="str">
        <f>_xlfn.CONCAT(ROUND(M9,0)," (",ROUND(N9,1),")")</f>
        <v>14 (1,6)</v>
      </c>
    </row>
    <row r="10" spans="1:26" x14ac:dyDescent="0.2">
      <c r="A10" t="s">
        <v>22</v>
      </c>
      <c r="B10">
        <v>680</v>
      </c>
      <c r="C10">
        <v>24</v>
      </c>
      <c r="D10" s="1">
        <f>C10/B10*100</f>
        <v>3.5294117647058822</v>
      </c>
      <c r="E10">
        <v>20</v>
      </c>
      <c r="F10" s="1">
        <f>E10/B10*100</f>
        <v>2.9411764705882351</v>
      </c>
      <c r="G10">
        <v>1</v>
      </c>
      <c r="H10" s="1">
        <f>G10/B10*100</f>
        <v>0.14705882352941177</v>
      </c>
      <c r="I10">
        <v>0</v>
      </c>
      <c r="J10" s="1">
        <f>I10/B10*100</f>
        <v>0</v>
      </c>
      <c r="K10">
        <v>7</v>
      </c>
      <c r="L10" s="1">
        <f>K10/B10*100</f>
        <v>1.0294117647058822</v>
      </c>
      <c r="M10" s="2">
        <f>AVERAGE(C10,E10,G10,I10,K10)</f>
        <v>10.4</v>
      </c>
      <c r="N10" s="1">
        <f>M10/B10*100</f>
        <v>1.5294117647058825</v>
      </c>
      <c r="P10" t="str">
        <f>_xlfn.CONCAT(C10," (",ROUND(D10,1),")")</f>
        <v>24 (3,5)</v>
      </c>
      <c r="R10" t="str">
        <f>_xlfn.CONCAT(E10," (",ROUND(F10,1),")")</f>
        <v>20 (2,9)</v>
      </c>
      <c r="T10" t="str">
        <f>_xlfn.CONCAT(G10," (",ROUND(H10,1),")")</f>
        <v>1 (0,1)</v>
      </c>
      <c r="V10" t="str">
        <f>_xlfn.CONCAT(I10," (",ROUND(J10,1),")")</f>
        <v>0 (0)</v>
      </c>
      <c r="X10" t="str">
        <f>_xlfn.CONCAT(K10," (",ROUND(L10,1),")")</f>
        <v>7 (1)</v>
      </c>
      <c r="Z10" t="str">
        <f>_xlfn.CONCAT(ROUND(M10,0)," (",ROUND(N10,1),")")</f>
        <v>10 (1,5)</v>
      </c>
    </row>
    <row r="11" spans="1:26" x14ac:dyDescent="0.2">
      <c r="A11" t="s">
        <v>7</v>
      </c>
      <c r="B11">
        <v>1104</v>
      </c>
      <c r="C11">
        <v>28</v>
      </c>
      <c r="D11" s="1">
        <f>C11/B11*100</f>
        <v>2.5362318840579712</v>
      </c>
      <c r="E11">
        <v>26</v>
      </c>
      <c r="F11" s="1">
        <f>E11/B11*100</f>
        <v>2.3550724637681162</v>
      </c>
      <c r="G11">
        <v>6</v>
      </c>
      <c r="H11" s="1">
        <f>G11/B11*100</f>
        <v>0.54347826086956519</v>
      </c>
      <c r="I11">
        <v>6</v>
      </c>
      <c r="J11" s="1">
        <f>I11/B11*100</f>
        <v>0.54347826086956519</v>
      </c>
      <c r="K11">
        <v>18</v>
      </c>
      <c r="L11" s="1">
        <f>K11/B11*100</f>
        <v>1.6304347826086956</v>
      </c>
      <c r="M11" s="2">
        <f>AVERAGE(C11,E11,G11,I11,K11)</f>
        <v>16.8</v>
      </c>
      <c r="N11" s="1">
        <f>M11/B11*100</f>
        <v>1.5217391304347827</v>
      </c>
      <c r="P11" t="str">
        <f>_xlfn.CONCAT(C11," (",ROUND(D11,1),")")</f>
        <v>28 (2,5)</v>
      </c>
      <c r="R11" t="str">
        <f>_xlfn.CONCAT(E11," (",ROUND(F11,1),")")</f>
        <v>26 (2,4)</v>
      </c>
      <c r="T11" t="str">
        <f>_xlfn.CONCAT(G11," (",ROUND(H11,1),")")</f>
        <v>6 (0,5)</v>
      </c>
      <c r="V11" t="str">
        <f>_xlfn.CONCAT(I11," (",ROUND(J11,1),")")</f>
        <v>6 (0,5)</v>
      </c>
      <c r="X11" t="str">
        <f>_xlfn.CONCAT(K11," (",ROUND(L11,1),")")</f>
        <v>18 (1,6)</v>
      </c>
      <c r="Z11" t="str">
        <f>_xlfn.CONCAT(ROUND(M11,0)," (",ROUND(N11,1),")")</f>
        <v>17 (1,5)</v>
      </c>
    </row>
    <row r="12" spans="1:26" x14ac:dyDescent="0.2">
      <c r="A12" t="s">
        <v>23</v>
      </c>
      <c r="B12">
        <v>1104</v>
      </c>
      <c r="C12">
        <v>55</v>
      </c>
      <c r="D12" s="1">
        <f>C12/B12*100</f>
        <v>4.9818840579710146</v>
      </c>
      <c r="E12">
        <v>17</v>
      </c>
      <c r="F12" s="1">
        <f>E12/B12*100</f>
        <v>1.5398550724637683</v>
      </c>
      <c r="G12">
        <v>0</v>
      </c>
      <c r="H12" s="1">
        <f>G12/B12*100</f>
        <v>0</v>
      </c>
      <c r="I12">
        <v>0</v>
      </c>
      <c r="J12" s="1">
        <f>I12/B12*100</f>
        <v>0</v>
      </c>
      <c r="K12">
        <v>9</v>
      </c>
      <c r="L12" s="1">
        <f>K12/B12*100</f>
        <v>0.81521739130434778</v>
      </c>
      <c r="M12" s="2">
        <f>AVERAGE(C12,E12,G12,I12,K12)</f>
        <v>16.2</v>
      </c>
      <c r="N12" s="1">
        <f>M12/B12*100</f>
        <v>1.4673913043478259</v>
      </c>
      <c r="P12" t="str">
        <f>_xlfn.CONCAT(C12," (",ROUND(D12,1),")")</f>
        <v>55 (5)</v>
      </c>
      <c r="R12" t="str">
        <f>_xlfn.CONCAT(E12," (",ROUND(F12,1),")")</f>
        <v>17 (1,5)</v>
      </c>
      <c r="T12" t="str">
        <f>_xlfn.CONCAT(G12," (",ROUND(H12,1),")")</f>
        <v>0 (0)</v>
      </c>
      <c r="V12" t="str">
        <f>_xlfn.CONCAT(I12," (",ROUND(J12,1),")")</f>
        <v>0 (0)</v>
      </c>
      <c r="X12" t="str">
        <f>_xlfn.CONCAT(K12," (",ROUND(L12,1),")")</f>
        <v>9 (0,8)</v>
      </c>
      <c r="Z12" t="str">
        <f>_xlfn.CONCAT(ROUND(M12,0)," (",ROUND(N12,1),")")</f>
        <v>16 (1,5)</v>
      </c>
    </row>
    <row r="13" spans="1:26" x14ac:dyDescent="0.2">
      <c r="A13" t="s">
        <v>28</v>
      </c>
      <c r="B13">
        <v>745</v>
      </c>
      <c r="C13">
        <v>20</v>
      </c>
      <c r="D13" s="1">
        <f>C13/B13*100</f>
        <v>2.6845637583892619</v>
      </c>
      <c r="E13">
        <v>14</v>
      </c>
      <c r="F13" s="1">
        <f>E13/B13*100</f>
        <v>1.8791946308724832</v>
      </c>
      <c r="G13">
        <v>6</v>
      </c>
      <c r="H13" s="1">
        <f>G13/B13*100</f>
        <v>0.80536912751677858</v>
      </c>
      <c r="I13">
        <v>6</v>
      </c>
      <c r="J13" s="1">
        <f>I13/B13*100</f>
        <v>0.80536912751677858</v>
      </c>
      <c r="K13">
        <v>8</v>
      </c>
      <c r="L13" s="1">
        <f>K13/B13*100</f>
        <v>1.0738255033557047</v>
      </c>
      <c r="M13" s="2">
        <f>AVERAGE(C13,E13,G13,I13,K13)</f>
        <v>10.8</v>
      </c>
      <c r="N13" s="1">
        <f>M13/B13*100</f>
        <v>1.4496644295302015</v>
      </c>
      <c r="P13" t="str">
        <f>_xlfn.CONCAT(C13," (",ROUND(D13,1),")")</f>
        <v>20 (2,7)</v>
      </c>
      <c r="R13" t="str">
        <f>_xlfn.CONCAT(E13," (",ROUND(F13,1),")")</f>
        <v>14 (1,9)</v>
      </c>
      <c r="T13" t="str">
        <f>_xlfn.CONCAT(G13," (",ROUND(H13,1),")")</f>
        <v>6 (0,8)</v>
      </c>
      <c r="V13" t="str">
        <f>_xlfn.CONCAT(I13," (",ROUND(J13,1),")")</f>
        <v>6 (0,8)</v>
      </c>
      <c r="X13" t="str">
        <f>_xlfn.CONCAT(K13," (",ROUND(L13,1),")")</f>
        <v>8 (1,1)</v>
      </c>
      <c r="Z13" t="str">
        <f>_xlfn.CONCAT(ROUND(M13,0)," (",ROUND(N13,1),")")</f>
        <v>11 (1,4)</v>
      </c>
    </row>
    <row r="14" spans="1:26" x14ac:dyDescent="0.2">
      <c r="A14" t="s">
        <v>14</v>
      </c>
      <c r="B14">
        <v>1380</v>
      </c>
      <c r="C14">
        <v>43</v>
      </c>
      <c r="D14" s="1">
        <f>C14/B14*100</f>
        <v>3.1159420289855073</v>
      </c>
      <c r="E14">
        <v>30</v>
      </c>
      <c r="F14" s="1">
        <f>E14/B14*100</f>
        <v>2.1739130434782608</v>
      </c>
      <c r="G14">
        <v>0</v>
      </c>
      <c r="H14" s="1">
        <f>G14/B14*100</f>
        <v>0</v>
      </c>
      <c r="I14">
        <v>0</v>
      </c>
      <c r="J14" s="1">
        <f>I14/B14*100</f>
        <v>0</v>
      </c>
      <c r="K14">
        <v>22</v>
      </c>
      <c r="L14" s="1">
        <f>K14/B14*100</f>
        <v>1.5942028985507246</v>
      </c>
      <c r="M14" s="2">
        <f>AVERAGE(C14,E14,G14,I14,K14)</f>
        <v>19</v>
      </c>
      <c r="N14" s="1">
        <f>M14/B14*100</f>
        <v>1.3768115942028984</v>
      </c>
      <c r="P14" t="str">
        <f>_xlfn.CONCAT(C14," (",ROUND(D14,1),")")</f>
        <v>43 (3,1)</v>
      </c>
      <c r="R14" t="str">
        <f>_xlfn.CONCAT(E14," (",ROUND(F14,1),")")</f>
        <v>30 (2,2)</v>
      </c>
      <c r="T14" t="str">
        <f>_xlfn.CONCAT(G14," (",ROUND(H14,1),")")</f>
        <v>0 (0)</v>
      </c>
      <c r="V14" t="str">
        <f>_xlfn.CONCAT(I14," (",ROUND(J14,1),")")</f>
        <v>0 (0)</v>
      </c>
      <c r="X14" t="str">
        <f>_xlfn.CONCAT(K14," (",ROUND(L14,1),")")</f>
        <v>22 (1,6)</v>
      </c>
      <c r="Z14" t="str">
        <f>_xlfn.CONCAT(ROUND(M14,0)," (",ROUND(N14,1),")")</f>
        <v>19 (1,4)</v>
      </c>
    </row>
    <row r="15" spans="1:26" x14ac:dyDescent="0.2">
      <c r="A15" t="s">
        <v>24</v>
      </c>
      <c r="B15">
        <v>1104</v>
      </c>
      <c r="C15">
        <v>28</v>
      </c>
      <c r="D15" s="1">
        <f>C15/B15*100</f>
        <v>2.5362318840579712</v>
      </c>
      <c r="E15">
        <v>29</v>
      </c>
      <c r="F15" s="1">
        <f>E15/B15*100</f>
        <v>2.6268115942028984</v>
      </c>
      <c r="G15">
        <v>4</v>
      </c>
      <c r="H15" s="1">
        <f>G15/B15*100</f>
        <v>0.36231884057971014</v>
      </c>
      <c r="I15">
        <v>0</v>
      </c>
      <c r="J15" s="1">
        <f>I15/B15*100</f>
        <v>0</v>
      </c>
      <c r="K15">
        <v>15</v>
      </c>
      <c r="L15" s="1">
        <f>K15/B15*100</f>
        <v>1.3586956521739131</v>
      </c>
      <c r="M15" s="2">
        <f>AVERAGE(C15,E15,G15,I15,K15)</f>
        <v>15.2</v>
      </c>
      <c r="N15" s="1">
        <f>M15/B15*100</f>
        <v>1.3768115942028984</v>
      </c>
      <c r="P15" t="str">
        <f>_xlfn.CONCAT(C15," (",ROUND(D15,1),")")</f>
        <v>28 (2,5)</v>
      </c>
      <c r="R15" t="str">
        <f>_xlfn.CONCAT(E15," (",ROUND(F15,1),")")</f>
        <v>29 (2,6)</v>
      </c>
      <c r="T15" t="str">
        <f>_xlfn.CONCAT(G15," (",ROUND(H15,1),")")</f>
        <v>4 (0,4)</v>
      </c>
      <c r="V15" t="str">
        <f>_xlfn.CONCAT(I15," (",ROUND(J15,1),")")</f>
        <v>0 (0)</v>
      </c>
      <c r="X15" t="str">
        <f>_xlfn.CONCAT(K15," (",ROUND(L15,1),")")</f>
        <v>15 (1,4)</v>
      </c>
      <c r="Z15" t="str">
        <f>_xlfn.CONCAT(ROUND(M15,0)," (",ROUND(N15,1),")")</f>
        <v>15 (1,4)</v>
      </c>
    </row>
    <row r="16" spans="1:26" x14ac:dyDescent="0.2">
      <c r="A16" t="s">
        <v>15</v>
      </c>
      <c r="B16">
        <v>1104</v>
      </c>
      <c r="C16">
        <v>38</v>
      </c>
      <c r="D16" s="1">
        <f>C16/B16*100</f>
        <v>3.4420289855072466</v>
      </c>
      <c r="E16">
        <v>14</v>
      </c>
      <c r="F16" s="1">
        <f>E16/B16*100</f>
        <v>1.2681159420289856</v>
      </c>
      <c r="G16">
        <v>5</v>
      </c>
      <c r="H16" s="1">
        <f>G16/B16*100</f>
        <v>0.45289855072463769</v>
      </c>
      <c r="I16">
        <v>4</v>
      </c>
      <c r="J16" s="1">
        <f>I16/B16*100</f>
        <v>0.36231884057971014</v>
      </c>
      <c r="K16">
        <v>9</v>
      </c>
      <c r="L16" s="1">
        <f>K16/B16*100</f>
        <v>0.81521739130434778</v>
      </c>
      <c r="M16" s="2">
        <f>AVERAGE(C16,E16,G16,I16,K16)</f>
        <v>14</v>
      </c>
      <c r="N16" s="1">
        <f>M16/B16*100</f>
        <v>1.2681159420289856</v>
      </c>
      <c r="P16" t="str">
        <f>_xlfn.CONCAT(C16," (",ROUND(D16,1),")")</f>
        <v>38 (3,4)</v>
      </c>
      <c r="R16" t="str">
        <f>_xlfn.CONCAT(E16," (",ROUND(F16,1),")")</f>
        <v>14 (1,3)</v>
      </c>
      <c r="T16" t="str">
        <f>_xlfn.CONCAT(G16," (",ROUND(H16,1),")")</f>
        <v>5 (0,5)</v>
      </c>
      <c r="V16" t="str">
        <f>_xlfn.CONCAT(I16," (",ROUND(J16,1),")")</f>
        <v>4 (0,4)</v>
      </c>
      <c r="X16" t="str">
        <f>_xlfn.CONCAT(K16," (",ROUND(L16,1),")")</f>
        <v>9 (0,8)</v>
      </c>
      <c r="Z16" t="str">
        <f>_xlfn.CONCAT(ROUND(M16,0)," (",ROUND(N16,1),")")</f>
        <v>14 (1,3)</v>
      </c>
    </row>
    <row r="17" spans="1:26" x14ac:dyDescent="0.2">
      <c r="A17" t="s">
        <v>13</v>
      </c>
      <c r="B17">
        <v>1941</v>
      </c>
      <c r="C17">
        <v>49</v>
      </c>
      <c r="D17" s="1">
        <f>C17/B17*100</f>
        <v>2.5244719216898504</v>
      </c>
      <c r="E17">
        <v>35</v>
      </c>
      <c r="F17" s="1">
        <f>E17/B17*100</f>
        <v>1.8031942297784647</v>
      </c>
      <c r="G17">
        <v>4</v>
      </c>
      <c r="H17" s="1">
        <f>G17/B17*100</f>
        <v>0.20607934054611027</v>
      </c>
      <c r="I17">
        <v>4</v>
      </c>
      <c r="J17" s="1">
        <f>I17/B17*100</f>
        <v>0.20607934054611027</v>
      </c>
      <c r="K17">
        <v>20</v>
      </c>
      <c r="L17" s="1">
        <f>K17/B17*100</f>
        <v>1.0303967027305512</v>
      </c>
      <c r="M17" s="2">
        <f>AVERAGE(C17,E17,G17,I17,K17)</f>
        <v>22.4</v>
      </c>
      <c r="N17" s="1">
        <f>M17/B17*100</f>
        <v>1.1540443070582174</v>
      </c>
      <c r="P17" t="str">
        <f>_xlfn.CONCAT(C17," (",ROUND(D17,1),")")</f>
        <v>49 (2,5)</v>
      </c>
      <c r="R17" t="str">
        <f>_xlfn.CONCAT(E17," (",ROUND(F17,1),")")</f>
        <v>35 (1,8)</v>
      </c>
      <c r="T17" t="str">
        <f>_xlfn.CONCAT(G17," (",ROUND(H17,1),")")</f>
        <v>4 (0,2)</v>
      </c>
      <c r="V17" t="str">
        <f>_xlfn.CONCAT(I17," (",ROUND(J17,1),")")</f>
        <v>4 (0,2)</v>
      </c>
      <c r="X17" t="str">
        <f>_xlfn.CONCAT(K17," (",ROUND(L17,1),")")</f>
        <v>20 (1)</v>
      </c>
      <c r="Z17" t="str">
        <f>_xlfn.CONCAT(ROUND(M17,0)," (",ROUND(N17,1),")")</f>
        <v>22 (1,2)</v>
      </c>
    </row>
    <row r="18" spans="1:26" x14ac:dyDescent="0.2">
      <c r="A18" t="s">
        <v>30</v>
      </c>
      <c r="B18">
        <v>615</v>
      </c>
      <c r="C18">
        <v>25</v>
      </c>
      <c r="D18" s="1">
        <f>C18/B18*100</f>
        <v>4.0650406504065035</v>
      </c>
      <c r="E18">
        <v>1</v>
      </c>
      <c r="F18" s="1">
        <f>E18/B18*100</f>
        <v>0.16260162601626016</v>
      </c>
      <c r="G18">
        <v>1</v>
      </c>
      <c r="H18" s="1">
        <f>G18/B18*100</f>
        <v>0.16260162601626016</v>
      </c>
      <c r="I18">
        <v>0</v>
      </c>
      <c r="J18" s="1">
        <f>I18/B18*100</f>
        <v>0</v>
      </c>
      <c r="K18">
        <v>7</v>
      </c>
      <c r="L18" s="1">
        <f>K18/B18*100</f>
        <v>1.1382113821138211</v>
      </c>
      <c r="M18" s="2">
        <f>AVERAGE(C18,E18,G18,I18,K18)</f>
        <v>6.8</v>
      </c>
      <c r="N18" s="1">
        <f>M18/B18*100</f>
        <v>1.1056910569105691</v>
      </c>
      <c r="P18" t="str">
        <f>_xlfn.CONCAT(C18," (",ROUND(D18,1),")")</f>
        <v>25 (4,1)</v>
      </c>
      <c r="R18" t="str">
        <f>_xlfn.CONCAT(E18," (",ROUND(F18,1),")")</f>
        <v>1 (0,2)</v>
      </c>
      <c r="T18" t="str">
        <f>_xlfn.CONCAT(G18," (",ROUND(H18,1),")")</f>
        <v>1 (0,2)</v>
      </c>
      <c r="V18" t="str">
        <f>_xlfn.CONCAT(I18," (",ROUND(J18,1),")")</f>
        <v>0 (0)</v>
      </c>
      <c r="X18" t="str">
        <f>_xlfn.CONCAT(K18," (",ROUND(L18,1),")")</f>
        <v>7 (1,1)</v>
      </c>
      <c r="Z18" t="str">
        <f>_xlfn.CONCAT(ROUND(M18,0)," (",ROUND(N18,1),")")</f>
        <v>7 (1,1)</v>
      </c>
    </row>
    <row r="19" spans="1:26" x14ac:dyDescent="0.2">
      <c r="A19" t="s">
        <v>18</v>
      </c>
      <c r="B19">
        <v>1015</v>
      </c>
      <c r="C19">
        <v>39</v>
      </c>
      <c r="D19" s="1">
        <f>C19/B19*100</f>
        <v>3.8423645320197042</v>
      </c>
      <c r="E19">
        <v>8</v>
      </c>
      <c r="F19" s="1">
        <f>E19/B19*100</f>
        <v>0.78817733990147776</v>
      </c>
      <c r="G19">
        <v>0</v>
      </c>
      <c r="H19" s="1">
        <f>G19/B19*100</f>
        <v>0</v>
      </c>
      <c r="I19">
        <v>0</v>
      </c>
      <c r="J19" s="1">
        <f>I19/B19*100</f>
        <v>0</v>
      </c>
      <c r="K19">
        <v>8</v>
      </c>
      <c r="L19" s="1">
        <f>K19/B19*100</f>
        <v>0.78817733990147776</v>
      </c>
      <c r="M19" s="2">
        <f>AVERAGE(C19,E19,G19,I19,K19)</f>
        <v>11</v>
      </c>
      <c r="N19" s="1">
        <f>M19/B19*100</f>
        <v>1.083743842364532</v>
      </c>
      <c r="P19" t="str">
        <f>_xlfn.CONCAT(C19," (",ROUND(D19,1),")")</f>
        <v>39 (3,8)</v>
      </c>
      <c r="R19" t="str">
        <f>_xlfn.CONCAT(E19," (",ROUND(F19,1),")")</f>
        <v>8 (0,8)</v>
      </c>
      <c r="T19" t="str">
        <f>_xlfn.CONCAT(G19," (",ROUND(H19,1),")")</f>
        <v>0 (0)</v>
      </c>
      <c r="V19" t="str">
        <f>_xlfn.CONCAT(I19," (",ROUND(J19,1),")")</f>
        <v>0 (0)</v>
      </c>
      <c r="X19" t="str">
        <f>_xlfn.CONCAT(K19," (",ROUND(L19,1),")")</f>
        <v>8 (0,8)</v>
      </c>
      <c r="Z19" t="str">
        <f>_xlfn.CONCAT(ROUND(M19,0)," (",ROUND(N19,1),")")</f>
        <v>11 (1,1)</v>
      </c>
    </row>
    <row r="20" spans="1:26" x14ac:dyDescent="0.2">
      <c r="A20" t="s">
        <v>25</v>
      </c>
      <c r="B20">
        <v>37</v>
      </c>
      <c r="C20">
        <v>0</v>
      </c>
      <c r="D20" s="1">
        <f>C20/B20*100</f>
        <v>0</v>
      </c>
      <c r="E20">
        <v>2</v>
      </c>
      <c r="F20" s="1">
        <f>E20/B20*100</f>
        <v>5.4054054054054053</v>
      </c>
      <c r="G20">
        <v>0</v>
      </c>
      <c r="H20" s="1">
        <f>G20/B20*100</f>
        <v>0</v>
      </c>
      <c r="I20">
        <v>0</v>
      </c>
      <c r="J20" s="1">
        <f>I20/B20*100</f>
        <v>0</v>
      </c>
      <c r="K20">
        <v>0</v>
      </c>
      <c r="L20" s="1">
        <f>K20/B20*100</f>
        <v>0</v>
      </c>
      <c r="M20" s="1">
        <f>AVERAGE(C20,E20,G20,I20,K20)</f>
        <v>0.4</v>
      </c>
      <c r="N20" s="1">
        <f>M20/B20*100</f>
        <v>1.0810810810810811</v>
      </c>
      <c r="P20" t="str">
        <f>_xlfn.CONCAT(C20," (",ROUND(D20,1),")")</f>
        <v>0 (0)</v>
      </c>
      <c r="R20" t="str">
        <f>_xlfn.CONCAT(E20," (",ROUND(F20,1),")")</f>
        <v>2 (5,4)</v>
      </c>
      <c r="T20" t="str">
        <f>_xlfn.CONCAT(G20," (",ROUND(H20,1),")")</f>
        <v>0 (0)</v>
      </c>
      <c r="V20" t="str">
        <f>_xlfn.CONCAT(I20," (",ROUND(J20,1),")")</f>
        <v>0 (0)</v>
      </c>
      <c r="X20" t="str">
        <f>_xlfn.CONCAT(K20," (",ROUND(L20,1),")")</f>
        <v>0 (0)</v>
      </c>
      <c r="Z20" t="str">
        <f>_xlfn.CONCAT(ROUND(M20,0)," (",ROUND(N20,1),")")</f>
        <v>0 (1,1)</v>
      </c>
    </row>
    <row r="21" spans="1:26" x14ac:dyDescent="0.2">
      <c r="A21" t="s">
        <v>35</v>
      </c>
      <c r="B21">
        <v>690</v>
      </c>
      <c r="C21">
        <v>13</v>
      </c>
      <c r="D21" s="1">
        <f>C21/B21*100</f>
        <v>1.8840579710144929</v>
      </c>
      <c r="E21">
        <v>12</v>
      </c>
      <c r="F21" s="1">
        <f>E21/B21*100</f>
        <v>1.7391304347826086</v>
      </c>
      <c r="G21">
        <v>1</v>
      </c>
      <c r="H21" s="1">
        <f>G21/B21*100</f>
        <v>0.14492753623188406</v>
      </c>
      <c r="I21">
        <v>0</v>
      </c>
      <c r="J21" s="1">
        <f>I21/B21*100</f>
        <v>0</v>
      </c>
      <c r="K21">
        <v>10</v>
      </c>
      <c r="L21" s="1">
        <f>K21/B21*100</f>
        <v>1.4492753623188406</v>
      </c>
      <c r="M21" s="2">
        <f>AVERAGE(C21,E21,G21,I21,K21)</f>
        <v>7.2</v>
      </c>
      <c r="N21" s="1">
        <f>M21/B21*100</f>
        <v>1.0434782608695654</v>
      </c>
      <c r="P21" t="str">
        <f>_xlfn.CONCAT(C21," (",ROUND(D21,1),")")</f>
        <v>13 (1,9)</v>
      </c>
      <c r="R21" t="str">
        <f>_xlfn.CONCAT(E21," (",ROUND(F21,1),")")</f>
        <v>12 (1,7)</v>
      </c>
      <c r="T21" t="str">
        <f>_xlfn.CONCAT(G21," (",ROUND(H21,1),")")</f>
        <v>1 (0,1)</v>
      </c>
      <c r="V21" t="str">
        <f>_xlfn.CONCAT(I21," (",ROUND(J21,1),")")</f>
        <v>0 (0)</v>
      </c>
      <c r="X21" t="str">
        <f>_xlfn.CONCAT(K21," (",ROUND(L21,1),")")</f>
        <v>10 (1,4)</v>
      </c>
      <c r="Z21" t="str">
        <f>_xlfn.CONCAT(ROUND(M21,0)," (",ROUND(N21,1),")")</f>
        <v>7 (1)</v>
      </c>
    </row>
    <row r="22" spans="1:26" x14ac:dyDescent="0.2">
      <c r="A22" t="s">
        <v>21</v>
      </c>
      <c r="B22">
        <v>1087</v>
      </c>
      <c r="C22">
        <v>30</v>
      </c>
      <c r="D22" s="1">
        <f>C22/B22*100</f>
        <v>2.7598896044158234</v>
      </c>
      <c r="E22">
        <v>16</v>
      </c>
      <c r="F22" s="1">
        <f>E22/B22*100</f>
        <v>1.4719411223551058</v>
      </c>
      <c r="G22">
        <v>0</v>
      </c>
      <c r="H22" s="1">
        <f>G22/B22*100</f>
        <v>0</v>
      </c>
      <c r="I22">
        <v>0</v>
      </c>
      <c r="J22" s="1">
        <f>I22/B22*100</f>
        <v>0</v>
      </c>
      <c r="K22">
        <v>9</v>
      </c>
      <c r="L22" s="1">
        <f>K22/B22*100</f>
        <v>0.82796688132474694</v>
      </c>
      <c r="M22" s="2">
        <f>AVERAGE(C22,E22,G22,I22,K22)</f>
        <v>11</v>
      </c>
      <c r="N22" s="1">
        <f>M22/B22*100</f>
        <v>1.011959521619135</v>
      </c>
      <c r="P22" t="str">
        <f>_xlfn.CONCAT(C22," (",ROUND(D22,1),")")</f>
        <v>30 (2,8)</v>
      </c>
      <c r="R22" t="str">
        <f>_xlfn.CONCAT(E22," (",ROUND(F22,1),")")</f>
        <v>16 (1,5)</v>
      </c>
      <c r="T22" t="str">
        <f>_xlfn.CONCAT(G22," (",ROUND(H22,1),")")</f>
        <v>0 (0)</v>
      </c>
      <c r="V22" t="str">
        <f>_xlfn.CONCAT(I22," (",ROUND(J22,1),")")</f>
        <v>0 (0)</v>
      </c>
      <c r="X22" t="str">
        <f>_xlfn.CONCAT(K22," (",ROUND(L22,1),")")</f>
        <v>9 (0,8)</v>
      </c>
      <c r="Z22" t="str">
        <f>_xlfn.CONCAT(ROUND(M22,0)," (",ROUND(N22,1),")")</f>
        <v>11 (1)</v>
      </c>
    </row>
    <row r="23" spans="1:26" x14ac:dyDescent="0.2">
      <c r="A23" t="s">
        <v>12</v>
      </c>
      <c r="B23">
        <v>1701</v>
      </c>
      <c r="C23">
        <v>53</v>
      </c>
      <c r="D23" s="1">
        <f>C23/B23*100</f>
        <v>3.1158142269253379</v>
      </c>
      <c r="E23">
        <v>20</v>
      </c>
      <c r="F23" s="1">
        <f>E23/B23*100</f>
        <v>1.1757789535567313</v>
      </c>
      <c r="G23">
        <v>0</v>
      </c>
      <c r="H23" s="1">
        <f>G23/B23*100</f>
        <v>0</v>
      </c>
      <c r="I23">
        <v>0</v>
      </c>
      <c r="J23" s="1">
        <f>I23/B23*100</f>
        <v>0</v>
      </c>
      <c r="K23">
        <v>12</v>
      </c>
      <c r="L23" s="1">
        <f>K23/B23*100</f>
        <v>0.70546737213403876</v>
      </c>
      <c r="M23" s="2">
        <f>AVERAGE(C23,E23,G23,I23,K23)</f>
        <v>17</v>
      </c>
      <c r="N23" s="1">
        <f>M23/B23*100</f>
        <v>0.99941211052322165</v>
      </c>
      <c r="P23" t="str">
        <f>_xlfn.CONCAT(C23," (",ROUND(D23,1),")")</f>
        <v>53 (3,1)</v>
      </c>
      <c r="R23" t="str">
        <f>_xlfn.CONCAT(E23," (",ROUND(F23,1),")")</f>
        <v>20 (1,2)</v>
      </c>
      <c r="T23" t="str">
        <f>_xlfn.CONCAT(G23," (",ROUND(H23,1),")")</f>
        <v>0 (0)</v>
      </c>
      <c r="V23" t="str">
        <f>_xlfn.CONCAT(I23," (",ROUND(J23,1),")")</f>
        <v>0 (0)</v>
      </c>
      <c r="X23" t="str">
        <f>_xlfn.CONCAT(K23," (",ROUND(L23,1),")")</f>
        <v>12 (0,7)</v>
      </c>
      <c r="Z23" t="str">
        <f>_xlfn.CONCAT(ROUND(M23,0)," (",ROUND(N23,1),")")</f>
        <v>17 (1)</v>
      </c>
    </row>
    <row r="24" spans="1:26" x14ac:dyDescent="0.2">
      <c r="A24" t="s">
        <v>9</v>
      </c>
      <c r="B24">
        <v>1173</v>
      </c>
      <c r="C24">
        <v>26</v>
      </c>
      <c r="D24" s="1">
        <f>C24/B24*100</f>
        <v>2.2165387894288147</v>
      </c>
      <c r="E24">
        <v>17</v>
      </c>
      <c r="F24" s="1">
        <f>E24/B24*100</f>
        <v>1.4492753623188406</v>
      </c>
      <c r="G24">
        <v>0</v>
      </c>
      <c r="H24" s="1">
        <f>G24/B24*100</f>
        <v>0</v>
      </c>
      <c r="I24">
        <v>0</v>
      </c>
      <c r="J24" s="1">
        <f>I24/B24*100</f>
        <v>0</v>
      </c>
      <c r="K24">
        <v>13</v>
      </c>
      <c r="L24" s="1">
        <f>K24/B24*100</f>
        <v>1.1082693947144073</v>
      </c>
      <c r="M24" s="2">
        <f>AVERAGE(C24,E24,G24,I24,K24)</f>
        <v>11.2</v>
      </c>
      <c r="N24" s="1">
        <f>M24/B24*100</f>
        <v>0.95481670929241247</v>
      </c>
      <c r="P24" t="str">
        <f>_xlfn.CONCAT(C24," (",ROUND(D24,1),")")</f>
        <v>26 (2,2)</v>
      </c>
      <c r="R24" t="str">
        <f>_xlfn.CONCAT(E24," (",ROUND(F24,1),")")</f>
        <v>17 (1,4)</v>
      </c>
      <c r="T24" t="str">
        <f>_xlfn.CONCAT(G24," (",ROUND(H24,1),")")</f>
        <v>0 (0)</v>
      </c>
      <c r="V24" t="str">
        <f>_xlfn.CONCAT(I24," (",ROUND(J24,1),")")</f>
        <v>0 (0)</v>
      </c>
      <c r="X24" t="str">
        <f>_xlfn.CONCAT(K24," (",ROUND(L24,1),")")</f>
        <v>13 (1,1)</v>
      </c>
      <c r="Z24" t="str">
        <f>_xlfn.CONCAT(ROUND(M24,0)," (",ROUND(N24,1),")")</f>
        <v>11 (1)</v>
      </c>
    </row>
    <row r="25" spans="1:26" x14ac:dyDescent="0.2">
      <c r="A25" t="s">
        <v>34</v>
      </c>
      <c r="B25">
        <v>828</v>
      </c>
      <c r="C25">
        <v>18</v>
      </c>
      <c r="D25" s="1">
        <f>C25/B25*100</f>
        <v>2.1739130434782608</v>
      </c>
      <c r="E25">
        <v>14</v>
      </c>
      <c r="F25" s="1">
        <f>E25/B25*100</f>
        <v>1.6908212560386473</v>
      </c>
      <c r="G25">
        <v>0</v>
      </c>
      <c r="H25" s="1">
        <f>G25/B25*100</f>
        <v>0</v>
      </c>
      <c r="I25">
        <v>0</v>
      </c>
      <c r="J25" s="1">
        <f>I25/B25*100</f>
        <v>0</v>
      </c>
      <c r="K25">
        <v>7</v>
      </c>
      <c r="L25" s="1">
        <f>K25/B25*100</f>
        <v>0.84541062801932365</v>
      </c>
      <c r="M25" s="2">
        <f>AVERAGE(C25,E25,G25,I25,K25)</f>
        <v>7.8</v>
      </c>
      <c r="N25" s="1">
        <f>M25/B25*100</f>
        <v>0.94202898550724645</v>
      </c>
      <c r="P25" t="str">
        <f>_xlfn.CONCAT(C25," (",ROUND(D25,1),")")</f>
        <v>18 (2,2)</v>
      </c>
      <c r="R25" t="str">
        <f>_xlfn.CONCAT(E25," (",ROUND(F25,1),")")</f>
        <v>14 (1,7)</v>
      </c>
      <c r="T25" t="str">
        <f>_xlfn.CONCAT(G25," (",ROUND(H25,1),")")</f>
        <v>0 (0)</v>
      </c>
      <c r="V25" t="str">
        <f>_xlfn.CONCAT(I25," (",ROUND(J25,1),")")</f>
        <v>0 (0)</v>
      </c>
      <c r="X25" t="str">
        <f>_xlfn.CONCAT(K25," (",ROUND(L25,1),")")</f>
        <v>7 (0,8)</v>
      </c>
      <c r="Z25" t="str">
        <f>_xlfn.CONCAT(ROUND(M25,0)," (",ROUND(N25,1),")")</f>
        <v>8 (0,9)</v>
      </c>
    </row>
    <row r="26" spans="1:26" x14ac:dyDescent="0.2">
      <c r="A26" t="s">
        <v>8</v>
      </c>
      <c r="B26">
        <v>4343</v>
      </c>
      <c r="C26">
        <v>81</v>
      </c>
      <c r="D26" s="1">
        <f>C26/B26*100</f>
        <v>1.8650702279530278</v>
      </c>
      <c r="E26">
        <v>60</v>
      </c>
      <c r="F26" s="1">
        <f>E26/B26*100</f>
        <v>1.381533502187428</v>
      </c>
      <c r="G26">
        <v>0</v>
      </c>
      <c r="H26" s="1">
        <f>G26/B26*100</f>
        <v>0</v>
      </c>
      <c r="I26">
        <v>0</v>
      </c>
      <c r="J26" s="1">
        <f>I26/B26*100</f>
        <v>0</v>
      </c>
      <c r="K26">
        <v>45</v>
      </c>
      <c r="L26" s="1">
        <f>K26/B26*100</f>
        <v>1.036150126640571</v>
      </c>
      <c r="M26" s="2">
        <f>AVERAGE(C26,E26,G26,I26,K26)</f>
        <v>37.200000000000003</v>
      </c>
      <c r="N26" s="1">
        <f>M26/B26*100</f>
        <v>0.8565507713562055</v>
      </c>
      <c r="P26" t="str">
        <f>_xlfn.CONCAT(C26," (",ROUND(D26,1),")")</f>
        <v>81 (1,9)</v>
      </c>
      <c r="R26" t="str">
        <f>_xlfn.CONCAT(E26," (",ROUND(F26,1),")")</f>
        <v>60 (1,4)</v>
      </c>
      <c r="T26" t="str">
        <f>_xlfn.CONCAT(G26," (",ROUND(H26,1),")")</f>
        <v>0 (0)</v>
      </c>
      <c r="V26" t="str">
        <f>_xlfn.CONCAT(I26," (",ROUND(J26,1),")")</f>
        <v>0 (0)</v>
      </c>
      <c r="X26" t="str">
        <f>_xlfn.CONCAT(K26," (",ROUND(L26,1),")")</f>
        <v>45 (1)</v>
      </c>
      <c r="Z26" t="str">
        <f>_xlfn.CONCAT(ROUND(M26,0)," (",ROUND(N26,1),")")</f>
        <v>37 (0,9)</v>
      </c>
    </row>
    <row r="27" spans="1:26" x14ac:dyDescent="0.2">
      <c r="A27" t="s">
        <v>31</v>
      </c>
      <c r="B27">
        <v>690</v>
      </c>
      <c r="C27">
        <v>13</v>
      </c>
      <c r="D27" s="1">
        <f>C27/B27*100</f>
        <v>1.8840579710144929</v>
      </c>
      <c r="E27">
        <v>4</v>
      </c>
      <c r="F27" s="1">
        <f>E27/B27*100</f>
        <v>0.57971014492753625</v>
      </c>
      <c r="G27">
        <v>1</v>
      </c>
      <c r="H27" s="1">
        <f>G27/B27*100</f>
        <v>0.14492753623188406</v>
      </c>
      <c r="I27">
        <v>0</v>
      </c>
      <c r="J27" s="1">
        <f>I27/B27*100</f>
        <v>0</v>
      </c>
      <c r="K27">
        <v>9</v>
      </c>
      <c r="L27" s="1">
        <f>K27/B27*100</f>
        <v>1.3043478260869565</v>
      </c>
      <c r="M27" s="2">
        <f>AVERAGE(C27,E27,G27,I27,K27)</f>
        <v>5.4</v>
      </c>
      <c r="N27" s="1">
        <f>M27/B27*100</f>
        <v>0.78260869565217395</v>
      </c>
      <c r="P27" t="str">
        <f>_xlfn.CONCAT(C27," (",ROUND(D27,1),")")</f>
        <v>13 (1,9)</v>
      </c>
      <c r="R27" t="str">
        <f>_xlfn.CONCAT(E27," (",ROUND(F27,1),")")</f>
        <v>4 (0,6)</v>
      </c>
      <c r="T27" t="str">
        <f>_xlfn.CONCAT(G27," (",ROUND(H27,1),")")</f>
        <v>1 (0,1)</v>
      </c>
      <c r="V27" t="str">
        <f>_xlfn.CONCAT(I27," (",ROUND(J27,1),")")</f>
        <v>0 (0)</v>
      </c>
      <c r="X27" t="str">
        <f>_xlfn.CONCAT(K27," (",ROUND(L27,1),")")</f>
        <v>9 (1,3)</v>
      </c>
      <c r="Z27" t="str">
        <f>_xlfn.CONCAT(ROUND(M27,0)," (",ROUND(N27,1),")")</f>
        <v>5 (0,8)</v>
      </c>
    </row>
    <row r="28" spans="1:26" x14ac:dyDescent="0.2">
      <c r="A28" t="s">
        <v>27</v>
      </c>
      <c r="B28">
        <v>896</v>
      </c>
      <c r="C28">
        <v>28</v>
      </c>
      <c r="D28" s="1">
        <f>C28/B28*100</f>
        <v>3.125</v>
      </c>
      <c r="E28">
        <v>2</v>
      </c>
      <c r="F28" s="1">
        <f>E28/B28*100</f>
        <v>0.2232142857142857</v>
      </c>
      <c r="G28">
        <v>1</v>
      </c>
      <c r="H28" s="1">
        <f>G28/B28*100</f>
        <v>0.11160714285714285</v>
      </c>
      <c r="I28">
        <v>1</v>
      </c>
      <c r="J28" s="1">
        <f>I28/B28*100</f>
        <v>0.11160714285714285</v>
      </c>
      <c r="K28">
        <v>3</v>
      </c>
      <c r="L28" s="1">
        <f>K28/B28*100</f>
        <v>0.33482142857142855</v>
      </c>
      <c r="M28" s="2">
        <f>AVERAGE(C28,E28,G28,I28,K28)</f>
        <v>7</v>
      </c>
      <c r="N28" s="1">
        <f>M28/B28*100</f>
        <v>0.78125</v>
      </c>
      <c r="P28" t="str">
        <f>_xlfn.CONCAT(C28," (",ROUND(D28,1),")")</f>
        <v>28 (3,1)</v>
      </c>
      <c r="R28" t="str">
        <f>_xlfn.CONCAT(E28," (",ROUND(F28,1),")")</f>
        <v>2 (0,2)</v>
      </c>
      <c r="T28" t="str">
        <f>_xlfn.CONCAT(G28," (",ROUND(H28,1),")")</f>
        <v>1 (0,1)</v>
      </c>
      <c r="V28" t="str">
        <f>_xlfn.CONCAT(I28," (",ROUND(J28,1),")")</f>
        <v>1 (0,1)</v>
      </c>
      <c r="X28" t="str">
        <f>_xlfn.CONCAT(K28," (",ROUND(L28,1),")")</f>
        <v>3 (0,3)</v>
      </c>
      <c r="Z28" t="str">
        <f>_xlfn.CONCAT(ROUND(M28,0)," (",ROUND(N28,1),")")</f>
        <v>7 (0,8)</v>
      </c>
    </row>
    <row r="29" spans="1:26" x14ac:dyDescent="0.2">
      <c r="A29" t="s">
        <v>20</v>
      </c>
      <c r="B29">
        <v>1292</v>
      </c>
      <c r="C29">
        <v>28</v>
      </c>
      <c r="D29" s="1">
        <f>C29/B29*100</f>
        <v>2.1671826625386998</v>
      </c>
      <c r="E29">
        <v>6</v>
      </c>
      <c r="F29" s="1">
        <f>E29/B29*100</f>
        <v>0.46439628482972134</v>
      </c>
      <c r="G29">
        <v>0</v>
      </c>
      <c r="H29" s="1">
        <f>G29/B29*100</f>
        <v>0</v>
      </c>
      <c r="I29">
        <v>0</v>
      </c>
      <c r="J29" s="1">
        <f>I29/B29*100</f>
        <v>0</v>
      </c>
      <c r="K29">
        <v>7</v>
      </c>
      <c r="L29" s="1">
        <f>K29/B29*100</f>
        <v>0.54179566563467496</v>
      </c>
      <c r="M29" s="2">
        <f>AVERAGE(C29,E29,G29,I29,K29)</f>
        <v>8.1999999999999993</v>
      </c>
      <c r="N29" s="1">
        <f>M29/B29*100</f>
        <v>0.6346749226006192</v>
      </c>
      <c r="P29" t="str">
        <f>_xlfn.CONCAT(C29," (",ROUND(D29,1),")")</f>
        <v>28 (2,2)</v>
      </c>
      <c r="R29" t="str">
        <f>_xlfn.CONCAT(E29," (",ROUND(F29,1),")")</f>
        <v>6 (0,5)</v>
      </c>
      <c r="T29" t="str">
        <f>_xlfn.CONCAT(G29," (",ROUND(H29,1),")")</f>
        <v>0 (0)</v>
      </c>
      <c r="V29" t="str">
        <f>_xlfn.CONCAT(I29," (",ROUND(J29,1),")")</f>
        <v>0 (0)</v>
      </c>
      <c r="X29" t="str">
        <f>_xlfn.CONCAT(K29," (",ROUND(L29,1),")")</f>
        <v>7 (0,5)</v>
      </c>
      <c r="Z29" t="str">
        <f>_xlfn.CONCAT(ROUND(M29,0)," (",ROUND(N29,1),")")</f>
        <v>8 (0,6)</v>
      </c>
    </row>
    <row r="30" spans="1:26" x14ac:dyDescent="0.2">
      <c r="A30" t="s">
        <v>16</v>
      </c>
      <c r="B30">
        <v>552</v>
      </c>
      <c r="C30">
        <v>11</v>
      </c>
      <c r="D30" s="1">
        <f>C30/B30*100</f>
        <v>1.9927536231884055</v>
      </c>
      <c r="E30">
        <v>5</v>
      </c>
      <c r="F30" s="1">
        <f>E30/B30*100</f>
        <v>0.90579710144927539</v>
      </c>
      <c r="G30">
        <v>0</v>
      </c>
      <c r="H30" s="1">
        <f>G30/B30*100</f>
        <v>0</v>
      </c>
      <c r="I30">
        <v>0</v>
      </c>
      <c r="J30" s="1">
        <f>I30/B30*100</f>
        <v>0</v>
      </c>
      <c r="K30">
        <v>0</v>
      </c>
      <c r="L30" s="1">
        <f>K30/B30*100</f>
        <v>0</v>
      </c>
      <c r="M30" s="2">
        <f>AVERAGE(C30,E30,G30,I30,K30)</f>
        <v>3.2</v>
      </c>
      <c r="N30" s="1">
        <f>M30/B30*100</f>
        <v>0.57971014492753625</v>
      </c>
      <c r="P30" t="str">
        <f>_xlfn.CONCAT(C30," (",ROUND(D30,1),")")</f>
        <v>11 (2)</v>
      </c>
      <c r="R30" t="str">
        <f>_xlfn.CONCAT(E30," (",ROUND(F30,1),")")</f>
        <v>5 (0,9)</v>
      </c>
      <c r="T30" t="str">
        <f>_xlfn.CONCAT(G30," (",ROUND(H30,1),")")</f>
        <v>0 (0)</v>
      </c>
      <c r="V30" t="str">
        <f>_xlfn.CONCAT(I30," (",ROUND(J30,1),")")</f>
        <v>0 (0)</v>
      </c>
      <c r="X30" t="str">
        <f>_xlfn.CONCAT(K30," (",ROUND(L30,1),")")</f>
        <v>0 (0)</v>
      </c>
      <c r="Z30" t="str">
        <f>_xlfn.CONCAT(ROUND(M30,0)," (",ROUND(N30,1),")")</f>
        <v>3 (0,6)</v>
      </c>
    </row>
    <row r="31" spans="1:26" x14ac:dyDescent="0.2">
      <c r="A31" t="s">
        <v>33</v>
      </c>
      <c r="B31">
        <v>9</v>
      </c>
      <c r="C31">
        <v>0</v>
      </c>
      <c r="D31" s="1">
        <f>C31/B31*100</f>
        <v>0</v>
      </c>
      <c r="E31">
        <v>0</v>
      </c>
      <c r="F31" s="1">
        <f>E31/B31*100</f>
        <v>0</v>
      </c>
      <c r="G31">
        <v>0</v>
      </c>
      <c r="H31" s="1">
        <f>G31/B31*100</f>
        <v>0</v>
      </c>
      <c r="I31">
        <v>0</v>
      </c>
      <c r="J31" s="1">
        <f>I31/B31*100</f>
        <v>0</v>
      </c>
      <c r="K31">
        <v>0</v>
      </c>
      <c r="L31" s="1">
        <f>K31/B31*100</f>
        <v>0</v>
      </c>
      <c r="M31" s="2">
        <f>AVERAGE(C31,E31,G31,I31,K31)</f>
        <v>0</v>
      </c>
      <c r="N31" s="1">
        <f>M31/B31*100</f>
        <v>0</v>
      </c>
      <c r="P31" t="str">
        <f>_xlfn.CONCAT(C31," (",ROUND(D31,1),")")</f>
        <v>0 (0)</v>
      </c>
      <c r="R31" t="str">
        <f>_xlfn.CONCAT(E31," (",ROUND(F31,1),")")</f>
        <v>0 (0)</v>
      </c>
      <c r="T31" t="str">
        <f>_xlfn.CONCAT(G31," (",ROUND(H31,1),")")</f>
        <v>0 (0)</v>
      </c>
      <c r="V31" t="str">
        <f>_xlfn.CONCAT(I31," (",ROUND(J31,1),")")</f>
        <v>0 (0)</v>
      </c>
      <c r="X31" t="str">
        <f>_xlfn.CONCAT(K31," (",ROUND(L31,1),")")</f>
        <v>0 (0)</v>
      </c>
      <c r="Z31" t="str">
        <f>_xlfn.CONCAT(ROUND(M31,0)," (",ROUND(N31,1),")")</f>
        <v>0 (0)</v>
      </c>
    </row>
    <row r="32" spans="1:26" x14ac:dyDescent="0.2">
      <c r="N32" s="1"/>
    </row>
  </sheetData>
  <autoFilter ref="A1:Z1" xr:uid="{00000000-0009-0000-0000-000000000000}">
    <sortState xmlns:xlrd2="http://schemas.microsoft.com/office/spreadsheetml/2017/richdata2" ref="A2:Z31">
      <sortCondition descending="1" ref="N1:N3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abSelected="1" workbookViewId="0">
      <selection activeCell="H31" sqref="A1:H31"/>
    </sheetView>
  </sheetViews>
  <sheetFormatPr baseColWidth="10" defaultRowHeight="16" x14ac:dyDescent="0.2"/>
  <cols>
    <col min="1" max="1" width="8.33203125" bestFit="1" customWidth="1"/>
    <col min="2" max="2" width="5.1640625" bestFit="1" customWidth="1"/>
  </cols>
  <sheetData>
    <row r="1" spans="1:8" x14ac:dyDescent="0.2">
      <c r="A1" t="s">
        <v>0</v>
      </c>
      <c r="B1" t="s">
        <v>6</v>
      </c>
      <c r="C1" t="s">
        <v>38</v>
      </c>
      <c r="D1" t="s">
        <v>40</v>
      </c>
      <c r="E1" t="s">
        <v>41</v>
      </c>
      <c r="F1" t="s">
        <v>42</v>
      </c>
      <c r="G1" t="s">
        <v>43</v>
      </c>
      <c r="H1" t="s">
        <v>37</v>
      </c>
    </row>
    <row r="2" spans="1:8" x14ac:dyDescent="0.2">
      <c r="A2" t="s">
        <v>26</v>
      </c>
      <c r="B2">
        <v>99</v>
      </c>
      <c r="C2" t="s">
        <v>137</v>
      </c>
      <c r="D2" t="s">
        <v>94</v>
      </c>
      <c r="E2" t="s">
        <v>138</v>
      </c>
      <c r="F2" t="s">
        <v>138</v>
      </c>
      <c r="G2" t="s">
        <v>141</v>
      </c>
      <c r="H2" t="s">
        <v>120</v>
      </c>
    </row>
    <row r="3" spans="1:8" x14ac:dyDescent="0.2">
      <c r="A3" t="s">
        <v>36</v>
      </c>
      <c r="B3">
        <v>753</v>
      </c>
      <c r="C3" t="s">
        <v>99</v>
      </c>
      <c r="D3" t="s">
        <v>117</v>
      </c>
      <c r="E3" t="s">
        <v>118</v>
      </c>
      <c r="F3" t="s">
        <v>119</v>
      </c>
      <c r="G3" t="s">
        <v>102</v>
      </c>
      <c r="H3" t="s">
        <v>58</v>
      </c>
    </row>
    <row r="4" spans="1:8" x14ac:dyDescent="0.2">
      <c r="A4" t="s">
        <v>29</v>
      </c>
      <c r="B4">
        <v>620</v>
      </c>
      <c r="C4" t="s">
        <v>103</v>
      </c>
      <c r="D4" t="s">
        <v>104</v>
      </c>
      <c r="E4" t="s">
        <v>138</v>
      </c>
      <c r="F4" t="s">
        <v>138</v>
      </c>
      <c r="G4" t="s">
        <v>105</v>
      </c>
      <c r="H4" t="s">
        <v>145</v>
      </c>
    </row>
    <row r="5" spans="1:8" x14ac:dyDescent="0.2">
      <c r="A5" t="s">
        <v>10</v>
      </c>
      <c r="B5">
        <v>759</v>
      </c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121</v>
      </c>
    </row>
    <row r="6" spans="1:8" x14ac:dyDescent="0.2">
      <c r="A6" t="s">
        <v>19</v>
      </c>
      <c r="B6">
        <v>621</v>
      </c>
      <c r="C6" t="s">
        <v>134</v>
      </c>
      <c r="D6" t="s">
        <v>131</v>
      </c>
      <c r="E6" t="s">
        <v>107</v>
      </c>
      <c r="F6" t="s">
        <v>107</v>
      </c>
      <c r="G6" t="s">
        <v>135</v>
      </c>
      <c r="H6" t="s">
        <v>136</v>
      </c>
    </row>
    <row r="7" spans="1:8" x14ac:dyDescent="0.2">
      <c r="A7" t="s">
        <v>32</v>
      </c>
      <c r="B7">
        <v>23</v>
      </c>
      <c r="C7" t="s">
        <v>138</v>
      </c>
      <c r="D7" t="s">
        <v>112</v>
      </c>
      <c r="E7" t="s">
        <v>138</v>
      </c>
      <c r="F7" t="s">
        <v>138</v>
      </c>
      <c r="G7" t="s">
        <v>138</v>
      </c>
      <c r="H7" t="s">
        <v>122</v>
      </c>
    </row>
    <row r="8" spans="1:8" x14ac:dyDescent="0.2">
      <c r="A8" t="s">
        <v>17</v>
      </c>
      <c r="B8">
        <v>276</v>
      </c>
      <c r="C8" t="s">
        <v>79</v>
      </c>
      <c r="D8" t="s">
        <v>80</v>
      </c>
      <c r="E8" t="s">
        <v>138</v>
      </c>
      <c r="F8" t="s">
        <v>138</v>
      </c>
      <c r="G8" t="s">
        <v>81</v>
      </c>
      <c r="H8" t="s">
        <v>123</v>
      </c>
    </row>
    <row r="9" spans="1:8" x14ac:dyDescent="0.2">
      <c r="A9" t="s">
        <v>11</v>
      </c>
      <c r="B9">
        <v>897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60</v>
      </c>
    </row>
    <row r="10" spans="1:8" x14ac:dyDescent="0.2">
      <c r="A10" t="s">
        <v>22</v>
      </c>
      <c r="B10">
        <v>680</v>
      </c>
      <c r="C10" t="s">
        <v>88</v>
      </c>
      <c r="D10" t="s">
        <v>89</v>
      </c>
      <c r="E10" t="s">
        <v>62</v>
      </c>
      <c r="F10" t="s">
        <v>138</v>
      </c>
      <c r="G10" t="s">
        <v>142</v>
      </c>
      <c r="H10" t="s">
        <v>124</v>
      </c>
    </row>
    <row r="11" spans="1:8" x14ac:dyDescent="0.2">
      <c r="A11" t="s">
        <v>7</v>
      </c>
      <c r="B11">
        <v>1104</v>
      </c>
      <c r="C11" t="s">
        <v>44</v>
      </c>
      <c r="D11" t="s">
        <v>45</v>
      </c>
      <c r="E11" t="s">
        <v>46</v>
      </c>
      <c r="F11" t="s">
        <v>46</v>
      </c>
      <c r="G11" t="s">
        <v>47</v>
      </c>
      <c r="H11" t="s">
        <v>91</v>
      </c>
    </row>
    <row r="12" spans="1:8" x14ac:dyDescent="0.2">
      <c r="A12" t="s">
        <v>23</v>
      </c>
      <c r="B12">
        <v>1104</v>
      </c>
      <c r="C12" t="s">
        <v>139</v>
      </c>
      <c r="D12" t="s">
        <v>91</v>
      </c>
      <c r="E12" t="s">
        <v>138</v>
      </c>
      <c r="F12" t="s">
        <v>138</v>
      </c>
      <c r="G12" t="s">
        <v>76</v>
      </c>
      <c r="H12" t="s">
        <v>87</v>
      </c>
    </row>
    <row r="13" spans="1:8" x14ac:dyDescent="0.2">
      <c r="A13" t="s">
        <v>28</v>
      </c>
      <c r="B13">
        <v>745</v>
      </c>
      <c r="C13" t="s">
        <v>98</v>
      </c>
      <c r="D13" t="s">
        <v>99</v>
      </c>
      <c r="E13" t="s">
        <v>100</v>
      </c>
      <c r="F13" t="s">
        <v>100</v>
      </c>
      <c r="G13" t="s">
        <v>101</v>
      </c>
      <c r="H13" t="s">
        <v>125</v>
      </c>
    </row>
    <row r="14" spans="1:8" x14ac:dyDescent="0.2">
      <c r="A14" t="s">
        <v>14</v>
      </c>
      <c r="B14">
        <v>1380</v>
      </c>
      <c r="C14" t="s">
        <v>70</v>
      </c>
      <c r="D14" t="s">
        <v>71</v>
      </c>
      <c r="E14" t="s">
        <v>138</v>
      </c>
      <c r="F14" t="s">
        <v>138</v>
      </c>
      <c r="G14" t="s">
        <v>72</v>
      </c>
      <c r="H14" t="s">
        <v>126</v>
      </c>
    </row>
    <row r="15" spans="1:8" x14ac:dyDescent="0.2">
      <c r="A15" t="s">
        <v>24</v>
      </c>
      <c r="B15">
        <v>1104</v>
      </c>
      <c r="C15" t="s">
        <v>44</v>
      </c>
      <c r="D15" t="s">
        <v>92</v>
      </c>
      <c r="E15" t="s">
        <v>61</v>
      </c>
      <c r="F15" t="s">
        <v>138</v>
      </c>
      <c r="G15" t="s">
        <v>77</v>
      </c>
      <c r="H15" t="s">
        <v>77</v>
      </c>
    </row>
    <row r="16" spans="1:8" x14ac:dyDescent="0.2">
      <c r="A16" t="s">
        <v>15</v>
      </c>
      <c r="B16">
        <v>1104</v>
      </c>
      <c r="C16" t="s">
        <v>73</v>
      </c>
      <c r="D16" t="s">
        <v>74</v>
      </c>
      <c r="E16" t="s">
        <v>75</v>
      </c>
      <c r="F16" t="s">
        <v>61</v>
      </c>
      <c r="G16" t="s">
        <v>76</v>
      </c>
      <c r="H16" t="s">
        <v>74</v>
      </c>
    </row>
    <row r="17" spans="1:8" x14ac:dyDescent="0.2">
      <c r="A17" t="s">
        <v>13</v>
      </c>
      <c r="B17">
        <v>1941</v>
      </c>
      <c r="C17" t="s">
        <v>67</v>
      </c>
      <c r="D17" t="s">
        <v>68</v>
      </c>
      <c r="E17" t="s">
        <v>69</v>
      </c>
      <c r="F17" t="s">
        <v>69</v>
      </c>
      <c r="G17" t="s">
        <v>146</v>
      </c>
      <c r="H17" t="s">
        <v>127</v>
      </c>
    </row>
    <row r="18" spans="1:8" x14ac:dyDescent="0.2">
      <c r="A18" t="s">
        <v>30</v>
      </c>
      <c r="B18">
        <v>615</v>
      </c>
      <c r="C18" t="s">
        <v>106</v>
      </c>
      <c r="D18" t="s">
        <v>107</v>
      </c>
      <c r="E18" t="s">
        <v>107</v>
      </c>
      <c r="F18" t="s">
        <v>138</v>
      </c>
      <c r="G18" t="s">
        <v>108</v>
      </c>
      <c r="H18" t="s">
        <v>108</v>
      </c>
    </row>
    <row r="19" spans="1:8" x14ac:dyDescent="0.2">
      <c r="A19" t="s">
        <v>18</v>
      </c>
      <c r="B19">
        <v>1015</v>
      </c>
      <c r="C19" t="s">
        <v>82</v>
      </c>
      <c r="D19" t="s">
        <v>83</v>
      </c>
      <c r="E19" t="s">
        <v>138</v>
      </c>
      <c r="F19" t="s">
        <v>138</v>
      </c>
      <c r="G19" t="s">
        <v>83</v>
      </c>
      <c r="H19" t="s">
        <v>128</v>
      </c>
    </row>
    <row r="20" spans="1:8" x14ac:dyDescent="0.2">
      <c r="A20" t="s">
        <v>25</v>
      </c>
      <c r="B20">
        <v>37</v>
      </c>
      <c r="C20" t="s">
        <v>138</v>
      </c>
      <c r="D20" t="s">
        <v>93</v>
      </c>
      <c r="E20" t="s">
        <v>138</v>
      </c>
      <c r="F20" t="s">
        <v>138</v>
      </c>
      <c r="G20" t="s">
        <v>138</v>
      </c>
      <c r="H20" t="s">
        <v>129</v>
      </c>
    </row>
    <row r="21" spans="1:8" x14ac:dyDescent="0.2">
      <c r="A21" t="s">
        <v>35</v>
      </c>
      <c r="B21">
        <v>690</v>
      </c>
      <c r="C21" t="s">
        <v>109</v>
      </c>
      <c r="D21" t="s">
        <v>90</v>
      </c>
      <c r="E21" t="s">
        <v>62</v>
      </c>
      <c r="F21" t="s">
        <v>138</v>
      </c>
      <c r="G21" t="s">
        <v>116</v>
      </c>
      <c r="H21" t="s">
        <v>142</v>
      </c>
    </row>
    <row r="22" spans="1:8" x14ac:dyDescent="0.2">
      <c r="A22" t="s">
        <v>21</v>
      </c>
      <c r="B22">
        <v>1087</v>
      </c>
      <c r="C22" t="s">
        <v>86</v>
      </c>
      <c r="D22" t="s">
        <v>87</v>
      </c>
      <c r="E22" t="s">
        <v>138</v>
      </c>
      <c r="F22" t="s">
        <v>138</v>
      </c>
      <c r="G22" t="s">
        <v>76</v>
      </c>
      <c r="H22" t="s">
        <v>143</v>
      </c>
    </row>
    <row r="23" spans="1:8" x14ac:dyDescent="0.2">
      <c r="A23" t="s">
        <v>12</v>
      </c>
      <c r="B23">
        <v>1701</v>
      </c>
      <c r="C23" t="s">
        <v>64</v>
      </c>
      <c r="D23" t="s">
        <v>65</v>
      </c>
      <c r="E23" t="s">
        <v>138</v>
      </c>
      <c r="F23" t="s">
        <v>138</v>
      </c>
      <c r="G23" t="s">
        <v>66</v>
      </c>
      <c r="H23" t="s">
        <v>144</v>
      </c>
    </row>
    <row r="24" spans="1:8" x14ac:dyDescent="0.2">
      <c r="A24" t="s">
        <v>9</v>
      </c>
      <c r="B24">
        <v>1173</v>
      </c>
      <c r="C24" t="s">
        <v>50</v>
      </c>
      <c r="D24" t="s">
        <v>51</v>
      </c>
      <c r="E24" t="s">
        <v>138</v>
      </c>
      <c r="F24" t="s">
        <v>138</v>
      </c>
      <c r="G24" t="s">
        <v>52</v>
      </c>
      <c r="H24" t="s">
        <v>143</v>
      </c>
    </row>
    <row r="25" spans="1:8" x14ac:dyDescent="0.2">
      <c r="A25" t="s">
        <v>34</v>
      </c>
      <c r="B25">
        <v>828</v>
      </c>
      <c r="C25" t="s">
        <v>113</v>
      </c>
      <c r="D25" t="s">
        <v>114</v>
      </c>
      <c r="E25" t="s">
        <v>138</v>
      </c>
      <c r="F25" t="s">
        <v>138</v>
      </c>
      <c r="G25" t="s">
        <v>115</v>
      </c>
      <c r="H25" t="s">
        <v>63</v>
      </c>
    </row>
    <row r="26" spans="1:8" x14ac:dyDescent="0.2">
      <c r="A26" t="s">
        <v>8</v>
      </c>
      <c r="B26">
        <v>4343</v>
      </c>
      <c r="C26" t="s">
        <v>48</v>
      </c>
      <c r="D26" t="s">
        <v>49</v>
      </c>
      <c r="E26" t="s">
        <v>138</v>
      </c>
      <c r="F26" t="s">
        <v>138</v>
      </c>
      <c r="G26" t="s">
        <v>147</v>
      </c>
      <c r="H26" t="s">
        <v>130</v>
      </c>
    </row>
    <row r="27" spans="1:8" x14ac:dyDescent="0.2">
      <c r="A27" t="s">
        <v>31</v>
      </c>
      <c r="B27">
        <v>690</v>
      </c>
      <c r="C27" t="s">
        <v>109</v>
      </c>
      <c r="D27" t="s">
        <v>110</v>
      </c>
      <c r="E27" t="s">
        <v>62</v>
      </c>
      <c r="F27" t="s">
        <v>138</v>
      </c>
      <c r="G27" t="s">
        <v>111</v>
      </c>
      <c r="H27" t="s">
        <v>131</v>
      </c>
    </row>
    <row r="28" spans="1:8" x14ac:dyDescent="0.2">
      <c r="A28" t="s">
        <v>27</v>
      </c>
      <c r="B28">
        <v>896</v>
      </c>
      <c r="C28" t="s">
        <v>95</v>
      </c>
      <c r="D28" t="s">
        <v>96</v>
      </c>
      <c r="E28" t="s">
        <v>62</v>
      </c>
      <c r="F28" t="s">
        <v>62</v>
      </c>
      <c r="G28" t="s">
        <v>97</v>
      </c>
      <c r="H28" t="s">
        <v>115</v>
      </c>
    </row>
    <row r="29" spans="1:8" x14ac:dyDescent="0.2">
      <c r="A29" t="s">
        <v>20</v>
      </c>
      <c r="B29">
        <v>1292</v>
      </c>
      <c r="C29" t="s">
        <v>84</v>
      </c>
      <c r="D29" t="s">
        <v>46</v>
      </c>
      <c r="E29" t="s">
        <v>138</v>
      </c>
      <c r="F29" t="s">
        <v>138</v>
      </c>
      <c r="G29" t="s">
        <v>85</v>
      </c>
      <c r="H29" t="s">
        <v>132</v>
      </c>
    </row>
    <row r="30" spans="1:8" x14ac:dyDescent="0.2">
      <c r="A30" t="s">
        <v>16</v>
      </c>
      <c r="B30">
        <v>552</v>
      </c>
      <c r="C30" t="s">
        <v>140</v>
      </c>
      <c r="D30" t="s">
        <v>78</v>
      </c>
      <c r="E30" t="s">
        <v>138</v>
      </c>
      <c r="F30" t="s">
        <v>138</v>
      </c>
      <c r="G30" t="s">
        <v>138</v>
      </c>
      <c r="H30" t="s">
        <v>133</v>
      </c>
    </row>
    <row r="31" spans="1:8" x14ac:dyDescent="0.2">
      <c r="A31" t="s">
        <v>33</v>
      </c>
      <c r="B31">
        <v>9</v>
      </c>
      <c r="C31" t="s">
        <v>138</v>
      </c>
      <c r="D31" t="s">
        <v>138</v>
      </c>
      <c r="E31" t="s">
        <v>138</v>
      </c>
      <c r="F31" t="s">
        <v>138</v>
      </c>
      <c r="G31" t="s">
        <v>138</v>
      </c>
      <c r="H3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Wijngaard</dc:creator>
  <cp:lastModifiedBy>Robin Wijngaard</cp:lastModifiedBy>
  <dcterms:created xsi:type="dcterms:W3CDTF">2021-06-03T13:13:27Z</dcterms:created>
  <dcterms:modified xsi:type="dcterms:W3CDTF">2021-06-04T14:22:00Z</dcterms:modified>
</cp:coreProperties>
</file>